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ette.cubillos\Documents\2023\Febrero\"/>
    </mc:Choice>
  </mc:AlternateContent>
  <bookViews>
    <workbookView xWindow="0" yWindow="0" windowWidth="25125" windowHeight="11430"/>
  </bookViews>
  <sheets>
    <sheet name="PA OCI" sheetId="1" r:id="rId1"/>
    <sheet name="Plan de acción" sheetId="2" state="hidden" r:id="rId2"/>
    <sheet name="Consolidado Riesgos" sheetId="3" r:id="rId3"/>
    <sheet name="Riesgos" sheetId="4" state="hidden" r:id="rId4"/>
  </sheets>
  <externalReferences>
    <externalReference r:id="rId5"/>
  </externalReferences>
  <definedNames>
    <definedName name="_xlnm.Print_Area" localSheetId="0">'PA OCI'!$A$1:$F$76</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3" l="1"/>
  <c r="G40" i="3"/>
  <c r="G41" i="3"/>
  <c r="G42" i="3"/>
  <c r="G43" i="3"/>
  <c r="G44" i="3"/>
  <c r="G45" i="3"/>
  <c r="G46" i="3"/>
  <c r="G47" i="3"/>
  <c r="G48" i="3"/>
  <c r="G49" i="3"/>
  <c r="G50" i="3"/>
  <c r="G51" i="3"/>
  <c r="G52" i="3"/>
  <c r="G53" i="3"/>
  <c r="G54" i="3"/>
  <c r="G38" i="3"/>
  <c r="F60" i="1"/>
  <c r="F61" i="1"/>
  <c r="F62" i="1"/>
  <c r="F63" i="1"/>
  <c r="F64" i="1"/>
  <c r="F65" i="1"/>
  <c r="F66" i="1"/>
  <c r="F67" i="1"/>
  <c r="F68" i="1"/>
  <c r="F69" i="1"/>
  <c r="F70" i="1"/>
  <c r="F71" i="1"/>
  <c r="F72" i="1"/>
  <c r="F73" i="1"/>
  <c r="F74" i="1"/>
  <c r="F59" i="1"/>
  <c r="HO65" i="4" l="1"/>
  <c r="HL65" i="4"/>
  <c r="HK65" i="4"/>
  <c r="HJ65" i="4"/>
  <c r="HI65" i="4"/>
  <c r="HH65" i="4"/>
  <c r="FM65" i="4"/>
  <c r="FL65" i="4"/>
  <c r="FK65" i="4"/>
  <c r="FJ65" i="4"/>
  <c r="FI65" i="4"/>
  <c r="DN65" i="4"/>
  <c r="DM65" i="4"/>
  <c r="DL65" i="4"/>
  <c r="DK65" i="4"/>
  <c r="DJ65" i="4"/>
  <c r="BN65" i="4"/>
  <c r="BM65" i="4"/>
  <c r="BL65" i="4"/>
  <c r="BK65" i="4"/>
  <c r="AH65" i="4"/>
  <c r="BO65" i="4" s="1"/>
  <c r="HO64" i="4"/>
  <c r="HL64" i="4"/>
  <c r="HK64" i="4"/>
  <c r="HJ64" i="4"/>
  <c r="HI64" i="4"/>
  <c r="HH64" i="4"/>
  <c r="FM64" i="4"/>
  <c r="FL64" i="4"/>
  <c r="FK64" i="4"/>
  <c r="FJ64" i="4"/>
  <c r="FI64" i="4"/>
  <c r="DN64" i="4"/>
  <c r="DM64" i="4"/>
  <c r="DL64" i="4"/>
  <c r="DK64" i="4"/>
  <c r="DJ64" i="4"/>
  <c r="BN64" i="4"/>
  <c r="BM64" i="4"/>
  <c r="BL64" i="4"/>
  <c r="BK64" i="4"/>
  <c r="AH64" i="4"/>
  <c r="BO64" i="4" s="1"/>
  <c r="HO63" i="4"/>
  <c r="HL63" i="4"/>
  <c r="HK63" i="4"/>
  <c r="HJ63" i="4"/>
  <c r="HI63" i="4"/>
  <c r="HH63" i="4"/>
  <c r="FM63" i="4"/>
  <c r="FL63" i="4"/>
  <c r="FK63" i="4"/>
  <c r="FJ63" i="4"/>
  <c r="FI63" i="4"/>
  <c r="DN63" i="4"/>
  <c r="DM63" i="4"/>
  <c r="DL63" i="4"/>
  <c r="DK63" i="4"/>
  <c r="DJ63" i="4"/>
  <c r="BO63" i="4"/>
  <c r="BN63" i="4"/>
  <c r="BM63" i="4"/>
  <c r="BL63" i="4"/>
  <c r="BK63" i="4"/>
  <c r="AH63" i="4"/>
  <c r="HO62" i="4"/>
  <c r="HL62" i="4"/>
  <c r="HK62" i="4"/>
  <c r="HJ62" i="4"/>
  <c r="HI62" i="4"/>
  <c r="HH62" i="4"/>
  <c r="FM62" i="4"/>
  <c r="FL62" i="4"/>
  <c r="FK62" i="4"/>
  <c r="FJ62" i="4"/>
  <c r="FI62" i="4"/>
  <c r="DN62" i="4"/>
  <c r="DM62" i="4"/>
  <c r="DL62" i="4"/>
  <c r="DK62" i="4"/>
  <c r="DJ62" i="4"/>
  <c r="CG62" i="4"/>
  <c r="BN62" i="4"/>
  <c r="BM62" i="4"/>
  <c r="BL62" i="4"/>
  <c r="BK62" i="4"/>
  <c r="AH62" i="4"/>
  <c r="BO62" i="4" s="1"/>
  <c r="HO61" i="4"/>
  <c r="HK61" i="4"/>
  <c r="HJ61" i="4"/>
  <c r="HI61" i="4"/>
  <c r="HH61" i="4"/>
  <c r="GE61" i="4"/>
  <c r="HL61" i="4" s="1"/>
  <c r="FL61" i="4"/>
  <c r="FK61" i="4"/>
  <c r="FJ61" i="4"/>
  <c r="FI61" i="4"/>
  <c r="EF61" i="4"/>
  <c r="FM61" i="4" s="1"/>
  <c r="DM61" i="4"/>
  <c r="DL61" i="4"/>
  <c r="DK61" i="4"/>
  <c r="DJ61" i="4"/>
  <c r="CG61" i="4"/>
  <c r="DN61" i="4" s="1"/>
  <c r="BO61" i="4"/>
  <c r="BN61" i="4"/>
  <c r="BM61" i="4"/>
  <c r="BL61" i="4"/>
  <c r="BK61" i="4"/>
  <c r="AH61" i="4"/>
  <c r="HO60" i="4"/>
  <c r="HL60" i="4"/>
  <c r="HK60" i="4"/>
  <c r="HJ60" i="4"/>
  <c r="HI60" i="4"/>
  <c r="HH60" i="4"/>
  <c r="FM60" i="4"/>
  <c r="FL60" i="4"/>
  <c r="FK60" i="4"/>
  <c r="FJ60" i="4"/>
  <c r="FI60" i="4"/>
  <c r="DN60" i="4"/>
  <c r="DM60" i="4"/>
  <c r="DL60" i="4"/>
  <c r="DK60" i="4"/>
  <c r="DJ60" i="4"/>
  <c r="CG60" i="4"/>
  <c r="BN60" i="4"/>
  <c r="BM60" i="4"/>
  <c r="BL60" i="4"/>
  <c r="BK60" i="4"/>
  <c r="AH60" i="4"/>
  <c r="BO60" i="4" s="1"/>
  <c r="HO59" i="4"/>
  <c r="HK59" i="4"/>
  <c r="HJ59" i="4"/>
  <c r="HI59" i="4"/>
  <c r="HH59" i="4"/>
  <c r="GE59" i="4"/>
  <c r="HL59" i="4" s="1"/>
  <c r="FL59" i="4"/>
  <c r="FK59" i="4"/>
  <c r="FJ59" i="4"/>
  <c r="FI59" i="4"/>
  <c r="EF59" i="4"/>
  <c r="FM59" i="4" s="1"/>
  <c r="DM59" i="4"/>
  <c r="DL59" i="4"/>
  <c r="DK59" i="4"/>
  <c r="DJ59" i="4"/>
  <c r="CG59" i="4"/>
  <c r="DN59" i="4" s="1"/>
  <c r="BO59" i="4"/>
  <c r="BN59" i="4"/>
  <c r="BM59" i="4"/>
  <c r="BL59" i="4"/>
  <c r="BK59" i="4"/>
  <c r="AH59" i="4"/>
  <c r="HO58" i="4"/>
  <c r="HL58" i="4"/>
  <c r="HK58" i="4"/>
  <c r="HJ58" i="4"/>
  <c r="HI58" i="4"/>
  <c r="HH58" i="4"/>
  <c r="FM58" i="4"/>
  <c r="FL58" i="4"/>
  <c r="FK58" i="4"/>
  <c r="FJ58" i="4"/>
  <c r="FI58" i="4"/>
  <c r="DN58" i="4"/>
  <c r="DM58" i="4"/>
  <c r="DL58" i="4"/>
  <c r="DK58" i="4"/>
  <c r="DJ58" i="4"/>
  <c r="BO58" i="4"/>
  <c r="BN58" i="4"/>
  <c r="BM58" i="4"/>
  <c r="BL58" i="4"/>
  <c r="BK58" i="4"/>
  <c r="AH58" i="4"/>
  <c r="HO57" i="4"/>
  <c r="HL57" i="4"/>
  <c r="HK57" i="4"/>
  <c r="HJ57" i="4"/>
  <c r="HI57" i="4"/>
  <c r="HH57" i="4"/>
  <c r="FM57" i="4"/>
  <c r="FL57" i="4"/>
  <c r="FK57" i="4"/>
  <c r="FJ57" i="4"/>
  <c r="FI57" i="4"/>
  <c r="DN57" i="4"/>
  <c r="DM57" i="4"/>
  <c r="DL57" i="4"/>
  <c r="DK57" i="4"/>
  <c r="DJ57" i="4"/>
  <c r="BN57" i="4"/>
  <c r="BM57" i="4"/>
  <c r="BL57" i="4"/>
  <c r="BK57" i="4"/>
  <c r="AH57" i="4"/>
  <c r="BO57" i="4" s="1"/>
  <c r="HO56" i="4"/>
  <c r="HL56" i="4"/>
  <c r="HK56" i="4"/>
  <c r="HJ56" i="4"/>
  <c r="HI56" i="4"/>
  <c r="HH56" i="4"/>
  <c r="FM56" i="4"/>
  <c r="FL56" i="4"/>
  <c r="FK56" i="4"/>
  <c r="FJ56" i="4"/>
  <c r="FI56" i="4"/>
  <c r="DN56" i="4"/>
  <c r="DM56" i="4"/>
  <c r="DL56" i="4"/>
  <c r="DK56" i="4"/>
  <c r="DJ56" i="4"/>
  <c r="BO56" i="4"/>
  <c r="BN56" i="4"/>
  <c r="BM56" i="4"/>
  <c r="BL56" i="4"/>
  <c r="BK56" i="4"/>
  <c r="AH56" i="4"/>
  <c r="HO55" i="4"/>
  <c r="HL55" i="4"/>
  <c r="HK55" i="4"/>
  <c r="HJ55" i="4"/>
  <c r="HI55" i="4"/>
  <c r="HH55" i="4"/>
  <c r="FM55" i="4"/>
  <c r="FL55" i="4"/>
  <c r="FK55" i="4"/>
  <c r="FJ55" i="4"/>
  <c r="FI55" i="4"/>
  <c r="DN55" i="4"/>
  <c r="DM55" i="4"/>
  <c r="DL55" i="4"/>
  <c r="DK55" i="4"/>
  <c r="DJ55" i="4"/>
  <c r="BO55" i="4"/>
  <c r="BN55" i="4"/>
  <c r="BM55" i="4"/>
  <c r="BL55" i="4"/>
  <c r="BK55" i="4"/>
  <c r="AH55" i="4"/>
  <c r="HO54" i="4"/>
  <c r="HL54" i="4"/>
  <c r="HK54" i="4"/>
  <c r="HJ54" i="4"/>
  <c r="HI54" i="4"/>
  <c r="HH54" i="4"/>
  <c r="FM54" i="4"/>
  <c r="FL54" i="4"/>
  <c r="FK54" i="4"/>
  <c r="FJ54" i="4"/>
  <c r="FI54" i="4"/>
  <c r="DN54" i="4"/>
  <c r="DM54" i="4"/>
  <c r="DL54" i="4"/>
  <c r="DK54" i="4"/>
  <c r="DJ54" i="4"/>
  <c r="CG54" i="4"/>
  <c r="BO54" i="4"/>
  <c r="BN54" i="4"/>
  <c r="BM54" i="4"/>
  <c r="BL54" i="4"/>
  <c r="BK54" i="4"/>
  <c r="AH54" i="4"/>
  <c r="HO53" i="4"/>
  <c r="HL53" i="4"/>
  <c r="HK53" i="4"/>
  <c r="HJ53" i="4"/>
  <c r="HI53" i="4"/>
  <c r="HH53" i="4"/>
  <c r="FM53" i="4"/>
  <c r="FL53" i="4"/>
  <c r="FK53" i="4"/>
  <c r="FJ53" i="4"/>
  <c r="FI53" i="4"/>
  <c r="DN53" i="4"/>
  <c r="DM53" i="4"/>
  <c r="DL53" i="4"/>
  <c r="DK53" i="4"/>
  <c r="DJ53" i="4"/>
  <c r="CG53" i="4"/>
  <c r="BO53" i="4"/>
  <c r="BN53" i="4"/>
  <c r="BM53" i="4"/>
  <c r="BL53" i="4"/>
  <c r="BK53" i="4"/>
  <c r="AH53" i="4"/>
  <c r="HO52" i="4"/>
  <c r="HL52" i="4"/>
  <c r="HK52" i="4"/>
  <c r="HJ52" i="4"/>
  <c r="HI52" i="4"/>
  <c r="HH52" i="4"/>
  <c r="FM52" i="4"/>
  <c r="FL52" i="4"/>
  <c r="FK52" i="4"/>
  <c r="FJ52" i="4"/>
  <c r="FI52" i="4"/>
  <c r="DM52" i="4"/>
  <c r="DL52" i="4"/>
  <c r="DK52" i="4"/>
  <c r="DJ52" i="4"/>
  <c r="CG52" i="4"/>
  <c r="DN52" i="4" s="1"/>
  <c r="BO52" i="4"/>
  <c r="BN52" i="4"/>
  <c r="BM52" i="4"/>
  <c r="BL52" i="4"/>
  <c r="BK52" i="4"/>
  <c r="AH52" i="4"/>
  <c r="HO51" i="4"/>
  <c r="HL51" i="4"/>
  <c r="HK51" i="4"/>
  <c r="HJ51" i="4"/>
  <c r="HI51" i="4"/>
  <c r="HH51" i="4"/>
  <c r="FM51" i="4"/>
  <c r="FL51" i="4"/>
  <c r="FK51" i="4"/>
  <c r="FJ51" i="4"/>
  <c r="FI51" i="4"/>
  <c r="DN51" i="4"/>
  <c r="DM51" i="4"/>
  <c r="DL51" i="4"/>
  <c r="DK51" i="4"/>
  <c r="DJ51" i="4"/>
  <c r="BO51" i="4"/>
  <c r="BN51" i="4"/>
  <c r="BM51" i="4"/>
  <c r="BL51" i="4"/>
  <c r="BK51" i="4"/>
  <c r="AH51" i="4"/>
  <c r="HO50" i="4"/>
  <c r="HL50" i="4"/>
  <c r="HK50" i="4"/>
  <c r="HJ50" i="4"/>
  <c r="HI50" i="4"/>
  <c r="HH50" i="4"/>
  <c r="FM50" i="4"/>
  <c r="FL50" i="4"/>
  <c r="FK50" i="4"/>
  <c r="FJ50" i="4"/>
  <c r="FI50" i="4"/>
  <c r="DN50" i="4"/>
  <c r="DM50" i="4"/>
  <c r="DL50" i="4"/>
  <c r="DK50" i="4"/>
  <c r="DJ50" i="4"/>
  <c r="BO50" i="4"/>
  <c r="BN50" i="4"/>
  <c r="BM50" i="4"/>
  <c r="BL50" i="4"/>
  <c r="BK50" i="4"/>
  <c r="AH50" i="4"/>
  <c r="HO49" i="4"/>
  <c r="HL49" i="4"/>
  <c r="HK49" i="4"/>
  <c r="HJ49" i="4"/>
  <c r="HI49" i="4"/>
  <c r="HH49" i="4"/>
  <c r="FM49" i="4"/>
  <c r="FL49" i="4"/>
  <c r="FK49" i="4"/>
  <c r="FJ49" i="4"/>
  <c r="FI49" i="4"/>
  <c r="DN49" i="4"/>
  <c r="DM49" i="4"/>
  <c r="DL49" i="4"/>
  <c r="DK49" i="4"/>
  <c r="DJ49" i="4"/>
  <c r="BO49" i="4"/>
  <c r="BN49" i="4"/>
  <c r="BM49" i="4"/>
  <c r="BL49" i="4"/>
  <c r="BK49" i="4"/>
  <c r="AH49" i="4"/>
  <c r="HO48" i="4"/>
  <c r="HL48" i="4"/>
  <c r="HK48" i="4"/>
  <c r="HJ48" i="4"/>
  <c r="HI48" i="4"/>
  <c r="HH48" i="4"/>
  <c r="FM48" i="4"/>
  <c r="FL48" i="4"/>
  <c r="FK48" i="4"/>
  <c r="FJ48" i="4"/>
  <c r="FI48" i="4"/>
  <c r="DN48" i="4"/>
  <c r="DM48" i="4"/>
  <c r="DL48" i="4"/>
  <c r="DK48" i="4"/>
  <c r="DJ48" i="4"/>
  <c r="BO48" i="4"/>
  <c r="BN48" i="4"/>
  <c r="BM48" i="4"/>
  <c r="BL48" i="4"/>
  <c r="BK48" i="4"/>
  <c r="AH48" i="4"/>
  <c r="HO47" i="4"/>
  <c r="HL47" i="4"/>
  <c r="HK47" i="4"/>
  <c r="HJ47" i="4"/>
  <c r="HI47" i="4"/>
  <c r="HH47" i="4"/>
  <c r="FM47" i="4"/>
  <c r="FL47" i="4"/>
  <c r="FK47" i="4"/>
  <c r="FJ47" i="4"/>
  <c r="FI47" i="4"/>
  <c r="DN47" i="4"/>
  <c r="DM47" i="4"/>
  <c r="DL47" i="4"/>
  <c r="DK47" i="4"/>
  <c r="DJ47" i="4"/>
  <c r="BN47" i="4"/>
  <c r="BM47" i="4"/>
  <c r="BL47" i="4"/>
  <c r="BK47" i="4"/>
  <c r="AH47" i="4"/>
  <c r="BO47" i="4" s="1"/>
  <c r="HO46" i="4"/>
  <c r="HL46" i="4"/>
  <c r="HK46" i="4"/>
  <c r="HJ46" i="4"/>
  <c r="HI46" i="4"/>
  <c r="HH46" i="4"/>
  <c r="FM46" i="4"/>
  <c r="FL46" i="4"/>
  <c r="FK46" i="4"/>
  <c r="FJ46" i="4"/>
  <c r="FI46" i="4"/>
  <c r="DN46" i="4"/>
  <c r="DM46" i="4"/>
  <c r="DL46" i="4"/>
  <c r="DK46" i="4"/>
  <c r="DJ46" i="4"/>
  <c r="BO46" i="4"/>
  <c r="BN46" i="4"/>
  <c r="BM46" i="4"/>
  <c r="BL46" i="4"/>
  <c r="BK46" i="4"/>
  <c r="AH46" i="4"/>
  <c r="HO45" i="4"/>
  <c r="HL45" i="4"/>
  <c r="HK45" i="4"/>
  <c r="HJ45" i="4"/>
  <c r="HI45" i="4"/>
  <c r="HH45" i="4"/>
  <c r="FM45" i="4"/>
  <c r="FL45" i="4"/>
  <c r="FK45" i="4"/>
  <c r="FJ45" i="4"/>
  <c r="FI45" i="4"/>
  <c r="DN45" i="4"/>
  <c r="DM45" i="4"/>
  <c r="DL45" i="4"/>
  <c r="DK45" i="4"/>
  <c r="DJ45" i="4"/>
  <c r="BN45" i="4"/>
  <c r="BM45" i="4"/>
  <c r="BL45" i="4"/>
  <c r="BK45" i="4"/>
  <c r="AH45" i="4"/>
  <c r="BO45" i="4" s="1"/>
  <c r="HO44" i="4"/>
  <c r="HL44" i="4"/>
  <c r="HK44" i="4"/>
  <c r="HJ44" i="4"/>
  <c r="HI44" i="4"/>
  <c r="HH44" i="4"/>
  <c r="FM44" i="4"/>
  <c r="FL44" i="4"/>
  <c r="FK44" i="4"/>
  <c r="FJ44" i="4"/>
  <c r="FI44" i="4"/>
  <c r="DN44" i="4"/>
  <c r="DM44" i="4"/>
  <c r="DL44" i="4"/>
  <c r="DK44" i="4"/>
  <c r="DJ44" i="4"/>
  <c r="CG44" i="4"/>
  <c r="BN44" i="4"/>
  <c r="BM44" i="4"/>
  <c r="BL44" i="4"/>
  <c r="BK44" i="4"/>
  <c r="AH44" i="4"/>
  <c r="BO44" i="4" s="1"/>
  <c r="HO43" i="4"/>
  <c r="HL43" i="4"/>
  <c r="HK43" i="4"/>
  <c r="HJ43" i="4"/>
  <c r="HI43" i="4"/>
  <c r="HH43" i="4"/>
  <c r="FM43" i="4"/>
  <c r="FL43" i="4"/>
  <c r="FK43" i="4"/>
  <c r="FJ43" i="4"/>
  <c r="FI43" i="4"/>
  <c r="DN43" i="4"/>
  <c r="DM43" i="4"/>
  <c r="DL43" i="4"/>
  <c r="DK43" i="4"/>
  <c r="DJ43" i="4"/>
  <c r="BN43" i="4"/>
  <c r="BM43" i="4"/>
  <c r="BL43" i="4"/>
  <c r="BK43" i="4"/>
  <c r="AH43" i="4"/>
  <c r="BO43" i="4" s="1"/>
  <c r="HO42" i="4"/>
  <c r="HL42" i="4"/>
  <c r="HK42" i="4"/>
  <c r="HJ42" i="4"/>
  <c r="HI42" i="4"/>
  <c r="HH42" i="4"/>
  <c r="FM42" i="4"/>
  <c r="FL42" i="4"/>
  <c r="FK42" i="4"/>
  <c r="FJ42" i="4"/>
  <c r="FI42" i="4"/>
  <c r="DN42" i="4"/>
  <c r="DM42" i="4"/>
  <c r="DL42" i="4"/>
  <c r="DK42" i="4"/>
  <c r="DJ42" i="4"/>
  <c r="BN42" i="4"/>
  <c r="BM42" i="4"/>
  <c r="BL42" i="4"/>
  <c r="BK42" i="4"/>
  <c r="AH42" i="4"/>
  <c r="BO42" i="4" s="1"/>
  <c r="HO41" i="4"/>
  <c r="HL41" i="4"/>
  <c r="HK41" i="4"/>
  <c r="HJ41" i="4"/>
  <c r="HI41" i="4"/>
  <c r="HH41" i="4"/>
  <c r="FM41" i="4"/>
  <c r="FL41" i="4"/>
  <c r="FK41" i="4"/>
  <c r="FJ41" i="4"/>
  <c r="FI41" i="4"/>
  <c r="DM41" i="4"/>
  <c r="DL41" i="4"/>
  <c r="DK41" i="4"/>
  <c r="DJ41" i="4"/>
  <c r="CG41" i="4"/>
  <c r="DN41" i="4" s="1"/>
  <c r="BO41" i="4"/>
  <c r="BN41" i="4"/>
  <c r="BM41" i="4"/>
  <c r="BL41" i="4"/>
  <c r="BK41" i="4"/>
  <c r="AH41" i="4"/>
  <c r="HO40" i="4"/>
  <c r="HL40" i="4"/>
  <c r="HK40" i="4"/>
  <c r="HJ40" i="4"/>
  <c r="HI40" i="4"/>
  <c r="HH40" i="4"/>
  <c r="FM40" i="4"/>
  <c r="FL40" i="4"/>
  <c r="FK40" i="4"/>
  <c r="FJ40" i="4"/>
  <c r="FI40" i="4"/>
  <c r="DM40" i="4"/>
  <c r="DL40" i="4"/>
  <c r="DK40" i="4"/>
  <c r="DJ40" i="4"/>
  <c r="CG40" i="4"/>
  <c r="DN40" i="4" s="1"/>
  <c r="BO40" i="4"/>
  <c r="BN40" i="4"/>
  <c r="BM40" i="4"/>
  <c r="BL40" i="4"/>
  <c r="BK40" i="4"/>
  <c r="AH40" i="4"/>
  <c r="HO39" i="4"/>
  <c r="HL39" i="4"/>
  <c r="HK39" i="4"/>
  <c r="HJ39" i="4"/>
  <c r="HI39" i="4"/>
  <c r="HH39" i="4"/>
  <c r="FM39" i="4"/>
  <c r="FL39" i="4"/>
  <c r="FK39" i="4"/>
  <c r="FJ39" i="4"/>
  <c r="FI39" i="4"/>
  <c r="DN39" i="4"/>
  <c r="DM39" i="4"/>
  <c r="DL39" i="4"/>
  <c r="DK39" i="4"/>
  <c r="DJ39" i="4"/>
  <c r="BN39" i="4"/>
  <c r="BM39" i="4"/>
  <c r="BL39" i="4"/>
  <c r="BK39" i="4"/>
  <c r="AH39" i="4"/>
  <c r="BO39" i="4" s="1"/>
  <c r="HO38" i="4"/>
  <c r="HL38" i="4"/>
  <c r="HK38" i="4"/>
  <c r="HJ38" i="4"/>
  <c r="HI38" i="4"/>
  <c r="HH38" i="4"/>
  <c r="FM38" i="4"/>
  <c r="FL38" i="4"/>
  <c r="FK38" i="4"/>
  <c r="FJ38" i="4"/>
  <c r="FI38" i="4"/>
  <c r="DN38" i="4"/>
  <c r="DM38" i="4"/>
  <c r="DL38" i="4"/>
  <c r="DK38" i="4"/>
  <c r="DJ38" i="4"/>
  <c r="CG38" i="4"/>
  <c r="BO38" i="4"/>
  <c r="BN38" i="4"/>
  <c r="BM38" i="4"/>
  <c r="BL38" i="4"/>
  <c r="BK38" i="4"/>
  <c r="AH38" i="4"/>
  <c r="HO37" i="4"/>
  <c r="HL37" i="4"/>
  <c r="HK37" i="4"/>
  <c r="HJ37" i="4"/>
  <c r="HI37" i="4"/>
  <c r="HH37" i="4"/>
  <c r="FM37" i="4"/>
  <c r="FL37" i="4"/>
  <c r="FK37" i="4"/>
  <c r="FJ37" i="4"/>
  <c r="FI37" i="4"/>
  <c r="DN37" i="4"/>
  <c r="DM37" i="4"/>
  <c r="DL37" i="4"/>
  <c r="DK37" i="4"/>
  <c r="DJ37" i="4"/>
  <c r="BN37" i="4"/>
  <c r="BM37" i="4"/>
  <c r="BL37" i="4"/>
  <c r="BK37" i="4"/>
  <c r="AH37" i="4"/>
  <c r="BO37" i="4" s="1"/>
  <c r="HO36" i="4"/>
  <c r="AH36" i="4"/>
  <c r="HO35" i="4"/>
  <c r="AH35" i="4"/>
  <c r="HO34" i="4"/>
  <c r="HL34" i="4"/>
  <c r="HK34" i="4"/>
  <c r="HJ34" i="4"/>
  <c r="HI34" i="4"/>
  <c r="HH34" i="4"/>
  <c r="FM34" i="4"/>
  <c r="FL34" i="4"/>
  <c r="FK34" i="4"/>
  <c r="FJ34" i="4"/>
  <c r="FI34" i="4"/>
  <c r="DN34" i="4"/>
  <c r="DM34" i="4"/>
  <c r="DL34" i="4"/>
  <c r="DK34" i="4"/>
  <c r="DJ34" i="4"/>
  <c r="CG34" i="4"/>
  <c r="BO34" i="4"/>
  <c r="BN34" i="4"/>
  <c r="BM34" i="4"/>
  <c r="BL34" i="4"/>
  <c r="BK34" i="4"/>
  <c r="AH34" i="4"/>
  <c r="HO33" i="4"/>
  <c r="HL33" i="4"/>
  <c r="HK33" i="4"/>
  <c r="HJ33" i="4"/>
  <c r="HI33" i="4"/>
  <c r="HH33" i="4"/>
  <c r="FL33" i="4"/>
  <c r="FK33" i="4"/>
  <c r="FJ33" i="4"/>
  <c r="FI33" i="4"/>
  <c r="EF33" i="4"/>
  <c r="FM33" i="4" s="1"/>
  <c r="DN33" i="4"/>
  <c r="DM33" i="4"/>
  <c r="DL33" i="4"/>
  <c r="DK33" i="4"/>
  <c r="DJ33" i="4"/>
  <c r="CG33" i="4"/>
  <c r="BN33" i="4"/>
  <c r="BM33" i="4"/>
  <c r="BL33" i="4"/>
  <c r="BK33" i="4"/>
  <c r="AH33" i="4"/>
  <c r="BO33" i="4" s="1"/>
  <c r="CG32" i="4"/>
  <c r="AH32" i="4"/>
  <c r="HO31" i="4"/>
  <c r="HK31" i="4"/>
  <c r="HJ31" i="4"/>
  <c r="HI31" i="4"/>
  <c r="HH31" i="4"/>
  <c r="GE31" i="4"/>
  <c r="HL31" i="4" s="1"/>
  <c r="FM31" i="4"/>
  <c r="FL31" i="4"/>
  <c r="FK31" i="4"/>
  <c r="FJ31" i="4"/>
  <c r="FI31" i="4"/>
  <c r="EF31" i="4"/>
  <c r="DN31" i="4"/>
  <c r="DM31" i="4"/>
  <c r="DL31" i="4"/>
  <c r="DK31" i="4"/>
  <c r="DJ31" i="4"/>
  <c r="CG31" i="4"/>
  <c r="BO31" i="4"/>
  <c r="BN31" i="4"/>
  <c r="BM31" i="4"/>
  <c r="BL31" i="4"/>
  <c r="BK31" i="4"/>
  <c r="AH31" i="4"/>
  <c r="HO30" i="4"/>
  <c r="HL30" i="4"/>
  <c r="HK30" i="4"/>
  <c r="HJ30" i="4"/>
  <c r="HI30" i="4"/>
  <c r="HH30" i="4"/>
  <c r="FM30" i="4"/>
  <c r="FL30" i="4"/>
  <c r="FK30" i="4"/>
  <c r="FJ30" i="4"/>
  <c r="FI30" i="4"/>
  <c r="DM30" i="4"/>
  <c r="DL30" i="4"/>
  <c r="DK30" i="4"/>
  <c r="DJ30" i="4"/>
  <c r="CG30" i="4"/>
  <c r="DN30" i="4" s="1"/>
  <c r="BO30" i="4"/>
  <c r="BN30" i="4"/>
  <c r="BM30" i="4"/>
  <c r="BL30" i="4"/>
  <c r="BK30" i="4"/>
  <c r="AH30" i="4"/>
  <c r="HO29" i="4"/>
  <c r="HL29" i="4"/>
  <c r="HK29" i="4"/>
  <c r="HJ29" i="4"/>
  <c r="HI29" i="4"/>
  <c r="HH29" i="4"/>
  <c r="FM29" i="4"/>
  <c r="FL29" i="4"/>
  <c r="FK29" i="4"/>
  <c r="FJ29" i="4"/>
  <c r="FI29" i="4"/>
  <c r="DN29" i="4"/>
  <c r="DM29" i="4"/>
  <c r="DL29" i="4"/>
  <c r="DK29" i="4"/>
  <c r="DJ29" i="4"/>
  <c r="CG29" i="4"/>
  <c r="BN29" i="4"/>
  <c r="BM29" i="4"/>
  <c r="BL29" i="4"/>
  <c r="BK29" i="4"/>
  <c r="AH29" i="4"/>
  <c r="BO29" i="4" s="1"/>
  <c r="HO28" i="4"/>
  <c r="HL28" i="4"/>
  <c r="HK28" i="4"/>
  <c r="HJ28" i="4"/>
  <c r="HI28" i="4"/>
  <c r="HH28" i="4"/>
  <c r="FM28" i="4"/>
  <c r="FL28" i="4"/>
  <c r="FK28" i="4"/>
  <c r="FJ28" i="4"/>
  <c r="FI28" i="4"/>
  <c r="DN28" i="4"/>
  <c r="DM28" i="4"/>
  <c r="DL28" i="4"/>
  <c r="DK28" i="4"/>
  <c r="DJ28" i="4"/>
  <c r="BO28" i="4"/>
  <c r="BN28" i="4"/>
  <c r="BM28" i="4"/>
  <c r="BL28" i="4"/>
  <c r="BK28" i="4"/>
  <c r="AH28" i="4"/>
  <c r="HO27" i="4"/>
  <c r="HL27" i="4"/>
  <c r="HK27" i="4"/>
  <c r="HJ27" i="4"/>
  <c r="HI27" i="4"/>
  <c r="HH27" i="4"/>
  <c r="FM27" i="4"/>
  <c r="FL27" i="4"/>
  <c r="FK27" i="4"/>
  <c r="FJ27" i="4"/>
  <c r="FI27" i="4"/>
  <c r="EF27" i="4"/>
  <c r="DN27" i="4"/>
  <c r="DM27" i="4"/>
  <c r="DL27" i="4"/>
  <c r="DK27" i="4"/>
  <c r="DJ27" i="4"/>
  <c r="CG27" i="4"/>
  <c r="BO27" i="4"/>
  <c r="BN27" i="4"/>
  <c r="BM27" i="4"/>
  <c r="BL27" i="4"/>
  <c r="BK27" i="4"/>
  <c r="AH27" i="4"/>
  <c r="HO26" i="4"/>
  <c r="HL26" i="4"/>
  <c r="HK26" i="4"/>
  <c r="HJ26" i="4"/>
  <c r="HI26" i="4"/>
  <c r="HH26" i="4"/>
  <c r="FM26" i="4"/>
  <c r="FL26" i="4"/>
  <c r="FK26" i="4"/>
  <c r="FJ26" i="4"/>
  <c r="FI26" i="4"/>
  <c r="DN26" i="4"/>
  <c r="DM26" i="4"/>
  <c r="DL26" i="4"/>
  <c r="DK26" i="4"/>
  <c r="DJ26" i="4"/>
  <c r="CG26" i="4"/>
  <c r="BN26" i="4"/>
  <c r="BM26" i="4"/>
  <c r="BL26" i="4"/>
  <c r="BK26" i="4"/>
  <c r="AH26" i="4"/>
  <c r="BO26" i="4" s="1"/>
  <c r="HO25" i="4"/>
  <c r="HL25" i="4"/>
  <c r="HK25" i="4"/>
  <c r="HJ25" i="4"/>
  <c r="HI25" i="4"/>
  <c r="HH25" i="4"/>
  <c r="FM25" i="4"/>
  <c r="FL25" i="4"/>
  <c r="FK25" i="4"/>
  <c r="FJ25" i="4"/>
  <c r="FI25" i="4"/>
  <c r="EF25" i="4"/>
  <c r="DM25" i="4"/>
  <c r="DL25" i="4"/>
  <c r="DK25" i="4"/>
  <c r="DJ25" i="4"/>
  <c r="CG25" i="4"/>
  <c r="DN25" i="4" s="1"/>
  <c r="BN25" i="4"/>
  <c r="BM25" i="4"/>
  <c r="BL25" i="4"/>
  <c r="BK25" i="4"/>
  <c r="AH25" i="4"/>
  <c r="BO25" i="4" s="1"/>
  <c r="HO24" i="4"/>
  <c r="HL24" i="4"/>
  <c r="HK24" i="4"/>
  <c r="HJ24" i="4"/>
  <c r="HI24" i="4"/>
  <c r="HH24" i="4"/>
  <c r="FM24" i="4"/>
  <c r="FL24" i="4"/>
  <c r="FK24" i="4"/>
  <c r="FJ24" i="4"/>
  <c r="FI24" i="4"/>
  <c r="DN24" i="4"/>
  <c r="DM24" i="4"/>
  <c r="DL24" i="4"/>
  <c r="DK24" i="4"/>
  <c r="DJ24" i="4"/>
  <c r="CG24" i="4"/>
  <c r="BN24" i="4"/>
  <c r="BM24" i="4"/>
  <c r="BL24" i="4"/>
  <c r="BK24" i="4"/>
  <c r="AH24" i="4"/>
  <c r="BO24" i="4" s="1"/>
  <c r="HO23" i="4"/>
  <c r="HL23" i="4"/>
  <c r="HK23" i="4"/>
  <c r="HJ23" i="4"/>
  <c r="HI23" i="4"/>
  <c r="HH23" i="4"/>
  <c r="GE23" i="4"/>
  <c r="FM23" i="4"/>
  <c r="FL23" i="4"/>
  <c r="FK23" i="4"/>
  <c r="FJ23" i="4"/>
  <c r="FI23" i="4"/>
  <c r="EF23" i="4"/>
  <c r="DM23" i="4"/>
  <c r="DL23" i="4"/>
  <c r="DK23" i="4"/>
  <c r="DJ23" i="4"/>
  <c r="CG23" i="4"/>
  <c r="DN23" i="4" s="1"/>
  <c r="BN23" i="4"/>
  <c r="BM23" i="4"/>
  <c r="BL23" i="4"/>
  <c r="BK23" i="4"/>
  <c r="AH23" i="4"/>
  <c r="BO23" i="4" s="1"/>
  <c r="HO22" i="4"/>
  <c r="HK22" i="4"/>
  <c r="HJ22" i="4"/>
  <c r="HI22" i="4"/>
  <c r="HH22" i="4"/>
  <c r="GE22" i="4"/>
  <c r="HL22" i="4" s="1"/>
  <c r="FM22" i="4"/>
  <c r="FL22" i="4"/>
  <c r="FK22" i="4"/>
  <c r="FJ22" i="4"/>
  <c r="FI22" i="4"/>
  <c r="EF22" i="4"/>
  <c r="DM22" i="4"/>
  <c r="DL22" i="4"/>
  <c r="DK22" i="4"/>
  <c r="DJ22" i="4"/>
  <c r="CG22" i="4"/>
  <c r="DN22" i="4" s="1"/>
  <c r="BO22" i="4"/>
  <c r="BN22" i="4"/>
  <c r="BM22" i="4"/>
  <c r="BL22" i="4"/>
  <c r="BK22" i="4"/>
  <c r="AH22" i="4"/>
  <c r="HO21" i="4"/>
  <c r="HL21" i="4"/>
  <c r="HK21" i="4"/>
  <c r="HJ21" i="4"/>
  <c r="HI21" i="4"/>
  <c r="HH21" i="4"/>
  <c r="FM21" i="4"/>
  <c r="FL21" i="4"/>
  <c r="FK21" i="4"/>
  <c r="FJ21" i="4"/>
  <c r="FI21" i="4"/>
  <c r="DM21" i="4"/>
  <c r="DL21" i="4"/>
  <c r="DK21" i="4"/>
  <c r="DJ21" i="4"/>
  <c r="CG21" i="4"/>
  <c r="DN21" i="4" s="1"/>
  <c r="BN21" i="4"/>
  <c r="BM21" i="4"/>
  <c r="BL21" i="4"/>
  <c r="BK21" i="4"/>
  <c r="AH21" i="4"/>
  <c r="BO21" i="4" s="1"/>
  <c r="HO20" i="4"/>
  <c r="HL20" i="4"/>
  <c r="HK20" i="4"/>
  <c r="HJ20" i="4"/>
  <c r="HI20" i="4"/>
  <c r="HH20" i="4"/>
  <c r="FM20" i="4"/>
  <c r="FL20" i="4"/>
  <c r="FK20" i="4"/>
  <c r="FJ20" i="4"/>
  <c r="FI20" i="4"/>
  <c r="DM20" i="4"/>
  <c r="DL20" i="4"/>
  <c r="DK20" i="4"/>
  <c r="DJ20" i="4"/>
  <c r="CG20" i="4"/>
  <c r="DN20" i="4" s="1"/>
  <c r="BN20" i="4"/>
  <c r="BM20" i="4"/>
  <c r="BL20" i="4"/>
  <c r="BK20" i="4"/>
  <c r="AH20" i="4"/>
  <c r="BO20" i="4" s="1"/>
  <c r="HO19" i="4"/>
  <c r="HL19" i="4"/>
  <c r="HK19" i="4"/>
  <c r="HJ19" i="4"/>
  <c r="HI19" i="4"/>
  <c r="HH19" i="4"/>
  <c r="FM19" i="4"/>
  <c r="FL19" i="4"/>
  <c r="FK19" i="4"/>
  <c r="FJ19" i="4"/>
  <c r="FI19" i="4"/>
  <c r="DM19" i="4"/>
  <c r="DL19" i="4"/>
  <c r="DK19" i="4"/>
  <c r="DJ19" i="4"/>
  <c r="CG19" i="4"/>
  <c r="DN19" i="4" s="1"/>
  <c r="BO19" i="4"/>
  <c r="BN19" i="4"/>
  <c r="BM19" i="4"/>
  <c r="BL19" i="4"/>
  <c r="BK19" i="4"/>
  <c r="AH19" i="4"/>
  <c r="HO18" i="4"/>
  <c r="HL18" i="4"/>
  <c r="HK18" i="4"/>
  <c r="HJ18" i="4"/>
  <c r="HI18" i="4"/>
  <c r="HH18" i="4"/>
  <c r="FM18" i="4"/>
  <c r="FL18" i="4"/>
  <c r="FK18" i="4"/>
  <c r="FJ18" i="4"/>
  <c r="FI18" i="4"/>
  <c r="DN18" i="4"/>
  <c r="DM18" i="4"/>
  <c r="DL18" i="4"/>
  <c r="DK18" i="4"/>
  <c r="DJ18" i="4"/>
  <c r="BO18" i="4"/>
  <c r="BN18" i="4"/>
  <c r="BM18" i="4"/>
  <c r="BL18" i="4"/>
  <c r="BK18" i="4"/>
  <c r="AH18" i="4"/>
  <c r="HO17" i="4"/>
  <c r="HL17" i="4"/>
  <c r="HK17" i="4"/>
  <c r="HJ17" i="4"/>
  <c r="HI17" i="4"/>
  <c r="HH17" i="4"/>
  <c r="FM17" i="4"/>
  <c r="FL17" i="4"/>
  <c r="FK17" i="4"/>
  <c r="FJ17" i="4"/>
  <c r="FI17" i="4"/>
  <c r="DN17" i="4"/>
  <c r="DM17" i="4"/>
  <c r="DL17" i="4"/>
  <c r="DK17" i="4"/>
  <c r="DJ17" i="4"/>
  <c r="CG17" i="4"/>
  <c r="BO17" i="4"/>
  <c r="BN17" i="4"/>
  <c r="BM17" i="4"/>
  <c r="BL17" i="4"/>
  <c r="BK17" i="4"/>
  <c r="AH17" i="4"/>
  <c r="HO16" i="4"/>
  <c r="HL16" i="4"/>
  <c r="HK16" i="4"/>
  <c r="HJ16" i="4"/>
  <c r="HI16" i="4"/>
  <c r="HH16" i="4"/>
  <c r="FM16" i="4"/>
  <c r="FL16" i="4"/>
  <c r="FK16" i="4"/>
  <c r="FJ16" i="4"/>
  <c r="FI16" i="4"/>
  <c r="DN16" i="4"/>
  <c r="DM16" i="4"/>
  <c r="DL16" i="4"/>
  <c r="DK16" i="4"/>
  <c r="DJ16" i="4"/>
  <c r="CG16" i="4"/>
  <c r="BO16" i="4"/>
  <c r="BN16" i="4"/>
  <c r="BM16" i="4"/>
  <c r="BL16" i="4"/>
  <c r="BK16" i="4"/>
  <c r="AH16" i="4"/>
  <c r="HO15" i="4"/>
  <c r="HL15" i="4"/>
  <c r="HK15" i="4"/>
  <c r="HJ15" i="4"/>
  <c r="HI15" i="4"/>
  <c r="HH15" i="4"/>
  <c r="FM15" i="4"/>
  <c r="FL15" i="4"/>
  <c r="FK15" i="4"/>
  <c r="FJ15" i="4"/>
  <c r="FI15" i="4"/>
  <c r="DN15" i="4"/>
  <c r="DM15" i="4"/>
  <c r="DL15" i="4"/>
  <c r="DK15" i="4"/>
  <c r="DJ15" i="4"/>
  <c r="BN15" i="4"/>
  <c r="BM15" i="4"/>
  <c r="BL15" i="4"/>
  <c r="BK15" i="4"/>
  <c r="AH15" i="4"/>
  <c r="BO15" i="4" s="1"/>
  <c r="HO14" i="4"/>
  <c r="HL14" i="4"/>
  <c r="HK14" i="4"/>
  <c r="HJ14" i="4"/>
  <c r="HI14" i="4"/>
  <c r="HH14" i="4"/>
  <c r="FM14" i="4"/>
  <c r="FL14" i="4"/>
  <c r="FK14" i="4"/>
  <c r="FJ14" i="4"/>
  <c r="FI14" i="4"/>
  <c r="DN14" i="4"/>
  <c r="DM14" i="4"/>
  <c r="DL14" i="4"/>
  <c r="DK14" i="4"/>
  <c r="DJ14" i="4"/>
  <c r="BO14" i="4"/>
  <c r="BN14" i="4"/>
  <c r="BM14" i="4"/>
  <c r="BL14" i="4"/>
  <c r="BK14" i="4"/>
  <c r="AH14" i="4"/>
  <c r="HO13" i="4"/>
  <c r="HL13" i="4"/>
  <c r="HK13" i="4"/>
  <c r="HJ13" i="4"/>
  <c r="HI13" i="4"/>
  <c r="HH13" i="4"/>
  <c r="FM13" i="4"/>
  <c r="FL13" i="4"/>
  <c r="FK13" i="4"/>
  <c r="FJ13" i="4"/>
  <c r="FI13" i="4"/>
  <c r="DN13" i="4"/>
  <c r="DM13" i="4"/>
  <c r="DL13" i="4"/>
  <c r="DK13" i="4"/>
  <c r="DJ13" i="4"/>
  <c r="BO13" i="4"/>
  <c r="BN13" i="4"/>
  <c r="BM13" i="4"/>
  <c r="BL13" i="4"/>
  <c r="BK13" i="4"/>
  <c r="AH13" i="4"/>
  <c r="HO12" i="4"/>
  <c r="HL12" i="4"/>
  <c r="HK12" i="4"/>
  <c r="HJ12" i="4"/>
  <c r="HI12" i="4"/>
  <c r="HH12" i="4"/>
  <c r="FM12" i="4"/>
  <c r="FL12" i="4"/>
  <c r="FK12" i="4"/>
  <c r="FJ12" i="4"/>
  <c r="FI12" i="4"/>
  <c r="DN12" i="4"/>
  <c r="DM12" i="4"/>
  <c r="DL12" i="4"/>
  <c r="DK12" i="4"/>
  <c r="DJ12" i="4"/>
  <c r="BN12" i="4"/>
  <c r="BM12" i="4"/>
  <c r="BL12" i="4"/>
  <c r="BK12" i="4"/>
  <c r="AH12" i="4"/>
  <c r="BO12" i="4" s="1"/>
  <c r="HO11" i="4"/>
  <c r="HL11" i="4"/>
  <c r="HK11" i="4"/>
  <c r="HJ11" i="4"/>
  <c r="HI11" i="4"/>
  <c r="HH11" i="4"/>
  <c r="FM11" i="4"/>
  <c r="FL11" i="4"/>
  <c r="FK11" i="4"/>
  <c r="FJ11" i="4"/>
  <c r="FI11" i="4"/>
  <c r="DN11" i="4"/>
  <c r="DM11" i="4"/>
  <c r="DL11" i="4"/>
  <c r="DK11" i="4"/>
  <c r="DJ11" i="4"/>
  <c r="BN11" i="4"/>
  <c r="BM11" i="4"/>
  <c r="BL11" i="4"/>
  <c r="BK11" i="4"/>
  <c r="AH11" i="4"/>
  <c r="BO11" i="4" s="1"/>
  <c r="HO10" i="4"/>
  <c r="HL10" i="4"/>
  <c r="HK10" i="4"/>
  <c r="HJ10" i="4"/>
  <c r="HI10" i="4"/>
  <c r="HH10" i="4"/>
  <c r="FM10" i="4"/>
  <c r="FL10" i="4"/>
  <c r="FK10" i="4"/>
  <c r="FJ10" i="4"/>
  <c r="FI10" i="4"/>
  <c r="DN10" i="4"/>
  <c r="DM10" i="4"/>
  <c r="DL10" i="4"/>
  <c r="DK10" i="4"/>
  <c r="DJ10" i="4"/>
  <c r="BN10" i="4"/>
  <c r="BM10" i="4"/>
  <c r="BL10" i="4"/>
  <c r="BK10" i="4"/>
  <c r="AH10" i="4"/>
  <c r="BO10" i="4" s="1"/>
  <c r="HO9" i="4"/>
  <c r="HL9" i="4"/>
  <c r="HK9" i="4"/>
  <c r="HJ9" i="4"/>
  <c r="HI9" i="4"/>
  <c r="HH9" i="4"/>
  <c r="FM9" i="4"/>
  <c r="FL9" i="4"/>
  <c r="FK9" i="4"/>
  <c r="FJ9" i="4"/>
  <c r="FI9" i="4"/>
  <c r="DN9" i="4"/>
  <c r="DM9" i="4"/>
  <c r="DL9" i="4"/>
  <c r="DK9" i="4"/>
  <c r="DJ9" i="4"/>
  <c r="BO9" i="4"/>
  <c r="BN9" i="4"/>
  <c r="BM9" i="4"/>
  <c r="BL9" i="4"/>
  <c r="BK9" i="4"/>
  <c r="AH9" i="4"/>
  <c r="HO8" i="4"/>
  <c r="HL8" i="4"/>
  <c r="HK8" i="4"/>
  <c r="HJ8" i="4"/>
  <c r="HI8" i="4"/>
  <c r="HH8" i="4"/>
  <c r="FM8" i="4"/>
  <c r="FL8" i="4"/>
  <c r="FK8" i="4"/>
  <c r="FJ8" i="4"/>
  <c r="FI8" i="4"/>
  <c r="DN8" i="4"/>
  <c r="DM8" i="4"/>
  <c r="DL8" i="4"/>
  <c r="DK8" i="4"/>
  <c r="DJ8" i="4"/>
  <c r="CG8" i="4"/>
  <c r="BN8" i="4"/>
  <c r="BM8" i="4"/>
  <c r="BL8" i="4"/>
  <c r="BK8" i="4"/>
  <c r="AH8" i="4"/>
  <c r="BO8" i="4" s="1"/>
  <c r="HO7" i="4"/>
  <c r="HL7" i="4"/>
  <c r="HK7" i="4"/>
  <c r="HJ7" i="4"/>
  <c r="HI7" i="4"/>
  <c r="HH7" i="4"/>
  <c r="FM7" i="4"/>
  <c r="FL7" i="4"/>
  <c r="FK7" i="4"/>
  <c r="FJ7" i="4"/>
  <c r="FI7" i="4"/>
  <c r="EF7" i="4"/>
  <c r="DN7" i="4"/>
  <c r="DM7" i="4"/>
  <c r="DL7" i="4"/>
  <c r="DK7" i="4"/>
  <c r="DJ7" i="4"/>
  <c r="CG7" i="4"/>
  <c r="BO7" i="4"/>
  <c r="BN7" i="4"/>
  <c r="BM7" i="4"/>
  <c r="BL7" i="4"/>
  <c r="BK7" i="4"/>
  <c r="AH7" i="4"/>
  <c r="HO6" i="4"/>
  <c r="HL6" i="4"/>
  <c r="HK6" i="4"/>
  <c r="HJ6" i="4"/>
  <c r="HI6" i="4"/>
  <c r="HH6" i="4"/>
  <c r="FL6" i="4"/>
  <c r="FK6" i="4"/>
  <c r="FJ6" i="4"/>
  <c r="FI6" i="4"/>
  <c r="EF6" i="4"/>
  <c r="FM6" i="4" s="1"/>
  <c r="DN6" i="4"/>
  <c r="DM6" i="4"/>
  <c r="DL6" i="4"/>
  <c r="DK6" i="4"/>
  <c r="DJ6" i="4"/>
  <c r="CG6" i="4"/>
  <c r="BN6" i="4"/>
  <c r="BM6" i="4"/>
  <c r="BL6" i="4"/>
  <c r="BK6" i="4"/>
  <c r="AH6" i="4"/>
  <c r="BO6" i="4" s="1"/>
  <c r="HO5" i="4"/>
  <c r="HK5" i="4"/>
  <c r="HJ5" i="4"/>
  <c r="HI5" i="4"/>
  <c r="HH5" i="4"/>
  <c r="GE5" i="4"/>
  <c r="HL5" i="4" s="1"/>
  <c r="FL5" i="4"/>
  <c r="FK5" i="4"/>
  <c r="FJ5" i="4"/>
  <c r="FI5" i="4"/>
  <c r="EF5" i="4"/>
  <c r="FM5" i="4" s="1"/>
  <c r="DM5" i="4"/>
  <c r="DL5" i="4"/>
  <c r="DK5" i="4"/>
  <c r="DJ5" i="4"/>
  <c r="CG5" i="4"/>
  <c r="DN5" i="4" s="1"/>
  <c r="BO5" i="4"/>
  <c r="BN5" i="4"/>
  <c r="BM5" i="4"/>
  <c r="BL5" i="4"/>
  <c r="BK5" i="4"/>
  <c r="AH5" i="4"/>
  <c r="HO4" i="4"/>
  <c r="HL4" i="4"/>
  <c r="HK4" i="4"/>
  <c r="HJ4" i="4"/>
  <c r="HI4" i="4"/>
  <c r="HH4" i="4"/>
  <c r="FM4" i="4"/>
  <c r="FL4" i="4"/>
  <c r="FK4" i="4"/>
  <c r="FJ4" i="4"/>
  <c r="FI4" i="4"/>
  <c r="EF4" i="4"/>
  <c r="DM4" i="4"/>
  <c r="DL4" i="4"/>
  <c r="DK4" i="4"/>
  <c r="DJ4" i="4"/>
  <c r="CG4" i="4"/>
  <c r="DN4" i="4" s="1"/>
  <c r="BN4" i="4"/>
  <c r="BM4" i="4"/>
  <c r="BL4" i="4"/>
  <c r="BK4" i="4"/>
  <c r="AH4" i="4"/>
  <c r="BO4" i="4" s="1"/>
  <c r="HO3" i="4"/>
  <c r="HL3" i="4"/>
  <c r="HK3" i="4"/>
  <c r="HJ3" i="4"/>
  <c r="HI3" i="4"/>
  <c r="HH3" i="4"/>
  <c r="FL3" i="4"/>
  <c r="FK3" i="4"/>
  <c r="FJ3" i="4"/>
  <c r="FI3" i="4"/>
  <c r="EF3" i="4"/>
  <c r="FM3" i="4" s="1"/>
  <c r="DM3" i="4"/>
  <c r="DL3" i="4"/>
  <c r="DK3" i="4"/>
  <c r="DJ3" i="4"/>
  <c r="CG3" i="4"/>
  <c r="DN3" i="4" s="1"/>
  <c r="BO3" i="4"/>
  <c r="BN3" i="4"/>
  <c r="BM3" i="4"/>
  <c r="BL3" i="4"/>
  <c r="BK3" i="4"/>
  <c r="AH3" i="4"/>
  <c r="HO2" i="4"/>
  <c r="HL2" i="4"/>
  <c r="HK2" i="4"/>
  <c r="HJ2" i="4"/>
  <c r="HI2" i="4"/>
  <c r="HH2" i="4"/>
  <c r="FM2" i="4"/>
  <c r="FL2" i="4"/>
  <c r="FK2" i="4"/>
  <c r="FJ2" i="4"/>
  <c r="FI2" i="4"/>
  <c r="EF2" i="4"/>
  <c r="DM2" i="4"/>
  <c r="DL2" i="4"/>
  <c r="DK2" i="4"/>
  <c r="DJ2" i="4"/>
  <c r="CG2" i="4"/>
  <c r="DN2" i="4" s="1"/>
  <c r="BN2" i="4"/>
  <c r="BM2" i="4"/>
  <c r="BL2" i="4"/>
  <c r="BK2" i="4"/>
  <c r="AH2" i="4"/>
  <c r="BO2" i="4" s="1"/>
  <c r="R2" i="2"/>
  <c r="AE2" i="2"/>
  <c r="AJ2" i="2"/>
  <c r="AK2" i="2"/>
  <c r="AL2" i="2"/>
  <c r="AM2" i="2"/>
  <c r="AN2" i="2"/>
  <c r="R3" i="2"/>
  <c r="AE3" i="2"/>
  <c r="AJ3" i="2"/>
  <c r="AK3" i="2"/>
  <c r="AL3" i="2"/>
  <c r="AM3" i="2"/>
  <c r="AN3" i="2"/>
  <c r="R4" i="2"/>
  <c r="AJ4" i="2" s="1"/>
  <c r="AE4" i="2"/>
  <c r="AK4" i="2"/>
  <c r="AL4" i="2"/>
  <c r="AM4" i="2"/>
  <c r="AN4" i="2"/>
  <c r="R5" i="2"/>
  <c r="AJ5" i="2" s="1"/>
  <c r="AE5" i="2"/>
  <c r="AK5" i="2"/>
  <c r="AL5" i="2"/>
  <c r="AM5" i="2"/>
  <c r="AN5" i="2"/>
  <c r="R6" i="2"/>
  <c r="AE6" i="2"/>
  <c r="AJ6" i="2"/>
  <c r="AK6" i="2"/>
  <c r="AL6" i="2"/>
  <c r="AM6" i="2"/>
  <c r="AN6" i="2"/>
  <c r="R7" i="2"/>
  <c r="AE7" i="2"/>
  <c r="AJ7" i="2"/>
  <c r="AK7" i="2"/>
  <c r="AL7" i="2"/>
  <c r="AM7" i="2"/>
  <c r="AN7" i="2"/>
  <c r="R8" i="2"/>
  <c r="AE8" i="2"/>
  <c r="AJ8" i="2"/>
  <c r="AK8" i="2"/>
  <c r="AL8" i="2"/>
  <c r="AM8" i="2"/>
  <c r="AN8" i="2"/>
  <c r="R9" i="2"/>
  <c r="AJ9" i="2" s="1"/>
  <c r="AE9" i="2"/>
  <c r="AK9" i="2"/>
  <c r="AL9" i="2"/>
  <c r="AM9" i="2"/>
  <c r="AN9" i="2"/>
  <c r="R10" i="2"/>
  <c r="AE10" i="2"/>
  <c r="AJ10" i="2"/>
  <c r="AK10" i="2"/>
  <c r="AL10" i="2"/>
  <c r="AM10" i="2"/>
  <c r="AN10" i="2"/>
  <c r="R11" i="2"/>
  <c r="AJ11" i="2" s="1"/>
  <c r="AE11" i="2"/>
  <c r="AK11" i="2"/>
  <c r="AL11" i="2"/>
  <c r="AM11" i="2"/>
  <c r="AN11" i="2"/>
  <c r="R12" i="2"/>
  <c r="AE12" i="2"/>
  <c r="AJ12" i="2"/>
  <c r="AK12" i="2"/>
  <c r="AL12" i="2"/>
  <c r="AM12" i="2"/>
  <c r="AN12" i="2"/>
  <c r="R13" i="2"/>
  <c r="AJ13" i="2" s="1"/>
  <c r="AE13" i="2"/>
  <c r="AK13" i="2"/>
  <c r="AL13" i="2"/>
  <c r="AM13" i="2"/>
  <c r="AN13" i="2"/>
  <c r="R14" i="2"/>
  <c r="AE14" i="2"/>
  <c r="AJ14" i="2"/>
  <c r="AK14" i="2"/>
  <c r="AL14" i="2"/>
  <c r="AM14" i="2"/>
  <c r="AN14" i="2"/>
  <c r="R15" i="2"/>
  <c r="AE15" i="2"/>
  <c r="AJ15" i="2"/>
  <c r="AK15" i="2"/>
  <c r="AL15" i="2"/>
  <c r="AM15" i="2"/>
  <c r="AN15" i="2"/>
  <c r="R16" i="2"/>
  <c r="AJ16" i="2" s="1"/>
  <c r="AE16" i="2"/>
  <c r="AK16" i="2"/>
  <c r="AL16" i="2"/>
  <c r="AM16" i="2"/>
  <c r="AN16" i="2"/>
  <c r="R17" i="2"/>
  <c r="AE17" i="2"/>
  <c r="AJ17" i="2"/>
  <c r="AK17" i="2"/>
  <c r="AL17" i="2"/>
  <c r="AM17" i="2"/>
  <c r="AN17" i="2"/>
  <c r="R18" i="2"/>
  <c r="AJ18" i="2" s="1"/>
  <c r="AE18" i="2"/>
  <c r="AK18" i="2"/>
  <c r="AL18" i="2"/>
  <c r="AM18" i="2"/>
  <c r="AN18" i="2"/>
  <c r="R19" i="2"/>
  <c r="AJ19" i="2" s="1"/>
  <c r="AE19" i="2"/>
  <c r="AK19" i="2"/>
  <c r="AL19" i="2"/>
  <c r="AM19" i="2"/>
  <c r="AN19" i="2"/>
  <c r="R20" i="2"/>
  <c r="AJ20" i="2" s="1"/>
  <c r="AE20" i="2"/>
  <c r="AK20" i="2"/>
  <c r="AL20" i="2"/>
  <c r="AM20" i="2"/>
  <c r="AN20" i="2"/>
  <c r="R21" i="2"/>
  <c r="AE21" i="2"/>
  <c r="AJ21" i="2"/>
  <c r="AK21" i="2"/>
  <c r="AL21" i="2"/>
  <c r="AM21" i="2"/>
  <c r="AN21" i="2"/>
  <c r="R22" i="2"/>
  <c r="AE22" i="2"/>
  <c r="AJ22" i="2"/>
  <c r="AK22" i="2"/>
  <c r="AL22" i="2"/>
  <c r="AM22" i="2"/>
  <c r="AN22" i="2"/>
  <c r="R23" i="2"/>
  <c r="AJ23" i="2" s="1"/>
  <c r="AE23" i="2"/>
  <c r="AK23" i="2"/>
  <c r="AL23" i="2"/>
  <c r="AM23" i="2"/>
  <c r="AN23" i="2"/>
  <c r="R24" i="2"/>
  <c r="AE24" i="2"/>
  <c r="AJ24" i="2"/>
  <c r="AK24" i="2"/>
  <c r="AL24" i="2"/>
  <c r="AM24" i="2"/>
  <c r="AN24" i="2"/>
  <c r="R25" i="2"/>
  <c r="AJ25" i="2" s="1"/>
  <c r="AE25" i="2"/>
  <c r="AK25" i="2"/>
  <c r="AL25" i="2"/>
  <c r="AM25" i="2"/>
  <c r="AN25" i="2"/>
  <c r="R26" i="2"/>
  <c r="AE26" i="2"/>
  <c r="AJ26" i="2"/>
  <c r="AK26" i="2"/>
  <c r="AL26" i="2"/>
  <c r="AM26" i="2"/>
  <c r="AN26" i="2"/>
  <c r="R27" i="2"/>
  <c r="AJ27" i="2" s="1"/>
  <c r="AE27" i="2"/>
  <c r="AK27" i="2"/>
  <c r="AL27" i="2"/>
  <c r="AM27" i="2"/>
  <c r="AN27" i="2"/>
  <c r="R28" i="2"/>
  <c r="AJ28" i="2" s="1"/>
  <c r="AE28" i="2"/>
  <c r="AK28" i="2"/>
  <c r="AL28" i="2"/>
  <c r="AM28" i="2"/>
  <c r="AN28" i="2"/>
  <c r="R29" i="2"/>
  <c r="AE29" i="2"/>
  <c r="AJ29" i="2"/>
  <c r="AK29" i="2"/>
  <c r="AL29" i="2"/>
  <c r="AM29" i="2"/>
  <c r="AN29" i="2"/>
  <c r="R30" i="2"/>
  <c r="AJ30" i="2" s="1"/>
  <c r="AE30" i="2"/>
  <c r="AK30" i="2"/>
  <c r="AL30" i="2"/>
  <c r="AM30" i="2"/>
  <c r="AN30" i="2"/>
  <c r="R31" i="2"/>
  <c r="AE31" i="2"/>
  <c r="AJ31" i="2"/>
  <c r="AK31" i="2"/>
  <c r="AL31" i="2"/>
  <c r="AM31" i="2"/>
  <c r="AN31" i="2"/>
  <c r="R32" i="2"/>
  <c r="AE32" i="2"/>
  <c r="AJ32" i="2"/>
  <c r="AK32" i="2"/>
  <c r="AL32" i="2"/>
  <c r="AM32" i="2"/>
  <c r="AN32" i="2"/>
  <c r="R33" i="2"/>
  <c r="AJ33" i="2" s="1"/>
  <c r="AE33" i="2"/>
  <c r="AK33" i="2"/>
  <c r="AL33" i="2"/>
  <c r="AM33" i="2"/>
  <c r="AN33" i="2"/>
  <c r="R34" i="2"/>
  <c r="AE34" i="2"/>
  <c r="AJ34" i="2"/>
  <c r="AK34" i="2"/>
  <c r="AL34" i="2"/>
  <c r="AM34" i="2"/>
  <c r="AN34" i="2"/>
  <c r="R35" i="2"/>
  <c r="AJ35" i="2" s="1"/>
  <c r="AE35" i="2"/>
  <c r="AK35" i="2"/>
  <c r="AL35" i="2"/>
  <c r="AM35" i="2"/>
  <c r="AN35" i="2"/>
  <c r="R36" i="2"/>
  <c r="AJ36" i="2" s="1"/>
  <c r="AE36" i="2"/>
  <c r="AK36" i="2"/>
  <c r="AL36" i="2"/>
  <c r="AM36" i="2"/>
  <c r="AN36" i="2"/>
  <c r="R37" i="2"/>
  <c r="AE37" i="2"/>
  <c r="AJ37" i="2"/>
  <c r="AK37" i="2"/>
  <c r="AL37" i="2"/>
  <c r="AM37" i="2"/>
  <c r="AN37" i="2"/>
  <c r="R38" i="2"/>
  <c r="AE38" i="2"/>
  <c r="AJ38" i="2"/>
  <c r="AK38" i="2"/>
  <c r="AL38" i="2"/>
  <c r="AM38" i="2"/>
  <c r="AN38" i="2"/>
  <c r="R39" i="2"/>
  <c r="AJ39" i="2" s="1"/>
  <c r="AE39" i="2"/>
  <c r="AK39" i="2"/>
  <c r="AL39" i="2"/>
  <c r="AM39" i="2"/>
  <c r="AN39" i="2"/>
  <c r="R40" i="2"/>
  <c r="AE40" i="2"/>
  <c r="AJ40" i="2"/>
  <c r="AK40" i="2"/>
  <c r="AL40" i="2"/>
  <c r="AM40" i="2"/>
  <c r="AN40" i="2"/>
  <c r="R41" i="2"/>
  <c r="AJ41" i="2" s="1"/>
  <c r="AE41" i="2"/>
  <c r="AK41" i="2"/>
  <c r="AL41" i="2"/>
  <c r="AM41" i="2"/>
  <c r="AN41" i="2"/>
  <c r="R42" i="2"/>
  <c r="AJ42" i="2" s="1"/>
  <c r="AE42" i="2"/>
  <c r="AK42" i="2"/>
  <c r="AL42" i="2"/>
  <c r="AM42" i="2"/>
  <c r="AN42" i="2"/>
  <c r="R43" i="2"/>
  <c r="AJ43" i="2" s="1"/>
  <c r="AE43" i="2"/>
  <c r="AK43" i="2"/>
  <c r="AL43" i="2"/>
  <c r="AM43" i="2"/>
  <c r="AN43" i="2"/>
  <c r="R44" i="2"/>
  <c r="AE44" i="2"/>
  <c r="AJ44" i="2"/>
  <c r="AK44" i="2"/>
  <c r="AL44" i="2"/>
  <c r="AM44" i="2"/>
  <c r="AN44" i="2"/>
  <c r="R45" i="2"/>
  <c r="AE45" i="2"/>
  <c r="AJ45" i="2"/>
  <c r="AK45" i="2"/>
  <c r="AL45" i="2"/>
  <c r="AM45" i="2"/>
  <c r="AN45" i="2"/>
  <c r="R46" i="2"/>
  <c r="AJ46" i="2" s="1"/>
  <c r="AE46" i="2"/>
  <c r="AK46" i="2"/>
  <c r="AL46" i="2"/>
  <c r="AM46" i="2"/>
  <c r="AN46" i="2"/>
  <c r="R47" i="2"/>
  <c r="AE47" i="2"/>
  <c r="AJ47" i="2"/>
  <c r="AK47" i="2"/>
  <c r="AL47" i="2"/>
  <c r="AM47" i="2"/>
  <c r="AN47" i="2"/>
  <c r="R48" i="2"/>
  <c r="AE48" i="2"/>
  <c r="AJ48" i="2"/>
  <c r="AK48" i="2"/>
  <c r="AL48" i="2"/>
  <c r="AM48" i="2"/>
  <c r="AN48" i="2"/>
  <c r="R49" i="2"/>
  <c r="AJ49" i="2" s="1"/>
  <c r="AE49" i="2"/>
  <c r="AK49" i="2"/>
  <c r="AL49" i="2"/>
  <c r="AM49" i="2"/>
  <c r="AN49" i="2"/>
  <c r="R50" i="2"/>
  <c r="AE50" i="2"/>
  <c r="AJ50" i="2"/>
  <c r="AK50" i="2"/>
  <c r="AL50" i="2"/>
  <c r="AM50" i="2"/>
  <c r="AN50" i="2"/>
  <c r="R51" i="2"/>
  <c r="AJ51" i="2" s="1"/>
  <c r="AE51" i="2"/>
  <c r="AK51" i="2"/>
  <c r="AL51" i="2"/>
  <c r="AM51" i="2"/>
  <c r="AN51" i="2"/>
  <c r="R52" i="2"/>
  <c r="AJ52" i="2" s="1"/>
  <c r="AE52" i="2"/>
  <c r="AK52" i="2"/>
  <c r="AL52" i="2"/>
  <c r="AM52" i="2"/>
  <c r="AN52" i="2"/>
  <c r="R53" i="2"/>
  <c r="AE53" i="2"/>
  <c r="AJ53" i="2"/>
  <c r="AK53" i="2"/>
  <c r="AL53" i="2"/>
  <c r="AM53" i="2"/>
  <c r="AN53" i="2"/>
  <c r="R54" i="2"/>
  <c r="AE54" i="2"/>
  <c r="AJ54" i="2"/>
  <c r="AK54" i="2"/>
  <c r="AL54" i="2"/>
  <c r="AM54" i="2"/>
  <c r="AN54" i="2"/>
  <c r="R55" i="2"/>
  <c r="AJ55" i="2" s="1"/>
  <c r="AE55" i="2"/>
  <c r="AK55" i="2"/>
  <c r="AL55" i="2"/>
  <c r="AM55" i="2"/>
  <c r="AN55" i="2"/>
  <c r="R56" i="2"/>
  <c r="AJ56" i="2" s="1"/>
  <c r="AE56" i="2"/>
  <c r="AK56" i="2"/>
  <c r="AL56" i="2"/>
  <c r="AM56" i="2"/>
  <c r="AN56" i="2"/>
  <c r="R57" i="2"/>
  <c r="AJ57" i="2" s="1"/>
  <c r="AE57" i="2"/>
  <c r="AK57" i="2"/>
  <c r="AL57" i="2"/>
  <c r="AM57" i="2"/>
  <c r="AN57" i="2"/>
  <c r="R58" i="2"/>
  <c r="AE58" i="2"/>
  <c r="AJ58" i="2"/>
  <c r="AK58" i="2"/>
  <c r="AL58" i="2"/>
  <c r="AM58" i="2"/>
  <c r="AN58" i="2"/>
  <c r="R59" i="2"/>
  <c r="AJ59" i="2" s="1"/>
  <c r="AE59" i="2"/>
  <c r="AK59" i="2"/>
  <c r="AL59" i="2"/>
  <c r="AM59" i="2"/>
  <c r="AN59" i="2"/>
  <c r="R60" i="2"/>
  <c r="AE60" i="2"/>
  <c r="AJ60" i="2"/>
  <c r="AK60" i="2"/>
  <c r="AL60" i="2"/>
  <c r="AM60" i="2"/>
  <c r="AN60" i="2"/>
  <c r="R61" i="2"/>
  <c r="AE61" i="2"/>
  <c r="AJ61" i="2"/>
  <c r="AK61" i="2"/>
  <c r="AL61" i="2"/>
  <c r="AM61" i="2"/>
  <c r="AN61" i="2"/>
  <c r="R62" i="2"/>
  <c r="AJ62" i="2" s="1"/>
  <c r="AE62" i="2"/>
  <c r="AK62" i="2"/>
  <c r="AL62" i="2"/>
  <c r="AM62" i="2"/>
  <c r="AN62" i="2"/>
  <c r="R63" i="2"/>
  <c r="AE63" i="2"/>
  <c r="AJ63" i="2"/>
  <c r="AK63" i="2"/>
  <c r="AL63" i="2"/>
  <c r="AM63" i="2"/>
  <c r="AN63" i="2"/>
  <c r="R64" i="2"/>
  <c r="AE64" i="2"/>
  <c r="AJ64" i="2"/>
  <c r="AK64" i="2"/>
  <c r="AL64" i="2"/>
  <c r="AM64" i="2"/>
  <c r="AN64" i="2"/>
  <c r="R65" i="2"/>
  <c r="AJ65" i="2" s="1"/>
  <c r="AE65" i="2"/>
  <c r="AK65" i="2"/>
  <c r="AL65" i="2"/>
  <c r="AM65" i="2"/>
  <c r="AN65" i="2"/>
  <c r="R66" i="2"/>
  <c r="AE66" i="2"/>
  <c r="AJ66" i="2"/>
  <c r="AK66" i="2"/>
  <c r="AL66" i="2"/>
  <c r="AM66" i="2"/>
  <c r="AN66" i="2"/>
  <c r="R67" i="2"/>
  <c r="AJ67" i="2" s="1"/>
  <c r="AE67" i="2"/>
  <c r="AK67" i="2"/>
  <c r="AL67" i="2"/>
  <c r="AM67" i="2"/>
  <c r="AN67" i="2"/>
  <c r="R68" i="2"/>
  <c r="AJ68" i="2" s="1"/>
  <c r="AE68" i="2"/>
  <c r="AK68" i="2"/>
  <c r="AL68" i="2"/>
  <c r="AM68" i="2"/>
  <c r="AN68" i="2"/>
  <c r="R69" i="2"/>
  <c r="AE69" i="2"/>
  <c r="AJ69" i="2"/>
  <c r="AK69" i="2"/>
  <c r="AL69" i="2"/>
  <c r="AM69" i="2"/>
  <c r="AN69" i="2"/>
  <c r="R70" i="2"/>
  <c r="AE70" i="2"/>
  <c r="AJ70" i="2"/>
  <c r="AK70" i="2"/>
  <c r="AL70" i="2"/>
  <c r="AM70" i="2"/>
  <c r="AN70" i="2"/>
  <c r="R71" i="2"/>
  <c r="AJ71" i="2" s="1"/>
  <c r="AE71" i="2"/>
  <c r="AK71" i="2"/>
  <c r="AL71" i="2"/>
  <c r="AM71" i="2"/>
  <c r="AN71" i="2"/>
  <c r="R72" i="2"/>
  <c r="AE72" i="2"/>
  <c r="AJ72" i="2"/>
  <c r="AK72" i="2"/>
  <c r="AL72" i="2"/>
  <c r="AM72" i="2"/>
  <c r="AN72" i="2"/>
  <c r="R73" i="2"/>
  <c r="AJ73" i="2" s="1"/>
  <c r="AE73" i="2"/>
  <c r="AK73" i="2"/>
  <c r="AL73" i="2"/>
  <c r="AM73" i="2"/>
  <c r="AN73" i="2"/>
  <c r="R74" i="2"/>
  <c r="AJ74" i="2" s="1"/>
  <c r="AE74" i="2"/>
  <c r="AK74" i="2"/>
  <c r="AL74" i="2"/>
  <c r="AM74" i="2"/>
  <c r="AN74" i="2"/>
  <c r="R75" i="2"/>
  <c r="AJ75" i="2" s="1"/>
  <c r="AE75" i="2"/>
  <c r="AK75" i="2"/>
  <c r="AL75" i="2"/>
  <c r="AM75" i="2"/>
  <c r="AN75" i="2"/>
  <c r="R76" i="2"/>
  <c r="AE76" i="2"/>
  <c r="AJ76" i="2"/>
  <c r="AK76" i="2"/>
  <c r="AL76" i="2"/>
  <c r="AM76" i="2"/>
  <c r="AN76" i="2"/>
  <c r="R77" i="2"/>
  <c r="AE77" i="2"/>
  <c r="AJ77" i="2"/>
  <c r="AK77" i="2"/>
  <c r="AL77" i="2"/>
  <c r="AM77" i="2"/>
  <c r="AN77" i="2"/>
  <c r="R78" i="2"/>
  <c r="AJ78" i="2" s="1"/>
  <c r="AE78" i="2"/>
  <c r="AK78" i="2"/>
  <c r="AL78" i="2"/>
  <c r="AM78" i="2"/>
  <c r="AN78" i="2"/>
  <c r="R79" i="2"/>
  <c r="AE79" i="2"/>
  <c r="AJ79" i="2"/>
  <c r="AK79" i="2"/>
  <c r="AL79" i="2"/>
  <c r="AM79" i="2"/>
  <c r="AN79" i="2"/>
  <c r="R80" i="2"/>
  <c r="AE80" i="2"/>
  <c r="AJ80" i="2"/>
  <c r="AK80" i="2"/>
  <c r="AL80" i="2"/>
  <c r="AM80" i="2"/>
  <c r="AN80" i="2"/>
  <c r="R81" i="2"/>
  <c r="AJ81" i="2" s="1"/>
  <c r="AE81" i="2"/>
  <c r="AK81" i="2"/>
  <c r="AL81" i="2"/>
  <c r="AM81" i="2"/>
  <c r="AN81" i="2"/>
  <c r="R82" i="2"/>
  <c r="AE82" i="2"/>
  <c r="AJ82" i="2"/>
  <c r="AK82" i="2"/>
  <c r="AL82" i="2"/>
  <c r="AM82" i="2"/>
  <c r="AN82" i="2"/>
  <c r="R83" i="2"/>
  <c r="AJ83" i="2" s="1"/>
  <c r="AE83" i="2"/>
  <c r="AK83" i="2"/>
  <c r="AL83" i="2"/>
  <c r="AM83" i="2"/>
  <c r="AN83" i="2"/>
  <c r="R84" i="2"/>
  <c r="AJ84" i="2" s="1"/>
  <c r="AE84" i="2"/>
  <c r="AK84" i="2"/>
  <c r="AL84" i="2"/>
  <c r="AM84" i="2"/>
  <c r="AN84" i="2"/>
  <c r="R85" i="2"/>
  <c r="AE85" i="2"/>
  <c r="AJ85" i="2"/>
  <c r="AK85" i="2"/>
  <c r="AL85" i="2"/>
  <c r="AM85" i="2"/>
  <c r="AN85" i="2"/>
  <c r="R86" i="2"/>
  <c r="AE86" i="2"/>
  <c r="AJ86" i="2"/>
  <c r="AK86" i="2"/>
  <c r="AL86" i="2"/>
  <c r="AM86" i="2"/>
  <c r="AN86" i="2"/>
  <c r="R87" i="2"/>
  <c r="AJ87" i="2" s="1"/>
  <c r="AE87" i="2"/>
  <c r="AK87" i="2"/>
  <c r="AL87" i="2"/>
  <c r="AM87" i="2"/>
  <c r="AN87" i="2"/>
  <c r="R88" i="2"/>
  <c r="AE88" i="2"/>
  <c r="AJ88" i="2"/>
  <c r="AK88" i="2"/>
  <c r="AL88" i="2"/>
  <c r="AM88" i="2"/>
  <c r="AN88" i="2"/>
  <c r="R89" i="2"/>
  <c r="AE89" i="2"/>
  <c r="AJ89" i="2"/>
  <c r="AK89" i="2"/>
  <c r="AL89" i="2"/>
  <c r="AM89" i="2"/>
  <c r="AN89" i="2"/>
  <c r="R90" i="2"/>
  <c r="AJ90" i="2" s="1"/>
  <c r="AE90" i="2"/>
  <c r="AK90" i="2"/>
  <c r="AL90" i="2"/>
  <c r="AM90" i="2"/>
  <c r="AN90" i="2"/>
  <c r="R91" i="2"/>
  <c r="AJ91" i="2" s="1"/>
  <c r="AE91" i="2"/>
  <c r="AK91" i="2"/>
  <c r="AL91" i="2"/>
  <c r="AM91" i="2"/>
  <c r="AN91" i="2"/>
  <c r="R92" i="2"/>
  <c r="AE92" i="2"/>
  <c r="AJ92" i="2"/>
  <c r="AK92" i="2"/>
  <c r="AL92" i="2"/>
  <c r="AM92" i="2"/>
  <c r="AN92" i="2"/>
  <c r="R93" i="2"/>
  <c r="AE93" i="2"/>
  <c r="AJ93" i="2"/>
  <c r="AK93" i="2"/>
  <c r="AL93" i="2"/>
  <c r="AM93" i="2"/>
  <c r="AN93" i="2"/>
  <c r="R94" i="2"/>
  <c r="AJ94" i="2" s="1"/>
  <c r="AE94" i="2"/>
  <c r="AK94" i="2"/>
  <c r="AL94" i="2"/>
  <c r="AM94" i="2"/>
  <c r="AN94" i="2"/>
  <c r="R95" i="2"/>
  <c r="AE95" i="2"/>
  <c r="AJ95" i="2"/>
  <c r="AK95" i="2"/>
  <c r="AL95" i="2"/>
  <c r="AM95" i="2"/>
  <c r="AN95" i="2"/>
  <c r="R96" i="2"/>
  <c r="AE96" i="2"/>
  <c r="AJ96" i="2"/>
  <c r="AK96" i="2"/>
  <c r="AL96" i="2"/>
  <c r="AM96" i="2"/>
  <c r="AN96" i="2"/>
  <c r="R97" i="2"/>
  <c r="AJ97" i="2" s="1"/>
  <c r="AE97" i="2"/>
  <c r="AK97" i="2"/>
  <c r="AL97" i="2"/>
  <c r="AM97" i="2"/>
  <c r="AN97" i="2"/>
  <c r="R98" i="2"/>
  <c r="AJ98" i="2" s="1"/>
  <c r="AE98" i="2"/>
  <c r="AK98" i="2"/>
  <c r="AL98" i="2"/>
  <c r="AM98" i="2"/>
  <c r="AN98" i="2"/>
  <c r="R99" i="2"/>
  <c r="AJ99" i="2" s="1"/>
  <c r="AE99" i="2"/>
  <c r="AK99" i="2"/>
  <c r="AL99" i="2"/>
  <c r="AM99" i="2"/>
  <c r="AN99" i="2"/>
  <c r="R100" i="2"/>
  <c r="AJ100" i="2" s="1"/>
  <c r="AE100" i="2"/>
  <c r="AK100" i="2"/>
  <c r="AL100" i="2"/>
  <c r="AM100" i="2"/>
  <c r="AN100" i="2"/>
  <c r="R101" i="2"/>
  <c r="AE101" i="2"/>
  <c r="AJ101" i="2"/>
  <c r="AK101" i="2"/>
  <c r="AL101" i="2"/>
  <c r="AM101" i="2"/>
  <c r="AN101" i="2"/>
  <c r="R102" i="2"/>
  <c r="AE102" i="2"/>
  <c r="AJ102" i="2"/>
  <c r="AK102" i="2"/>
  <c r="AL102" i="2"/>
  <c r="AM102" i="2"/>
  <c r="AN102" i="2"/>
  <c r="R103" i="2"/>
  <c r="AJ103" i="2" s="1"/>
  <c r="AE103" i="2"/>
  <c r="AK103" i="2"/>
  <c r="AL103" i="2"/>
  <c r="AM103" i="2"/>
  <c r="AN103" i="2"/>
  <c r="R104" i="2"/>
  <c r="AE104" i="2"/>
  <c r="AJ104" i="2"/>
  <c r="AK104" i="2"/>
  <c r="AL104" i="2"/>
  <c r="AM104" i="2"/>
  <c r="AN104" i="2"/>
  <c r="R105" i="2"/>
  <c r="AE105" i="2"/>
  <c r="AJ105" i="2"/>
  <c r="AK105" i="2"/>
  <c r="AL105" i="2"/>
  <c r="AM105" i="2"/>
  <c r="AN105" i="2"/>
  <c r="R106" i="2"/>
  <c r="AJ106" i="2" s="1"/>
  <c r="AE106" i="2"/>
  <c r="AK106" i="2"/>
  <c r="AL106" i="2"/>
  <c r="AM106" i="2"/>
  <c r="AN106" i="2"/>
  <c r="R107" i="2"/>
  <c r="AJ107" i="2" s="1"/>
  <c r="AE107" i="2"/>
  <c r="AK107" i="2"/>
  <c r="AL107" i="2"/>
  <c r="AM107" i="2"/>
  <c r="AN107" i="2"/>
  <c r="R108" i="2"/>
  <c r="AE108" i="2"/>
  <c r="AJ108" i="2"/>
  <c r="AK108" i="2"/>
  <c r="AL108" i="2"/>
  <c r="AM108" i="2"/>
  <c r="AN108" i="2"/>
  <c r="R109" i="2"/>
  <c r="AE109" i="2"/>
  <c r="AJ109" i="2"/>
  <c r="AK109" i="2"/>
  <c r="AL109" i="2"/>
  <c r="AM109" i="2"/>
  <c r="AN109" i="2"/>
  <c r="R110" i="2"/>
  <c r="AJ110" i="2" s="1"/>
  <c r="AE110" i="2"/>
  <c r="AK110" i="2"/>
  <c r="AL110" i="2"/>
  <c r="AM110" i="2"/>
  <c r="AN110" i="2"/>
  <c r="R111" i="2"/>
  <c r="AE111" i="2"/>
  <c r="AJ111" i="2"/>
  <c r="AK111" i="2"/>
  <c r="AL111" i="2"/>
  <c r="AM111" i="2"/>
  <c r="AN111" i="2"/>
  <c r="R112" i="2"/>
  <c r="AE112" i="2"/>
  <c r="AJ112" i="2"/>
  <c r="AK112" i="2"/>
  <c r="AL112" i="2"/>
  <c r="AM112" i="2"/>
  <c r="AN112" i="2"/>
  <c r="R113" i="2"/>
  <c r="AJ113" i="2" s="1"/>
  <c r="AE113" i="2"/>
  <c r="AK113" i="2"/>
  <c r="AL113" i="2"/>
  <c r="AM113" i="2"/>
  <c r="AN113" i="2"/>
  <c r="R114" i="2"/>
  <c r="AJ114" i="2" s="1"/>
  <c r="AE114" i="2"/>
  <c r="AK114" i="2"/>
  <c r="AL114" i="2"/>
  <c r="AM114" i="2"/>
  <c r="AN114" i="2"/>
  <c r="R115" i="2"/>
  <c r="AJ115" i="2" s="1"/>
  <c r="AE115" i="2"/>
  <c r="AK115" i="2"/>
  <c r="AL115" i="2"/>
  <c r="AM115" i="2"/>
  <c r="AN115" i="2"/>
  <c r="R116" i="2"/>
  <c r="AJ116" i="2" s="1"/>
  <c r="AE116" i="2"/>
  <c r="AK116" i="2"/>
  <c r="AL116" i="2"/>
  <c r="AM116" i="2"/>
  <c r="AN116" i="2"/>
  <c r="R117" i="2"/>
  <c r="AE117" i="2"/>
  <c r="AJ117" i="2"/>
  <c r="AK117" i="2"/>
  <c r="AL117" i="2"/>
  <c r="AM117" i="2"/>
  <c r="AN117" i="2"/>
  <c r="R118" i="2"/>
  <c r="AE118" i="2"/>
  <c r="AJ118" i="2"/>
  <c r="AK118" i="2"/>
  <c r="AL118" i="2"/>
  <c r="AM118" i="2"/>
  <c r="AN118" i="2"/>
  <c r="R119" i="2"/>
  <c r="AJ119" i="2" s="1"/>
  <c r="AE119" i="2"/>
  <c r="AK119" i="2"/>
  <c r="AL119" i="2"/>
  <c r="AM119" i="2"/>
  <c r="AN119" i="2"/>
  <c r="R120" i="2"/>
  <c r="AE120" i="2"/>
  <c r="AJ120" i="2"/>
  <c r="AK120" i="2"/>
  <c r="AL120" i="2"/>
  <c r="AM120" i="2"/>
  <c r="AN120" i="2"/>
  <c r="R121" i="2"/>
  <c r="AE121" i="2"/>
  <c r="AJ121" i="2"/>
  <c r="AK121" i="2"/>
  <c r="AL121" i="2"/>
  <c r="AM121" i="2"/>
  <c r="AN121" i="2"/>
  <c r="R122" i="2"/>
  <c r="AJ122" i="2" s="1"/>
  <c r="AE122" i="2"/>
  <c r="AK122" i="2"/>
  <c r="AL122" i="2"/>
  <c r="AM122" i="2"/>
  <c r="AN122" i="2"/>
  <c r="R123" i="2"/>
  <c r="AJ123" i="2" s="1"/>
  <c r="AE123" i="2"/>
  <c r="AK123" i="2"/>
  <c r="AL123" i="2"/>
  <c r="AM123" i="2"/>
  <c r="AN123" i="2"/>
  <c r="R124" i="2"/>
  <c r="AE124" i="2"/>
  <c r="AJ124" i="2"/>
  <c r="AK124" i="2"/>
  <c r="AL124" i="2"/>
  <c r="AM124" i="2"/>
  <c r="AN124" i="2"/>
  <c r="R125" i="2"/>
  <c r="AE125" i="2"/>
  <c r="AJ125" i="2"/>
  <c r="AK125" i="2"/>
  <c r="AL125" i="2"/>
  <c r="AM125" i="2"/>
  <c r="AN125" i="2"/>
  <c r="R126" i="2"/>
  <c r="AJ126" i="2" s="1"/>
  <c r="AE126" i="2"/>
  <c r="AK126" i="2"/>
  <c r="AL126" i="2"/>
  <c r="AM126" i="2"/>
  <c r="AN126" i="2"/>
  <c r="R127" i="2"/>
  <c r="AE127" i="2"/>
  <c r="AJ127" i="2"/>
  <c r="AK127" i="2"/>
  <c r="AL127" i="2"/>
  <c r="AM127" i="2"/>
  <c r="AN127" i="2"/>
  <c r="R128" i="2"/>
  <c r="AE128" i="2"/>
  <c r="AJ128" i="2"/>
  <c r="AK128" i="2"/>
  <c r="AL128" i="2"/>
  <c r="AM128" i="2"/>
  <c r="AN128" i="2"/>
  <c r="R129" i="2"/>
  <c r="AJ129" i="2" s="1"/>
  <c r="AE129" i="2"/>
  <c r="AK129" i="2"/>
  <c r="AL129" i="2"/>
  <c r="AM129" i="2"/>
  <c r="AN129" i="2"/>
  <c r="R130" i="2"/>
  <c r="AJ130" i="2" s="1"/>
  <c r="AE130" i="2"/>
  <c r="AK130" i="2"/>
  <c r="AL130" i="2"/>
  <c r="AM130" i="2"/>
  <c r="AN130" i="2"/>
  <c r="R131" i="2"/>
  <c r="AJ131" i="2" s="1"/>
  <c r="AE131" i="2"/>
  <c r="AK131" i="2"/>
  <c r="AL131" i="2"/>
  <c r="AM131" i="2"/>
  <c r="AN131" i="2"/>
  <c r="R132" i="2"/>
  <c r="AJ132" i="2" s="1"/>
  <c r="AE132" i="2"/>
  <c r="AK132" i="2"/>
  <c r="AL132" i="2"/>
  <c r="AM132" i="2"/>
  <c r="AN132" i="2"/>
  <c r="R133" i="2"/>
  <c r="AJ133" i="2" s="1"/>
  <c r="AE133" i="2"/>
  <c r="AK133" i="2"/>
  <c r="AL133" i="2"/>
  <c r="AM133" i="2"/>
  <c r="AN133" i="2"/>
  <c r="R134" i="2"/>
  <c r="AE134" i="2"/>
  <c r="AJ134" i="2"/>
  <c r="AK134" i="2"/>
  <c r="AL134" i="2"/>
  <c r="AM134" i="2"/>
  <c r="AN134" i="2"/>
  <c r="R135" i="2"/>
  <c r="AE135" i="2"/>
  <c r="AJ135" i="2"/>
  <c r="AK135" i="2"/>
  <c r="AL135" i="2"/>
  <c r="AM135" i="2"/>
  <c r="AN135" i="2"/>
  <c r="R136" i="2"/>
  <c r="AE136" i="2"/>
  <c r="AJ136" i="2"/>
  <c r="AK136" i="2"/>
  <c r="AL136" i="2"/>
  <c r="AM136" i="2"/>
  <c r="AN136" i="2"/>
  <c r="R137" i="2"/>
  <c r="AE137" i="2"/>
  <c r="AJ137" i="2"/>
  <c r="AK137" i="2"/>
  <c r="AL137" i="2"/>
  <c r="AM137" i="2"/>
  <c r="AN137" i="2"/>
  <c r="R138" i="2"/>
  <c r="AJ138" i="2" s="1"/>
  <c r="AE138" i="2"/>
  <c r="AK138" i="2"/>
  <c r="AL138" i="2"/>
  <c r="AM138" i="2"/>
  <c r="AN138" i="2"/>
  <c r="R139" i="2"/>
  <c r="AJ139" i="2" s="1"/>
  <c r="AE139" i="2"/>
  <c r="AK139" i="2"/>
  <c r="AL139" i="2"/>
  <c r="AM139" i="2"/>
  <c r="AN139" i="2"/>
  <c r="R140" i="2"/>
  <c r="AE140" i="2"/>
  <c r="AJ140" i="2"/>
  <c r="AK140" i="2"/>
  <c r="AL140" i="2"/>
  <c r="AM140" i="2"/>
  <c r="AN140" i="2"/>
  <c r="R141" i="2"/>
  <c r="AE141" i="2"/>
  <c r="AJ141" i="2"/>
  <c r="AK141" i="2"/>
  <c r="AL141" i="2"/>
  <c r="AM141" i="2"/>
  <c r="AN141" i="2"/>
  <c r="R142" i="2"/>
  <c r="AJ142" i="2" s="1"/>
  <c r="AE142" i="2"/>
  <c r="AK142" i="2"/>
  <c r="AL142" i="2"/>
  <c r="AM142" i="2"/>
  <c r="AN142" i="2"/>
  <c r="R143" i="2"/>
  <c r="AE143" i="2"/>
  <c r="AJ143" i="2"/>
  <c r="AK143" i="2"/>
  <c r="AL143" i="2"/>
  <c r="AM143" i="2"/>
  <c r="AN143" i="2"/>
  <c r="R144" i="2"/>
  <c r="AE144" i="2"/>
  <c r="AJ144" i="2"/>
  <c r="AK144" i="2"/>
  <c r="AL144" i="2"/>
  <c r="AM144" i="2"/>
  <c r="AN144" i="2"/>
  <c r="R145" i="2"/>
  <c r="AJ145" i="2" s="1"/>
  <c r="AE145" i="2"/>
  <c r="AK145" i="2"/>
  <c r="AL145" i="2"/>
  <c r="AM145" i="2"/>
  <c r="AN145" i="2"/>
  <c r="R146" i="2"/>
  <c r="AJ146" i="2" s="1"/>
  <c r="AE146" i="2"/>
  <c r="AK146" i="2"/>
  <c r="AL146" i="2"/>
  <c r="AM146" i="2"/>
  <c r="AN146" i="2"/>
  <c r="R147" i="2"/>
  <c r="AJ147" i="2" s="1"/>
  <c r="AE147" i="2"/>
  <c r="AK147" i="2"/>
  <c r="AL147" i="2"/>
  <c r="AM147" i="2"/>
  <c r="AN147" i="2"/>
  <c r="R148" i="2"/>
  <c r="AJ148" i="2" s="1"/>
  <c r="AE148" i="2"/>
  <c r="AK148" i="2"/>
  <c r="AL148" i="2"/>
  <c r="AM148" i="2"/>
  <c r="AN148" i="2"/>
  <c r="R149" i="2"/>
  <c r="AJ149" i="2" s="1"/>
  <c r="AE149" i="2"/>
  <c r="AK149" i="2"/>
  <c r="AL149" i="2"/>
  <c r="AM149" i="2"/>
  <c r="AN149" i="2"/>
  <c r="R150" i="2"/>
  <c r="AE150" i="2"/>
  <c r="AJ150" i="2"/>
  <c r="AK150" i="2"/>
  <c r="AL150" i="2"/>
  <c r="AM150" i="2"/>
  <c r="AN150" i="2"/>
  <c r="R151" i="2"/>
  <c r="AE151" i="2"/>
  <c r="AJ151" i="2"/>
  <c r="AK151" i="2"/>
  <c r="AL151" i="2"/>
  <c r="AM151" i="2"/>
  <c r="AN151" i="2"/>
  <c r="R152" i="2"/>
  <c r="AE152" i="2"/>
  <c r="AJ152" i="2"/>
  <c r="AK152" i="2"/>
  <c r="AL152" i="2"/>
  <c r="AM152" i="2"/>
  <c r="AN152" i="2"/>
  <c r="R153" i="2"/>
  <c r="AE153" i="2"/>
  <c r="AJ153" i="2"/>
  <c r="AK153" i="2"/>
  <c r="AL153" i="2"/>
  <c r="AM153" i="2"/>
  <c r="AN153" i="2"/>
  <c r="R154" i="2"/>
  <c r="AJ154" i="2" s="1"/>
  <c r="AE154" i="2"/>
  <c r="AK154" i="2"/>
  <c r="AL154" i="2"/>
  <c r="AM154" i="2"/>
  <c r="AN154" i="2"/>
  <c r="R155" i="2"/>
  <c r="AJ155" i="2" s="1"/>
  <c r="AE155" i="2"/>
  <c r="AK155" i="2"/>
  <c r="AL155" i="2"/>
  <c r="AM155" i="2"/>
  <c r="AN155" i="2"/>
  <c r="R156" i="2"/>
  <c r="AE156" i="2"/>
  <c r="AJ156" i="2"/>
  <c r="AK156" i="2"/>
  <c r="AL156" i="2"/>
  <c r="AM156" i="2"/>
  <c r="AN156" i="2"/>
  <c r="R157" i="2"/>
  <c r="AE157" i="2"/>
  <c r="AJ157" i="2"/>
  <c r="AK157" i="2"/>
  <c r="AL157" i="2"/>
  <c r="AM157" i="2"/>
  <c r="AN157" i="2"/>
  <c r="R158" i="2"/>
  <c r="AJ158" i="2" s="1"/>
  <c r="AE158" i="2"/>
  <c r="AK158" i="2"/>
  <c r="AL158" i="2"/>
  <c r="AM158" i="2"/>
  <c r="AN158" i="2"/>
  <c r="R159" i="2"/>
  <c r="AE159" i="2"/>
  <c r="AJ159" i="2"/>
  <c r="AK159" i="2"/>
  <c r="AL159" i="2"/>
  <c r="AM159" i="2"/>
  <c r="AN159" i="2"/>
  <c r="R160" i="2"/>
  <c r="AE160" i="2"/>
  <c r="AJ160" i="2"/>
  <c r="AK160" i="2"/>
  <c r="AL160" i="2"/>
  <c r="AM160" i="2"/>
  <c r="AN160" i="2"/>
  <c r="R161" i="2"/>
  <c r="AJ161" i="2" s="1"/>
  <c r="AE161" i="2"/>
  <c r="AK161" i="2"/>
  <c r="AL161" i="2"/>
  <c r="AM161" i="2"/>
  <c r="AN161" i="2"/>
  <c r="R162" i="2"/>
  <c r="AJ162" i="2" s="1"/>
  <c r="AE162" i="2"/>
  <c r="AK162" i="2"/>
  <c r="AL162" i="2"/>
  <c r="AM162" i="2"/>
  <c r="AN162" i="2"/>
  <c r="R163" i="2"/>
  <c r="AJ163" i="2" s="1"/>
  <c r="AE163" i="2"/>
  <c r="AK163" i="2"/>
  <c r="AL163" i="2"/>
  <c r="AM163" i="2"/>
  <c r="AN163" i="2"/>
  <c r="R164" i="2"/>
  <c r="AJ164" i="2" s="1"/>
  <c r="AE164" i="2"/>
  <c r="AK164" i="2"/>
  <c r="AL164" i="2"/>
  <c r="AM164" i="2"/>
  <c r="AN164" i="2"/>
  <c r="R165" i="2"/>
  <c r="AJ165" i="2" s="1"/>
  <c r="AE165" i="2"/>
  <c r="AK165" i="2"/>
  <c r="AL165" i="2"/>
  <c r="AM165" i="2"/>
  <c r="AN165" i="2"/>
  <c r="R166" i="2"/>
  <c r="AE166" i="2"/>
  <c r="AJ166" i="2"/>
  <c r="AK166" i="2"/>
  <c r="AL166" i="2"/>
  <c r="AM166" i="2"/>
  <c r="AN166" i="2"/>
  <c r="R167" i="2"/>
  <c r="AE167" i="2"/>
  <c r="AJ167" i="2"/>
  <c r="AK167" i="2"/>
  <c r="AL167" i="2"/>
  <c r="AM167" i="2"/>
  <c r="AN167" i="2"/>
  <c r="R168" i="2"/>
  <c r="AE168" i="2"/>
  <c r="AJ168" i="2"/>
  <c r="AK168" i="2"/>
  <c r="AL168" i="2"/>
  <c r="AM168" i="2"/>
  <c r="AN168" i="2"/>
  <c r="R169" i="2"/>
  <c r="AE169" i="2"/>
  <c r="AJ169" i="2"/>
  <c r="AK169" i="2"/>
  <c r="AL169" i="2"/>
  <c r="AM169" i="2"/>
  <c r="AN169" i="2"/>
  <c r="R170" i="2"/>
  <c r="AJ170" i="2" s="1"/>
  <c r="AE170" i="2"/>
  <c r="AK170" i="2"/>
  <c r="AL170" i="2"/>
  <c r="AM170" i="2"/>
  <c r="AN170" i="2"/>
  <c r="R171" i="2"/>
  <c r="AJ171" i="2" s="1"/>
  <c r="AE171" i="2"/>
  <c r="AK171" i="2"/>
  <c r="AL171" i="2"/>
  <c r="AM171" i="2"/>
  <c r="AN171" i="2"/>
  <c r="R172" i="2"/>
  <c r="AE172" i="2"/>
  <c r="AJ172" i="2"/>
  <c r="AK172" i="2"/>
  <c r="AL172" i="2"/>
  <c r="AM172" i="2"/>
  <c r="AN172" i="2"/>
  <c r="R173" i="2"/>
  <c r="AE173" i="2"/>
  <c r="AJ173" i="2"/>
  <c r="AK173" i="2"/>
  <c r="AL173" i="2"/>
  <c r="AM173" i="2"/>
  <c r="AN173" i="2"/>
  <c r="R174" i="2"/>
  <c r="AJ174" i="2" s="1"/>
  <c r="AE174" i="2"/>
  <c r="AK174" i="2"/>
  <c r="AL174" i="2"/>
  <c r="AM174" i="2"/>
  <c r="AN174" i="2"/>
  <c r="R175" i="2"/>
  <c r="AE175" i="2"/>
  <c r="AJ175" i="2"/>
  <c r="AK175" i="2"/>
  <c r="AL175" i="2"/>
  <c r="AM175" i="2"/>
  <c r="AN175" i="2"/>
  <c r="R176" i="2"/>
  <c r="AE176" i="2"/>
  <c r="AJ176" i="2"/>
  <c r="AK176" i="2"/>
  <c r="AL176" i="2"/>
  <c r="AM176" i="2"/>
  <c r="AN176" i="2"/>
  <c r="R177" i="2"/>
  <c r="AJ177" i="2" s="1"/>
  <c r="AE177" i="2"/>
  <c r="AK177" i="2"/>
  <c r="AL177" i="2"/>
  <c r="AM177" i="2"/>
  <c r="AN177" i="2"/>
  <c r="R178" i="2"/>
  <c r="AJ178" i="2" s="1"/>
  <c r="AE178" i="2"/>
  <c r="AK178" i="2"/>
  <c r="AL178" i="2"/>
  <c r="AM178" i="2"/>
  <c r="AN178" i="2"/>
  <c r="R179" i="2"/>
  <c r="AJ179" i="2" s="1"/>
  <c r="AE179" i="2"/>
  <c r="AK179" i="2"/>
  <c r="AL179" i="2"/>
  <c r="AM179" i="2"/>
  <c r="AN179" i="2"/>
  <c r="R180" i="2"/>
  <c r="AJ180" i="2" s="1"/>
  <c r="AE180" i="2"/>
  <c r="AK180" i="2"/>
  <c r="AL180" i="2"/>
  <c r="AM180" i="2"/>
  <c r="AN180" i="2"/>
  <c r="R181" i="2"/>
  <c r="AJ181" i="2" s="1"/>
  <c r="AE181" i="2"/>
  <c r="AK181" i="2"/>
  <c r="AL181" i="2"/>
  <c r="AM181" i="2"/>
  <c r="AN181" i="2"/>
  <c r="R182" i="2"/>
  <c r="AE182" i="2"/>
  <c r="AJ182" i="2"/>
  <c r="AK182" i="2"/>
  <c r="AL182" i="2"/>
  <c r="AM182" i="2"/>
  <c r="AN182" i="2"/>
  <c r="R183" i="2"/>
  <c r="AE183" i="2"/>
  <c r="AJ183" i="2"/>
  <c r="AK183" i="2"/>
  <c r="AL183" i="2"/>
  <c r="AM183" i="2"/>
  <c r="AN183" i="2"/>
  <c r="R184" i="2"/>
  <c r="AE184" i="2"/>
  <c r="AJ184" i="2"/>
  <c r="AK184" i="2"/>
  <c r="AL184" i="2"/>
  <c r="AM184" i="2"/>
  <c r="AN184" i="2"/>
  <c r="R185" i="2"/>
  <c r="AE185" i="2"/>
  <c r="AJ185" i="2"/>
  <c r="AK185" i="2"/>
  <c r="AL185" i="2"/>
  <c r="AM185" i="2"/>
  <c r="AN185" i="2"/>
  <c r="R186" i="2"/>
  <c r="AJ186" i="2" s="1"/>
  <c r="AE186" i="2"/>
  <c r="AK186" i="2"/>
  <c r="AL186" i="2"/>
  <c r="AM186" i="2"/>
  <c r="AN186" i="2"/>
  <c r="R187" i="2"/>
  <c r="AJ187" i="2" s="1"/>
  <c r="AE187" i="2"/>
  <c r="AK187" i="2"/>
  <c r="AL187" i="2"/>
  <c r="AM187" i="2"/>
  <c r="AN187" i="2"/>
  <c r="R188" i="2"/>
  <c r="AE188" i="2"/>
  <c r="AJ188" i="2"/>
  <c r="AK188" i="2"/>
  <c r="AL188" i="2"/>
  <c r="AM188" i="2"/>
  <c r="AN188" i="2"/>
  <c r="R189" i="2"/>
  <c r="AE189" i="2"/>
  <c r="AJ189" i="2"/>
  <c r="AK189" i="2"/>
  <c r="AL189" i="2"/>
  <c r="AM189" i="2"/>
  <c r="AN189" i="2"/>
  <c r="R190" i="2"/>
  <c r="AJ190" i="2" s="1"/>
  <c r="AE190" i="2"/>
  <c r="AK190" i="2"/>
  <c r="AL190" i="2"/>
  <c r="AM190" i="2"/>
  <c r="AN190" i="2"/>
  <c r="R191" i="2"/>
  <c r="AJ191" i="2" s="1"/>
  <c r="AE191" i="2"/>
  <c r="AK191" i="2"/>
  <c r="AL191" i="2"/>
  <c r="AM191" i="2"/>
  <c r="AN191" i="2"/>
  <c r="R192" i="2"/>
  <c r="AE192" i="2"/>
  <c r="AJ192" i="2"/>
  <c r="AK192" i="2"/>
  <c r="AL192" i="2"/>
  <c r="AM192" i="2"/>
  <c r="AN192" i="2"/>
  <c r="R193" i="2"/>
  <c r="AE193" i="2"/>
  <c r="AJ193" i="2"/>
  <c r="AK193" i="2"/>
  <c r="AL193" i="2"/>
  <c r="AM193" i="2"/>
  <c r="AN193" i="2"/>
  <c r="R194" i="2"/>
  <c r="AJ194" i="2" s="1"/>
  <c r="AE194" i="2"/>
  <c r="AK194" i="2"/>
  <c r="AL194" i="2"/>
  <c r="AM194" i="2"/>
  <c r="AN194" i="2"/>
  <c r="R195" i="2"/>
  <c r="AJ195" i="2" s="1"/>
  <c r="AE195" i="2"/>
  <c r="AK195" i="2"/>
  <c r="AL195" i="2"/>
  <c r="AM195" i="2"/>
  <c r="AN195" i="2"/>
  <c r="R196" i="2"/>
  <c r="AJ196" i="2" s="1"/>
  <c r="AE196" i="2"/>
  <c r="AK196" i="2"/>
  <c r="AL196" i="2"/>
  <c r="AM196" i="2"/>
  <c r="AN196" i="2"/>
  <c r="R197" i="2"/>
  <c r="AJ197" i="2" s="1"/>
  <c r="AE197" i="2"/>
  <c r="AK197" i="2"/>
  <c r="AL197" i="2"/>
  <c r="AM197" i="2"/>
  <c r="AN197" i="2"/>
  <c r="R198" i="2"/>
  <c r="AE198" i="2"/>
  <c r="AJ198" i="2"/>
  <c r="AK198" i="2"/>
  <c r="AL198" i="2"/>
  <c r="AM198" i="2"/>
  <c r="AN198" i="2"/>
  <c r="R199" i="2"/>
  <c r="AE199" i="2"/>
  <c r="AJ199" i="2"/>
  <c r="AK199" i="2"/>
  <c r="AL199" i="2"/>
  <c r="AM199" i="2"/>
  <c r="AN199" i="2"/>
  <c r="R200" i="2"/>
  <c r="AE200" i="2"/>
  <c r="AJ200" i="2"/>
  <c r="AK200" i="2"/>
  <c r="AL200" i="2"/>
  <c r="AM200" i="2"/>
  <c r="AN200" i="2"/>
  <c r="R201" i="2"/>
  <c r="AE201" i="2"/>
  <c r="AJ201" i="2"/>
  <c r="AK201" i="2"/>
  <c r="AL201" i="2"/>
  <c r="AM201" i="2"/>
  <c r="AN201" i="2"/>
  <c r="R202" i="2"/>
  <c r="AJ202" i="2" s="1"/>
  <c r="AE202" i="2"/>
  <c r="AK202" i="2"/>
  <c r="AL202" i="2"/>
  <c r="AM202" i="2"/>
  <c r="AN202" i="2"/>
  <c r="R203" i="2"/>
  <c r="AJ203" i="2" s="1"/>
  <c r="AE203" i="2"/>
  <c r="AK203" i="2"/>
  <c r="AL203" i="2"/>
  <c r="AM203" i="2"/>
  <c r="AN203" i="2"/>
  <c r="R204" i="2"/>
  <c r="AE204" i="2"/>
  <c r="AJ204" i="2"/>
  <c r="AK204" i="2"/>
  <c r="AL204" i="2"/>
  <c r="AM204" i="2"/>
  <c r="AN204" i="2"/>
  <c r="R205" i="2"/>
  <c r="AE205" i="2"/>
  <c r="AJ205" i="2"/>
  <c r="AK205" i="2"/>
  <c r="AL205" i="2"/>
  <c r="AM205" i="2"/>
  <c r="AN205" i="2"/>
  <c r="R206" i="2"/>
  <c r="AJ206" i="2" s="1"/>
  <c r="AE206" i="2"/>
  <c r="AK206" i="2"/>
  <c r="AL206" i="2"/>
  <c r="AM206" i="2"/>
  <c r="AN206" i="2"/>
  <c r="R207" i="2"/>
  <c r="AJ207" i="2" s="1"/>
  <c r="AE207" i="2"/>
  <c r="AK207" i="2"/>
  <c r="AL207" i="2"/>
  <c r="AM207" i="2"/>
  <c r="AN207" i="2"/>
  <c r="R208" i="2"/>
  <c r="AE208" i="2"/>
  <c r="AJ208" i="2"/>
  <c r="AK208" i="2"/>
  <c r="AL208" i="2"/>
  <c r="AM208" i="2"/>
  <c r="AN208" i="2"/>
  <c r="R209" i="2"/>
  <c r="AJ209" i="2" s="1"/>
  <c r="AE209" i="2"/>
  <c r="AK209" i="2"/>
  <c r="AL209" i="2"/>
  <c r="AM209" i="2"/>
  <c r="AN209" i="2"/>
  <c r="R210" i="2"/>
  <c r="AE210" i="2"/>
  <c r="AJ210" i="2"/>
  <c r="AK210" i="2"/>
  <c r="AL210" i="2"/>
  <c r="AM210" i="2"/>
  <c r="AN210" i="2"/>
  <c r="R211" i="2"/>
  <c r="AE211" i="2"/>
  <c r="AJ211" i="2"/>
  <c r="AK211" i="2"/>
  <c r="AL211" i="2"/>
  <c r="AM211" i="2"/>
  <c r="AN211" i="2"/>
  <c r="R212" i="2"/>
  <c r="AJ212" i="2" s="1"/>
  <c r="AE212" i="2"/>
  <c r="AK212" i="2"/>
  <c r="AL212" i="2"/>
  <c r="AM212" i="2"/>
  <c r="AN212" i="2"/>
  <c r="R213" i="2"/>
  <c r="AJ213" i="2" s="1"/>
  <c r="AE213" i="2"/>
  <c r="AK213" i="2"/>
  <c r="AL213" i="2"/>
  <c r="AM213" i="2"/>
  <c r="AN213" i="2"/>
  <c r="R214" i="2"/>
  <c r="AE214" i="2"/>
  <c r="AJ214" i="2"/>
  <c r="AK214" i="2"/>
  <c r="AL214" i="2"/>
  <c r="AM214" i="2"/>
  <c r="AN214" i="2"/>
  <c r="R215" i="2"/>
  <c r="AE215" i="2"/>
  <c r="AJ215" i="2"/>
  <c r="AK215" i="2"/>
  <c r="AL215" i="2"/>
  <c r="AM215" i="2"/>
  <c r="AN215" i="2"/>
  <c r="R216" i="2"/>
  <c r="AE216" i="2"/>
  <c r="AJ216" i="2"/>
  <c r="AK216" i="2"/>
  <c r="AL216" i="2"/>
  <c r="AM216" i="2"/>
  <c r="AN216" i="2"/>
  <c r="R217" i="2"/>
  <c r="AE217" i="2"/>
  <c r="AJ217" i="2"/>
  <c r="AK217" i="2"/>
  <c r="AL217" i="2"/>
  <c r="AM217" i="2"/>
  <c r="AN217" i="2"/>
  <c r="R218" i="2"/>
  <c r="AJ218" i="2" s="1"/>
  <c r="AE218" i="2"/>
  <c r="AK218" i="2"/>
  <c r="AL218" i="2"/>
  <c r="AM218" i="2"/>
  <c r="AN218" i="2"/>
  <c r="R219" i="2"/>
  <c r="AJ219" i="2" s="1"/>
  <c r="AE219" i="2"/>
  <c r="AK219" i="2"/>
  <c r="AL219" i="2"/>
  <c r="AM219" i="2"/>
  <c r="AN219" i="2"/>
  <c r="R220" i="2"/>
  <c r="AE220" i="2"/>
  <c r="AJ220" i="2"/>
  <c r="AK220" i="2"/>
  <c r="AL220" i="2"/>
  <c r="AM220" i="2"/>
  <c r="AN220" i="2"/>
  <c r="R221" i="2"/>
  <c r="AE221" i="2"/>
  <c r="AJ221" i="2"/>
  <c r="AK221" i="2"/>
  <c r="AL221" i="2"/>
  <c r="AM221" i="2"/>
  <c r="AN221" i="2"/>
  <c r="R222" i="2"/>
  <c r="AJ222" i="2" s="1"/>
  <c r="AE222" i="2"/>
  <c r="AK222" i="2"/>
  <c r="AL222" i="2"/>
  <c r="AM222" i="2"/>
  <c r="AN222" i="2"/>
  <c r="R223" i="2"/>
  <c r="AJ223" i="2" s="1"/>
  <c r="AE223" i="2"/>
  <c r="AK223" i="2"/>
  <c r="AL223" i="2"/>
  <c r="AM223" i="2"/>
  <c r="AN223" i="2"/>
  <c r="R224" i="2"/>
  <c r="AE224" i="2"/>
  <c r="AJ224" i="2"/>
  <c r="AK224" i="2"/>
  <c r="AL224" i="2"/>
  <c r="AM224" i="2"/>
  <c r="AN224" i="2"/>
  <c r="R225" i="2"/>
  <c r="AJ225" i="2" s="1"/>
  <c r="AE225" i="2"/>
  <c r="AK225" i="2"/>
  <c r="AL225" i="2"/>
  <c r="AM225" i="2"/>
  <c r="AN225" i="2"/>
  <c r="R226" i="2"/>
  <c r="AJ226" i="2" s="1"/>
  <c r="AE226" i="2"/>
  <c r="AK226" i="2"/>
  <c r="AL226" i="2"/>
  <c r="AM226" i="2"/>
  <c r="AN226" i="2"/>
  <c r="R227" i="2"/>
  <c r="AE227" i="2"/>
  <c r="AJ227" i="2"/>
  <c r="AK227" i="2"/>
  <c r="AL227" i="2"/>
  <c r="AM227" i="2"/>
  <c r="AN227" i="2"/>
  <c r="R228" i="2"/>
  <c r="AJ228" i="2" s="1"/>
  <c r="AE228" i="2"/>
  <c r="AK228" i="2"/>
  <c r="AL228" i="2"/>
  <c r="AM228" i="2"/>
  <c r="AN228" i="2"/>
  <c r="R229" i="2"/>
  <c r="AJ229" i="2" s="1"/>
  <c r="AE229" i="2"/>
  <c r="AK229" i="2"/>
  <c r="AL229" i="2"/>
  <c r="AM229" i="2"/>
  <c r="AN229" i="2"/>
  <c r="R230" i="2"/>
  <c r="AJ230" i="2" s="1"/>
  <c r="AE230" i="2"/>
  <c r="AK230" i="2"/>
  <c r="AL230" i="2"/>
  <c r="AM230" i="2"/>
  <c r="AN230" i="2"/>
  <c r="R231" i="2"/>
  <c r="AE231" i="2"/>
  <c r="AJ231" i="2"/>
  <c r="AK231" i="2"/>
  <c r="AL231" i="2"/>
  <c r="AM231" i="2"/>
  <c r="AN231" i="2"/>
  <c r="R232" i="2"/>
  <c r="AE232" i="2"/>
  <c r="AJ232" i="2"/>
  <c r="AK232" i="2"/>
  <c r="AL232" i="2"/>
  <c r="AM232" i="2"/>
  <c r="AN232" i="2"/>
  <c r="R233" i="2"/>
  <c r="AJ233" i="2" s="1"/>
  <c r="AE233" i="2"/>
  <c r="AK233" i="2"/>
  <c r="AL233" i="2"/>
  <c r="AM233" i="2"/>
  <c r="AN233" i="2"/>
  <c r="R234" i="2"/>
  <c r="AJ234" i="2" s="1"/>
  <c r="AE234" i="2"/>
  <c r="AK234" i="2"/>
  <c r="AL234" i="2"/>
  <c r="AM234" i="2"/>
  <c r="AN234" i="2"/>
  <c r="R235" i="2"/>
  <c r="AJ235" i="2" s="1"/>
  <c r="AE235" i="2"/>
  <c r="AK235" i="2"/>
  <c r="AL235" i="2"/>
  <c r="AM235" i="2"/>
  <c r="AN235" i="2"/>
  <c r="R236" i="2"/>
  <c r="AJ236" i="2" s="1"/>
  <c r="AE236" i="2"/>
  <c r="AK236" i="2"/>
  <c r="AL236" i="2"/>
  <c r="AM236" i="2"/>
  <c r="AN236" i="2"/>
  <c r="R237" i="2"/>
  <c r="AE237" i="2"/>
  <c r="AJ237" i="2"/>
  <c r="AK237" i="2"/>
  <c r="AL237" i="2"/>
  <c r="AM237" i="2"/>
  <c r="AN237" i="2"/>
  <c r="R238" i="2"/>
  <c r="AJ238" i="2" s="1"/>
  <c r="AE238" i="2"/>
  <c r="AK238" i="2"/>
  <c r="AL238" i="2"/>
  <c r="AM238" i="2"/>
  <c r="AN238" i="2"/>
  <c r="R239" i="2"/>
  <c r="AJ239" i="2" s="1"/>
  <c r="AE239" i="2"/>
  <c r="AK239" i="2"/>
  <c r="AL239" i="2"/>
  <c r="AM239" i="2"/>
  <c r="AN239" i="2"/>
  <c r="R240" i="2"/>
  <c r="AE240" i="2"/>
  <c r="AJ240" i="2"/>
  <c r="AK240" i="2"/>
  <c r="AL240" i="2"/>
  <c r="AM240" i="2"/>
  <c r="AN240" i="2"/>
  <c r="R241" i="2"/>
  <c r="AE241" i="2"/>
  <c r="AJ241" i="2"/>
  <c r="AK241" i="2"/>
  <c r="AL241" i="2"/>
  <c r="AM241" i="2"/>
  <c r="AN241" i="2"/>
  <c r="R242" i="2"/>
  <c r="AJ242" i="2" s="1"/>
  <c r="AE242" i="2"/>
  <c r="AK242" i="2"/>
  <c r="AL242" i="2"/>
  <c r="AM242" i="2"/>
  <c r="AN242" i="2"/>
  <c r="R243" i="2"/>
  <c r="AE243" i="2"/>
  <c r="AJ243" i="2"/>
  <c r="AK243" i="2"/>
  <c r="AL243" i="2"/>
  <c r="AM243" i="2"/>
  <c r="AN243" i="2"/>
  <c r="R244" i="2"/>
  <c r="AJ244" i="2" s="1"/>
  <c r="AE244" i="2"/>
  <c r="AK244" i="2"/>
  <c r="AL244" i="2"/>
  <c r="AM244" i="2"/>
  <c r="AN244" i="2"/>
  <c r="R245" i="2"/>
  <c r="AJ245" i="2" s="1"/>
  <c r="AE245" i="2"/>
  <c r="AK245" i="2"/>
  <c r="AL245" i="2"/>
  <c r="AM245" i="2"/>
  <c r="AN245" i="2"/>
  <c r="R246" i="2"/>
  <c r="AJ246" i="2" s="1"/>
  <c r="AE246" i="2"/>
  <c r="AK246" i="2"/>
  <c r="AL246" i="2"/>
  <c r="AM246" i="2"/>
  <c r="AN246" i="2"/>
  <c r="R247" i="2"/>
  <c r="AE247" i="2"/>
  <c r="AJ247" i="2"/>
  <c r="AK247" i="2"/>
  <c r="AL247" i="2"/>
  <c r="AM247" i="2"/>
  <c r="AN247" i="2"/>
  <c r="R248" i="2"/>
  <c r="AE248" i="2"/>
  <c r="AJ248" i="2"/>
  <c r="AK248" i="2"/>
  <c r="AL248" i="2"/>
  <c r="AM248" i="2"/>
  <c r="AN248" i="2"/>
  <c r="R249" i="2"/>
  <c r="AE249" i="2"/>
  <c r="AJ249" i="2"/>
  <c r="AK249" i="2"/>
  <c r="AL249" i="2"/>
  <c r="AM249" i="2"/>
  <c r="AN249" i="2"/>
  <c r="R250" i="2"/>
  <c r="AJ250" i="2" s="1"/>
  <c r="AE250" i="2"/>
  <c r="AK250" i="2"/>
  <c r="AL250" i="2"/>
  <c r="AM250" i="2"/>
  <c r="AN250" i="2"/>
  <c r="R251" i="2"/>
  <c r="AJ251" i="2" s="1"/>
  <c r="AE251" i="2"/>
  <c r="AK251" i="2"/>
  <c r="AL251" i="2"/>
  <c r="AM251" i="2"/>
  <c r="AN251" i="2"/>
  <c r="R252" i="2"/>
  <c r="AJ252" i="2" s="1"/>
  <c r="AE252" i="2"/>
  <c r="AK252" i="2"/>
  <c r="AL252" i="2"/>
  <c r="AM252" i="2"/>
  <c r="AN252" i="2"/>
  <c r="R253" i="2"/>
  <c r="AE253" i="2"/>
  <c r="AJ253" i="2"/>
  <c r="AK253" i="2"/>
  <c r="AL253" i="2"/>
  <c r="AM253" i="2"/>
  <c r="AN253" i="2"/>
  <c r="R254" i="2"/>
  <c r="AJ254" i="2" s="1"/>
  <c r="AE254" i="2"/>
  <c r="AK254" i="2"/>
  <c r="AL254" i="2"/>
  <c r="AM254" i="2"/>
  <c r="AN254" i="2"/>
  <c r="R255" i="2"/>
  <c r="AJ255" i="2" s="1"/>
  <c r="AE255" i="2"/>
  <c r="AK255" i="2"/>
  <c r="AL255" i="2"/>
  <c r="AM255" i="2"/>
  <c r="AN255" i="2"/>
  <c r="R256" i="2"/>
  <c r="AE256" i="2"/>
  <c r="AJ256" i="2"/>
  <c r="AK256" i="2"/>
  <c r="AL256" i="2"/>
  <c r="AM256" i="2"/>
  <c r="AN256" i="2"/>
  <c r="R257" i="2"/>
  <c r="AJ257" i="2" s="1"/>
  <c r="AE257" i="2"/>
  <c r="AK257" i="2"/>
  <c r="AL257" i="2"/>
  <c r="AM257" i="2"/>
  <c r="AN257" i="2"/>
  <c r="R258" i="2"/>
  <c r="AJ258" i="2" s="1"/>
  <c r="AE258" i="2"/>
  <c r="AK258" i="2"/>
  <c r="AL258" i="2"/>
  <c r="AM258" i="2"/>
  <c r="AN258" i="2"/>
  <c r="R259" i="2"/>
  <c r="AJ259" i="2" s="1"/>
  <c r="AE259" i="2"/>
  <c r="AK259" i="2"/>
  <c r="AL259" i="2"/>
  <c r="AM259" i="2"/>
  <c r="AN259" i="2"/>
  <c r="R260" i="2"/>
  <c r="AE260" i="2"/>
  <c r="AJ260" i="2"/>
  <c r="AK260" i="2"/>
  <c r="AL260" i="2"/>
  <c r="AM260" i="2"/>
  <c r="AN260" i="2"/>
  <c r="R261" i="2"/>
  <c r="AJ261" i="2" s="1"/>
  <c r="AE261" i="2"/>
  <c r="AK261" i="2"/>
  <c r="AL261" i="2"/>
  <c r="AM261" i="2"/>
  <c r="AN261" i="2"/>
  <c r="R262" i="2"/>
  <c r="AJ262" i="2" s="1"/>
  <c r="AE262" i="2"/>
  <c r="AK262" i="2"/>
  <c r="AL262" i="2"/>
  <c r="AM262" i="2"/>
  <c r="AN262" i="2"/>
  <c r="R263" i="2"/>
  <c r="AE263" i="2"/>
  <c r="AJ263" i="2"/>
  <c r="AK263" i="2"/>
  <c r="AL263" i="2"/>
  <c r="AM263" i="2"/>
  <c r="AN263" i="2"/>
  <c r="R264" i="2"/>
  <c r="AE264" i="2"/>
  <c r="AJ264" i="2"/>
  <c r="AK264" i="2"/>
  <c r="AL264" i="2"/>
  <c r="AM264" i="2"/>
  <c r="AN264" i="2"/>
  <c r="R265" i="2"/>
  <c r="AJ265" i="2" s="1"/>
  <c r="AE265" i="2"/>
  <c r="AK265" i="2"/>
  <c r="AL265" i="2"/>
  <c r="AM265" i="2"/>
  <c r="AN265" i="2"/>
  <c r="R266" i="2"/>
  <c r="AE266" i="2"/>
  <c r="AJ266" i="2"/>
  <c r="AK266" i="2"/>
  <c r="AL266" i="2"/>
  <c r="AM266" i="2"/>
  <c r="AN266" i="2"/>
  <c r="R267" i="2"/>
  <c r="AJ267" i="2" s="1"/>
  <c r="AE267" i="2"/>
  <c r="AK267" i="2"/>
  <c r="AL267" i="2"/>
  <c r="AM267" i="2"/>
  <c r="AN267" i="2"/>
  <c r="R268" i="2"/>
  <c r="AJ268" i="2" s="1"/>
  <c r="AE268" i="2"/>
  <c r="AK268" i="2"/>
  <c r="AL268" i="2"/>
  <c r="AM268" i="2"/>
  <c r="AN268" i="2"/>
  <c r="R269" i="2"/>
  <c r="AE269" i="2"/>
  <c r="AJ269" i="2"/>
  <c r="AK269" i="2"/>
  <c r="AL269" i="2"/>
  <c r="AM269" i="2"/>
  <c r="AN269" i="2"/>
  <c r="R270" i="2"/>
  <c r="AE270" i="2"/>
  <c r="AJ270" i="2"/>
  <c r="AK270" i="2"/>
  <c r="AL270" i="2"/>
  <c r="AM270" i="2"/>
  <c r="AN270" i="2"/>
  <c r="R271" i="2"/>
  <c r="AJ271" i="2" s="1"/>
  <c r="AE271" i="2"/>
  <c r="AK271" i="2"/>
  <c r="AL271" i="2"/>
  <c r="AM271" i="2"/>
  <c r="AN271" i="2"/>
  <c r="R272" i="2"/>
  <c r="AE272" i="2"/>
  <c r="AJ272" i="2"/>
  <c r="AK272" i="2"/>
  <c r="AL272" i="2"/>
  <c r="AM272" i="2"/>
  <c r="AN272" i="2"/>
  <c r="R273" i="2"/>
  <c r="AJ273" i="2" s="1"/>
  <c r="AE273" i="2"/>
  <c r="AK273" i="2"/>
  <c r="AL273" i="2"/>
  <c r="AM273" i="2"/>
  <c r="AN273" i="2"/>
  <c r="R274" i="2"/>
  <c r="AJ274" i="2" s="1"/>
  <c r="AE274" i="2"/>
  <c r="AK274" i="2"/>
  <c r="AL274" i="2"/>
  <c r="AM274" i="2"/>
  <c r="AN274" i="2"/>
  <c r="R275" i="2"/>
  <c r="AJ275" i="2" s="1"/>
  <c r="AE275" i="2"/>
  <c r="AK275" i="2"/>
  <c r="AL275" i="2"/>
  <c r="AM275" i="2"/>
  <c r="AN275" i="2"/>
  <c r="R276" i="2"/>
  <c r="AE276" i="2"/>
  <c r="AJ276" i="2"/>
  <c r="AK276" i="2"/>
  <c r="AL276" i="2"/>
  <c r="AM276" i="2"/>
  <c r="AN276" i="2"/>
  <c r="R277" i="2"/>
  <c r="AJ277" i="2" s="1"/>
  <c r="AE277" i="2"/>
  <c r="AK277" i="2"/>
  <c r="AL277" i="2"/>
  <c r="AM277" i="2"/>
  <c r="AN277" i="2"/>
  <c r="R278" i="2"/>
  <c r="AJ278" i="2" s="1"/>
  <c r="AE278" i="2"/>
  <c r="AK278" i="2"/>
  <c r="AL278" i="2"/>
  <c r="AM278" i="2"/>
  <c r="AN278" i="2"/>
  <c r="R279" i="2"/>
  <c r="AE279" i="2"/>
  <c r="AJ279" i="2"/>
  <c r="AK279" i="2"/>
  <c r="AL279" i="2"/>
  <c r="AM279" i="2"/>
  <c r="AN279" i="2"/>
  <c r="R280" i="2"/>
  <c r="AE280" i="2"/>
  <c r="AJ280" i="2"/>
  <c r="AK280" i="2"/>
  <c r="AL280" i="2"/>
  <c r="AM280" i="2"/>
  <c r="AN280" i="2"/>
  <c r="R281" i="2"/>
  <c r="AE281" i="2"/>
  <c r="AJ281" i="2"/>
  <c r="AK281" i="2"/>
  <c r="AL281" i="2"/>
  <c r="AM281" i="2"/>
  <c r="AN281" i="2"/>
  <c r="R282" i="2"/>
  <c r="AJ282" i="2" s="1"/>
  <c r="AE282" i="2"/>
  <c r="AK282" i="2"/>
  <c r="AL282" i="2"/>
  <c r="AM282" i="2"/>
  <c r="AN282" i="2"/>
  <c r="R283" i="2"/>
  <c r="AJ283" i="2" s="1"/>
  <c r="AE283" i="2"/>
  <c r="AK283" i="2"/>
  <c r="AL283" i="2"/>
  <c r="AM283" i="2"/>
  <c r="AN283" i="2"/>
  <c r="R284" i="2"/>
  <c r="AJ284" i="2" s="1"/>
  <c r="AE284" i="2"/>
  <c r="AK284" i="2"/>
  <c r="AL284" i="2"/>
  <c r="AM284" i="2"/>
  <c r="AN284" i="2"/>
  <c r="R285" i="2"/>
  <c r="AE285" i="2"/>
  <c r="AJ285" i="2"/>
  <c r="AK285" i="2"/>
  <c r="AL285" i="2"/>
  <c r="AM285" i="2"/>
  <c r="AN285" i="2"/>
  <c r="R286" i="2"/>
  <c r="AE286" i="2"/>
  <c r="AJ286" i="2"/>
  <c r="AK286" i="2"/>
  <c r="AL286" i="2"/>
  <c r="AM286" i="2"/>
  <c r="AN286" i="2"/>
  <c r="R287" i="2"/>
  <c r="AJ287" i="2" s="1"/>
  <c r="AE287" i="2"/>
  <c r="AK287" i="2"/>
  <c r="AL287" i="2"/>
  <c r="AM287" i="2"/>
  <c r="AN287" i="2"/>
  <c r="R288" i="2"/>
  <c r="AE288" i="2"/>
  <c r="AJ288" i="2"/>
  <c r="AK288" i="2"/>
  <c r="AL288" i="2"/>
  <c r="AM288" i="2"/>
  <c r="AN288" i="2"/>
  <c r="R289" i="2"/>
  <c r="AE289" i="2"/>
  <c r="AJ289" i="2"/>
  <c r="AK289" i="2"/>
  <c r="AL289" i="2"/>
  <c r="AM289" i="2"/>
  <c r="AN289" i="2"/>
  <c r="R290" i="2"/>
  <c r="AJ290" i="2" s="1"/>
  <c r="AE290" i="2"/>
  <c r="AK290" i="2"/>
  <c r="AL290" i="2"/>
  <c r="AM290" i="2"/>
  <c r="AN290" i="2"/>
  <c r="R291" i="2"/>
  <c r="AJ291" i="2" s="1"/>
  <c r="AE291" i="2"/>
  <c r="AK291" i="2"/>
  <c r="AL291" i="2"/>
  <c r="AM291" i="2"/>
  <c r="AN291" i="2"/>
  <c r="R292" i="2"/>
  <c r="AE292" i="2"/>
  <c r="AJ292" i="2"/>
  <c r="AK292" i="2"/>
  <c r="AL292" i="2"/>
  <c r="AM292" i="2"/>
  <c r="AN292" i="2"/>
  <c r="R293" i="2"/>
  <c r="AJ293" i="2" s="1"/>
  <c r="AE293" i="2"/>
  <c r="AK293" i="2"/>
  <c r="AL293" i="2"/>
  <c r="AM293" i="2"/>
  <c r="AN293" i="2"/>
  <c r="R294" i="2"/>
  <c r="AJ294" i="2" s="1"/>
  <c r="AE294" i="2"/>
  <c r="AK294" i="2"/>
  <c r="AL294" i="2"/>
  <c r="AM294" i="2"/>
  <c r="AN294" i="2"/>
  <c r="R295" i="2"/>
  <c r="AE295" i="2"/>
  <c r="AJ295" i="2"/>
  <c r="AK295" i="2"/>
  <c r="AL295" i="2"/>
  <c r="AM295" i="2"/>
  <c r="AN295" i="2"/>
  <c r="R296" i="2"/>
  <c r="AE296" i="2"/>
  <c r="AJ296" i="2"/>
  <c r="AK296" i="2"/>
  <c r="AL296" i="2"/>
  <c r="AM296" i="2"/>
  <c r="AN296" i="2"/>
  <c r="R297" i="2"/>
  <c r="AJ297" i="2" s="1"/>
  <c r="AE297" i="2"/>
  <c r="AK297" i="2"/>
  <c r="AL297" i="2"/>
  <c r="AM297" i="2"/>
  <c r="AN297" i="2"/>
  <c r="R298" i="2"/>
  <c r="AJ298" i="2" s="1"/>
  <c r="AE298" i="2"/>
  <c r="AK298" i="2"/>
  <c r="AL298" i="2"/>
  <c r="AM298" i="2"/>
  <c r="AN298" i="2"/>
  <c r="R299" i="2"/>
  <c r="AJ299" i="2" s="1"/>
  <c r="AE299" i="2"/>
  <c r="AK299" i="2"/>
  <c r="AL299" i="2"/>
  <c r="AM299" i="2"/>
  <c r="AN299" i="2"/>
  <c r="R300" i="2"/>
  <c r="AJ300" i="2" s="1"/>
  <c r="AE300" i="2"/>
  <c r="AK300" i="2"/>
  <c r="AL300" i="2"/>
  <c r="AM300" i="2"/>
  <c r="AN300" i="2"/>
  <c r="R301" i="2"/>
  <c r="AE301" i="2"/>
  <c r="AJ301" i="2"/>
  <c r="AK301" i="2"/>
  <c r="AL301" i="2"/>
  <c r="AM301" i="2"/>
  <c r="AN301" i="2"/>
  <c r="R302" i="2"/>
  <c r="AE302" i="2"/>
  <c r="AJ302" i="2"/>
  <c r="AK302" i="2"/>
  <c r="AL302" i="2"/>
  <c r="AM302" i="2"/>
  <c r="AN302" i="2"/>
  <c r="R303" i="2"/>
  <c r="AJ303" i="2" s="1"/>
  <c r="AE303" i="2"/>
  <c r="AK303" i="2"/>
  <c r="AL303" i="2"/>
  <c r="AM303" i="2"/>
  <c r="AN303" i="2"/>
  <c r="R304" i="2"/>
  <c r="AE304" i="2"/>
  <c r="AJ304" i="2"/>
  <c r="AK304" i="2"/>
  <c r="AL304" i="2"/>
  <c r="AM304" i="2"/>
  <c r="AN304" i="2"/>
  <c r="R305" i="2"/>
  <c r="AJ305" i="2" s="1"/>
  <c r="AE305" i="2"/>
  <c r="AK305" i="2"/>
  <c r="AL305" i="2"/>
  <c r="AM305" i="2"/>
  <c r="AN305" i="2"/>
  <c r="R306" i="2"/>
  <c r="AJ306" i="2" s="1"/>
  <c r="AE306" i="2"/>
  <c r="AK306" i="2"/>
  <c r="AL306" i="2"/>
  <c r="AM306" i="2"/>
  <c r="AN306" i="2"/>
  <c r="R307" i="2"/>
  <c r="AJ307" i="2" s="1"/>
  <c r="AE307" i="2"/>
  <c r="AK307" i="2"/>
  <c r="AL307" i="2"/>
  <c r="AM307" i="2"/>
  <c r="AN307" i="2"/>
  <c r="R308" i="2"/>
  <c r="AE308" i="2"/>
  <c r="AJ308" i="2"/>
  <c r="AK308" i="2"/>
  <c r="AL308" i="2"/>
  <c r="AM308" i="2"/>
  <c r="AN308" i="2"/>
  <c r="R309" i="2"/>
  <c r="AJ309" i="2" s="1"/>
  <c r="AE309" i="2"/>
  <c r="AK309" i="2"/>
  <c r="AL309" i="2"/>
  <c r="AM309" i="2"/>
  <c r="AN309" i="2"/>
  <c r="R310" i="2"/>
  <c r="AJ310" i="2" s="1"/>
  <c r="AE310" i="2"/>
  <c r="AK310" i="2"/>
  <c r="AL310" i="2"/>
  <c r="AM310" i="2"/>
  <c r="AN310" i="2"/>
  <c r="R311" i="2"/>
  <c r="AE311" i="2"/>
  <c r="AJ311" i="2"/>
  <c r="AK311" i="2"/>
  <c r="AL311" i="2"/>
  <c r="AM311" i="2"/>
  <c r="AN311" i="2"/>
  <c r="R312" i="2"/>
  <c r="AE312" i="2"/>
  <c r="AJ312" i="2"/>
  <c r="AK312" i="2"/>
  <c r="AL312" i="2"/>
  <c r="AM312" i="2"/>
  <c r="AN312" i="2"/>
  <c r="R313" i="2"/>
  <c r="AJ313" i="2" s="1"/>
  <c r="AE313" i="2"/>
  <c r="AK313" i="2"/>
  <c r="AL313" i="2"/>
  <c r="AM313" i="2"/>
  <c r="AN313" i="2"/>
  <c r="R314" i="2"/>
  <c r="AJ314" i="2" s="1"/>
  <c r="AE314" i="2"/>
  <c r="AK314" i="2"/>
  <c r="AL314" i="2"/>
  <c r="AM314" i="2"/>
  <c r="AN314" i="2"/>
  <c r="R315" i="2"/>
  <c r="AJ315" i="2" s="1"/>
  <c r="AE315" i="2"/>
  <c r="AK315" i="2"/>
  <c r="AL315" i="2"/>
  <c r="AM315" i="2"/>
  <c r="AN315" i="2"/>
  <c r="R316" i="2"/>
  <c r="AJ316" i="2" s="1"/>
  <c r="AE316" i="2"/>
  <c r="AK316" i="2"/>
  <c r="AL316" i="2"/>
  <c r="AM316" i="2"/>
  <c r="AN316" i="2"/>
  <c r="R317" i="2"/>
  <c r="AE317" i="2"/>
  <c r="AJ317" i="2"/>
  <c r="AK317" i="2"/>
  <c r="AL317" i="2"/>
  <c r="AM317" i="2"/>
  <c r="AN317" i="2"/>
  <c r="R318" i="2"/>
  <c r="AE318" i="2"/>
  <c r="AJ318" i="2"/>
  <c r="AK318" i="2"/>
  <c r="AL318" i="2"/>
  <c r="AM318" i="2"/>
  <c r="AN318" i="2"/>
  <c r="R319" i="2"/>
  <c r="AE319" i="2"/>
  <c r="AJ319" i="2"/>
  <c r="AK319" i="2"/>
  <c r="AL319" i="2"/>
  <c r="AM319" i="2"/>
  <c r="AN319" i="2"/>
  <c r="R320" i="2"/>
  <c r="AE320" i="2"/>
  <c r="AJ320" i="2"/>
  <c r="AK320" i="2"/>
  <c r="AL320" i="2"/>
  <c r="AM320" i="2"/>
  <c r="AN320" i="2"/>
  <c r="R321" i="2"/>
  <c r="AJ321" i="2" s="1"/>
  <c r="AE321" i="2"/>
  <c r="AK321" i="2"/>
  <c r="AL321" i="2"/>
  <c r="AM321" i="2"/>
  <c r="AN321" i="2"/>
  <c r="R322" i="2"/>
  <c r="AJ322" i="2" s="1"/>
  <c r="AE322" i="2"/>
  <c r="AK322" i="2"/>
  <c r="AL322" i="2"/>
  <c r="AM322" i="2"/>
  <c r="AN322" i="2"/>
  <c r="R323" i="2"/>
  <c r="AJ323" i="2" s="1"/>
  <c r="AE323" i="2"/>
  <c r="AK323" i="2"/>
  <c r="AL323" i="2"/>
  <c r="AM323" i="2"/>
  <c r="AN323" i="2"/>
  <c r="R324" i="2"/>
  <c r="AE324" i="2"/>
  <c r="AJ324" i="2"/>
  <c r="AK324" i="2"/>
  <c r="AL324" i="2"/>
  <c r="AM324" i="2"/>
  <c r="AN324" i="2"/>
  <c r="R325" i="2"/>
  <c r="AJ325" i="2" s="1"/>
  <c r="AE325" i="2"/>
  <c r="AK325" i="2"/>
  <c r="AL325" i="2"/>
  <c r="AM325" i="2"/>
  <c r="AN325" i="2"/>
  <c r="R326" i="2"/>
  <c r="AJ326" i="2" s="1"/>
  <c r="AE326" i="2"/>
  <c r="AK326" i="2"/>
  <c r="AL326" i="2"/>
  <c r="AM326" i="2"/>
  <c r="AN326" i="2"/>
  <c r="R327" i="2"/>
  <c r="AE327" i="2"/>
  <c r="AJ327" i="2"/>
  <c r="AK327" i="2"/>
  <c r="AL327" i="2"/>
  <c r="AM327" i="2"/>
  <c r="AN327" i="2"/>
  <c r="R328" i="2"/>
  <c r="AE328" i="2"/>
  <c r="AJ328" i="2"/>
  <c r="AK328" i="2"/>
  <c r="AL328" i="2"/>
  <c r="AM328" i="2"/>
  <c r="AN328" i="2"/>
  <c r="R329" i="2"/>
  <c r="AE329" i="2"/>
  <c r="AJ329" i="2"/>
  <c r="AK329" i="2"/>
  <c r="AL329" i="2"/>
  <c r="AM329" i="2"/>
  <c r="AN329" i="2"/>
  <c r="R330" i="2"/>
  <c r="AJ330" i="2" s="1"/>
  <c r="AE330" i="2"/>
  <c r="AK330" i="2"/>
  <c r="AL330" i="2"/>
  <c r="AM330" i="2"/>
  <c r="AN330" i="2"/>
  <c r="R331" i="2"/>
  <c r="AJ331" i="2" s="1"/>
  <c r="AE331" i="2"/>
  <c r="AK331" i="2"/>
  <c r="AL331" i="2"/>
  <c r="AM331" i="2"/>
  <c r="AN331" i="2"/>
  <c r="R332" i="2"/>
  <c r="AJ332" i="2" s="1"/>
  <c r="AE332" i="2"/>
  <c r="AK332" i="2"/>
  <c r="AL332" i="2"/>
  <c r="AM332" i="2"/>
  <c r="AN332" i="2"/>
  <c r="R333" i="2"/>
  <c r="AE333" i="2"/>
  <c r="AJ333" i="2"/>
  <c r="AK333" i="2"/>
  <c r="AL333" i="2"/>
  <c r="AM333" i="2"/>
  <c r="AN333" i="2"/>
  <c r="R334" i="2"/>
  <c r="AE334" i="2"/>
  <c r="AJ334" i="2"/>
  <c r="AK334" i="2"/>
  <c r="AL334" i="2"/>
  <c r="AM334" i="2"/>
  <c r="AN334" i="2"/>
  <c r="R335" i="2"/>
  <c r="AE335" i="2"/>
  <c r="AJ335" i="2"/>
  <c r="AK335" i="2"/>
  <c r="AL335" i="2"/>
  <c r="AM335" i="2"/>
  <c r="AN335" i="2"/>
  <c r="R336" i="2"/>
  <c r="AE336" i="2"/>
  <c r="AJ336" i="2"/>
  <c r="AK336" i="2"/>
  <c r="AL336" i="2"/>
  <c r="AM336" i="2"/>
  <c r="AN336" i="2"/>
  <c r="R337" i="2"/>
  <c r="AJ337" i="2" s="1"/>
  <c r="AE337" i="2"/>
  <c r="AK337" i="2"/>
  <c r="AL337" i="2"/>
  <c r="AM337" i="2"/>
  <c r="AN337" i="2"/>
  <c r="R338" i="2"/>
  <c r="AJ338" i="2" s="1"/>
  <c r="AE338" i="2"/>
  <c r="AK338" i="2"/>
  <c r="AL338" i="2"/>
  <c r="AM338" i="2"/>
  <c r="AN338" i="2"/>
  <c r="R339" i="2"/>
  <c r="AJ339" i="2" s="1"/>
  <c r="AE339" i="2"/>
  <c r="AK339" i="2"/>
  <c r="AL339" i="2"/>
  <c r="AM339" i="2"/>
  <c r="AN339" i="2"/>
  <c r="R340" i="2"/>
  <c r="AE340" i="2"/>
  <c r="AJ340" i="2"/>
  <c r="AK340" i="2"/>
  <c r="AL340" i="2"/>
  <c r="AM340" i="2"/>
  <c r="AN340" i="2"/>
  <c r="R341" i="2"/>
  <c r="AJ341" i="2" s="1"/>
  <c r="AE341" i="2"/>
  <c r="AK341" i="2"/>
  <c r="AL341" i="2"/>
  <c r="AM341" i="2"/>
  <c r="AN341" i="2"/>
  <c r="R342" i="2"/>
  <c r="AJ342" i="2" s="1"/>
  <c r="AE342" i="2"/>
  <c r="AK342" i="2"/>
  <c r="AL342" i="2"/>
  <c r="AM342" i="2"/>
  <c r="AN342" i="2"/>
  <c r="R343" i="2"/>
  <c r="AE343" i="2"/>
  <c r="AJ343" i="2"/>
  <c r="AK343" i="2"/>
  <c r="AL343" i="2"/>
  <c r="AM343" i="2"/>
  <c r="AN343" i="2"/>
  <c r="R344" i="2"/>
  <c r="AE344" i="2"/>
  <c r="AJ344" i="2"/>
  <c r="AK344" i="2"/>
  <c r="AL344" i="2"/>
  <c r="AM344" i="2"/>
  <c r="AN344" i="2"/>
  <c r="R345" i="2"/>
  <c r="AE345" i="2"/>
  <c r="AJ345" i="2"/>
  <c r="AK345" i="2"/>
  <c r="AL345" i="2"/>
  <c r="AM345" i="2"/>
  <c r="AN345" i="2"/>
  <c r="R346" i="2"/>
  <c r="AJ346" i="2" s="1"/>
  <c r="AE346" i="2"/>
  <c r="AK346" i="2"/>
  <c r="AL346" i="2"/>
  <c r="AM346" i="2"/>
  <c r="AN346" i="2"/>
  <c r="R347" i="2"/>
  <c r="AJ347" i="2" s="1"/>
  <c r="AE347" i="2"/>
  <c r="AK347" i="2"/>
  <c r="AL347" i="2"/>
  <c r="AM347" i="2"/>
  <c r="AN347" i="2"/>
  <c r="R348" i="2"/>
  <c r="AJ348" i="2" s="1"/>
  <c r="AE348" i="2"/>
  <c r="AK348" i="2"/>
  <c r="AL348" i="2"/>
  <c r="AM348" i="2"/>
  <c r="AN348" i="2"/>
  <c r="R349" i="2"/>
  <c r="AE349" i="2"/>
  <c r="AJ349" i="2"/>
  <c r="AK349" i="2"/>
  <c r="AL349" i="2"/>
  <c r="AM349" i="2"/>
  <c r="AN349" i="2"/>
  <c r="R350" i="2"/>
  <c r="AE350" i="2"/>
  <c r="AJ350" i="2"/>
  <c r="AK350" i="2"/>
  <c r="AL350" i="2"/>
  <c r="AM350" i="2"/>
  <c r="AN350" i="2"/>
  <c r="R351" i="2"/>
  <c r="AE351" i="2"/>
  <c r="AJ351" i="2"/>
  <c r="AK351" i="2"/>
  <c r="AL351" i="2"/>
  <c r="AM351" i="2"/>
  <c r="AN351" i="2"/>
  <c r="R352" i="2"/>
  <c r="AE352" i="2"/>
  <c r="AJ352" i="2"/>
  <c r="AK352" i="2"/>
  <c r="AL352" i="2"/>
  <c r="AM352" i="2"/>
  <c r="AN352" i="2"/>
  <c r="R353" i="2"/>
  <c r="AJ353" i="2" s="1"/>
  <c r="AE353" i="2"/>
  <c r="AK353" i="2"/>
  <c r="AL353" i="2"/>
  <c r="AM353" i="2"/>
  <c r="AN353" i="2"/>
  <c r="R354" i="2"/>
  <c r="AJ354" i="2" s="1"/>
  <c r="AE354" i="2"/>
  <c r="AK354" i="2"/>
  <c r="AL354" i="2"/>
  <c r="AM354" i="2"/>
  <c r="AN354" i="2"/>
  <c r="R355" i="2"/>
  <c r="AJ355" i="2" s="1"/>
  <c r="AE355" i="2"/>
  <c r="AK355" i="2"/>
  <c r="AL355" i="2"/>
  <c r="AM355" i="2"/>
  <c r="AN355" i="2"/>
  <c r="R356" i="2"/>
  <c r="AE356" i="2"/>
  <c r="AJ356" i="2"/>
  <c r="AK356" i="2"/>
  <c r="AL356" i="2"/>
  <c r="AM356" i="2"/>
  <c r="AN356" i="2"/>
  <c r="R357" i="2"/>
  <c r="AE357" i="2"/>
  <c r="AJ357" i="2"/>
  <c r="AK357" i="2"/>
  <c r="AL357" i="2"/>
  <c r="AM357" i="2"/>
  <c r="AN357" i="2"/>
  <c r="R358" i="2"/>
  <c r="AJ358" i="2" s="1"/>
  <c r="AE358" i="2"/>
  <c r="AK358" i="2"/>
  <c r="AL358" i="2"/>
  <c r="AM358" i="2"/>
  <c r="AN358" i="2"/>
  <c r="R359" i="2"/>
  <c r="AE359" i="2"/>
  <c r="AJ359" i="2"/>
  <c r="AK359" i="2"/>
  <c r="AL359" i="2"/>
  <c r="AM359" i="2"/>
  <c r="AN359" i="2"/>
  <c r="R360" i="2"/>
  <c r="AE360" i="2"/>
  <c r="AJ360" i="2"/>
  <c r="AK360" i="2"/>
  <c r="AL360" i="2"/>
  <c r="AM360" i="2"/>
  <c r="AN360" i="2"/>
  <c r="R361" i="2"/>
  <c r="AE361" i="2"/>
  <c r="AJ361" i="2"/>
  <c r="AK361" i="2"/>
  <c r="AL361" i="2"/>
  <c r="AM361" i="2"/>
  <c r="AN361" i="2"/>
  <c r="R362" i="2"/>
  <c r="AJ362" i="2" s="1"/>
  <c r="AE362" i="2"/>
  <c r="AK362" i="2"/>
  <c r="AL362" i="2"/>
  <c r="AM362" i="2"/>
  <c r="AN362" i="2"/>
  <c r="R363" i="2"/>
  <c r="AJ363" i="2" s="1"/>
  <c r="AE363" i="2"/>
  <c r="AK363" i="2"/>
  <c r="AL363" i="2"/>
  <c r="AM363" i="2"/>
  <c r="AN363" i="2"/>
  <c r="R364" i="2"/>
  <c r="AJ364" i="2" s="1"/>
  <c r="AE364" i="2"/>
  <c r="AK364" i="2"/>
  <c r="AL364" i="2"/>
  <c r="AM364" i="2"/>
  <c r="AN364" i="2"/>
  <c r="R365" i="2"/>
  <c r="AE365" i="2"/>
  <c r="AJ365" i="2"/>
  <c r="AK365" i="2"/>
  <c r="AL365" i="2"/>
  <c r="AM365" i="2"/>
  <c r="AN365" i="2"/>
  <c r="R366" i="2"/>
  <c r="AE366" i="2"/>
  <c r="AJ366" i="2"/>
  <c r="AK366" i="2"/>
  <c r="AL366" i="2"/>
  <c r="AM366" i="2"/>
  <c r="AN366" i="2"/>
  <c r="R367" i="2"/>
  <c r="AE367" i="2"/>
  <c r="AJ367" i="2"/>
  <c r="AK367" i="2"/>
  <c r="AL367" i="2"/>
  <c r="AM367" i="2"/>
  <c r="AN367" i="2"/>
  <c r="R368" i="2"/>
  <c r="AE368" i="2"/>
  <c r="AJ368" i="2"/>
  <c r="AK368" i="2"/>
  <c r="AL368" i="2"/>
  <c r="AM368" i="2"/>
  <c r="AN368" i="2"/>
  <c r="R369" i="2"/>
  <c r="AJ369" i="2" s="1"/>
  <c r="AE369" i="2"/>
  <c r="AK369" i="2"/>
  <c r="AL369" i="2"/>
  <c r="AM369" i="2"/>
  <c r="AN369" i="2"/>
  <c r="R370" i="2"/>
  <c r="AJ370" i="2" s="1"/>
  <c r="AE370" i="2"/>
  <c r="AK370" i="2"/>
  <c r="AL370" i="2"/>
  <c r="AM370" i="2"/>
  <c r="AN370" i="2"/>
  <c r="R371" i="2"/>
  <c r="AJ371" i="2" s="1"/>
  <c r="AE371" i="2"/>
  <c r="AK371" i="2"/>
  <c r="AL371" i="2"/>
  <c r="AM371" i="2"/>
  <c r="AN371" i="2"/>
  <c r="R372" i="2"/>
  <c r="AE372" i="2"/>
  <c r="AJ372" i="2"/>
  <c r="AK372" i="2"/>
  <c r="AL372" i="2"/>
  <c r="AM372" i="2"/>
  <c r="AN372" i="2"/>
  <c r="R373" i="2"/>
  <c r="AE373" i="2"/>
  <c r="AJ373" i="2"/>
  <c r="AK373" i="2"/>
  <c r="AL373" i="2"/>
  <c r="AM373" i="2"/>
  <c r="AN373" i="2"/>
  <c r="R374" i="2"/>
  <c r="AJ374" i="2" s="1"/>
  <c r="AE374" i="2"/>
  <c r="AK374" i="2"/>
  <c r="AL374" i="2"/>
  <c r="AM374" i="2"/>
  <c r="AN374" i="2"/>
  <c r="R375" i="2"/>
  <c r="AE375" i="2"/>
  <c r="AJ375" i="2"/>
  <c r="AK375" i="2"/>
  <c r="AL375" i="2"/>
  <c r="AM375" i="2"/>
  <c r="AN375" i="2"/>
  <c r="R376" i="2"/>
  <c r="AE376" i="2"/>
  <c r="AJ376" i="2"/>
  <c r="AK376" i="2"/>
  <c r="AL376" i="2"/>
  <c r="AM376" i="2"/>
  <c r="AN376" i="2"/>
  <c r="R377" i="2"/>
  <c r="AE377" i="2"/>
  <c r="AJ377" i="2"/>
  <c r="AK377" i="2"/>
  <c r="AL377" i="2"/>
  <c r="AM377" i="2"/>
  <c r="AN377" i="2"/>
  <c r="R378" i="2"/>
  <c r="AJ378" i="2" s="1"/>
  <c r="AE378" i="2"/>
  <c r="AK378" i="2"/>
  <c r="AL378" i="2"/>
  <c r="AM378" i="2"/>
  <c r="AN378" i="2"/>
  <c r="R379" i="2"/>
  <c r="AJ379" i="2" s="1"/>
  <c r="AE379" i="2"/>
  <c r="AK379" i="2"/>
  <c r="AL379" i="2"/>
  <c r="AM379" i="2"/>
  <c r="AN379" i="2"/>
  <c r="R380" i="2"/>
  <c r="AJ380" i="2" s="1"/>
  <c r="AE380" i="2"/>
  <c r="AK380" i="2"/>
  <c r="AL380" i="2"/>
  <c r="AM380" i="2"/>
  <c r="AN380" i="2"/>
  <c r="R381" i="2"/>
  <c r="AE381" i="2"/>
  <c r="AJ381" i="2"/>
  <c r="AK381" i="2"/>
  <c r="AL381" i="2"/>
  <c r="AM381" i="2"/>
  <c r="AN381" i="2"/>
  <c r="R382" i="2"/>
  <c r="AE382" i="2"/>
  <c r="AJ382" i="2"/>
  <c r="AK382" i="2"/>
  <c r="AL382" i="2"/>
  <c r="AM382" i="2"/>
  <c r="AN382" i="2"/>
  <c r="R383" i="2"/>
  <c r="AJ383" i="2" s="1"/>
  <c r="AE383" i="2"/>
  <c r="AK383" i="2"/>
  <c r="AL383" i="2"/>
  <c r="AM383" i="2"/>
  <c r="AN383" i="2"/>
  <c r="R384" i="2"/>
  <c r="AE384" i="2"/>
  <c r="AJ384" i="2"/>
  <c r="AK384" i="2"/>
  <c r="AL384" i="2"/>
  <c r="AM384" i="2"/>
  <c r="AN384" i="2"/>
  <c r="R385" i="2"/>
  <c r="AJ385" i="2" s="1"/>
  <c r="AE385" i="2"/>
  <c r="AK385" i="2"/>
  <c r="AL385" i="2"/>
  <c r="AM385" i="2"/>
  <c r="AN385" i="2"/>
  <c r="R386" i="2"/>
  <c r="AJ386" i="2" s="1"/>
  <c r="AE386" i="2"/>
  <c r="AK386" i="2"/>
  <c r="AL386" i="2"/>
  <c r="AM386" i="2"/>
  <c r="AN386" i="2"/>
  <c r="R387" i="2"/>
  <c r="AJ387" i="2" s="1"/>
  <c r="AE387" i="2"/>
  <c r="AK387" i="2"/>
  <c r="AL387" i="2"/>
  <c r="AM387" i="2"/>
  <c r="AN387" i="2"/>
  <c r="R388" i="2"/>
  <c r="AE388" i="2"/>
  <c r="AJ388" i="2"/>
  <c r="AK388" i="2"/>
  <c r="AL388" i="2"/>
  <c r="AM388" i="2"/>
  <c r="AN388" i="2"/>
  <c r="R389" i="2"/>
  <c r="AE389" i="2"/>
  <c r="AJ389" i="2"/>
  <c r="AK389" i="2"/>
  <c r="AL389" i="2"/>
  <c r="AM389" i="2"/>
  <c r="AN389" i="2"/>
  <c r="R390" i="2"/>
  <c r="AJ390" i="2" s="1"/>
  <c r="AE390" i="2"/>
  <c r="AK390" i="2"/>
  <c r="AL390" i="2"/>
  <c r="AM390" i="2"/>
  <c r="AN390" i="2"/>
  <c r="R391" i="2"/>
  <c r="AJ391" i="2" s="1"/>
  <c r="AE391" i="2"/>
  <c r="AK391" i="2"/>
  <c r="AL391" i="2"/>
  <c r="AM391" i="2"/>
  <c r="AN391" i="2"/>
  <c r="R392" i="2"/>
  <c r="AE392" i="2"/>
  <c r="AJ392" i="2"/>
  <c r="AK392" i="2"/>
  <c r="AL392" i="2"/>
  <c r="AM392" i="2"/>
  <c r="AN392" i="2"/>
  <c r="R393" i="2"/>
  <c r="AE393" i="2"/>
  <c r="AJ393" i="2"/>
  <c r="AK393" i="2"/>
  <c r="AL393" i="2"/>
  <c r="AM393" i="2"/>
  <c r="AN393" i="2"/>
  <c r="R394" i="2"/>
  <c r="AJ394" i="2" s="1"/>
  <c r="AE394" i="2"/>
  <c r="AK394" i="2"/>
  <c r="AL394" i="2"/>
  <c r="AM394" i="2"/>
  <c r="AN394" i="2"/>
  <c r="R395" i="2"/>
  <c r="AJ395" i="2" s="1"/>
  <c r="AE395" i="2"/>
  <c r="AK395" i="2"/>
  <c r="AL395" i="2"/>
  <c r="AM395" i="2"/>
  <c r="AN395" i="2"/>
  <c r="R396" i="2"/>
  <c r="AJ396" i="2" s="1"/>
  <c r="AE396" i="2"/>
  <c r="AK396" i="2"/>
  <c r="AL396" i="2"/>
  <c r="AM396" i="2"/>
  <c r="AN396" i="2"/>
  <c r="R397" i="2"/>
  <c r="AE397" i="2"/>
  <c r="AJ397" i="2"/>
  <c r="AK397" i="2"/>
  <c r="AL397" i="2"/>
  <c r="AM397" i="2"/>
  <c r="AN397" i="2"/>
  <c r="R398" i="2"/>
  <c r="AE398" i="2"/>
  <c r="AJ398" i="2"/>
  <c r="AK398" i="2"/>
  <c r="AL398" i="2"/>
  <c r="AM398" i="2"/>
  <c r="AN398" i="2"/>
  <c r="R399" i="2"/>
  <c r="AE399" i="2"/>
  <c r="AJ399" i="2"/>
  <c r="AK399" i="2"/>
  <c r="AL399" i="2"/>
  <c r="AM399" i="2"/>
  <c r="AN399" i="2"/>
  <c r="R400" i="2"/>
  <c r="AE400" i="2"/>
  <c r="AJ400" i="2"/>
  <c r="AK400" i="2"/>
  <c r="AL400" i="2"/>
  <c r="AM400" i="2"/>
  <c r="AN400" i="2"/>
  <c r="R401" i="2"/>
  <c r="AJ401" i="2" s="1"/>
  <c r="AE401" i="2"/>
  <c r="AK401" i="2"/>
  <c r="AL401" i="2"/>
  <c r="AM401" i="2"/>
  <c r="AN401" i="2"/>
  <c r="R402" i="2"/>
  <c r="AJ402" i="2" s="1"/>
  <c r="AE402" i="2"/>
  <c r="AK402" i="2"/>
  <c r="AL402" i="2"/>
  <c r="AM402" i="2"/>
  <c r="AN402" i="2"/>
  <c r="R403" i="2"/>
  <c r="AJ403" i="2" s="1"/>
  <c r="AE403" i="2"/>
  <c r="AK403" i="2"/>
  <c r="AL403" i="2"/>
  <c r="AM403" i="2"/>
  <c r="AN403" i="2"/>
  <c r="R404" i="2"/>
  <c r="AE404" i="2"/>
  <c r="AJ404" i="2"/>
  <c r="AK404" i="2"/>
  <c r="AL404" i="2"/>
  <c r="AM404" i="2"/>
  <c r="AN404" i="2"/>
  <c r="R405" i="2"/>
  <c r="AE405" i="2"/>
  <c r="AJ405" i="2"/>
  <c r="AK405" i="2"/>
  <c r="AL405" i="2"/>
  <c r="AM405" i="2"/>
  <c r="AN405" i="2"/>
  <c r="R406" i="2"/>
  <c r="AJ406" i="2" s="1"/>
  <c r="AE406" i="2"/>
  <c r="AK406" i="2"/>
  <c r="AL406" i="2"/>
  <c r="AM406" i="2"/>
  <c r="AN406" i="2"/>
  <c r="R407" i="2"/>
  <c r="AJ407" i="2" s="1"/>
  <c r="AE407" i="2"/>
  <c r="AK407" i="2"/>
  <c r="AL407" i="2"/>
  <c r="AM407" i="2"/>
  <c r="AN407" i="2"/>
  <c r="R408" i="2"/>
  <c r="AE408" i="2"/>
  <c r="AJ408" i="2"/>
  <c r="AK408" i="2"/>
  <c r="AL408" i="2"/>
  <c r="AM408" i="2"/>
  <c r="AN408" i="2"/>
  <c r="R409" i="2"/>
  <c r="AE409" i="2"/>
  <c r="AJ409" i="2"/>
  <c r="AK409" i="2"/>
  <c r="AL409" i="2"/>
  <c r="AM409" i="2"/>
  <c r="AN409" i="2"/>
  <c r="R410" i="2"/>
  <c r="AE410" i="2"/>
  <c r="AJ410" i="2"/>
  <c r="AK410" i="2"/>
  <c r="AL410" i="2"/>
  <c r="AM410" i="2"/>
  <c r="AN410" i="2"/>
  <c r="R411" i="2"/>
  <c r="AJ411" i="2" s="1"/>
  <c r="AE411" i="2"/>
  <c r="AK411" i="2"/>
  <c r="AL411" i="2"/>
  <c r="AM411" i="2"/>
  <c r="AN411" i="2"/>
  <c r="R412" i="2"/>
  <c r="AJ412" i="2" s="1"/>
  <c r="AE412" i="2"/>
  <c r="AK412" i="2"/>
  <c r="AL412" i="2"/>
  <c r="AM412" i="2"/>
  <c r="AN412" i="2"/>
  <c r="R413" i="2"/>
  <c r="AE413" i="2"/>
  <c r="AJ413" i="2"/>
  <c r="AK413" i="2"/>
  <c r="AL413" i="2"/>
  <c r="AM413" i="2"/>
  <c r="AN413" i="2"/>
  <c r="R414" i="2"/>
  <c r="AE414" i="2"/>
  <c r="AJ414" i="2"/>
  <c r="AK414" i="2"/>
  <c r="AL414" i="2"/>
  <c r="AM414" i="2"/>
  <c r="AN414" i="2"/>
  <c r="R415" i="2"/>
  <c r="AE415" i="2"/>
  <c r="AJ415" i="2"/>
  <c r="AK415" i="2"/>
  <c r="AL415" i="2"/>
  <c r="AM415" i="2"/>
  <c r="AN415" i="2"/>
  <c r="R416" i="2"/>
  <c r="AJ416" i="2" s="1"/>
  <c r="AE416" i="2"/>
  <c r="AK416" i="2"/>
  <c r="AL416" i="2"/>
  <c r="AM416" i="2"/>
  <c r="AN416" i="2"/>
  <c r="R417" i="2"/>
  <c r="AJ417" i="2" s="1"/>
  <c r="AE417" i="2"/>
  <c r="AK417" i="2"/>
  <c r="AL417" i="2"/>
  <c r="AM417" i="2"/>
  <c r="AN417" i="2"/>
  <c r="R418" i="2"/>
  <c r="AE418" i="2"/>
  <c r="AJ418" i="2"/>
  <c r="AK418" i="2"/>
  <c r="AL418" i="2"/>
  <c r="AM418" i="2"/>
  <c r="AN418" i="2"/>
  <c r="R419" i="2"/>
  <c r="AJ419" i="2" s="1"/>
  <c r="AE419" i="2"/>
  <c r="AK419" i="2"/>
  <c r="AL419" i="2"/>
  <c r="AM419" i="2"/>
  <c r="AN419" i="2"/>
  <c r="R420" i="2"/>
  <c r="AJ420" i="2" s="1"/>
  <c r="AE420" i="2"/>
  <c r="AK420" i="2"/>
  <c r="AL420" i="2"/>
  <c r="AM420" i="2"/>
  <c r="AN420" i="2"/>
  <c r="R421" i="2"/>
  <c r="AE421" i="2"/>
  <c r="AJ421" i="2"/>
  <c r="AK421" i="2"/>
  <c r="AL421" i="2"/>
  <c r="AM421" i="2"/>
  <c r="AN421" i="2"/>
  <c r="R422" i="2"/>
  <c r="AJ422" i="2" s="1"/>
  <c r="AE422" i="2"/>
  <c r="AK422" i="2"/>
  <c r="AL422" i="2"/>
  <c r="AM422" i="2"/>
  <c r="AN422" i="2"/>
  <c r="R423" i="2"/>
  <c r="AJ423" i="2" s="1"/>
  <c r="AE423" i="2"/>
  <c r="AK423" i="2"/>
  <c r="AL423" i="2"/>
  <c r="AM423" i="2"/>
  <c r="AN423" i="2"/>
  <c r="R424" i="2"/>
  <c r="AE424" i="2"/>
  <c r="AJ424" i="2"/>
  <c r="AK424" i="2"/>
  <c r="AL424" i="2"/>
  <c r="AM424" i="2"/>
  <c r="AN424" i="2"/>
  <c r="R425" i="2"/>
  <c r="AE425" i="2"/>
  <c r="AJ425" i="2"/>
  <c r="AK425" i="2"/>
  <c r="AL425" i="2"/>
  <c r="AM425" i="2"/>
  <c r="AN425" i="2"/>
  <c r="R426" i="2"/>
  <c r="AE426" i="2"/>
  <c r="AJ426" i="2"/>
  <c r="AK426" i="2"/>
  <c r="AL426" i="2"/>
  <c r="AM426" i="2"/>
  <c r="AN426" i="2"/>
  <c r="R427" i="2"/>
  <c r="AJ427" i="2" s="1"/>
  <c r="AE427" i="2"/>
  <c r="AK427" i="2"/>
  <c r="AL427" i="2"/>
  <c r="AM427" i="2"/>
  <c r="AN427" i="2"/>
  <c r="R428" i="2"/>
  <c r="AJ428" i="2" s="1"/>
  <c r="AE428" i="2"/>
  <c r="AK428" i="2"/>
  <c r="AL428" i="2"/>
  <c r="AM428" i="2"/>
  <c r="AN428" i="2"/>
  <c r="R429" i="2"/>
  <c r="AE429" i="2"/>
  <c r="AJ429" i="2"/>
  <c r="AK429" i="2"/>
  <c r="AL429" i="2"/>
  <c r="AM429" i="2"/>
  <c r="AN429" i="2"/>
  <c r="R430" i="2"/>
  <c r="AE430" i="2"/>
  <c r="AJ430" i="2"/>
  <c r="AK430" i="2"/>
  <c r="AL430" i="2"/>
  <c r="AM430" i="2"/>
  <c r="AN430" i="2"/>
  <c r="R431" i="2"/>
  <c r="AJ431" i="2" s="1"/>
  <c r="AE431" i="2"/>
  <c r="AK431" i="2"/>
  <c r="AL431" i="2"/>
  <c r="AM431" i="2"/>
  <c r="AN431" i="2"/>
  <c r="R432" i="2"/>
  <c r="AJ432" i="2" s="1"/>
  <c r="AE432" i="2"/>
  <c r="AK432" i="2"/>
  <c r="AL432" i="2"/>
  <c r="AM432" i="2"/>
  <c r="AN432" i="2"/>
  <c r="R433" i="2"/>
  <c r="AJ433" i="2" s="1"/>
  <c r="AE433" i="2"/>
  <c r="AK433" i="2"/>
  <c r="AL433" i="2"/>
  <c r="AM433" i="2"/>
  <c r="AN433" i="2"/>
  <c r="R434" i="2"/>
  <c r="AJ434" i="2" s="1"/>
  <c r="AE434" i="2"/>
  <c r="AK434" i="2"/>
  <c r="AL434" i="2"/>
  <c r="AM434" i="2"/>
  <c r="AN434" i="2"/>
  <c r="R435" i="2"/>
  <c r="AJ435" i="2" s="1"/>
  <c r="AE435" i="2"/>
  <c r="AK435" i="2"/>
  <c r="AL435" i="2"/>
  <c r="AM435" i="2"/>
  <c r="AN435" i="2"/>
  <c r="R436" i="2"/>
  <c r="AE436" i="2"/>
  <c r="AJ436" i="2"/>
  <c r="AK436" i="2"/>
  <c r="AL436" i="2"/>
  <c r="AM436" i="2"/>
  <c r="AN436" i="2"/>
  <c r="R437" i="2"/>
  <c r="AE437" i="2"/>
  <c r="AJ437" i="2"/>
  <c r="AK437" i="2"/>
  <c r="AL437" i="2"/>
  <c r="AM437" i="2"/>
  <c r="AN437" i="2"/>
  <c r="R438" i="2"/>
  <c r="AJ438" i="2" s="1"/>
  <c r="AE438" i="2"/>
  <c r="AK438" i="2"/>
  <c r="AL438" i="2"/>
  <c r="AM438" i="2"/>
  <c r="AN438" i="2"/>
  <c r="R439" i="2"/>
  <c r="AJ439" i="2" s="1"/>
  <c r="AE439" i="2"/>
  <c r="AK439" i="2"/>
  <c r="AL439" i="2"/>
  <c r="AM439" i="2"/>
  <c r="AN439" i="2"/>
  <c r="R440" i="2"/>
  <c r="AE440" i="2"/>
  <c r="AJ440" i="2"/>
  <c r="AK440" i="2"/>
  <c r="AL440" i="2"/>
  <c r="AM440" i="2"/>
  <c r="AN440" i="2"/>
  <c r="R441" i="2"/>
  <c r="AJ441" i="2" s="1"/>
  <c r="AE441" i="2"/>
  <c r="AK441" i="2"/>
  <c r="AL441" i="2"/>
  <c r="AM441" i="2"/>
  <c r="AN441" i="2"/>
  <c r="R442" i="2"/>
  <c r="AJ442" i="2" s="1"/>
  <c r="AE442" i="2"/>
  <c r="AK442" i="2"/>
  <c r="AL442" i="2"/>
  <c r="AM442" i="2"/>
  <c r="AN442" i="2"/>
  <c r="R443" i="2"/>
  <c r="AJ443" i="2" s="1"/>
  <c r="AE443" i="2"/>
  <c r="AK443" i="2"/>
  <c r="AL443" i="2"/>
  <c r="AM443" i="2"/>
  <c r="AN443" i="2"/>
  <c r="R444" i="2"/>
  <c r="AJ444" i="2" s="1"/>
  <c r="AE444" i="2"/>
  <c r="AK444" i="2"/>
  <c r="AL444" i="2"/>
  <c r="AM444" i="2"/>
  <c r="AN444" i="2"/>
  <c r="R445" i="2"/>
  <c r="AE445" i="2"/>
  <c r="AJ445" i="2"/>
  <c r="AK445" i="2"/>
  <c r="AL445" i="2"/>
  <c r="AM445" i="2"/>
  <c r="AN445" i="2"/>
  <c r="R446" i="2"/>
  <c r="AE446" i="2"/>
  <c r="AJ446" i="2"/>
  <c r="AK446" i="2"/>
  <c r="AL446" i="2"/>
  <c r="AM446" i="2"/>
  <c r="AN446" i="2"/>
  <c r="R447" i="2"/>
  <c r="AE447" i="2"/>
  <c r="AJ447" i="2"/>
  <c r="AK447" i="2"/>
  <c r="AL447" i="2"/>
  <c r="AM447" i="2"/>
  <c r="AN447" i="2"/>
  <c r="R448" i="2"/>
  <c r="AE448" i="2"/>
  <c r="AJ448" i="2"/>
  <c r="AK448" i="2"/>
  <c r="AL448" i="2"/>
  <c r="AM448" i="2"/>
  <c r="AN448" i="2"/>
  <c r="R449" i="2"/>
  <c r="AJ449" i="2" s="1"/>
  <c r="AE449" i="2"/>
  <c r="AK449" i="2"/>
  <c r="AL449" i="2"/>
  <c r="AM449" i="2"/>
  <c r="AN449" i="2"/>
  <c r="R450" i="2"/>
  <c r="AJ450" i="2" s="1"/>
  <c r="AE450" i="2"/>
  <c r="AK450" i="2"/>
  <c r="AL450" i="2"/>
  <c r="AM450" i="2"/>
  <c r="AN450" i="2"/>
  <c r="R451" i="2"/>
  <c r="AJ451" i="2" s="1"/>
  <c r="AE451" i="2"/>
  <c r="AK451" i="2"/>
  <c r="AL451" i="2"/>
  <c r="AM451" i="2"/>
  <c r="AN451" i="2"/>
  <c r="R452" i="2"/>
  <c r="AE452" i="2"/>
  <c r="AJ452" i="2"/>
  <c r="AK452" i="2"/>
  <c r="AL452" i="2"/>
  <c r="AM452" i="2"/>
  <c r="AN452" i="2"/>
  <c r="R453" i="2"/>
  <c r="AE453" i="2"/>
  <c r="AJ453" i="2"/>
  <c r="AK453" i="2"/>
  <c r="AL453" i="2"/>
  <c r="AM453" i="2"/>
  <c r="AN453" i="2"/>
  <c r="R454" i="2"/>
  <c r="AJ454" i="2" s="1"/>
  <c r="AE454" i="2"/>
  <c r="AK454" i="2"/>
  <c r="AL454" i="2"/>
  <c r="AM454" i="2"/>
  <c r="AN454" i="2"/>
  <c r="R455" i="2"/>
  <c r="AJ455" i="2" s="1"/>
  <c r="AE455" i="2"/>
  <c r="AK455" i="2"/>
  <c r="AL455" i="2"/>
  <c r="AM455" i="2"/>
  <c r="AN455" i="2"/>
  <c r="R456" i="2"/>
  <c r="AE456" i="2"/>
  <c r="AJ456" i="2"/>
  <c r="AK456" i="2"/>
  <c r="AL456" i="2"/>
  <c r="AM456" i="2"/>
  <c r="AN456" i="2"/>
  <c r="R457" i="2"/>
  <c r="AJ457" i="2" s="1"/>
  <c r="AE457" i="2"/>
  <c r="AK457" i="2"/>
  <c r="AL457" i="2"/>
  <c r="AM457" i="2"/>
  <c r="AN457" i="2"/>
  <c r="R458" i="2"/>
  <c r="AE458" i="2"/>
  <c r="AJ458" i="2"/>
  <c r="AK458" i="2"/>
  <c r="AL458" i="2"/>
  <c r="AM458" i="2"/>
  <c r="AN458" i="2"/>
</calcChain>
</file>

<file path=xl/sharedStrings.xml><?xml version="1.0" encoding="utf-8"?>
<sst xmlns="http://schemas.openxmlformats.org/spreadsheetml/2006/main" count="15015" uniqueCount="4170">
  <si>
    <t>Seguimiento y Evaluación</t>
  </si>
  <si>
    <t>Innovación y Gestión del Conocimiento Aplicado</t>
  </si>
  <si>
    <t>Gestión Jurídica</t>
  </si>
  <si>
    <t>Gestión Financiera</t>
  </si>
  <si>
    <t>Gestión Documental</t>
  </si>
  <si>
    <t>Gestión Disciplinaria</t>
  </si>
  <si>
    <t>Gestión del Talento Humano</t>
  </si>
  <si>
    <t>Gestión de Sistemas de Información e Infraestructura</t>
  </si>
  <si>
    <t>Gestión de Servicio al Ciudadano</t>
  </si>
  <si>
    <t>Gestión de Regulación y Habilitación</t>
  </si>
  <si>
    <t>Gestión de Información Geográfica</t>
  </si>
  <si>
    <t>Gestión de Comunicaciones</t>
  </si>
  <si>
    <t>Gestión Contractual</t>
  </si>
  <si>
    <t>Gestión Comercial</t>
  </si>
  <si>
    <t>Gestión Catastral</t>
  </si>
  <si>
    <t>Gestión Administrativa</t>
  </si>
  <si>
    <t>Direccionamiento Estratégico y Planeación</t>
  </si>
  <si>
    <t xml:space="preserve">Total </t>
  </si>
  <si>
    <t>Sin meta asignada en el periodo</t>
  </si>
  <si>
    <t>Concepto No Favorable</t>
  </si>
  <si>
    <t>Concepto Favorable</t>
  </si>
  <si>
    <t>Total general</t>
  </si>
  <si>
    <t>(en blanco)</t>
  </si>
  <si>
    <t>Etiquetas de fila</t>
  </si>
  <si>
    <t>Etiquetas de columna</t>
  </si>
  <si>
    <t>Cuenta de Aprobación OCI 2</t>
  </si>
  <si>
    <t>Plan Anticorrupción y de Atención al Ciudadano</t>
  </si>
  <si>
    <t>Sin meta asignada para este periodo.</t>
  </si>
  <si>
    <t xml:space="preserve">No se asigna meta para este trimestre. </t>
  </si>
  <si>
    <t>La actividad está programada para el tercer trimestre 2022.</t>
  </si>
  <si>
    <t>Procesos Sede Central</t>
  </si>
  <si>
    <t>Producto</t>
  </si>
  <si>
    <t>Avance Plan Anticorrupciòn y Atenciòn al Ciudadano</t>
  </si>
  <si>
    <t>Número</t>
  </si>
  <si>
    <t>Oficina de Control Interno</t>
  </si>
  <si>
    <t xml:space="preserve">Informe de evaluación o realización de seguimiento al cumplimiento de la política de integridad </t>
  </si>
  <si>
    <t>31/09/2022</t>
  </si>
  <si>
    <t>PAAC - 5.1.4. Evaluar o realizar seguimiento al cumplimiento de la política de integridad por parte de los servidores</t>
  </si>
  <si>
    <t>Integridad</t>
  </si>
  <si>
    <t>Talento Humano</t>
  </si>
  <si>
    <t>Fortalecimiento de estrategias de comunicación institucional</t>
  </si>
  <si>
    <t>Trabajar de manera colaborativa y participativa con nuestras partes interesadas para la generación de valor público.</t>
  </si>
  <si>
    <t>Plan Anticorrupciòn y Atenciòn al Ciudadano</t>
  </si>
  <si>
    <t>no aplica</t>
  </si>
  <si>
    <t>sin meta asignada en el periodo</t>
  </si>
  <si>
    <t>La actividad está programada para el cuarto  trimestre 2022.</t>
  </si>
  <si>
    <t>1 informe de evaluación de la rendición de cuentas</t>
  </si>
  <si>
    <t>PAAC - 4.5.3. Evaluar el planteamiento y ejecución de cada etapa de la rendición de cuentas frente a la Guía establecida por el DAFP, así como la incorporación de todas las observaciones y denuncias en las acciones de mejora</t>
  </si>
  <si>
    <t>Control Interno</t>
  </si>
  <si>
    <t>Garantizar la rendición de cuentas permanente para la ciudadanía</t>
  </si>
  <si>
    <t>Garantizar una atención eficiente y oportuna a los ciudadanos y partes interesadas</t>
  </si>
  <si>
    <t>Se observa los archivos en Excel del seguimiento al Plan de Acción Anual y Riesgos, de los procesos en Sede Central y Direcciones Territoriales correspondientes al primer  trimestre de 2022 y tambien se encuentran publicados https://www.igac.gov.co/es/transparencia-y-acceso-a-la-informacion-publica/otros-informes-oficina-de-control-interno.</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</si>
  <si>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</si>
  <si>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se revisa la evidencia cumple con el producto esperado</t>
  </si>
  <si>
    <t xml:space="preserve">Se realizó seguimiento a los controles de los riesgos de corrupción. https://www.igac.gov.co/es/transparencia-y-acceso-a-la-informacion-publica/otros-informes-oficina-de-control-interno_x000D_
</t>
  </si>
  <si>
    <t>Se realiza seguimiento a los controles de los riesgos de corrupción y se solicita publicación mediante correo electrónico de fecha 10 de marzo de 2022.</t>
  </si>
  <si>
    <t>Cuatro (4) seguimientos a los controles de los riesgos de corrupción</t>
  </si>
  <si>
    <t>PAAC - 1.5.1. Realizar seguimiento a los controles de los riesgos de corrupción y  publicarlos en la pagina web</t>
  </si>
  <si>
    <t>Seguimiento y evaluación del desempeño institucional</t>
  </si>
  <si>
    <t>Evaluación de resultados</t>
  </si>
  <si>
    <t>Sostenimiento de las políticas del Modelo Integrado de Planeación y Gestión (MIPG)</t>
  </si>
  <si>
    <t>Implementar políticas y acciones enfocadas en el fortalecimiento institucional y la arquitectura de procesos como pilar estratégico del Instituto</t>
  </si>
  <si>
    <t>No aplica</t>
  </si>
  <si>
    <t>Se observa cuadros en Excel del PLANIGAC – Seguimiento y evaluación en la herramienta planigac a cargo del proceso del primer trimestre de 2022 y correo electrónico de entrega PAA y PAAC  primer trimestre.</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</si>
  <si>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</si>
  <si>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Se presenta cuadros en Excel del PLANIGAC – Seguimiento y evaluación en la herramienta planigac a cargo del proceso del primer trimestre de 2022.y correo electrónico de entrega PAA y PAAC  primer trimestre</t>
  </si>
  <si>
    <t>Se vefica en la herramienta planigac el seguimiento al  PAA y en el PAAC a cargo del proceso del primer trimestre de 2022.</t>
  </si>
  <si>
    <t xml:space="preserve">Se realizó la actividad del Plan de Acción y Plan Anticorrupción y Atención al Ciudadano, correspondiente al 1 trimestre del 2022. </t>
  </si>
  <si>
    <t>Se realizaron las actividades del Plan de Acción y Plan Anticorrupción y Atención al Ciudadano, correspondiente al 4 trimestre del 2021 que se encontraban a cargo de la Oficina de Control Interno.</t>
  </si>
  <si>
    <t>Avance en la actualización, implementación y seguimiento de las actividades de MIPG</t>
  </si>
  <si>
    <t>Herramienta Planigac</t>
  </si>
  <si>
    <t>Realizar las actividades contempladas en el PAA y en el PAAC a cargo del proceso.</t>
  </si>
  <si>
    <t xml:space="preserve">Fortalecimiento organizacional y simplificación de procesos </t>
  </si>
  <si>
    <t>MIPG implementado</t>
  </si>
  <si>
    <t>Gestión Estratégica</t>
  </si>
  <si>
    <t>No se asigna meta para este trimestre.</t>
  </si>
  <si>
    <t>La actividad está programada para el cuarto trimestre 2022.</t>
  </si>
  <si>
    <t>Índice de desempeño institucional</t>
  </si>
  <si>
    <t>Correos o listados de asistencias y base de datos del plan de acción y del PAAC</t>
  </si>
  <si>
    <t>Formular el PAA y del PAAC 2023 del proceso.</t>
  </si>
  <si>
    <t>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</si>
  <si>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</si>
  <si>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</si>
  <si>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 xml:space="preserve">Una vez revisada la evidencia se encuentra que los documentos no han sido actualizados en el listado Maestros de documentos </t>
  </si>
  <si>
    <t xml:space="preserve">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t>
  </si>
  <si>
    <t xml:space="preserve">Se presentan avances en la actualización  del procedimiento Auditorías Internas de Gestión de la Oficina de Control Interno. </t>
  </si>
  <si>
    <t>Porcentaje</t>
  </si>
  <si>
    <t xml:space="preserve">Documentos actualizados </t>
  </si>
  <si>
    <t xml:space="preserve">Actualizar la información documentada del SGI del proceso. </t>
  </si>
  <si>
    <t>Gestión del SGI</t>
  </si>
  <si>
    <t>Listado maestro de documentos externos</t>
  </si>
  <si>
    <t>Actualizar el listado de documentos externos del proceso</t>
  </si>
  <si>
    <t xml:space="preserve">Acta y / o correo, Formulario </t>
  </si>
  <si>
    <t>Implementar oportunidades de mejora relacionadas al cumplimiento del FURAG que apliquen al proceso.</t>
  </si>
  <si>
    <t>La actividad está programada para el 4 trimestre 2022, sin embargo se realiza ajuste del mapa de riesgos de 2022.</t>
  </si>
  <si>
    <t>Base de datos de riesgos</t>
  </si>
  <si>
    <t>Revisar y actualizar el mapa de riesgo 2023 del proceso de acuerdo con la política de riesgos aprobada.</t>
  </si>
  <si>
    <t>Gestión de Riesgos</t>
  </si>
  <si>
    <t>Se observa los archivos en Excel  del Plan de Acción Anual y Riesgos (PLANIGAC) con los riesgos del proceso diligenciados del primer trimestre 2022.</t>
  </si>
  <si>
    <t>Se presentan archivos en Excel correspondientes al contenido del Plan de Acción Anual y Riesgos, de los procesos en Sede Central y Direcciones Territoriales correspondientes al cuarto trimestre de 2021.</t>
  </si>
  <si>
    <t>Se realiza la verificación del seguimiento a los riesgos de gestión y corrupción en la herramienta planigac. De acuerdo a los archivos Excel para la sede central y para las territoriales.</t>
  </si>
  <si>
    <t>Se realiza la verificacion del seguimiento a los riesgos de gestión y corrupción en la herramiento planigac.</t>
  </si>
  <si>
    <t xml:space="preserve">    En el mes de abril se realiza el seguimiento a los riesgos de gestión y corrupción, correspondientes al primer trimestre 2022. </t>
  </si>
  <si>
    <t>Para el trimestre se realiza el seguimiento a los riesgos de gestión y corrupción correspondiente al cuarto trimestre del 2021.https://www.igac.gov.co/es/transparencia-y-acceso-a-la-informacion-publica/otros-informes-oficina-de-control-interno</t>
  </si>
  <si>
    <t>Realizar seguimiento a los controles de los riesgos del proceso.</t>
  </si>
  <si>
    <t>Se evidencia informe de hallazgos – plan de mejoramiento Contraloría General de la República CGR vigencia 2020-2021 con corte a 30 de marzo.</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</si>
  <si>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</si>
  <si>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Se revisa informe de hallazgos – plan de mejoramiento Contraloría General de la República CGR vigencia 2020-2021 y correo electrónico a dependencias solicitando subir los soportes de los hallazgos .</t>
  </si>
  <si>
    <t xml:space="preserve">Se realiza la verificacion del informe de Plan de Mejoramiento con la Contraloría General de la Republica y se revisa la matriz en la pagina wed de transparencia. </t>
  </si>
  <si>
    <t xml:space="preserve">Para este trimestre se realiza seguimientos a los Planes de Mejoramiento suscritos con la Contraloría General de la República. </t>
  </si>
  <si>
    <t>Para este trimestre se realizó seguimiento a los Planes de Mejoramiento suscritos con la Contraloría General de la Republica. https://www.igac.gov.co/es/transparencia-y-acceso-a-la-informacion-publica/plan-de-mejoramiento</t>
  </si>
  <si>
    <t>Eficacia</t>
  </si>
  <si>
    <t>Matriz de seguimiento trimestral de los avances de los planes de mejoramiento</t>
  </si>
  <si>
    <t>Matriz de seguimiento</t>
  </si>
  <si>
    <t>Seguimientos a los Planes de Mejoramiento suscritos con entes de control</t>
  </si>
  <si>
    <t>Informes de auditorias</t>
  </si>
  <si>
    <t>No Aplica</t>
  </si>
  <si>
    <t>Se observa los archivos en Excel del seguimiento al Plan de Acción Anual y Riesgos, de los procesos en Sede Central y Direcciones Territoriales correspondientes al primer  trimestre de 2022.</t>
  </si>
  <si>
    <t>Se realiza la verificación de los archivos en Excel del  seguimiento al Plan de Acción Anual y Riesgos, de los procesos en Sede Central y Direcciones Territoriales correspondientes al primer  trimestre de 2022  publicados en página web.</t>
  </si>
  <si>
    <t xml:space="preserve">Se realiza la verificación seguimiento al Plan de Acción Anual y Riesgos, de los procesos en Sede Central y Direcciones Territoriales correspondientes al cuarto trimestre de 2021 publicados en página web. </t>
  </si>
  <si>
    <t xml:space="preserve">Se realiza seguimiento al Plan de Acción Anual y Riesgos, de los procesos en Sede Central y Direcciones Territoriales correspondientes al primer trimestre de 2022. </t>
  </si>
  <si>
    <t xml:space="preserve">Se realiza seguimiento al Plan de Acción Anual y Riesgos, de los procesos en Sede Central y Direcciones Territoriales correspondientes al cuarto trimestre de 2021. </t>
  </si>
  <si>
    <t>Seguimientos emitidos en el trimestre/ seguimientos planteados en el programa  anual de auditorias, para el  trimestre.</t>
  </si>
  <si>
    <t>Seguimientos Realizados</t>
  </si>
  <si>
    <t xml:space="preserve">Realizar seguimientos  a Plan de Acción Anual y Riesgos, de los procesos en Sede Central y Direcciones Territoriales </t>
  </si>
  <si>
    <t>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</si>
  <si>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</si>
  <si>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
Y se aclara que teniendo en cuenta teniendo en cuenta que se realizaron las 9 auditorías territoriales de Caquetá, Caldas, Oficina Asesora de Planeación, Gestión Jurídica, Servicio al Ciudadano, Aplicación de la normativida</t>
  </si>
  <si>
    <t>Se reviso la carpeta comprimida One drive 1 - 19-4-2022  con la evidencia de los 19 informes de ley como son Sistema de Control Interno,  Evaluación por dependencias y Plan de Mejoramiento de la Contraloría General de la República entre otros.</t>
  </si>
  <si>
    <t xml:space="preserve">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</si>
  <si>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</si>
  <si>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Informes emitidos en el trimestre/ informes programados en el programa anual de auditorias, para el  trimestre.</t>
  </si>
  <si>
    <t>Informe</t>
  </si>
  <si>
    <t>Realizar informes de ley y otros informes ( Ejecutivo Anual, Control Interno Contable. Seguimientos: Plan Anticorrupción y Atención al Ciudadano, PES, Plan de fortalecimiento, PLANNER, SNARIV), entre otros.</t>
  </si>
  <si>
    <t>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</si>
  <si>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</si>
  <si>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</si>
  <si>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 xml:space="preserve">Una vez revisada los documentos presentados  se eividencia la realización de  las auditorías integrales a las direcciones territoriales de Tolima y Boyacá, Auditorías de seguimiento a Derechos de Autor y Control Interno contable. </t>
  </si>
  <si>
    <t xml:space="preserve">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t>
  </si>
  <si>
    <t xml:space="preserve">Se realizaron auditorías integrales a las direcciones territoriales de Tolima y Boyacá, Auditorías de seguimiento a Derechos de Autor y Control Interno contable. </t>
  </si>
  <si>
    <t>Informes de Auditorias</t>
  </si>
  <si>
    <t>Realizar las auditorias Integrales, de Seguimiento y Especiales  a los procesos de la entidad en las Direcciones Territoriales, Sede Central, definidas en el programa anual de auditorias.</t>
  </si>
  <si>
    <t>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</si>
  <si>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</si>
  <si>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 xml:space="preserve">Revisado el archivo adjunto se evidencia el Informe y publicaciones de actividades de Actividades de fomento de la cultura de autocontrol y autoevaluación </t>
  </si>
  <si>
    <t xml:space="preserve">Revisado el archivo adjunto se evidencia el Informe Actividades de fomento de la cultura de autocontrol </t>
  </si>
  <si>
    <t xml:space="preserve">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</si>
  <si>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</si>
  <si>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Número de  Actividades de fomento autocontrol realizadas</t>
  </si>
  <si>
    <t>Informe de actividades</t>
  </si>
  <si>
    <t>Realizar actividades para el fomento de la cultura de autocontrol y autoevaluación.</t>
  </si>
  <si>
    <t>Actividades de fomento de la cultura de autocontrol y  autoevaluación</t>
  </si>
  <si>
    <t>Actividad programada para el 4to trimestre</t>
  </si>
  <si>
    <t>Sin meta para el trimestre</t>
  </si>
  <si>
    <t>Sin meta asignada para el periodo</t>
  </si>
  <si>
    <t>Sin meta asignada para el primer trimestre del año 2022</t>
  </si>
  <si>
    <t>Dirección de investigación y prospectiva</t>
  </si>
  <si>
    <t>Durante el trimestre el proceso adjunto como evidencia el reporte del plan de acción en PLANIGAC conforme con las actividades contempladas en el PAA dando cumplimiento a la meta del trimestre.</t>
  </si>
  <si>
    <t>Se observa Base de Datos PAA 1 trimestre e Informe de avance PAA 2022 del proceso</t>
  </si>
  <si>
    <t xml:space="preserve">Se evidencia el reporte del plan de acción del segundo trimestre en planigac. Al ser coincidentes la evidencia con el documento de verificación se aprueba el seguimiento. </t>
  </si>
  <si>
    <t xml:space="preserve">Se evidencia la base de datos y el reporte del plan de acción del primer trimestre en planigac. Al ser coincidentes la evidencia con el documento de verificación se aprueba el seguimiento. </t>
  </si>
  <si>
    <t>Se realizaron las actividades contempladas en el PAA para el segundo trimestre 2022</t>
  </si>
  <si>
    <t>Se realizaron las actividades contempladas en el PAA para el primer trimestre 2022</t>
  </si>
  <si>
    <t>Realizar las actividades contempladas en el PAA.</t>
  </si>
  <si>
    <t>Sin meta asignada para el trimestre</t>
  </si>
  <si>
    <t>Actividad Programada para el 3ER Trimestre</t>
  </si>
  <si>
    <t>Se realizó seguimiento al producto y/o servicio no conforme del proceso durante el segundo trimestre de 2022. El proceso indicó que no se contó con producto y/o servicio no conforme. Se valida el seguimiento</t>
  </si>
  <si>
    <t xml:space="preserve">Se observa Correo Reporte Producto no conforme - Primer Trimestre 2022 (no se reportan productos noconformes en el primer trimestre 2022), del 07-04-2022, </t>
  </si>
  <si>
    <t xml:space="preserve">Se evidencia que se realizó seguimiento al producto y/o servicio no conforme del proceso durante el segundo trimestre de 2022. El proceso indicó que no se contro con producto y/o servicio no conforme. Se aprueba el seguimiento. </t>
  </si>
  <si>
    <t xml:space="preserve">Se evidencia que se realizó seguimiento al producto y/o servicio no conforme del proceso durante el primer trimestre de 2022. El proceso indicó que no se contro con producto y/o servicio no conforme. Se aprueba el seguimiento. </t>
  </si>
  <si>
    <t>Se realiza el reporte de los productos, trabajos, y/o servicios no conforme para el segundo trimestre 2022. No se encontraron productos no conforme.</t>
  </si>
  <si>
    <t>Se realiza el reporte de los productos, trabajos, y/o servicios no conforme para el primer trimestre 2022. No se encontraron productos no conforme.</t>
  </si>
  <si>
    <t>Formato de identificación y control de PTS</t>
  </si>
  <si>
    <t>Realizar reporte a los producto, trabajo y/o servicio no conforme del proceso.</t>
  </si>
  <si>
    <t>La meta se cumplió en el primer trimestre con la actualización del procedimiento del estudio multitemporales</t>
  </si>
  <si>
    <t>Se evidencia Caracterización del procersos Innovación y Gestión del Conocimiento Aplicado, Procedimientos Elaboración de Estudios Multitemporales Código:IN-TIC-PC01-01-Versión: 1-31/03/2022, Estudios Multitemporales Código: PC-TIG-01-Versión: 1-31/03/2022</t>
  </si>
  <si>
    <t>Meta cumplida en el primer trimestre</t>
  </si>
  <si>
    <t xml:space="preserve">Se evidencias los documentos: Caracterización del proceso, procedimiento e instructivos de estudios multitemporales, al ser coincidentes la evidencia con el documento de verificación se aprueba el seguimiento. </t>
  </si>
  <si>
    <t>Durante el primer trimestre 2022 se actualizaron los siguientes documentos:_x000D_
Caracterización del Proceso Innovación y Gestión del Conocimiento Aplicado_x000D_
Estudios Multitemporales (Procedimiento) y Elaboración de Estudios Multitemporales (formato)</t>
  </si>
  <si>
    <t xml:space="preserve">Sin  meta asignada para el periodo </t>
  </si>
  <si>
    <t xml:space="preserve">Sin meta asignada para el periodo </t>
  </si>
  <si>
    <t>Durante el trimestre el proceso adjunto como evidencia el reporte de registro de la herramienta planigac, al ser coincidentes la evidencia aportada con el documento de verificación se aprueba el seguimiento.</t>
  </si>
  <si>
    <t>Se evidencia base de Datos Riesgos I Trimestre, Informe de avance riesgos 2022 del proceso Innovación y Gestión del Conocimiento Aplicado</t>
  </si>
  <si>
    <t xml:space="preserve">Se evidencia el reporte de registro de la herramienta planigac para el segundo trimestre de 2022, al ser coincidentes la evidencia aportada con el documento de verificación se aprueba el seguimiento. </t>
  </si>
  <si>
    <t xml:space="preserve">Se evidencia la base de datos y el reporte de registro de la herramienta planigac para el primer trimestre de 2022, al ser coincidentes la evidencia aportada con el documento de verificación se aprueba el seguimiento. </t>
  </si>
  <si>
    <t>Se realiza el seguimiento a los controles de los riesgos para el segundo trimestre 2022</t>
  </si>
  <si>
    <t>Se realiza el seguimiento a los controles de los riesgos para el primer trimestre 2022</t>
  </si>
  <si>
    <t>Durante el trimestre el proceso adjunto como evidencia primea jornada técnico-científica y de la novena semana Geomática. dando cumplimiento a la meta del trimestre.</t>
  </si>
  <si>
    <t>Actividad programada para el 2do. y 4to trimestre.</t>
  </si>
  <si>
    <t>Se muestran las evidencias de la primea jornada técnico cientifica y de la novena semana geomatica. Se valida el seguimiento</t>
  </si>
  <si>
    <t>Se realizó la 9a versión de la Semana Geomática Internacional, así como la primera Jornada Técnico Científica.</t>
  </si>
  <si>
    <t>Sumatoria de eventos realizados para la difusión del conocimiento especializado</t>
  </si>
  <si>
    <t>Agenda del evento
Convocatorias 
Material de apoyo 
Registros de asistencia</t>
  </si>
  <si>
    <t>Realizar eventos para la difusión técnico científica en temas de ciencia de datos y  su aplicación en el campo geoespacial.</t>
  </si>
  <si>
    <t>Gestión del conocimiento y la innovación</t>
  </si>
  <si>
    <t>Gestión del Conocimiento y la Innovación</t>
  </si>
  <si>
    <t>Impulsar el uso y la explotación de datos y tecnologías de información geográfica a nivel institucional y territorial</t>
  </si>
  <si>
    <t xml:space="preserve">Maximizar la disposición y uso de la información generada </t>
  </si>
  <si>
    <t>Servicio de Gestión del conocimiento aplicado</t>
  </si>
  <si>
    <t>Prospectiva</t>
  </si>
  <si>
    <t>Actividad programada para el 4to trimestre.</t>
  </si>
  <si>
    <t>Proyectos de  investigación aplicada con análisis prospectivo desarrollados.</t>
  </si>
  <si>
    <t>Plan de trabajo del proyecto
Planteamiento y formulación del proyecto
Informe de resultados del proyecto (incluyendo material de socialización del proyecto)</t>
  </si>
  <si>
    <t>Diseñar y desarrollar  proyectos de investigaciones aplicadas a través de análisis prospectivo y ciencia de datos.</t>
  </si>
  <si>
    <t>Proyectos de investigaciones aplicadas a través de análisis prospectivo y ciencia de datos.</t>
  </si>
  <si>
    <t>Durante el trimestre el proceso adjunto como evidencia el documento Estrategias Sostenibilidad y Fortalecimiento Grupos de Investigación IGAC dando cumplimiento a la meta del trimestre.</t>
  </si>
  <si>
    <t xml:space="preserve">Actividad programada a partir del 2do. trimestre. </t>
  </si>
  <si>
    <t>Se evidencia el documento Estrategias Sostenibilidad y Fortalecimiento Grupos de Investigación IGAC. Se valida el seguimiento</t>
  </si>
  <si>
    <t>Sa avanza en la propuesta de Estrategias Sostenibilidad y Fortalecimiento Grupos de Investigación, el cual va enfocada al plan de mejoramiento y modelo I+D, en vias del reconocimiento y posicionamiento del IGAC dentro del SINCTI</t>
  </si>
  <si>
    <t>Porcentaje de actualización del plan de mejoramiento y modelos requeridos</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</si>
  <si>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</si>
  <si>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Implementar acciones definidas en el plan de mejoramiento y modelo de I+D para mejorar el  reconocimiento y posicionamiento del Instituto como autoridad técnica y científica dentro del SNCTI.</t>
  </si>
  <si>
    <t>Reconocimiento como institución técnico científica parte del Sistema Nacional de Ciencia, Tecnología e Innovación</t>
  </si>
  <si>
    <t xml:space="preserve">Investigación e innovación </t>
  </si>
  <si>
    <t>Durante el trimestre el proceso adjunto como evidencia la resolución 484 del 06 de abril de 2022 y el reglamento operativo del comité I+D+i, dando cumplimiento a la meta del trimestre.</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</si>
  <si>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</si>
  <si>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Se evidencia la resolución 484 del 06 de abril de 2022 y el reglamento operativo del comité I+D+i ,se valida el seguimiento</t>
  </si>
  <si>
    <t xml:space="preserve">Se evidencian actas de reunión de los comites de I+D+i y la propuesta de actualización de resolución del Comité de Investigación, Desarrollo Tecnológico e Innovación. Se aprueba el seguimiento. </t>
  </si>
  <si>
    <t>Se validó y aprobó la resolución 484 de 2022 por la cual se creó el Comité de Investigación, Desarrollo e Innovación del IGAC. Se elaboró propuesta de Reglamento operativo del Comite de I+D+i del IGAC.</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</si>
  <si>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</si>
  <si>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Plan de mejoramiento y modelos de I+D de la entidad actualizados de acuerdo con los lineamientos vigentes de Minciencias y las funciones actuales del IGAC.</t>
  </si>
  <si>
    <t>Actualizar el plan de mejoramiento y modelo de I+D requeridos por el Sistema Nacional de Ciencia,  Tecnología e Innovación (SNCTI) para el reconocimiento y posicionamiento de la entidad autoridad técnica y científica.</t>
  </si>
  <si>
    <t>Actividad programada para el 4to. Trimestre.</t>
  </si>
  <si>
    <t>Sin meta asignara para el periodo</t>
  </si>
  <si>
    <t>Sin meta asignada para el segundo trimestre del año 2022</t>
  </si>
  <si>
    <t>Proyectos de innovación e investigación aplicada para la optimización de procesos Institucionales desarrollados.</t>
  </si>
  <si>
    <t>Diseñar, desarrollar e implementar en zonas pilotos  proyectos de innovación e investigación aplicada en tecnologías geoespaciales para la optimización de procesos Institucionales.</t>
  </si>
  <si>
    <t>Proyectos de innovación e investigación aplicados para la optimización de procesos institucionales y/o uso de tecnologías geoespaciales para el desarrollo territorial</t>
  </si>
  <si>
    <t>Durante el trimestre el proceso adjunto como evidencia sesiones de trabajo con la mesa de prospectiva, talleres, socializaciones, dando cumplimiento a la meta del trimestre.</t>
  </si>
  <si>
    <t>Actividad programada para el 2do. y 4to. trimestre.</t>
  </si>
  <si>
    <t xml:space="preserve">Se evidencia los productos entregados, los cuales conforman la metodologia prospectiva, al ser coincidente la evidencia con el documento de verificación, se valida el seguimiento. </t>
  </si>
  <si>
    <t xml:space="preserve">Instrumento 1. Metodología prospectiva del IGAC (contrato Universidad del Valle)_x000D_
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
</t>
  </si>
  <si>
    <t>Metodologías y modelos innovadores para el diseño de instrumentos</t>
  </si>
  <si>
    <t>Documentos de los modelos y metodologías innovadoras utilizadas en el diseño de instrumentos.</t>
  </si>
  <si>
    <t xml:space="preserve">Diseñar  instrumentos  innovadores para adelantar los  procesos de evaluación de las políticas adoptadas por el Instituto en materia catastral, cartográfica, geodésica, agrológica y geográfica que permitan mejorar la gestión misional. </t>
  </si>
  <si>
    <t>Instrumento innovadores para procesos de evaluación de políticas que permitan mejorar la gestión misional</t>
  </si>
  <si>
    <t>Durante el trimestre el proceso adjunto como evidencia la socialización realizada de la Comisión Nacional de Territorios Indígenas donde se socializó el contexto del proyecto capacitación dando cumplimiento a la meta del trimestre.</t>
  </si>
  <si>
    <t>Actividad programada para el 2do. y 4to. trimestre</t>
  </si>
  <si>
    <t xml:space="preserve">Se presenta la evidencia de la socialización realizada del SIG INDIGENA, al ser coincidente la evidencia aportada con el documento de verificación se valida el seguimiento. </t>
  </si>
  <si>
    <t xml:space="preserve">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
</t>
  </si>
  <si>
    <t>Sistema de información geográfica para grupos étnicos actualizado.</t>
  </si>
  <si>
    <t>Registros de asistencia, material de apoyo.</t>
  </si>
  <si>
    <t>Realizar la capacitación y/o entrenamiento del SIG y otras tecnologías geoespaciales  al recurso humano priorizado  por la a Comisión Nacional de Territorios Indígenas - CNTI</t>
  </si>
  <si>
    <t>Fortalecimiento de las alianzas estratégicas de cooperación técnica y científica</t>
  </si>
  <si>
    <t>Sistema de información geográfica para grupos étnicos.</t>
  </si>
  <si>
    <t>Estudios y aplicaciones en tecnologías de la información geográfica (TIG)</t>
  </si>
  <si>
    <t>Durante el trimestre el proceso adjunto como evidencia documento de catálogo de objetos geográficos y documento de variables dando cumplimiento a la meta del trimestre</t>
  </si>
  <si>
    <t>Se evidencia correo Información URT DEL 24-03-2022, Plan del gestión del SIG indígena fase II- 2022-V-1, Versión 1 Cronograma 2022</t>
  </si>
  <si>
    <t xml:space="preserve">Se evidencia documento de catalogo de objetos geográficos y documento de variables, al ser coincidentes con el documento de verificación se valida el seguimiento. </t>
  </si>
  <si>
    <t xml:space="preserve">Se evidencia la documenación técnica: Plan de gestión, URL, cronograma del SIG Indigena, al ser coincidentes la evidencia con el documento de verificación se aprueba el seguimiento. </t>
  </si>
  <si>
    <t>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
Se adjunta el documento de Catálogo Objetos Geográficos._x000D_
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</si>
  <si>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</si>
  <si>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Documentación técnica de la etapa de diseño, desarrollo e implementación de las nuevas funcionalidades.
Bitácora de incidencias solucionadas</t>
  </si>
  <si>
    <t>Realizar el diseño, desarrollo,  implementación y soporte de las nuevas funcionalidades y aplicaciones del sistema de información geográfica para grupos étnicos - de la etapa II de la Fase II.</t>
  </si>
  <si>
    <t xml:space="preserve">Sin meta asignada para el trimestre </t>
  </si>
  <si>
    <t>Actividad programada para el cuarto perriodo.</t>
  </si>
  <si>
    <t>Sumatoria de asistencias técnicas a entidades en la gestión de los recursos geográficos</t>
  </si>
  <si>
    <t>Informes de avance de la asistencia técnica</t>
  </si>
  <si>
    <t>Desarrollar la asistencia técnica, asesoría, análisis y/o consultoría</t>
  </si>
  <si>
    <t>Asistencia técnica a entidades en la gestión de los recursos geográficos</t>
  </si>
  <si>
    <t>Durante el trimestre el proceso adjunto como evidencia  5 propuestas técnico económicas presentadas, dando cumplimiento a la meta del trimestre.</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</si>
  <si>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</si>
  <si>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 xml:space="preserve">Se evidencian las propuestas técnico economicas presentadas, al ser coincidente la evidencia con el documento de verificación se valida el seguimiento. </t>
  </si>
  <si>
    <t xml:space="preserve">Se evidencian las propuestas tecnico economicas con sus respectivos planes de trabajo de catatumbo y norte de santander, al ser coincidentes con el documento de verificación se aprueba la evidencia. </t>
  </si>
  <si>
    <t>Para el segundo trimestre del año se realizaron en el mes de abril 3 propuestas técnico económicas a la Gobernación de Cundinamarca, CorpoChivor y CorpoGuajira._x000D_
_x000D_
Entre mayo y junio se presentaron 5 propuestas tecnico económicas adicionales a la meta. Entre estas se encuentran las de Corpouraba fase II, Asomunicipios, Sociedad de activos especiales entre otros.</t>
  </si>
  <si>
    <t>Se envían 2 propuestas técnico económicas con sus respectivos planes de trabajo.</t>
  </si>
  <si>
    <t>Propuestas técnico económicas y plan de trabajo del servicio</t>
  </si>
  <si>
    <t>Planear la asistencia técnica, asesoría, análisis y/o consultoría a desarrollar</t>
  </si>
  <si>
    <t>Durante el trimestre el proceso adjunto como evidencia informe técnico de gestión y procesamiento de información del observatorio inmobiliario catastral, con la identificación de las fuentes, Se evidencia cumplimiento de la actividad.</t>
  </si>
  <si>
    <t xml:space="preserve">Se evidencia informe técnico de gestión y procesamiento de información del observatorio inmobiliario catastral, con la identificación de las fuentes. Al ser coincidente la evidencia con el documento de verificación se valida el seguimiento. </t>
  </si>
  <si>
    <t>Se realizó el informe 'Informe técnico de gestión y procesamiento de información del Observatorio Inmobiliario Catastral (OIC)'.</t>
  </si>
  <si>
    <t>Informes técnicos desarrollados</t>
  </si>
  <si>
    <t>Informe técnicos en el que presenten las fuentes gestionadas, procesadas y resultados obtenidos (incluyendo, gestión de convenidos vigentes y nuevos convenios si aplica)</t>
  </si>
  <si>
    <t>Realizar procesos de identificación, recopilación y procesamiento de las fuentes de información interna y externa para el análisis de las dinámica inmobiliaria según las competencias del IGAC.</t>
  </si>
  <si>
    <t>Gestión con Valores para Resultados</t>
  </si>
  <si>
    <t>Actualización del área geográfica</t>
  </si>
  <si>
    <t>Consolidar al IGAC como la mejor entidad en la generación e integración de información geográfica, catastral y agrológica con altos estándares de calidad</t>
  </si>
  <si>
    <t>Análisis de las dinámicas inmobiliarias del país</t>
  </si>
  <si>
    <t>Dinámica Inmobiliaria</t>
  </si>
  <si>
    <t>Sin meta asignada en el periodo.</t>
  </si>
  <si>
    <t>No hay actividades programadas para el primer trimestre.</t>
  </si>
  <si>
    <t>Oficina Asesora Jurídica</t>
  </si>
  <si>
    <t>Índice de información clasificada y reservada actualizado y publicado
Acto administrativo de aprobación del Índice de información clasificada y reservada</t>
  </si>
  <si>
    <t>PAAC - 3.3.2. Coordinar la elaboración, aprobación y publicación del Índice de Información Clasificada y Reservada de acuerdo al Decreto 1081 de 2015, de los procesos que tengan identificados activos de información</t>
  </si>
  <si>
    <t>Mejora Normativa</t>
  </si>
  <si>
    <t xml:space="preserve">Para dar cumplimiento a esta actividad la Oficina Asesora Jurídica aporto como evidencia informe de procesos judiciales, consolidado de normas cargadas y publicación página Web. </t>
  </si>
  <si>
    <t xml:space="preserve">Se evidencia matriz de documentos cargados en el Normograma , junto con la publicación de los procesos judiciales en la página WEB de la entidad. </t>
  </si>
  <si>
    <t>Se valida correo e informes judiciales</t>
  </si>
  <si>
    <t>Las evidencias cumplen con el producto esperado</t>
  </si>
  <si>
    <t xml:space="preserve">Se mantuvo actualizado el sistema de información normativo de la entidada NORMOGRAMA, junto con la publicación de los procesos judiciales en la página WEB de la entidad. </t>
  </si>
  <si>
    <t>Normograma actualizado de conformidad al procedimiento vigente.
Cuatro (4) informes de procesos judiciales publicados en la página web.</t>
  </si>
  <si>
    <t>PAAC - 3.1.4. Mantener actualizados la información sobre normatividad y defensa Judicial de la sección Transparencia y acceso a la información pública del portal web, conforme a lo requerido en el Índice de Transparencia y de Acceso a la información Pública</t>
  </si>
  <si>
    <t>Defensa Jurídica</t>
  </si>
  <si>
    <t>Gestión con valores para resultados</t>
  </si>
  <si>
    <t>Para dar cumplimiento a esta actividad la Oficina Asesora Jurídica aporto como evidencia la socialización del Procedimiento Normograma.</t>
  </si>
  <si>
    <t>Se evidencia reunión de capacitación abogados manual de procedimientos seguimiento y control judicial oficina asesora jurídica, actividades dentro del marco de la actualización normograma institucional</t>
  </si>
  <si>
    <t>Se socializó Procedimiento Normograma</t>
  </si>
  <si>
    <t>Las evidencias corresponden al producto esperado</t>
  </si>
  <si>
    <t xml:space="preserve">se realizó la socialización del procedimeinto NORMOGRAMA al encargado de adelantar esta actividad al interior de la OAJ. </t>
  </si>
  <si>
    <t>Evidencias de socializaciones del procedimiento "Actualización normograma institucional" y su formato asociado.
Campaña trimestral de comunicación para promocionar la actualización del normograma</t>
  </si>
  <si>
    <t>PAAC - 3.1.2. Socializar el procedimiento de "Actualización normograma institucional", con la finalidad de garantizar que se realice la oportuna publicación de las normas en el aplicativo dispuesto por la Entidad.</t>
  </si>
  <si>
    <t xml:space="preserve">Para dar cumplimiento a esta actividad la Oficina Asesora Jurídica aporto como evidencia la política de protección de datos personales y pieza publicitaria </t>
  </si>
  <si>
    <t>Sin meta asignada para el trimestre.</t>
  </si>
  <si>
    <t>La política de protección de datos se socializó</t>
  </si>
  <si>
    <t xml:space="preserve">No hay actividades programadas para este trimestre. </t>
  </si>
  <si>
    <t>Se realizaron socializaciones virtuales sobre la política de protección de datos personales.</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</si>
  <si>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</si>
  <si>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PAAC - 2.4.4. Socializar e implementar la política de protección de datos personales.</t>
  </si>
  <si>
    <t>Transparencia, acceso a la información pública y lucha contra la corrupción</t>
  </si>
  <si>
    <t>Información y Comunicación</t>
  </si>
  <si>
    <t>Para este trimestre no hay actividades programadas</t>
  </si>
  <si>
    <t>Para dar cumplimiento a esta actividad la Oficina Asesora Jurídica aporto como evidencia herramienta de PLANIGAC con las actividades contempladas en el PAA y en el PAAC a cargo del proceso.</t>
  </si>
  <si>
    <t xml:space="preserve">Como soporte para esta actividad se allega, planigac con las actividades contempladas en el PAA y en el PAAC a cargo del proceso. </t>
  </si>
  <si>
    <t>La evidencia se valida</t>
  </si>
  <si>
    <t>Se fectuaron las actividades relaccionadas por el PAA y el PAAC de la OAJ.</t>
  </si>
  <si>
    <t>No hay actividades programadas para este trimestre.</t>
  </si>
  <si>
    <t>No hay actividades programadas para este trimestre</t>
  </si>
  <si>
    <t>Se evidencia Excel listado maestro, con actualización de los procedimientos de tutelas, procesos judiciales, normograma y procesos penales.</t>
  </si>
  <si>
    <t>Se evidencia excel listado maestro , con  actualización de los procedimientos de tutelas, procesos judiciales, cobro coactivo .</t>
  </si>
  <si>
    <t>Se actualizaron tres procedimientos</t>
  </si>
  <si>
    <t>Las evidencias corresponden</t>
  </si>
  <si>
    <t>se actualizo los procedimientos de tutelas, procesos judiciales y NORMOGRAMA y se creo el de procesos penales.</t>
  </si>
  <si>
    <t>Se inicio con la actualización de los procedimientos de tutelas, procesos judiciales, cobro coactivo y actualización del NORMOGRAMA</t>
  </si>
  <si>
    <t>Para dar cumplimiento a esta actividad la Oficina Asesora Jurídica aporto como evidencia la validación y actualización del mapa de riesgos de la oficina.</t>
  </si>
  <si>
    <t>Se revisó y actualizó mapa de riesgos</t>
  </si>
  <si>
    <t xml:space="preserve">se revisó mapa de riesgos y actualizo </t>
  </si>
  <si>
    <t>Para dar cumplimiento a esta actividad la Oficina Asesora Jurídica aporto como evidencia seguimientos a los controles de los riesgos del proceso medio de la herramienta de PLANIGAC.</t>
  </si>
  <si>
    <t>Se evidencia que por medio de la herramienta de PLANIGAC se realiza seguimiento a los controles de los riesgos del proceso.</t>
  </si>
  <si>
    <t>La evidencia es pertinente</t>
  </si>
  <si>
    <t>La evidencia corresponde</t>
  </si>
  <si>
    <t>Se realizó seguimiento a los riesgos del proceso</t>
  </si>
  <si>
    <t>Se evidencia que, la Oficina Asesora Jurídica da respuesta a las solicitudes de conceptos, asesorías y trámites de actos administrativos o contractuales.</t>
  </si>
  <si>
    <t>Se dió respuesta a solicitudes recibidas</t>
  </si>
  <si>
    <t xml:space="preserve">Se dio  respuesta a las solicitudes de concepto, y se brindó asesoría cuando fue requerido y dentro del término para ello. </t>
  </si>
  <si>
    <t>Porcentaje de Servicios Jurídicos Implementados</t>
  </si>
  <si>
    <t>Conceptos, consultas, trámites remitidos por correos electrónicos o memorandos</t>
  </si>
  <si>
    <t>Responder las solicitudes de conceptos, asesorías y trámites de actos administrativos o contractuales, que se le requieran a la Oficina Asesora Jurídica</t>
  </si>
  <si>
    <t>Fortalecimiento organizacional y simplificación de procesos</t>
  </si>
  <si>
    <t>Servicios de Procesos Jurídicos</t>
  </si>
  <si>
    <t>Normativa</t>
  </si>
  <si>
    <t>Para dar cumplimiento a esta actividad la Oficina Asesora Jurídica aporto como evidencia la publicación en el normograma de los actos y documentos administrativos producidos por la OAJ y/o de interés para el IGAC.</t>
  </si>
  <si>
    <t>Se evidencia la  publicacion y actualizacion en el NORMOGRAMA los actos y documentos administrativos producidos por la OAJ y/o de interes para el IGAC.</t>
  </si>
  <si>
    <t xml:space="preserve">se publicaron en el NORMOGRAMA los actos y documentos administrativos producidos por la OAJ y/o de interes para el IGAC. </t>
  </si>
  <si>
    <t>Normograma Institucional actualizado, formato Actualización Normograma Institucional diligenciado.</t>
  </si>
  <si>
    <t>Publicar en la página WEB del IGAC y socializar los actos administrativos, conceptos, lineamientos e instrumentos producidos o revisados en la Oficina Asesora Jurídica.</t>
  </si>
  <si>
    <t xml:space="preserve">Para dar cumplimiento a esta actividad la Oficina Asesora Jurídica aporto como evidencia correos electrónicos referente a los siguientes temas: Recomendaciones comité de conciliación, Informe empalme y lineamientos calificación riesgo. </t>
  </si>
  <si>
    <t>Se evidencia que, mediante correos electronicos y circulares se generan directrices sobre actividades que se tenga incidencia a nivel juridico de la entidad.</t>
  </si>
  <si>
    <t xml:space="preserve">Las evidencias son validadas </t>
  </si>
  <si>
    <t>Las evidencias corresponden a la actividad propuesta</t>
  </si>
  <si>
    <t xml:space="preserve">Se generaron directrices con incidencia jurídica mediante correos electrónicos. </t>
  </si>
  <si>
    <t xml:space="preserve">Se generaron directrices con incidencia jurídica a travése circular y correos electrónicos. </t>
  </si>
  <si>
    <t>Porcentaje de documentos de lineamientos jurídicos formulados</t>
  </si>
  <si>
    <t>Directrices, recomendaciones, circulares</t>
  </si>
  <si>
    <t xml:space="preserve">Generar directrices sobre actividades que tengan incidencia a nivel jurídico en la Entidad.  </t>
  </si>
  <si>
    <t>Defensa jurídica</t>
  </si>
  <si>
    <t>Documentos de Lineamientos  Jurídicos</t>
  </si>
  <si>
    <t>Se evidencia que mediante correos electrónicos se realizan convocatorias de reuniones con diferentes Direcciones Territoriales para la coordinación de actividades jurídicas.</t>
  </si>
  <si>
    <t>Se evidencia que, mediante correos electrónicos se realizan convocatorias de reuniones con diferentes Direcciones Territoriales para la coordinación de actividades jurídicas.</t>
  </si>
  <si>
    <t>Validadas las convocatorias</t>
  </si>
  <si>
    <t>Se validan las evidencias</t>
  </si>
  <si>
    <t xml:space="preserve">Se realizaron reuniones con diferentes Direccciones Territoriales, se adjunta convocatorias a dichas reuniones. </t>
  </si>
  <si>
    <t>Actas de reuniones, convocatorias y/o registros de asistencias a mesas de trabajo, circulares y lineamientos</t>
  </si>
  <si>
    <t xml:space="preserve">Coordinar las actividades jurídicas desarrolladas por las Direcciones Territoriales  
</t>
  </si>
  <si>
    <t>Judicial</t>
  </si>
  <si>
    <t>La Oficina Asesora Jurídica aporto como evidencia actas de comité de conciliación dentro de los términos de la Ley, con sus respectivas fichas técnicas presentadas por los abogados dentro de las diferentes actuaciones judiciales y prejudiciales que se adelanten.</t>
  </si>
  <si>
    <t xml:space="preserve">Se evidencia que se llevaron a cabo los comites de Conciliación en los tiempos fijados en la norma,  asi mismo se observa  acta que están para firma de la Presidenta del Comité </t>
  </si>
  <si>
    <t>Las actas son validadas</t>
  </si>
  <si>
    <t>Las evidencias que corresponden</t>
  </si>
  <si>
    <t>Se realizaron los Comités de Conciliación en los tiempos fijados en la norma para ello esto es 2 veces por mes, actas firmadas y correo electrónico de revisión acat de junio</t>
  </si>
  <si>
    <t xml:space="preserve">Se realizaron los Comités de Conciliación en los tiempos fijados en la norma para ello esto es 2 veces por mes, se adjuntan proyectos de acta que están para firma de la Presidenta del Comité. </t>
  </si>
  <si>
    <t>Actas de comité de conciliación celebradas.</t>
  </si>
  <si>
    <t>Realizar los Comités de Conciliación dentro de los términos de la Ley y someter a aprobación del mismo las fichas técnicas que presenten los apoderados dentro de las diferentes actuaciones judiciales y prejudiciales que se adelanten.</t>
  </si>
  <si>
    <t>Se evidencia que, mediante correos electrónicos (mayo junio y julio) enviados por la Oficina Asesora Jurídica, se realiza el seguimiento a la plataforma eKOGUI para garantizar la actualización del sistema por parte de los apoderados judiciales del IGAC.</t>
  </si>
  <si>
    <t>Se evidencia que, mediante correos electrónicos enviados por la Oficina Asesora Jurídica, se realiza el seguimiento a la plataforma eKOGUI para garantizar la actualización del sistema por parte de los apoderados judiciales del IGAC.</t>
  </si>
  <si>
    <t xml:space="preserve">La evidencia estan conforme al seguimiento a la plataforma eKOGUI </t>
  </si>
  <si>
    <t>Se realizó seguimiento a la plataforma eKOGUI con el fin de garantizar su actualización por parte de los apoderados judiciales, a través de correos electrónicos.</t>
  </si>
  <si>
    <t>Correos electrónicos, convocatorias y/o listados de asistencia a capacitaciones, circulares, reportes eKOGUI.</t>
  </si>
  <si>
    <t xml:space="preserve">Realizar el seguimiento a la plataforma eKOGUI para garantizar la actualización del sistema por parte de los apoderados judiciales del IGAC de acuerdo a los lineamientos dados por la Agencia Nacional de la Defensa jurídica del Estado. </t>
  </si>
  <si>
    <t>La Oficina Asesora Juridica aporto como evidencia a esta actividad , archivo inventario unico documental de los procesos a cargo , actividad que corresponde a lo programado al trimestre.</t>
  </si>
  <si>
    <t>Se evidencia que mediante el inventario unico documental se realiza la gestión documental de los procesos a cargo de la Oficina Asesora Jurídica.</t>
  </si>
  <si>
    <t>Se valida el inventario documental</t>
  </si>
  <si>
    <t>Se valida la evidencia</t>
  </si>
  <si>
    <t>Se efectuó la gestión docuemntal de los procesos  a cargo de la OAJ bajo las TRD.</t>
  </si>
  <si>
    <t>Cuadro de inventario documental diligenciado; y  formato de control de documentos vigente o correos electrónicos en los cuales se evidencien las gestiones realizadas.</t>
  </si>
  <si>
    <t>Realizar la gestión documental de los procesos a cargo de la Oficina Asesora Jurídica.</t>
  </si>
  <si>
    <t>Se evidencia informe de procesos abril- junio, matriz de procesos judiciales actualizado y su respectiva revisión de procesos judiciales a través de la Rama Judicial, así mismo se observa reportes Ekogui.</t>
  </si>
  <si>
    <t>Se evidencia matriz de procesos judiciales actualizado y su respectiva  revisión de procesos judiciales a través de la Rama Judicial.</t>
  </si>
  <si>
    <t xml:space="preserve">Se fectuó la revisión de procesos judicales a cargo de la OAJ dentro de los términos establecidos. </t>
  </si>
  <si>
    <t>Formatos Control de estados de procesos judiciales y Cuadro de seguimiento de procesos judiciales vigentes diligenciados.</t>
  </si>
  <si>
    <t>Ejercer la defensa judicial del IGAC de acuerdo a la ley, los lineamientos y protocolos del IGAC, dentro de los términos establecidos.</t>
  </si>
  <si>
    <t>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t>
  </si>
  <si>
    <t>Se evidencia correos electronicos remitidos a la ANJE, con el  seguimiento a la implementación de la Política de Prevención del Daño Antijurídico de la entidad.</t>
  </si>
  <si>
    <t>Se valida seguimiento a la implementación de la Política de Prevención del Daño Antijurídico de la entidad</t>
  </si>
  <si>
    <t>e adelantaron las actividades para la implementación de la política de prevención mediante actividades realizadas por la Dirección Técnica de Gestión Catastral y por Contratación</t>
  </si>
  <si>
    <t xml:space="preserve">Se realizó seguimiento a la implementación de la Política de Prevención del Daño Antijurídico de la entidad, mediente correo electrónico remitido a la ANDJE y matriz. </t>
  </si>
  <si>
    <t>Seguimientos, reportes de actividades realizadas remitidas mediante correos electrónicos o memorandos.</t>
  </si>
  <si>
    <t xml:space="preserve">Realizar seguimiento a la implementación de la Política de Prevención del Daño Antijurídico de la Entidad </t>
  </si>
  <si>
    <t>Para dar cumplimiento con esta  actividad, se allegaron correos electrónicos donde se socializaron los lineamientos en defensa judicial conforme con la meta propuesta para el trimestre.</t>
  </si>
  <si>
    <t>Mediante correos electronicos se socializo los lineamientos en defensa juridica judicial.</t>
  </si>
  <si>
    <t>3 correos cumplen evidencia</t>
  </si>
  <si>
    <t xml:space="preserve">Las evidencias  corresponden </t>
  </si>
  <si>
    <t>Se socializaron los linemientos en defensa judicial mediante 3 correos electrónicos</t>
  </si>
  <si>
    <t>socializaciones, plasmadas en convocatorias, listas de asistencia o grabaciones.</t>
  </si>
  <si>
    <t xml:space="preserve"> Socializar documento de lineamientos en defensa judicial.</t>
  </si>
  <si>
    <t>sin meta asignada en el periodo.</t>
  </si>
  <si>
    <t>Esta actividad esta programada para el cuarto trimestre</t>
  </si>
  <si>
    <t>Subdirección Administrativa y Financiera</t>
  </si>
  <si>
    <t>Validado el Plan Anticorrupción y de Atención al Ciudadano, no se observaron actividades del proceso Financiero, sin embargo, se observa en la evidencia recibida "INFORME DE AVANCE PLAN DE ACCIÓN ANUAL 2022 DEL PROCESO: GESTIÓN FINANCIERA" un avance del 100% de 1 actividad.Es confuso, no se tiene certeza si se tienen actividades o no.</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</si>
  <si>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</si>
  <si>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se verifico la ejecucion de las actividades contempladas en el PAA.</t>
  </si>
  <si>
    <t>Se verifica correo electrónico con el seguimiento al PAA en el PLANIGAC del proceso._x000D_
El proceso no tiene a cargo actividades del PAAC</t>
  </si>
  <si>
    <t>Durante el segundo trimestre se realizó las actividades contempladas en el PAA.</t>
  </si>
  <si>
    <t>Durante el primer trimestre se realizó las actividades contempladas en el PAA. El proceso no cuenta con actividades en el PAAC</t>
  </si>
  <si>
    <t>Esta actividad esta programada para el tercer trimestre</t>
  </si>
  <si>
    <t>Validado el link de listado maestro de documentosno no se encontraron evidencias de actualización de la información documentada en el segundo trimestre de 2022. Únicamente en el primer trimestre se encontraron actualizadas: Políticas: "Elaboración de Certificados de Disponibilidad Presupuestal (CDP) y Registros Presupuestales (RP)" y "Desagregación Presupuestal" y de los procedimientos: "Gestión de Viáticos y Gastos de Comisión a Nivel Nacional".</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</si>
  <si>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</si>
  <si>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 xml:space="preserve">se verificaron los documentos actulizados por el proceso </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</si>
  <si>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</si>
  <si>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Durante el segundo trimestre se actualizón un documento del listado maestro de documentos  https://www.igac.gov.co/es/listado-maestro-de-documentos?shs_term_node_tid_depth=196&amp;field_tipo_de_documento_tid=All&amp;title=&amp;field_codigo_value=</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</si>
  <si>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</si>
  <si>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Se valida evidencia "INFORME DE AVANCE RIESGOS 2022 DEL PROCESO: GESTIÓN FINANCIERA" con avance del 100% en el segundo trimestre de 2022.</t>
  </si>
  <si>
    <t>Se valida evidencia: correo electronico " Seguimiento Gestión de Riesgos y Plan de Acción (Primer trimestre 2022)" del proceso Financiero.</t>
  </si>
  <si>
    <t>se verifica el seguimiento a los controles de los riesgos del proceso.</t>
  </si>
  <si>
    <t>Se verifica correo electrónico con el seguimiento a riesgos realizado por el proceso en la herramienta PLANIGAC.</t>
  </si>
  <si>
    <t>Durante el segundo trimestre se realizó el seguimiento a los controles de los riesgos del proceso.</t>
  </si>
  <si>
    <t>Durante el primer trimestre se realizó el seguimiento a los controles de los riesgos del proceso.</t>
  </si>
  <si>
    <t>Se validan evidencias de las ejecuciones presupuestales a Nivel Decreto, Desagregada y Reservas meses  abril, mayo y junio 2022, ; se recomienda generar las alertas conforme a la actividad planteada.</t>
  </si>
  <si>
    <t>Se validan evidencias de las ejecuciones presupuestales a Nivel Decreto, Desagregada y Reservas meses  enero y febrero 2022; sin embargo, no se observaron en estas cuales son las alertas.</t>
  </si>
  <si>
    <t>se verificaron los registros de los informes y alertas de la ejecución presupuestal de la vigencia durante el trimestre</t>
  </si>
  <si>
    <t>Se verifican los registros de las ejecuciones de nivel decreto, desagregada, presupuestal y reservas para los meses de enero y febrero</t>
  </si>
  <si>
    <t>Durante el segundo trimestre se elaboraron informes y generaron alertas de la ejecución presupuestal de la vigencia y reserva</t>
  </si>
  <si>
    <t>Durante el primer trimestre se elaboraron informes y generaron alertas de la ejecución presupuestal de la vigencia y reserva</t>
  </si>
  <si>
    <t>Porcentaje de gastos gestionados</t>
  </si>
  <si>
    <t xml:space="preserve">Ejecuciones presupuestales </t>
  </si>
  <si>
    <t>Elaborar informes y generar alertas de la ejecución presupuestal de la vigencia y reserva</t>
  </si>
  <si>
    <t>Gestión Presupuestal y eficiencia del gasto público</t>
  </si>
  <si>
    <t>Gastos gestionados en la ejecución presupuestal por productos</t>
  </si>
  <si>
    <t>Gestión Presupuestal</t>
  </si>
  <si>
    <t>Se validan evidencias:  Reintegros a Órdenes de pago presupuestal en SIIF Nación de 34  en abril, 22 en mayo y 50 en junio.</t>
  </si>
  <si>
    <t>Se validan evidencias:  dos reintegros uno en febrero y otro en marzo, en enero informaron que no se presentaron reintegros.</t>
  </si>
  <si>
    <t>se verificiaron los registros de los reintegros presupuestales y la depuración de Registros y CDPs</t>
  </si>
  <si>
    <t>Se verifican los reintegros con los respectivos soportes para febrero y marzo.</t>
  </si>
  <si>
    <t>Durante el segundo trimestre se realizarón los reintegros presupuestales y la depuración de Registros  y CDPs. que fueron necesarios</t>
  </si>
  <si>
    <t>Durante el primer trimestre se realizarón los reintegros presupuestales y la depuración de Registros  y CDPs. que fueron necesarios</t>
  </si>
  <si>
    <t>Reintegros, y memorandos reducciones y anulaciones CDP.</t>
  </si>
  <si>
    <t>Realizar los reintegros presupuestales y la depuración de Registros  y CDPs.</t>
  </si>
  <si>
    <t>Se valida evidencia con "Listados de CDR y Listados de RP" de Catastro Multipropósito y Gestión General, acompañados con solicitudes de compra, Nómina mayo y de RP, correspondiente a los meses abril, mayo y junio de 2022.</t>
  </si>
  <si>
    <t>Se valida evidencia con "Listados de CDR y Listados de RP" de enero y febrero de 2022.</t>
  </si>
  <si>
    <t>se verificaron los listados de los registros de los CDP y RP</t>
  </si>
  <si>
    <t>Se verifican los registros de listados de CDP y RP de los meses, enero y febrero</t>
  </si>
  <si>
    <t xml:space="preserve">Durante el segundo trimestre se expidieron los Certificados de disponibilidad presupuestal  (CDP) y Registros presupuestales (RP) solicitados </t>
  </si>
  <si>
    <t xml:space="preserve">Durante el primer trimestre se expidieron los Certificados de disponibilidad presupuestal  (CDP) y Registros presupuestales (RP) solicitados </t>
  </si>
  <si>
    <t>Listado de CDP´S y RP´S del periodo muestra de (solicitud de cdp con cdp) (soporte para registro del rp con el rp)</t>
  </si>
  <si>
    <t>Expedir Certificados de disponibilidad presupuestal  (CDP) y Registros presupuestales (RP)</t>
  </si>
  <si>
    <t>No se evidencia meta en el trimestre.</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</si>
  <si>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</si>
  <si>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Esta actividad se desarrolló en el primer trimestre</t>
  </si>
  <si>
    <t>Se verifica:_x000D_
Memorando de Desagregación para el 2022_x000D_
Distribución presupuestal para el funcionamiento</t>
  </si>
  <si>
    <t>En el mes de enero se realizó la desagregación del presupuesto</t>
  </si>
  <si>
    <t>Memorando desagregación, fichas y ejecución inicial</t>
  </si>
  <si>
    <t>Realizar la desagregación del presupuesto</t>
  </si>
  <si>
    <t>Se validan las evidencias con "Control Viáticos" y correos electrónicos de "Reporte consolidado de viáticos legalizados de Subdirección Administrativa y Financiera - Viáticos a Talento Humano" de abril, mayo y junio 2022.</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</si>
  <si>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</si>
  <si>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se verificaron los registros de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</si>
  <si>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</si>
  <si>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Durante el segundo trimestre se elaboraron los informes mensuales de viáticos legalizados</t>
  </si>
  <si>
    <t>Durante el primer trimestre se elaboraron los informes mensuales de viáticos legalizados</t>
  </si>
  <si>
    <t>Porcentaje de Ordenes de viáticos  y legalizaciones tramitadas</t>
  </si>
  <si>
    <t>Informe mensualizado de viáticos entregado al GIT TALENTO HUMANO e informe de viáticos legalizados de conductores entregado al GIT - SERVICIOS ADMINISTRATIVOS.</t>
  </si>
  <si>
    <t>Elaborar informes mensuales de viáticos legalizados</t>
  </si>
  <si>
    <t>Viáticos y legalizaciones tramitadas</t>
  </si>
  <si>
    <t>Gestión de Tesorería</t>
  </si>
  <si>
    <t>Se validan las evidencias "Órdenes de Comisión legalizadas" de los meses: abril con 73 órdenes legalizadas en un 100%, mayo con 88 ordenes legalizadas 75, en un 85.23% y en junio 87 órdenes legalizadas en un 100%.</t>
  </si>
  <si>
    <t>Se validan las evidencias con "&gt;COntrol Viáticos" y correos electrónicos de "Reporte consolidado de viáticos legalizados de Subdirección Administrativa y Financiera - Viáticos a Talento Humano" de enero, febrero y marzo 2022.</t>
  </si>
  <si>
    <t>se verifican los listados de las ordenes de comison legalizadas durante el trimestre</t>
  </si>
  <si>
    <t>Se verifican las ordenes de comisión legalizadas y él envió a la subdirección de Gestión de Talento Humano</t>
  </si>
  <si>
    <t>Durante el segundo trimestre se legalizaron las órdenes de comisión y resoluciones de gastos de la Sede Central</t>
  </si>
  <si>
    <t>Durante el primer trimestre se legalizaron las órdenes de comisión y resoluciones de gastos de la Sede Central</t>
  </si>
  <si>
    <t>Listado de Ejecución de viáticos mensualizado y entregado al GIT - TALENTO HUMANO</t>
  </si>
  <si>
    <t>Legalizar las órdenes de comisión y resoluciones de gastos de la Sede Central</t>
  </si>
  <si>
    <t>Se validan evidencias de Listados Ordenes de Comisión de los meses abril, may y junio 2022, en las cuales se refleja desde la solicitud de comisión hasta legalización, reintegro.</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</si>
  <si>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</si>
  <si>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 xml:space="preserve">se verifican los listados de las ordenes de comisión del trimestre </t>
  </si>
  <si>
    <t>Se verifican 3 registros con los estados de comisión elaborados para los meses de enero febrero y marzo</t>
  </si>
  <si>
    <t>Durante el segundo trimestre se elaboraron verificaron y autorizaron  las órdenes de comisión y resoluciones de gasto a nivel nacional</t>
  </si>
  <si>
    <t>Durante el primer trimestre se elaboraron verificaron y autorizaron  las órdenes de comisión y resoluciones de gasto a nivel nacional</t>
  </si>
  <si>
    <t>Listado de ejecución de viáticos por tercero del SIIF - NACIÓN</t>
  </si>
  <si>
    <t>Elaborar, verificar y autorizar las órdenes de comisión y resoluciones de gasto a nivel nacional</t>
  </si>
  <si>
    <t>Se validan las evidencias con: Informes "INGRESOS BOGOTA Y DIRECCIONES TERRITORIALES CORRESPONDIENTES " de los meses abril por $2.341.983.550 y mayo por $479.631.473, "MOVIMIENTOS" de abril, mayo y junio 2022, y correos de MOVIMIENTOS E INFORMES de Abri y Mayo. Se emite concepto no favorable por no evidenciarse Informe y correo de Informe del mes de junio 2022.</t>
  </si>
  <si>
    <t>Se validan las evidencias con los informes "Ingresos Bogotá y Direcciones Territoriales" de los meses enero, febrero y marzo 2022.</t>
  </si>
  <si>
    <t>se verifican los informes de ingresos de recursos propios</t>
  </si>
  <si>
    <t>Se verifican los informes de movimientos de bancos para enero febrero y marzo, los correos electrónicos y los registros del datafono consolidado</t>
  </si>
  <si>
    <t>Durante el segundo trimestre se elaboraron los informes de ingresos de recursos propios</t>
  </si>
  <si>
    <t>Durante el primer trimestre se elaboraron los informes de ingresos de recursos propios</t>
  </si>
  <si>
    <t>Porcentaje de ingresos elaborados y depurados</t>
  </si>
  <si>
    <t>Informe de ingresos (mes vencido), correos electrónicos del movimiento de bancos</t>
  </si>
  <si>
    <t>Elaborar Informes y generar alerta mensual de ingresos de recursos propios</t>
  </si>
  <si>
    <t>Ingresos institucionales gestionados</t>
  </si>
  <si>
    <t>Se validaron como evidencias: "CERTIFICACIÓN ELECTRÓNICA DE TIEMPOS LABORADOS_x000D_
CETIL" en Abril: tramitadas: 65, por tramitar 28, en Mayo: tramitadas: 40, por tramitar: 14 y en Junio: tramitadas: 113 y por tramitar: 35.</t>
  </si>
  <si>
    <t>Se validaron las evidencias de los certificados factores salariales y tributarios.</t>
  </si>
  <si>
    <t>se verifico los certificados generados en el trimestre</t>
  </si>
  <si>
    <t>Se verifican los certificados expedidos, y el registro de solicitudes por tramitar y tramitadas, durante el primer trimestre del 2022</t>
  </si>
  <si>
    <t>Durante el segundo trimestre se expidieron los certificados factores salariales y tributarios</t>
  </si>
  <si>
    <t>Durante el primer trimestre se expidieron los certificados factores salariales y tributarios</t>
  </si>
  <si>
    <t>Reporte Cetil de certificaciones revisadas, pdf certificaciones Cetil, correo electrónico dirigido a talento humano (coordinador) de la revisión de la solicitud</t>
  </si>
  <si>
    <t>Expedir certificados factores salariales y tributarios</t>
  </si>
  <si>
    <t>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t>
  </si>
  <si>
    <t xml:space="preserve">Se valida como cumplimiento los listados de recaudos por clasificar, saldos por imputar ingresos presupuestales, correos de Depuración e Ingresos meses enero, febrero y marzo 2022. </t>
  </si>
  <si>
    <t>se verifican los registros la depuración de los documentos de recaudo por clasificar, durante el trimestre</t>
  </si>
  <si>
    <t>Se verifican los listados DRXC, los soportes por correo electrónico y los registros de los saldos de imputación presupuestal, correspondientes a el primer trimestre 2022</t>
  </si>
  <si>
    <t>Durante el segundo trimestre se realizó la depuración de los documentos de recaudo por clasificar</t>
  </si>
  <si>
    <t>Durante el primer trimestre se realizó la depuración de los documentos de recaudo por clasificar</t>
  </si>
  <si>
    <t>Listado de DRXC con el índice de porcentual de depuración.</t>
  </si>
  <si>
    <t>Realizar la depuración de los documentos de recaudo por clasificar</t>
  </si>
  <si>
    <t>Se validan como evidencias los registros en el sistema SIIF Nación  de las solicitudes de PAC, reporte solicitudes PAC, listado de obligaciones y las justificaciones PAC vigencia actual y rezagos para los meses abril, mayo y junio de 2022</t>
  </si>
  <si>
    <t>Se validan como evidencias los registros en el sistema SIIF Nación  de las solicitudes de PAC, reporte solicitudes PAC, Proyeccoines de nómina, listado de obligaciones y las justificaciones PAC vigencia actual y rezagos.</t>
  </si>
  <si>
    <t>se verifican las  consoliaciones y registros en el sistema SIIF Nación de las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</si>
  <si>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</si>
  <si>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Durante el segundo trimestre se consolidaron y registraron en el sistema SIIF Nación la solicitudes de PAC</t>
  </si>
  <si>
    <t>Durante el primer trimestre se consolidaron y registraron en el sistema SIIF Nación la solicitudes de PAC</t>
  </si>
  <si>
    <t>Reporte SIIF - Solicitud de PAC</t>
  </si>
  <si>
    <t>Consolidar y registrar en el sistema SIIF Nación la solicitudes de PAC</t>
  </si>
  <si>
    <t>Se validaron las conciliaciones bancarias para los meses de marzo, abril y mayo 2022 de las cuentas bancarias del banco occidente y agrario , en las cuales se observo la identificación de partidas conciliatorias no registradas como diferencias sino identificadas como "ND en Extracto Pendiente en Libros", es recomendable asegurarse de que se registren en los libros.</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</si>
  <si>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</si>
  <si>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se verifica los listados de partidas pendientes abril, mayo y junio</t>
  </si>
  <si>
    <t xml:space="preserve">Se verifican documentos:_x000D_
Conciliación Bancaria _x000D_
Banco popular, Sudameris, agrario, para los meses de enero y febrero  _x000D_
</t>
  </si>
  <si>
    <t>Durante el segundo trimestre se realizó la elaboración de las conciliaciones bancarias y contables</t>
  </si>
  <si>
    <t>Durante el primer trimestre se realizó la elaboración de las conciliaciones bancarias y contables</t>
  </si>
  <si>
    <t>Correo electrónico (Verificación Partidas)</t>
  </si>
  <si>
    <t>Realizar la identificación y hacer seguimiento a las partidas conciliatorias</t>
  </si>
  <si>
    <t>Se validan como evidencias los Listados de Ordenes de pago de abril, mayo y junio de 2022.</t>
  </si>
  <si>
    <t>Se validan como evidencias los Listados de Ordenes de pago de enero, febrero y marzo 2022.</t>
  </si>
  <si>
    <t>se verifica el listado de los pagos de las obligaciones derivadas de los compromisos presupuestales.</t>
  </si>
  <si>
    <t>Se revisan 3 documentos “Listados OP” para los meses de enero, febrero y marzo</t>
  </si>
  <si>
    <t>Durante el segundo trimestre se realizaron los pagos de las obligaciones derivadas de los compromisos presupuestales sujetos a la disponibilidad del PAC</t>
  </si>
  <si>
    <t>Durante el primer trimestre se realizaron los pagos de las obligaciones derivadas de los compromisos presupuestales sujetos a la disponibilidad del PAC</t>
  </si>
  <si>
    <t>Listado de ordenes de pagos (actual, reservas y cuentas x pagar)</t>
  </si>
  <si>
    <t>Realizar los pagos de las obligaciones derivadas de los compromisos presupuestales sujetos a la disponibilidad del PAC</t>
  </si>
  <si>
    <t>Se valida como evidencia "informe Cartera por Edades" de los meses abril y mayo de 2022</t>
  </si>
  <si>
    <t>Se valida "informe Cartera por Edades" con corte 31 de marzo 2022</t>
  </si>
  <si>
    <t>se verifica el informe de cartera por edades de los meses de mayo y abril</t>
  </si>
  <si>
    <t>Se verifica documento “Informe de Cartera por edades” con corte a 30 de marzo de 2022</t>
  </si>
  <si>
    <t>Durante el segundo trimestre se elaboró el informe de cartera por edades de los meses de mayo y abril, se encuentra en elaboración el informe del mes de junio</t>
  </si>
  <si>
    <t>Durante el primer trimestre se elaboró el informe trimestral de cartera por edades</t>
  </si>
  <si>
    <t>Reporte de Cartera por edades Consolidado trimestralmente vencido</t>
  </si>
  <si>
    <t>Elaborar informe trimestral de cartera por edades</t>
  </si>
  <si>
    <t>Gestión Contable</t>
  </si>
  <si>
    <t>Se validan como evidencia 9 documentos con listado de obligaciones SIIF Nación de los abril, mayo y junio de 2022 con las cuentas por pagar y obligaciones derivadas de los compromisos del IGAC.</t>
  </si>
  <si>
    <t>Se validan como evidencia 9 documentos con listado de obligaciones SIIF Nación de los meses enero, febrero y marzo 2022 con las cuentas por pagar y obligaciones derivadas de los compromisos del IGAC.</t>
  </si>
  <si>
    <t>se verifica el listado de las cuentas por pagar y las obligaciones derivadas de los compromisos del IGAC de los meses abril, mayo y junio</t>
  </si>
  <si>
    <t>Se verifican 9 documentos con el listado de obligaciones y las fechas de registro en el aplicativo SIIF Nación mensualmente</t>
  </si>
  <si>
    <t>Durante el segundo trimestre se elaboraron las cuentas por pagar y las obligaciones derivadas de los compromisos del Instituto</t>
  </si>
  <si>
    <t>Durante el primer trimestre se elaboraron las cuentas por pagar y las obligaciones derivadas de los compromisos del Instituto</t>
  </si>
  <si>
    <t>Lista de obligaciones del aplicativo SIIF Nación mensualmente</t>
  </si>
  <si>
    <t>Elaborar las cuentas por pagar y las obligaciones derivadas de los compromisos del Instituto</t>
  </si>
  <si>
    <t>Se validan evidencias presentadas de los Estados Financieros de Enero a Abril 2022, los cuales se encuentran publicados en la página web del IGAC.</t>
  </si>
  <si>
    <t>se verifican los estados financieros de enero a abril</t>
  </si>
  <si>
    <t>El subproceso elaboró los estados financieros de enero a abril de 2022</t>
  </si>
  <si>
    <t>La actividad se tiene programada para el segundo trimestre</t>
  </si>
  <si>
    <t>Número de Estados financieros presentados y publicados</t>
  </si>
  <si>
    <t>Presentar al Jefe inmediato los Estados Financieros para la firma y posterior publicación.</t>
  </si>
  <si>
    <t>Elaborar los Informes y Estados Financieros presentados y publicados</t>
  </si>
  <si>
    <t>Estados financieros presentados y publicados</t>
  </si>
  <si>
    <t>Se validan evidencias presentadas: Declaraciones IVA segundo y tercer bimestre 2022 con sus respectivos soporte de pagos y de las Declaraciones y/o Referencia de Recaudo pago del Impuesto de_x000D_
Retenciones de Industria y Comercio Avisos y Tableros del segundo bimestre 2022 con su respectivo pago.</t>
  </si>
  <si>
    <t>Se valida evidencia de la presentación de las declaraciones de IVA e Industria y Comercio del primer periodo de 2022.</t>
  </si>
  <si>
    <t>se verifica las declaraciones tributarias bimestrales, presentadas en el trimestre</t>
  </si>
  <si>
    <t>Se verifica los formularios de Declaración de Iva e Industria y comercio con los respectivos recibos oficiales de pago de impuestos del primer periodo del 2022</t>
  </si>
  <si>
    <t>Durante el segundo trimestre se presentaron las declaraciones tributarias bimestrales</t>
  </si>
  <si>
    <t>Durante el primer trimestre se presentaron las declaraciones tributarias bimestrales</t>
  </si>
  <si>
    <t>Formato de la DIAN  con la presentación de la declaración en el aplicativo</t>
  </si>
  <si>
    <t>Presentar las declaraciones tributarias bimestral (IVA, ICA y ReteICA)</t>
  </si>
  <si>
    <t>Se validan las evidencias de las Declaraciones de Retención en la Fuente de los meses de abril, mayo y junio 2022 con sus respectivos pagos.</t>
  </si>
  <si>
    <t>Se validan las evidencias presentadas de Declaraciones de retención en la fuente presentadas y pagadas  de los meses enero, febrero y marzo 2022.</t>
  </si>
  <si>
    <t>se verifica la declaración tributaria Retefuente, para los meses de abri, mayo y junio</t>
  </si>
  <si>
    <t>Se verifica los formularios de Declaración de Retención en la fuente, para los meses de enero, febrero y marzo, con los respectivos recibos oficiales de pago de impuestos.</t>
  </si>
  <si>
    <t>Durante el segundo trimestre se presentó la declaración tributaria Retefuente</t>
  </si>
  <si>
    <t>Durante el primer trimestre se presentó la declaración tributaria Retefuente</t>
  </si>
  <si>
    <t>Presentar las declaraciones tributarias mensual (Retefuente)</t>
  </si>
  <si>
    <t>Se validan evidencias entregadas "Listados de Obligaciones abril, mayo y junio 2022", adicional se valida el producto en la página web del igac observándose los estados financieros publicados de los meses de marzo y abril 2022. Se recomienda subir los meses mayo y junio 2022.</t>
  </si>
  <si>
    <t>Se observa como evidencia 9 archivos con listado de obligaciones de enero, febrero y marzo 2022.</t>
  </si>
  <si>
    <t>Se verifican los registros contables en el sistema SIIF Nación y SIIF extendidos</t>
  </si>
  <si>
    <t xml:space="preserve">Se verifican 9 archivos con el listado de obligaciones para los meses de enero febrero y marzo </t>
  </si>
  <si>
    <t>Durante el segundo trimestre se elaboraron los registros contables en el sistema SIIF Nación y SIIF extendidos</t>
  </si>
  <si>
    <t>Durante el primer trimestre se elaboraron los registros contables en el sistema SIIF Nación y SIIF extendidos</t>
  </si>
  <si>
    <t>Registro de notas manuales en SIIF nación, archivos en EXCEL y correos de instrucciones a procesos adicionales</t>
  </si>
  <si>
    <t>Elaborar los registros contables en el sistema SIIF Nación y SIIF extendidos</t>
  </si>
  <si>
    <t>Se valida como evidencia las conciliaciones de operaciones reciprocas de los meses abril y mayo de 2022 y Listados de Obligaciones de los meses abril, mayo y junio de 2022.</t>
  </si>
  <si>
    <t>se verifican los estados financieros presentados y publicados para los meses abril, mayo y junio</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</si>
  <si>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</si>
  <si>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Durante el segundo trimestre se realizaron las conciliaciones de las operaciones reciprocas</t>
  </si>
  <si>
    <t>Esta actividad se cuenta programada para el segundo trimestre, pero es importante mencionar que se realizó el proceso de conciliaciones reciprocas para el mes de enero</t>
  </si>
  <si>
    <t xml:space="preserve">Formato para operaciones reciprocas del CHIP emitido por CGN trimestralmente atrasado, cuando se transmita la información. </t>
  </si>
  <si>
    <t>Realizar la conciliación operaciones reciprocas</t>
  </si>
  <si>
    <t>Se validan como eviencias seis archivos de los meses de marzo, abril y mayo de 2022, correspondiente a las conciliaciones bancarias de dos bancos Occidente y Agrario.</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</si>
  <si>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</si>
  <si>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 xml:space="preserve">Se verifican 6 archivos de conciliaciones bancarias correspondiente a los meses de abril, mayo y junio </t>
  </si>
  <si>
    <t xml:space="preserve">Se verifican 6 archivos de conciliaciones bancarias correspondiente a lo mes de enero y febrero </t>
  </si>
  <si>
    <t>Durante el primer trimestre se elaboraron las conciliaciones bancarias y contables</t>
  </si>
  <si>
    <t>Formato de conciliaciones bancarias mensualmente mes vencido.</t>
  </si>
  <si>
    <t>Elaborar las conciliaciones bancarias y contables</t>
  </si>
  <si>
    <t>Se evidencia socialización  a visitar el micrositio de gestión documental del 07-06-2022, se  observa registro de asistencia  de las personas que ingresaron.</t>
  </si>
  <si>
    <t>Se observa socialización a los diferentes procesos de los diferentes instrumentos archivisticos de la entidad.</t>
  </si>
  <si>
    <t>Se revisa la evidencia cargada por el proceso cumple con el producto esperado</t>
  </si>
  <si>
    <t>cumple  con el producto esperado</t>
  </si>
  <si>
    <t xml:space="preserve">Durante el segundo trimestre se socializó el micro sitio del proceso de Gestión Documental, en donde se encuentra cargado material audiovisual, como procesos y procedimientos a la gestion de correspondencia y de archivos </t>
  </si>
  <si>
    <t>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t>
  </si>
  <si>
    <t>Evidencias de diez (10) socializaciones de instrumentos archivísticos del IGAC</t>
  </si>
  <si>
    <t>PAAC - 3.3.5. Socializar a funcionarios y contratistas los instrumentos archivísticos establecidos por el IGAC</t>
  </si>
  <si>
    <t>Sin meta asignada al 1er trimestre 2022</t>
  </si>
  <si>
    <t>sin meta asignada para el periodo</t>
  </si>
  <si>
    <t>sin meta asignada para el 1er trimestre</t>
  </si>
  <si>
    <t>Programa de Gestión Documental aprobado y publicado
Acto administrativo de aprobación del Programa de Gestión Documental 
Ejecución del cronograma del programa de Gestión Documental</t>
  </si>
  <si>
    <t xml:space="preserve">PAAC - 3.3.4. Publicar y ejecutar el Programa de Gestión Documental </t>
  </si>
  <si>
    <t>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t>
  </si>
  <si>
    <t>Se observa soporte de mesas de trabajo con el fin de efectuar ajustes a las tablas de retención documental.</t>
  </si>
  <si>
    <t>se revisa la evidencia cargada por el proceso cumple con el producto esperado</t>
  </si>
  <si>
    <t>se revisa las evidencias cargadas cumple con el producto esperado</t>
  </si>
  <si>
    <t>Durante el segundo trimestre se aprobaron las TRD por parte del AGN, se adjunta citación de reunión pero en el tercer trimestre se adjuntará el acta de aprobación la cual no ha sido remitida por la AGN</t>
  </si>
  <si>
    <t>Se ajustó Propuesta de TRD y se realizó Mesa de Trabajo con Evaluadora del AGN para la revisión de los soportes remitidos</t>
  </si>
  <si>
    <t>Soporte de envío que evidencie los ajustes realizados a las TRD.
Evidencia de seguimiento a la convalidación de las TRD.</t>
  </si>
  <si>
    <t>PAAC - 3.3.3. Realizar los ajustes a la propuesta presentada por el Instituto de las Tablas de Retención Documental solicitados por el Archivo General de la Nación (AGN) para su evaluación y convalidación.</t>
  </si>
  <si>
    <t>Se observa la socilización de procedimiento de gestión documental y asistencia de capacitación 1er trimestre 2022.</t>
  </si>
  <si>
    <t>se revisa la evidencia, cumple con el producto esperado</t>
  </si>
  <si>
    <t>Actividad realizada en el primer trimestre</t>
  </si>
  <si>
    <t>Durante el primer trimestre se realizó la socialización procedimiento de gestión de correspondencia y gestión de archivo.</t>
  </si>
  <si>
    <t>Evidencias de una (2) socialización del procedimiento de correspondencia</t>
  </si>
  <si>
    <t>PAAC - 2.4.2. Socializar procedimientos de gestión de correspondencia y gestión de archivo.</t>
  </si>
  <si>
    <t>Actividad sin meta asignada por el 1er trimestre 2022</t>
  </si>
  <si>
    <t>Actividad esta programada para el cuarto trimestre</t>
  </si>
  <si>
    <t>La actividad esta programada para el cuarto trimestre</t>
  </si>
  <si>
    <t>Se evidencia reporte dado por PLANIGAC con el porcentaje de ejecución a las actividades programadas por el proceso para el segundo trimestre.</t>
  </si>
  <si>
    <t>Se observan soportes de PAA y planigac.</t>
  </si>
  <si>
    <t xml:space="preserve">Con pantallazo de planigac- Informe de avance plan de acción anual 2022 del proceso: Gestión Documental, se puede concluir la realización de las actividades programadas </t>
  </si>
  <si>
    <t>En Planigac se puede evidenciar la realizacion de la actividad</t>
  </si>
  <si>
    <t>Durante el primer trimestre se realizaron las las actividades contempladas en el PAA y en el PAAC a cargo del proceso</t>
  </si>
  <si>
    <t>Actividad sin meta asignada para el 1er trimestre 2022</t>
  </si>
  <si>
    <t>Actividad  programada para el tercer trimestre</t>
  </si>
  <si>
    <t>La actividad esta programada para el tercer trimestre</t>
  </si>
  <si>
    <t>Se observa que la documentación actualizada está en un 87%, quedando 5 documentos pendientes (13%) Link;  https://www.igac.gov.co/es/listado-maestro-de-documentos?shs_term_node_tid_depth=234&amp;field_tipo_de_documento_tid=All&amp;title=&amp;field_codigo_value=</t>
  </si>
  <si>
    <t>Se observan soportes que soportan la meta asignada</t>
  </si>
  <si>
    <t xml:space="preserve">Se observa que la documentación actualizada está en un 87%, quedando 5 documentos pendientes (13%)l Link;  https://www.igac.gov.co/es/listado-maestro-de-documentos?shs_term_node_tid_depth=199&amp;field_tipo_de_documento_tid=All&amp;title=&amp;field_codigo_value=_x000D_
_x000D_
</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</si>
  <si>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</si>
  <si>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Durante el segundo trimestre se realizó la actualización del 37% restante de la documentación, quedando 5 documentos sin actualizar. https://www.igac.gov.co/es/listado-maestro-de-documentos?shs_term_node_tid_depth=199&amp;field_tipo_de_documento_tid=All&amp;title=&amp;field_codigo_value=</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</si>
  <si>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</si>
  <si>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Sin meta asignada para l 1er trimestre 2022</t>
  </si>
  <si>
    <t>Actividad programada para el cuarto trimestre</t>
  </si>
  <si>
    <t xml:space="preserve">Sin meta asignada para el 1er trimestre 2022 </t>
  </si>
  <si>
    <t>Actividad  programada para el cuarto trimestre</t>
  </si>
  <si>
    <t>Se  evidencia reporte de PLANIGAC al seguimiento de Riesgos para el segundo trimestre.</t>
  </si>
  <si>
    <t>Se evidencia informe de avance de riesgos del proceso de Gestión Documental.</t>
  </si>
  <si>
    <t xml:space="preserve">Con pantallazo de Planigac - Informe de Avance Riesgos 2022 Del Proceso: Gestión Documental, Se Puede Concluir La Realización De Las Actividades Programadas </t>
  </si>
  <si>
    <t>En la Herramienta Planigac y en reporte INFORME DE AVANCE RIESGOS 2022 DEL PROCESO: GESTIÓN DOCUMENTAL extraido de la herramienta se puede comprobar la realización de la actividad.</t>
  </si>
  <si>
    <t>Plan Institucional de Archivos de la Entidad -PINAR</t>
  </si>
  <si>
    <t>Se observa reportes en el aplicativo GLPI de los meses de abril, mayo y junio se comprueba la gestión de los casos en el GLPI referente al funcionamiento del Sistema de Gestión Documental.</t>
  </si>
  <si>
    <t>Se evidencia soporte de REPORTE MESA DE AYUDA GLPI .</t>
  </si>
  <si>
    <t>Con reportes en el aplicativo GLPI. Para los meses de abril, mayo y junio se comprueba la gestión de los casos en el GLPI referente al funcionamiento del Sistema de Gestión Documental.</t>
  </si>
  <si>
    <t>Reporte del GLPI y Reporte mesa de ayuda, se comprueba el avance en la actividad programada</t>
  </si>
  <si>
    <t>Durante el segundo trimestre se atendieron los ticket relacionadas al sistema SIGAG por el aplicativo GLPI.</t>
  </si>
  <si>
    <t>Durante el primer trimestre se han atendido 194 ticket relacionadas al sistema SIGAG por el aplicativo GLPI.</t>
  </si>
  <si>
    <t>Gestión mesa de ayuda</t>
  </si>
  <si>
    <t>Gestión mesa de ayuda, entrega de comunicaciones</t>
  </si>
  <si>
    <t>Realizar la gestión de los casos en el GLPI referente al funcionamiento del Sistema de Gestión Documental.</t>
  </si>
  <si>
    <t>Gestión documental</t>
  </si>
  <si>
    <t>Acervo documental organizado </t>
  </si>
  <si>
    <t>Gestión de Correspondencia</t>
  </si>
  <si>
    <t>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t>
  </si>
  <si>
    <t>Se efectua seguimientos a todas las teritoriales. Sin meta asignada.</t>
  </si>
  <si>
    <t>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</si>
  <si>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</si>
  <si>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</si>
  <si>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</si>
  <si>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 xml:space="preserve">Número de actividades desarrolladas </t>
  </si>
  <si>
    <t>Programa de gestión documental PGD</t>
  </si>
  <si>
    <t>Implementar el programa de gestión documental PGD aprobado en el 2021</t>
  </si>
  <si>
    <t>Instrumentos archivísticos y de gestión de la información pública actualizados</t>
  </si>
  <si>
    <t>Gestión de Archivo</t>
  </si>
  <si>
    <t>Se evidencia encuesta estudio para elaboración y/o Actualización de las TABLAS DE RETENCIÓN DOCUMENTAL de la oficina asesora de comunicaciones y la oficina asesora de planeación.</t>
  </si>
  <si>
    <t>Se observa evidencia de informes de PQRSD de vigencias presentes y anteriores.</t>
  </si>
  <si>
    <t>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t>
  </si>
  <si>
    <t>Con Cronograma de Entrevistas virtuales con las Unidades administrativas del Instituto para Estudio de la Producción documental y las Tablas de Retención Documental se comprueba la realizción de la actividad.</t>
  </si>
  <si>
    <t>Durante el segundo trimestre se remitió encuesta a Oficinas Productoras del Nivel Central</t>
  </si>
  <si>
    <t xml:space="preserve">Durante el primer trimestre se remitió Propuesta de TRD  a las Oficinas Productoras del Nivel Central mediante correo electrónico con respectivo cronograma de entrevista </t>
  </si>
  <si>
    <t>Porcentaje de  avance del levantamiento de las TDR (modernización)</t>
  </si>
  <si>
    <t xml:space="preserve">Encuestas de  levantamiento de la información
Actas de Reunión 
Cuadro de Clasificación Documental 
Tablas de Retención Documental </t>
  </si>
  <si>
    <t>Identificar la producción documental de la Entidad de conformidad con el proceso de Modernización del año 2021, gestionando la actualización de las Tablas de Retención Documental - TRD</t>
  </si>
  <si>
    <t xml:space="preserve">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t>
  </si>
  <si>
    <t xml:space="preserve">Se observa evidencia de actividades de trasferencia del conocimiento, actas de reuniones. </t>
  </si>
  <si>
    <t>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</si>
  <si>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</si>
  <si>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Durante el primer trimestre se ajustó Propuesta de TRD y se realizó Mesa de Trabajo con Evaluadora del AGN para la revisión de los soportes remitidos</t>
  </si>
  <si>
    <t xml:space="preserve">Número de actividades ejecutadas para la convalidación de las TDR (estructura 2020) </t>
  </si>
  <si>
    <t>Remisión de las TRD al AGN
Evidencias Mesas de trabajo comité evaluador de  AGN
Remisión de TRD ajustadas
Recepción certificación de convalidación</t>
  </si>
  <si>
    <t>Seguimiento a la convalidación de las Tablas de Retención Documental (TRD) presentadas al AGN (Estructura Orgánica Vigencia 2020)</t>
  </si>
  <si>
    <t>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t>
  </si>
  <si>
    <t>Actividad sin soporte.</t>
  </si>
  <si>
    <t xml:space="preserve">Se puede comprobar la implementación de la actividad con acta de transferencia documental de: _x000D_
Valledupar 05/04/2022_x000D_
Dirección Territorial Nariño — Oficina Jurídica Abril 26 de 2022_x000D_
Dirección de Tecnologías de la Información y Comunicaciones2022/05/13_x000D_
Oficina Asesora Jurídica 2022-04-25_x000D_
Oficina de control Interno 2022-06 -01 y 2022-03-30_x000D_
Subdirección Administrativas y Financiera 2022-04-01._x000D_
_x000D_
</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</si>
  <si>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</si>
  <si>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 xml:space="preserve">Durante el segundo trimestre se adjuntan 6 actas de transferencias </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</si>
  <si>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</si>
  <si>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Ejecución del cronograma de transferencia</t>
  </si>
  <si>
    <t>Actas de Transferencia
Registros de acompañamiento
técnico
Archivos transferidos técnicamente
organizados
Inventario Único Documental</t>
  </si>
  <si>
    <t>Programar, acompañar y verificar las transferencias documentales primarias de las oficinas productoras de la Sede Central</t>
  </si>
  <si>
    <t>Se observa  cronograma de actividades al “seguimiento PGD.” donde se registra las fechas de los seguimientos tanto como a nivel central y a las Direcciones Territoriales. Nota: es importante adjuntar los registros de asistencia o actas de las reuniones.</t>
  </si>
  <si>
    <t>Se observa evidencia de capacitación campaña verbal y no verbal y protocolos de atención.</t>
  </si>
  <si>
    <t>observa evidencia en libro excel  “seguimiento PGD.” Se comprueba seguimiento en los temas relacionados a la gestión de archivos efectuadas en el semestre.</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</si>
  <si>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</si>
  <si>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Durante el segundo trimestre se realizó el seguimiento a la implementación del proceso de gestión documental de la entidad en temas relacionados a la gestión de archivos</t>
  </si>
  <si>
    <t>Durante el primer trimestre se realizó el seguimiento a la implementación del proceso de gestión documental de la entidad en temas relacionados a la gestión de archivos</t>
  </si>
  <si>
    <t>Reuniones o sensibilizaciones realizadas</t>
  </si>
  <si>
    <t>Actas de reuniones, y sensibilizaciones</t>
  </si>
  <si>
    <t>Realizar seguimiento a la implementación del proceso de gestión documental de la entidad en temas relacionados a la gestión de archivos</t>
  </si>
  <si>
    <t xml:space="preserve">Se observa el diligenciamiento del formato INVENTARIO ÚNICO DOCUMENTAL -GESTIÓN DOCUMENTAL código FO-GDO-PC01-02 del archivo central de los meses de abril, mayo y junio. </t>
  </si>
  <si>
    <t>Actividad sin meta definida para el primer trimestre 2022.</t>
  </si>
  <si>
    <t xml:space="preserve">Se evidencia la implementación de la actividad con:_x000D_
Con los el diligenciamiento del  formato  Únicos Documental código FO-GDO-PC01-02 se observan los inventarios únicos de archivo central del mes de abril, mayo y junio. _x000D_
</t>
  </si>
  <si>
    <t xml:space="preserve">A pesar de que no se tiene meta programada para el primer trimestre, se registra en e larchivo  INVENTARIO ÚNICO DOCUMENTAL reportan avance._x000D_
</t>
  </si>
  <si>
    <t>Durante el segundo trimestre se realizó la intervención documental a 12.5  metros lineales se suma los 14 metros lineales adelantados en el primer trimestre</t>
  </si>
  <si>
    <t>Durante el primer trimestre se levantó el inventario documental de 14 metros lineales intervenidos</t>
  </si>
  <si>
    <t>Metros lineales del acervo documental organizado</t>
  </si>
  <si>
    <t xml:space="preserve">Inventario Único Documental Actualizado </t>
  </si>
  <si>
    <t>Levantar el inventario documental de los 60 metros lineales intervenidos</t>
  </si>
  <si>
    <t>No tiene meta programada para el primer trimestre 2022</t>
  </si>
  <si>
    <t>Con el diligenciamiento en el formato INVENTARIO ÚNICO DOCUMENTAL -GESTIÓN DOCUMENTAL código FO-GDO-PC01-02 se observan los inventarios únicos de archivo central del mes de abril, mayo y junio. Se evidencia el cumplimiento de la actividad</t>
  </si>
  <si>
    <t xml:space="preserve">A pesar de que no se tiene meta programada pra el primer trimestre con registro en elarchivo  INVENTARIO ÚNICO DOCUMENTAL reportan avance._x000D_
</t>
  </si>
  <si>
    <t>Durante el primer trimestre se realizó la intervención documental a 14 metros lineales</t>
  </si>
  <si>
    <t>Relación de intervención documental</t>
  </si>
  <si>
    <t xml:space="preserve">Realizar la intervención documental a 60 metros lineales </t>
  </si>
  <si>
    <t>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t>
  </si>
  <si>
    <t>Se observa infomre de  REUNIÓN DE SEGUIMIENTO GESTIÓN DISCIPLINARIA - ENTRADA EN VIGENCIA NUEVOCÓDIGO GENERAL DISCIPLINARIO por el primer trimestre 2022</t>
  </si>
  <si>
    <t>se revisan las evidencias cargadas, cumple con el producto esperado</t>
  </si>
  <si>
    <t xml:space="preserve">A pesar de que reportan avances en la  ejecución de la actividad,  esta programada para el segundo trimestre del año </t>
  </si>
  <si>
    <t>Durante el segundo trimestre se llevaron a cabo dos jornadas de socialización al interior de la Oficina sobre el contenido y alcance de la normatividad disciplinaria vigente. Adicionalmente se adjuntan los soportes del primer trimestre</t>
  </si>
  <si>
    <t>Durante el primer trimestre se llevaron a cabo dos jornadas de socialización al interior de la Oficina sobre el contenido y alcance de la normatividad disciplinaria vigente. Este avence se reportará en el ejecutado del segundo trimestre</t>
  </si>
  <si>
    <t>Oficina de Control Interno Disciplinario</t>
  </si>
  <si>
    <t xml:space="preserve">Evidencias de seis (6) socializaciones y/o publicaciones orientadas a la sensibilización en normatividad disciplinaria vigente </t>
  </si>
  <si>
    <t>PAAC - 2.3.3. Socializar y sensibilizar a funcionarios y contratistas del IGAC sobre la normatividad disciplinaria vigente.</t>
  </si>
  <si>
    <t>De acuerdo con los documentos suministrados “Información junio 2022” se observa correero electrónico de fecha 05/07/2022 en donde la Oficina de Control Interno Disciplinario informa que para el segundo trimestre no se han presentado fallos disciplinarios debidamente ejecutoriados por actos de corrupción.</t>
  </si>
  <si>
    <t>Actividad sin meta programada para el primer trimestre 2022</t>
  </si>
  <si>
    <t xml:space="preserve">Actividad programada para el segundo trimestre del año </t>
  </si>
  <si>
    <t>Se envió correo electronico a la Oficina Asesora de Planeación informando  que durante el segundo trimestre no fueron declarados fallos disciplinarios debídamente ejecutoriados por actos de corrupción.</t>
  </si>
  <si>
    <t xml:space="preserve">Esta actividad esta programada para el segundo trimestre del año </t>
  </si>
  <si>
    <t>Correo electrónico trimestral informando a la Oficina Asesora de Planeación los actos de corrupción</t>
  </si>
  <si>
    <t>PAAC - 1.2.3. Informar a la Oficina Asesora de Planeación los actos de corrupción que hayan sido declarados mediante fallo disciplinario debidamente ejecutoriado de conocimiento de la oficina de Control Interno Disciplinario</t>
  </si>
  <si>
    <t>Sin meta asignada para este trimestre.</t>
  </si>
  <si>
    <t>Actividad sin prodcto contemplada para el primer trimestre 2022</t>
  </si>
  <si>
    <t>Actividad programada para el cuarto trimestre del año</t>
  </si>
  <si>
    <t>Actividad planteada para el cuarto trimestre del año</t>
  </si>
  <si>
    <t>Esta actividad esta planteada para el cuarto trimestre del año</t>
  </si>
  <si>
    <t>De acuerdo con las evidencias suministradas “Reporte PAA y PAAC” se observa que se han realizado las actividades suscritas en el Plan de acción y en el Plan Anticorrupción y atención al ciudadano a cargo del proceso.</t>
  </si>
  <si>
    <t>Se observan soportes a las actividades propuestas tales como informe de avance plan de acción 2022</t>
  </si>
  <si>
    <t xml:space="preserve">Con pantallazo de Planigac - Informe de avance plan de acción anual 2022 del proceso: gestión disciplinaria, se puede concluir la realización de las actividades programadas </t>
  </si>
  <si>
    <t xml:space="preserve">Teniendo en cuenta la Herramienta Planigac se observa la realización de actividades contempladas en  PAA.  </t>
  </si>
  <si>
    <t>Durante el segundo trimestre se realizaron las actividades contempladas en el PAA y en el PAAC a cargo del proceso</t>
  </si>
  <si>
    <t>Durante el primer trimestre se realizaron las actividades contempladas en el PAA y en el PAAC a cargo del proceso</t>
  </si>
  <si>
    <t>Actividad sin meta para el primer trimestre 2022</t>
  </si>
  <si>
    <t>Actividad  planteada para el tercer trimestre del año</t>
  </si>
  <si>
    <t>Esta actividad esta planteada para el tercer trimestre del año</t>
  </si>
  <si>
    <t>De acuerdo con el listado maestro de documentos del Instituto se observa que el procedimiento de Gestión Disciplinaria- Proceso Ordinario se actualizó el pasado 29/06/2022 junto con 5 formatos asociados.</t>
  </si>
  <si>
    <t>No se observa evidencia para la actividad No. 8</t>
  </si>
  <si>
    <t xml:space="preserve">Se observa que  la documentación publicada se encuentra actualizada en el Link;  https://www.igac.gov.co/es/listado-maestro-de-documentos?shs_term_node_tid_depth=202&amp;field_tipo_de_documento_tid=All&amp;title=&amp;field_codigo_value=_x000D_
_x000D_
</t>
  </si>
  <si>
    <t>No es posible comprobar avance en la actualización para el primer trimestre.</t>
  </si>
  <si>
    <t>El proceso durante el segundo trimestre actualizó toda su documentación.  https://www.igac.gov.co/es/listado-maestro-de-documentos?shs_term_node_tid_depth=202&amp;field_tipo_de_documento_tid=All&amp;title=&amp;field_codigo_value=</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</si>
  <si>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</si>
  <si>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No hay asignación de la meta para el primer trimestre 2022</t>
  </si>
  <si>
    <t xml:space="preserve"> Actividad esta planteada para el cuarto trimestre del año</t>
  </si>
  <si>
    <t>Sin meta asignada paraa este trimestre.</t>
  </si>
  <si>
    <t>No hay actividad para el primer trimestre 2022</t>
  </si>
  <si>
    <t>De acuerdo con los soportes suministrados “Reporte Riesgos” se presenta Informe De Avance Riesgos 2022 Del Proceso: Gestión Disciplinaria, dando cumplimiento a la actividad y producto pactado</t>
  </si>
  <si>
    <t>Se observa relación a las evidencias al seguimiento de los controles de riesgos del proceso, por el primer trimestre 2022</t>
  </si>
  <si>
    <t>Teniendo en cuenta  Planigac y pantallazo del reporte herramienta se observa el seguimiento a los riesgos dando cumplimiento a la actividad de seguimiento.</t>
  </si>
  <si>
    <t>Teniendo en cuenta la Herramienta Planigac y el reporte extraido de esta herramienta se observa el seguimiento a los riesgos dando cumplimiento a la actividad de seguimiento.</t>
  </si>
  <si>
    <t>Durante el segundo trimestre se realizaron el seguimiento a los controles de los riesgos del proceso.</t>
  </si>
  <si>
    <t>Durante el primer trimestre se realizaron el seguimiento a los controles de los riesgos del proceso.</t>
  </si>
  <si>
    <t>Se bserva evidencia de capacitación al interior del proceso acerca de la normativa disciplinaria vigente, para el primer trimestre 2022.</t>
  </si>
  <si>
    <t xml:space="preserve">Se observa evidencia en cumplimiento de la actividad de capacitación como: _x000D_
-	Curso Nuevo Régimen de Control Disciplinario Formato 2022de asistencia de la Universidad Nacional con sesiones; del 18/04/2022, 19/04/2022, 20/04/2022, 21/04/2022, 22/04/2022, 25/04/ _x000D_
-	Mesa de trabajo revisión Técnica Procedimiento control Disciplinaria 29 de abril y Mesa de trabajo revisión Técnica Procedimiento control Disciplinaria /2022, 24 de junio_x000D_
</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</si>
  <si>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</si>
  <si>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t>
  </si>
  <si>
    <t>Durante el primer trimestre se llevaron a cabo dos jornadas de socialización al interior de la Oficina sobre el contenido y alcance de la normatividad disciplinaria vigente</t>
  </si>
  <si>
    <t>Actividades de socialización y sensibilización</t>
  </si>
  <si>
    <t xml:space="preserve">Registros de asistencia, convocatoria a reunión y/o correos electrónicos enviados con información sobre normatividad disciplinaria vigente y el Código de Integridad </t>
  </si>
  <si>
    <t>Sensibilizar y socializar a servidores públicos y contratistas vinculados al IGAC sobre el contenido y alcance de la normatividad disciplinaria vigente.</t>
  </si>
  <si>
    <t>Sensibilizaciones y socializaciones a servidores públicos y contratistas del IGAC sobre normatividad disciplinaria vigente y Código de Integridad</t>
  </si>
  <si>
    <t>NA</t>
  </si>
  <si>
    <t>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t>
  </si>
  <si>
    <t xml:space="preserve">Se observa relación de  pruebas internas y externas en total 431 expedidas en el mes de Enero y Febrero de 2022. </t>
  </si>
  <si>
    <t xml:space="preserve">Se evidencia la implemenacion de la actividad con:_x000D_
•	Se observa reporte consolidado de correspondencia con la siguiente información:_x000D_
-	Interna, abril 47, mayo 47, junio 42. _x000D_
-	Externa despachada-EE, abril 100, mayo 120, junio 138. _x000D_
-	Externa Recibida -ER , abril 11, mayo 15 y junio.19  para un total de 1137 radicados Reporte 	de correspondencia externa e interna enviada del 6/1/2022 al 6/29/2022_x000D_
•	Pruebas documentales SIGAC con fecha 2022-04-01 a 2022-04-30_x000D_
</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</si>
  <si>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</si>
  <si>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Durante el segundo trimestre se practicaron las pruebas y diligencias ordenadas en curso de los procesos de competencia de la Oficina de Control Interno Disciplinario, se generaon 358 comunicaciones Externas despachadas.</t>
  </si>
  <si>
    <t>Durante el primer trimestre se practicaron las pruebas y diligencias ordenadas en curso de los procesos de competencia de la Oficina de Control Interno Disciplinario</t>
  </si>
  <si>
    <t>Porcentaje procesos disciplinarios tramitados</t>
  </si>
  <si>
    <t>Cuadro resumen de pruebas practicadas, según el expediente</t>
  </si>
  <si>
    <t>Practicar las pruebas y diligencias ordenadas en curso de los procesos de competencia de la Oficina de Control Interno Disciplinario</t>
  </si>
  <si>
    <t>Procesos disciplinarios en curso</t>
  </si>
  <si>
    <t>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t>
  </si>
  <si>
    <t>Se observa relación de expedición de 27 actos administrativos por el mes de febrero y 56 actos administrativos por el mes de marzo de 2022.</t>
  </si>
  <si>
    <t>•	Con archivos en Excel de relación de 42 autos expedidos en el mes de abril, 24 del mes de mayo y 27 del mes de junio. con un total para el trimestre de 93 autos proferidos. Evidenciándose de esta forma el cumplimiento de la actividad</t>
  </si>
  <si>
    <t xml:space="preserve">Se da cumplimiento a la actividad y se observa en los arcchivos en el que incluyen los cuadros control con el número total de autos expedidos en el mes de: febrero 27, marzo 56. </t>
  </si>
  <si>
    <t>Durante el segundo trimestre se profirieron 93 actos administrativos  necesarios para impulsar y adoptar decisiones de fondo en curso de los procesos de competencia de la Oficina de Control Interno Disciplinario.</t>
  </si>
  <si>
    <t>Durante el primer trimestre se profirieron actos administrativos necesarios para impulsar y adoptar decisiones de fondo en curso de los procesos de competencia de la Oficina de Control Interno Disciplinario.</t>
  </si>
  <si>
    <t xml:space="preserve">Cuadro resumen de los procesos disciplinarios en curso </t>
  </si>
  <si>
    <t>Proferir los actos administrativos necesarios para impulsar y adoptar decisiones de fondo en curso de los procesos de competencia de  la Oficina de Control Interno Disciplinario</t>
  </si>
  <si>
    <t>Se evidencia correo del 03-06-2022 Invitacvión Curso de Integridad y Transparencia y lucha contra la corrupción Seguimiento Curso de Integridad corte 15-06-2022.</t>
  </si>
  <si>
    <t xml:space="preserve">Se evidencia Pieza Comunicativa Invitación a realizar el Curso de Integridad del 10-03-2022, y Seguimiento a Curso de Integridad -28-02-2022, </t>
  </si>
  <si>
    <t>Las evidecias corresponden, con el producto esperado</t>
  </si>
  <si>
    <t>El 3 de junio se envió pieza comunicativa promoviendo la realización del Curso de integridad, transparencia y lucha contra la corrupción. Adicionalmente, se realizó seguimiento a la realización del mismo en mayo y en  junio, como consta en el archivo que se remite como evidencia.</t>
  </si>
  <si>
    <t>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</si>
  <si>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</si>
  <si>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Subdirección de Talento Humano</t>
  </si>
  <si>
    <t>Drive evidencia</t>
  </si>
  <si>
    <t>PAAC - 5.1.3. Promover y hacer seguimiento a la realización del Curso de integridad, transparencia y lucha contra la corrupción</t>
  </si>
  <si>
    <t>Se evidencia Seguimiento Ley 2013 de 2019, Reunión Equipo líder Integridad  del mes de abril, Autodiagnóstico para la Gestión de Conflicto de Intereses y Acta der Reunión Equipo Líder de Integridad</t>
  </si>
  <si>
    <t>Se evidencia Acta de reunión mesa de trabajo del Equipo líder de Integridad y Conflictos de Interés 10.03-2022, Pieza Comunicativa ¿Sabes que es un conflicto de interés? del 28-02-2022, Reuunión Equipo Líder de Integridad de Marzo de 2022</t>
  </si>
  <si>
    <t>Las evidencias se validan</t>
  </si>
  <si>
    <t>Se validan las evidencias, cumple con el producto esperado</t>
  </si>
  <si>
    <t>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t>
  </si>
  <si>
    <t>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</si>
  <si>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</si>
  <si>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PAAC - 5.1.2. Implementar estrategias para la identificación y declaración de conflictos de interés</t>
  </si>
  <si>
    <t xml:space="preserve">Se evidencia soportes de campañas para promover los valores del código de integridad (respeto, diligencia, compromiso, honestidad), con invitación a los funcionaros </t>
  </si>
  <si>
    <t>No se registra evidencia para la PAAC - 5.1.1. Socializar el Código de Integridad Institucional</t>
  </si>
  <si>
    <t>Las evidencias de socialización corresponden</t>
  </si>
  <si>
    <t>No se aportó evidencia</t>
  </si>
  <si>
    <t>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t>
  </si>
  <si>
    <t>No se realizó la socialización del Código de Integridad Institucional porque no alcanzó a ser diseñado por la Oficina de Comunicaciones, lo cual se realizará en el siguiente trimestre</t>
  </si>
  <si>
    <t>Evidencia de una (1) socialización del Código de Integridad - comunicación interna
Evidencia de una (1) capacitación virtual - Telecentro del Código de Integridad  (registro de participantes) 
Siete (7) Piezas comunicativas del Código de Integridad</t>
  </si>
  <si>
    <t>PAAC - 5.1.1. Socializar el Código de Integridad Institucional</t>
  </si>
  <si>
    <t>Sin meta programada para el periodo.</t>
  </si>
  <si>
    <t>Actividad no programada para el primer trimestre</t>
  </si>
  <si>
    <t>Actividad no programada para el segundo trimestre</t>
  </si>
  <si>
    <t xml:space="preserve">Registros de asistencia o evidencia de socialización en participación, rendición de cuentas y control social </t>
  </si>
  <si>
    <t>PAAC - 4.1.2. Realizar socializaciones y campañas en participación, rendición de cuentas y control social para todos los servidores públicos y específicamente al equipo líder de rendición de cuenta</t>
  </si>
  <si>
    <t>Se evidencian pantallazos Actualización Directorio activo mes de abril de 2022.</t>
  </si>
  <si>
    <t xml:space="preserve">Se evidencia Actualización de directorio en la página web </t>
  </si>
  <si>
    <t>Se valida la evidencia en https://igacoffice365-my.sharepoint.com/:x:/g/personal/yeison_morales_igac_gov_co/EVz5BALJTSFIulA20ubAYDMBLbK9XeG5fPgNtrp3LOMRyQ?e=kVNwWv</t>
  </si>
  <si>
    <t>La evidencia corresponde con el producto esperado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</si>
  <si>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</si>
  <si>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t>
  </si>
  <si>
    <t>4 Reportes de los cambios realizados a la información de talento humano</t>
  </si>
  <si>
    <t>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</si>
  <si>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Se evidencia reportes Concertaciones SNSC, ajustadas, aprobadas, pendientes.</t>
  </si>
  <si>
    <t>Las evidencias cumplen</t>
  </si>
  <si>
    <t>Se realizó seguimiento a la omplementación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</si>
  <si>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</si>
  <si>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PAAC - 2.3.7. Realizar seguimiento a la Implementación de los mecanismos de evaluación periódica del desempeño de los servidores en torno al servicio al ciudadano</t>
  </si>
  <si>
    <t>Se evidencia correo Prográmate para realizar el curso de Lenguaje Claro del DNPTalento Humano 09-05-2022.</t>
  </si>
  <si>
    <t>El 9 de mayo se invitó a todos los funcionarios a realizar el curso virtual de Lenguaje Claro del DNP</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</si>
  <si>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</si>
  <si>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PAAC - 2.3.4. Promover que todos los funcionarios realicen el curso virtual de Lenguaje Claro del DNP</t>
  </si>
  <si>
    <t>Publicación de la noticia o correo electrónico informando los ganadores del incentivo</t>
  </si>
  <si>
    <t>PAAC - 2.3.2. Incentivar al talento humano que se destaque en la prestación del servicio al ciudadano</t>
  </si>
  <si>
    <t>Mejoramiento en la prestación del servicio a la ciudadanía</t>
  </si>
  <si>
    <t>Se evidencia Cuadro de Preinscripción Curso Introductorio de Lenguaje  Incluyente y accesible y Preinscripción Servicio al Ciudadano.</t>
  </si>
  <si>
    <t>El 9 de mayo se invitó a los funcionarios a participar en el curso introductorio de lenguaje incluyente y accesible, al cual se preinscribieron 53 funcionarios y se está a la espera de recibir los correspondientes certificados por parte de la ESAP</t>
  </si>
  <si>
    <t xml:space="preserve">2 socializaciones de servicio al ciudadano </t>
  </si>
  <si>
    <t>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</si>
  <si>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Se evidencia PLANIGAC Talento Humano.</t>
  </si>
  <si>
    <t>Se evidencia PLANIGAC Getión del Talento Humano-Actividades</t>
  </si>
  <si>
    <t>Se valida PLANIGAC.</t>
  </si>
  <si>
    <t>Se han llevado a cabo las actividades contempladas en el PAA y en el PAAC a cargo del proceso de Gestión de Talento Humano</t>
  </si>
  <si>
    <t>Sin meta para el periodo.</t>
  </si>
  <si>
    <t>Se observó Control de Estado de Documentos a actualizar, correo de envio Caracterización del proceso de Talento Humano definitiva del 16-06-2022, Correos Actualización de Caracterización y Procedimientos entre otros.Solicitud para actualización y/o Derogración del 28 y 29-06-2022.</t>
  </si>
  <si>
    <t xml:space="preserve">Se evidencia documento Procedimiento Capacitación </t>
  </si>
  <si>
    <t>Se valida mediante: (https://www.igac.gov.co/sites/igac.gov.co/files/listadomaestro/pl-gth-01_politica_de_gestion_del_talento_humano.pdf)</t>
  </si>
  <si>
    <t>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</si>
  <si>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</si>
  <si>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Se observó seguimiento a controles de los riesgos del proceso de Gestión de Talento Humano trimestre, sin embargo no se dacumplimiento con el producto "MIPG implementado"</t>
  </si>
  <si>
    <t>Se evidencia PLANIGAC Gestión de Talento Humano controles de los riesgos.</t>
  </si>
  <si>
    <t>El documento de verificación no es congruente con la evidencia aportada</t>
  </si>
  <si>
    <t>Se realiza seguimiento a dos controles de los riesgos identificados en el proceso de Gestión de Talento Humano y que tenían actividades a ejecutar durante el segundo trimestre</t>
  </si>
  <si>
    <t>Se realiza seguimiento a los 3 controles de los riesgos identificados en el proceso de Gestión de Talento Humano</t>
  </si>
  <si>
    <t>Plan de Trabajo Anual en Seguridad y Salud en el Trabajo</t>
  </si>
  <si>
    <t>Según las evidencias cargadas se observa la ejecución de 31 actividades y Plan de Trabajo 2022 SGSST, No se cumple con la meta de 39 actividades.</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</si>
  <si>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</si>
  <si>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 xml:space="preserve">De 39 actividades programadas se ejecutaron 31, la meta no fue cumplida. </t>
  </si>
  <si>
    <t>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</si>
  <si>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</si>
  <si>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Eficiencia</t>
  </si>
  <si>
    <t>Cumplimiento de Actividades propuestas</t>
  </si>
  <si>
    <t>Informe, listas de asistencias, ejecución del plan</t>
  </si>
  <si>
    <t>Ejecutar el Plan de Trabajo 2022 del Sistema de Gestión de Seguridad y Salud en el Trabajo</t>
  </si>
  <si>
    <t>Sistema de Gestión de Seguridad y Salud en el Trabajo</t>
  </si>
  <si>
    <t>Sin meta para el periodo. Actividad ejecutada durante el primer trimestre</t>
  </si>
  <si>
    <t>Se evidencia Acta No.2 Comite de Gestion y Desempeño Institucional-28-01-2022, y Plan  Anual de Trabajo Sistema de Gestión en Seguridad ySalud en el Trabajo-Periodo 2022 Versión 1.</t>
  </si>
  <si>
    <t>Actividad ejecutada durante el primer trimestre</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</si>
  <si>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</si>
  <si>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Aprobar, adoptar y  publicar el Plan de Trabajo Anual en Seguridad y Salud en el Trabajo</t>
  </si>
  <si>
    <t>Plan Estratégico de Talento Humano</t>
  </si>
  <si>
    <t>Documento donde se evidencian las estrategias de vinculación</t>
  </si>
  <si>
    <t>Identificar estrategias para la vinculación de integrantes de grupos étnicos y personas en situación de discapacidad</t>
  </si>
  <si>
    <t xml:space="preserve">Provisión de Empleo </t>
  </si>
  <si>
    <t>Se observa Flujograma de Encargos y Acta Parametrización de Encargos del 10-06-2022.</t>
  </si>
  <si>
    <t>Se validan ls evidencias</t>
  </si>
  <si>
    <t>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t>
  </si>
  <si>
    <t>Documento técnico sobre la propuesta de automatización
Archivo de automatización</t>
  </si>
  <si>
    <t>Realizar parametrización los procesos de encargos con herramientas disponibles</t>
  </si>
  <si>
    <t>Plan Anual de Vacantes</t>
  </si>
  <si>
    <t>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t>
  </si>
  <si>
    <t>Se evidencia Informe de seguimiento Plan  Anual de  Vacantes y Provisión del Talento Humano-Seguimiento Primer Trimestre 2022.</t>
  </si>
  <si>
    <t>Se llevaron a cabo las actividades del Plan de trabajo de vacantes y previsión 2022, conforme se evidencia en el informe y anexos adjuntos</t>
  </si>
  <si>
    <t>Se llevaron a cabo las actividades del Plan de trabajo de vacantes y previsión 2022, conforme se evidencia en el informe adjunto</t>
  </si>
  <si>
    <t>Ejecutar el Plan de trabajo de vacantes y previsión en el año 2022</t>
  </si>
  <si>
    <t>Plan Anual de vacantes</t>
  </si>
  <si>
    <t>Sin meta para el periodo, Actividad ejecutada durante el primer trimestre</t>
  </si>
  <si>
    <t>Se evidencia Acta No.2 Comite de Gestion  yDesempeño Institucional-28 de enero de 2022, y Plan  Anual de vacantes y previsión del Talento Humano Vigencia 2022-V. 1.</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</si>
  <si>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</si>
  <si>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Aprobar, adoptar y  publicar el Plan Anual de Vacantes y de Previsión</t>
  </si>
  <si>
    <t>Se evidencia Procedimiento para la Concertación y Evaluación de Acuerdos de Gestión para los Gerentes Públicos y sus formatos y Correo del 18-07-2022 Seguimiento semestral acuerdos de gestión.</t>
  </si>
  <si>
    <t>Se elaboró el procedimiento para la Concertación y Evaluación de Acuerdos de Gestión para los Gerentes Públicos y sus respectivos formatos. Se solicitaron los respectivos acuerdos de gestión a los gerentes públicos</t>
  </si>
  <si>
    <t>Porcentaje de gerentes públicos con acuerdos de gestión concertados y evaluados</t>
  </si>
  <si>
    <t>Acuerdos de gestión</t>
  </si>
  <si>
    <t>Coordinar la realización de los acuerdos de gestión y la evaluación comportamental de los gerentes públicos.</t>
  </si>
  <si>
    <t>Formación y Gestión del Desempeño</t>
  </si>
  <si>
    <t>Sin meta para el periodo, sin embrago se presenta Propuesta Dinos tu idea del 03-06-2022, Pantallazo Reunión y Encuesta</t>
  </si>
  <si>
    <t>Actividad programada para el 3er trimestre.</t>
  </si>
  <si>
    <t>Se elaboró propuesta para desarrollar el programa "dinos tu idea", la cual fue presentada en reunión del 16 de junio, se elaboró el formulario correspondiente para generar el espacio donde los funcionarios puedan presentar sus ideas</t>
  </si>
  <si>
    <t>Evidencias de la implementación del programa "dinos tu idea"</t>
  </si>
  <si>
    <t>Crear e implementar el programa “dinos tu idea” con los servidores del Instituto</t>
  </si>
  <si>
    <t>Plan Institucional de Capacitación</t>
  </si>
  <si>
    <t>Se evidencia Seguimiento PIC-2022, Plan de Capacitación 2022 SGST, y la realización de 28 Actividades evidenciadas en la carpeta compartida, no cumpliendo mcon la meta establecida de 37 capacitaciones.</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</si>
  <si>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</si>
  <si>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No se ejecutó la meta, ya que de las 37 programadas se ejecutaron 28</t>
  </si>
  <si>
    <t xml:space="preserve">De lo programado se cumplio con el 57% </t>
  </si>
  <si>
    <t>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</si>
  <si>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</si>
  <si>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Ejecutar el Plan de Trabajo 2022 del Plan Institucional de Capacitación</t>
  </si>
  <si>
    <t>Se evidencia ActaNo.2 Comite de Gestion y Desempeho Institucional del 28 de enero de 2022, y Plan InstitucionalL de Capacitación PIC Vigencia 2022-V. 1</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</si>
  <si>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</si>
  <si>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Aprobar, adoptar y  publicar el Plan Institucional de Capacitación</t>
  </si>
  <si>
    <t>Se evidencia Invitación Capacitaciones EDL  del 22 de junio, Correo Capacitación Acuerdos de Getión IGAC del 25-05-2022 y Cuadro de Asistencia.</t>
  </si>
  <si>
    <t xml:space="preserve">Se evidencian reuniones de acompañamiento a funcionarios del 27-01-2022, 01, 02, 04, 21-02-2022, y 14-03-2022, </t>
  </si>
  <si>
    <t>No cargaron evidencias</t>
  </si>
  <si>
    <t>Como estrategias para generar cultura entorno a la evaluación, se llevaron a cabo dos capacitaciones así:_x000D_
1. El día 25 de mayo fueron capacitados directores territoriales y subdirección general en acuerdos de gestión_x000D_
2. El día 22 de junio fueron capacitados todos los funcionarios en evaluación de desempeño laboral por parte de la Comisión Nacional de Servicio Civil</t>
  </si>
  <si>
    <t>Se realizaron diferentes reuniones con las áreas para explicar la manera correcta de realizar la evaluación de desempeño de los funcionarios del IGAC</t>
  </si>
  <si>
    <t>campañas de sensibilizaciones /  talleres</t>
  </si>
  <si>
    <t xml:space="preserve">Generar estrategias para una cultura de Gestión de Desempeño </t>
  </si>
  <si>
    <t>Plan Estratégico del Talento Humano</t>
  </si>
  <si>
    <t>Se evidencia Analisis causas de retiro y realización de acciones para mejorar la gestión del talento humano.</t>
  </si>
  <si>
    <t>Actividad no programada para el primer trimestre.</t>
  </si>
  <si>
    <t>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t>
  </si>
  <si>
    <t>Porcentaje de entrevistas realizadas frente a la cantidad de funcionarios que se retiraron en el período</t>
  </si>
  <si>
    <t>Entrevistas de retiro
Estadísticas de los motivos de retiro</t>
  </si>
  <si>
    <t>Analizar causas de retiro y realizar acciones para mejorar la gestión del talento humano</t>
  </si>
  <si>
    <t>Calidad de Vida</t>
  </si>
  <si>
    <t>Se evidencia Capacitación Teletrabajo de mayo 17, Informe de la Gestión de Teletrabajo del 01 de junio, Pantallazos de la Asistencia, Reuniones  Nos. 14, 15 del 10 y 26 de mayo, la No. 16 del  7 de junio.</t>
  </si>
  <si>
    <t>Se evidencia Acta de Reunión Teletrabajo del 18-01-2022, Reuniones Equipo Teletrabajo No. 10 del 18 de enero,   No. 11 del 03-03.2022, No. 11 del 28-02.2022, No. 12 del 22 de marzo, y No. 13 de marzo 30 de 2022</t>
  </si>
  <si>
    <t xml:space="preserve">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</si>
  <si>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</si>
  <si>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Porcentaje de cumplimiento del cronograma</t>
  </si>
  <si>
    <t>Cronograma de trabajo
Actas de reunión
Actos administrativos asignando la modalidad de teletrabajo a los funcionarios seleccionado</t>
  </si>
  <si>
    <t>Aplicar la modalidad de Teletrabajo en el IGAC</t>
  </si>
  <si>
    <t xml:space="preserve">Se observó Correo Encuesta de caracterización de funcionariosTalento Humano del 30/06/2022, Encuesta, Observaciones a la encuesta y resultados de la misma, sin embargo no se cumple con la meta del 0,9 programada. </t>
  </si>
  <si>
    <t>Actividad programada para el 2do.  trimestre</t>
  </si>
  <si>
    <t>No se cumplio la meta</t>
  </si>
  <si>
    <t>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t>
  </si>
  <si>
    <t>Porcentaje de funcionarios caracterizados</t>
  </si>
  <si>
    <t>Base de datos con la caracterización de los servidores públicos identificados</t>
  </si>
  <si>
    <t xml:space="preserve">Caracterizar a todos los servidores públicos de la entidad como información base para todos los subprocesos de talento humano </t>
  </si>
  <si>
    <t>Plan de Incentivos Institucionales</t>
  </si>
  <si>
    <t>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</si>
  <si>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</si>
  <si>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No se ejecutó el 100% de la meta programada</t>
  </si>
  <si>
    <t>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</si>
  <si>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</si>
  <si>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Ejecutar el Plan de Trabajo 2022 del Plan de  Plan de Bienestar e Incentivos Institucionales</t>
  </si>
  <si>
    <t>Sin meta para el 2do trimestre.</t>
  </si>
  <si>
    <t>Se evidencia Documento Plan de Bienestar e Incentivos Vigencia 2022-V1 y Acta No. 2 Comité de Gestión y Desempeño Institucional de fecha 28 de enero de 2022.</t>
  </si>
  <si>
    <t xml:space="preserve"> la evidencia corresponde</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</si>
  <si>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</si>
  <si>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Plan  de Bienestar e Incentivos Institucionales</t>
  </si>
  <si>
    <t>Aprobar, adoptar y  publicar el Plan de Bienestar e Incentivos Institucionales</t>
  </si>
  <si>
    <t>Plan de Bienestar Institucional</t>
  </si>
  <si>
    <t>Se evidencia Carta de Bienvenida Compensar, Cuestionario de Clima Organizacional-CLIO y Diapositiva Medición Clima Organizacional</t>
  </si>
  <si>
    <t>Actividad  programada para el 2do. y 3er  trimestre</t>
  </si>
  <si>
    <t>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t>
  </si>
  <si>
    <t>Campaña institucional, encuesta de clima organizacional, sensibilizaciones, plan de intervención,</t>
  </si>
  <si>
    <t>Generar estrategias para gestionar una cultura y clima organizacional</t>
  </si>
  <si>
    <t xml:space="preserve">Se observó Plan de Trabajo  e Informe para la Medición de la Productividad Vigencia 2022-V1, Actas de Reunión de junio 13 y 29 de 2022 y Correo de Solicitud de Información del 10-06-2022. </t>
  </si>
  <si>
    <t>Actividad programada a aprtir del 2do. trimestre</t>
  </si>
  <si>
    <t>SE validan las evidencias</t>
  </si>
  <si>
    <t>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t>
  </si>
  <si>
    <t>Porcentaje de cumplimiento del plan de trabajo para medición de la productividad</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</si>
  <si>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</si>
  <si>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</si>
  <si>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Administración de personal</t>
  </si>
  <si>
    <t>Para esta actividad se evidencia: Correo de Solicitud "Encuesta de evaluación de los servicios de la Subdirección de Talento Humano" del 15-06-2022, correo de publicación del 13-07-2022, Formato encuesta de evaluación e Informe de Medición de Servicios de la Subdirección.</t>
  </si>
  <si>
    <t>Actividad programada para el 2do. trimestre</t>
  </si>
  <si>
    <t>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</si>
  <si>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</si>
  <si>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</si>
  <si>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Se evidencia Cuadro Plan de Trabajo (18 actividades) e informe de actividades Archivo de Gestión 2do trimestre.</t>
  </si>
  <si>
    <t>Se evidencia documento de Diagnóstico del archivo de Gestión, Cronograma Plan de Trabajo, Inventario Único Documenta (Sede Central, Territoriales, Exfuncionarios 2022 y el Informe de Actividades Primer Trimestre Archivo de Gestión Talento Humano.</t>
  </si>
  <si>
    <t>Se valida plan de trabajo y seguimiento a este</t>
  </si>
  <si>
    <t>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</si>
  <si>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</si>
  <si>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Porcentaje de cumplimiento del plan de trabajo para la organizacional documental</t>
  </si>
  <si>
    <t>Plan de trabajo para la organización documental
Avance en el cumplimiento de ese plan de trabajo</t>
  </si>
  <si>
    <t>Organización de las historias laborales del archivo de gestión de la Subdirección de Talento Humano</t>
  </si>
  <si>
    <t>Se evidencia seguimiento ( Ley 2013) con fecha del 13-06-2022, correo de seguimiento del 18-06-2022, correo solicitud Conflicto de intereses del 07-06-2022 y 13-04-2022.</t>
  </si>
  <si>
    <t>Esta actividad se encuentra programada para el 2do. 3er, y 4to. trimestre</t>
  </si>
  <si>
    <t>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t>
  </si>
  <si>
    <t>Reportes trimestrales</t>
  </si>
  <si>
    <t>Promover y realizar seguimiento a la actualización de la información en el aplicativo para la integridad pública (Ley 2013)</t>
  </si>
  <si>
    <t>Para la actividad se evidencia: Circular a funcionarios del 28-04-2022 Declaración de bienes y rentas 2021 / Actualización información hoja de vida SIGEP II dirigida a funcionarios, correos de promoción SIGEP del 02, 25 y 31-05-2022 y Cuadro Avance ByR DEL 10-06-2022.</t>
  </si>
  <si>
    <t>Esta actividad se encuentra programada para el 2do. trimestre</t>
  </si>
  <si>
    <t>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t>
  </si>
  <si>
    <t>Piezas comunicativas promoviendo (2)
Reportes de SIGEP (2)</t>
  </si>
  <si>
    <t xml:space="preserve">Promover y realizar seguimiento a la actualización de la información registrada en el SIGEP por los funcionario de planta   </t>
  </si>
  <si>
    <t>Actividad realizada en el primer trimestre.</t>
  </si>
  <si>
    <t>Se evidencia Plan Estratégico Talento Humano Vigencia 2022.V1 y Acta No. 2 Comité de Gestión y Desempeño Institucional del 28 de enero de 2022</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</si>
  <si>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</si>
  <si>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Aprobar, adoptar y  publicar el Plan Estratégico de Talento Humano</t>
  </si>
  <si>
    <t>No se asigna meta para este trimestre</t>
  </si>
  <si>
    <t>Sin meta programada para el periodo</t>
  </si>
  <si>
    <t>Sin meta programada para este trismestre.</t>
  </si>
  <si>
    <t>Dirección de Tecnologías de la Información y Comunicaciones</t>
  </si>
  <si>
    <t>Documento de las mejoras realizadas</t>
  </si>
  <si>
    <t>PAAC - 3.5.2. Implementar las  mejoras identificadas y  priorizadas por las áreas  en la sección de transparencia del Portal Web</t>
  </si>
  <si>
    <t>Activos de información de 12 procesos publicados en la página web
Acto administrativo de aprobación del Registro de activos de información</t>
  </si>
  <si>
    <t>PAAC - 3.3.1. Realizar y publicar el registro de activos de información de procesos priorizados, conseguir su aprobación por acto administrativo y publicarlos en la portal web</t>
  </si>
  <si>
    <t>Correo electrónico con la notificación de los servicios de interoperabilidad</t>
  </si>
  <si>
    <t>PAAC - 2.4.3. Mantener y solicitar la notificación de los servicios de interoperabilidad con las entidades del gobierno en lenguaje común</t>
  </si>
  <si>
    <t xml:space="preserve">Se observa archivo en Excel “Charla Centro de Relevo - Attendance report 6-29-22” con 27 participantes, de acuerdo al punto 2, el 29 de junio 2022. </t>
  </si>
  <si>
    <t xml:space="preserve">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t>
  </si>
  <si>
    <t>Evidencia de la capacitación prestada al personal.
Registro de asistencia.</t>
  </si>
  <si>
    <t>PAAC - 2.2.5. Gestionar la capacitación para el IGAC en el uso y funcionamiento de la herramienta Centro de Relevo para la atención al usuario con discapacidad auditiva o lenguaje de señas.</t>
  </si>
  <si>
    <t>Modernizar la infraestructura de conectividad del IGAC</t>
  </si>
  <si>
    <t xml:space="preserve">Fortalecer los recursos técnicos y tecnológicos para la modernización institucional </t>
  </si>
  <si>
    <t xml:space="preserve">Se observa archivo Excel “GestionesRealizadas” que especifica 5 criterios de accesibilidad, 17 de transparencia, 28 de usabilidad de la página web del IGAC. </t>
  </si>
  <si>
    <t>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t>
  </si>
  <si>
    <t>1. Documento que identifica los cambios realizados en la portal web</t>
  </si>
  <si>
    <t>PAAC - 2.2.4. Realizar en la vigencia las acciones determinadas en el plan de trabajo, frente a los criterios de accesibilidad y usabilidad evaluados por el FURAG.</t>
  </si>
  <si>
    <t>Se observa archivo .pdf “Evaluacion” que en sus 25 páginas tiene registradas una serie de preguntas acerca de la página web, cuyas respuestas son soporte de cumplimiento de la mayoría de aspectos.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t>
  </si>
  <si>
    <t xml:space="preserve">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t>
  </si>
  <si>
    <t>Informe del cumplimiento del portal web frente a la NTC 5854</t>
  </si>
  <si>
    <t>PAAC - 2.2.3. Garantizar que la estructura del portal web cumpla frente a lo establecido en la NTC 5854 de accesibilidad en los niveles (A, AA y AAA), así como la usabilidad web en los criterios evaluados por el FURAG.</t>
  </si>
  <si>
    <t>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</si>
  <si>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</si>
  <si>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 xml:space="preserve">Se evidencia reporte de planigac con el seguimiento del PAA y del PAAC, al ser coincidentes la evidencia y el documento de soporte se aprueba el seguimiento </t>
  </si>
  <si>
    <t>Se realiza   las actividades contempladas en el Plan de Acción Anual y en el Plan Anticorrupción y Atención al Ciudadano,  las evidencias se encuentran en el respectivo OneDrive.  Se anexa reporte seguimiento Herramienta PLANIGAC</t>
  </si>
  <si>
    <t>Sin meta programada para este trismestre</t>
  </si>
  <si>
    <t>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t>
  </si>
  <si>
    <t xml:space="preserve">Se evidencia publicación de la caracterización del proceso que, de acuerdo a lo informado por los encargados de la actividad, fue actualizado. Teniendo en cuenta que la meta para este trimestre es 0,5, se observa el cumplimiento de la actividad. </t>
  </si>
  <si>
    <t xml:space="preserve">No se cumple con la meta programada </t>
  </si>
  <si>
    <t xml:space="preserve">No se cumplio con la meta de actualización documental del proceso </t>
  </si>
  <si>
    <t>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</si>
  <si>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</si>
  <si>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Sin meta programada para este trimestre</t>
  </si>
  <si>
    <t>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</si>
  <si>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</si>
  <si>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 xml:space="preserve">Se evidencia reporte de la herramienta planigac con el seguimiento a riesgos del segundo trimestre, al ser coincidentes la evidencia por el documento de verificación se aprueba el seguimiento </t>
  </si>
  <si>
    <t xml:space="preserve">Se evidencia reporte de la herramienta planigac con el seguimiento a riesgos del primer trimestre, al ser coincidentes la evidencia por el documento de verificación se aprueba el seguimiento </t>
  </si>
  <si>
    <t>Se realiza seguimiento a los controles de los riesgos del proceso, las evidencias se encuentra  en el respectivo OneDrive.  Se anexa reporte seguimiento Herramienta PLANIGAC</t>
  </si>
  <si>
    <t>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t>
  </si>
  <si>
    <t xml:space="preserve">Se evidencia el monitoreo de los geoservicios realizado durante el periodo evaluado, mediante el documento de monitoreo de geoservicios. Al ser coincidente el documento de verificación con la evidencia entregada se valida el seguimiento. </t>
  </si>
  <si>
    <t xml:space="preserve">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
</t>
  </si>
  <si>
    <t>Geoservicios publicados y disponibles</t>
  </si>
  <si>
    <t xml:space="preserve">Subdirección de Información </t>
  </si>
  <si>
    <t>Matriz con geoservicios nuevos y reporte de mantenimiento de los geoservicios publicados y disponibles.</t>
  </si>
  <si>
    <t>Gestionar nuevos geoservicios y realizar el monitoreo de los publicados para garantizar su integración y disponibilidad a través de la plataforma dispuesta para tal fin.</t>
  </si>
  <si>
    <t>Integración y disposición de la información geográfica nacional a través de Colombia en Mapas como portal único de información geográfica nacional</t>
  </si>
  <si>
    <t>Niveles de información dispuestos a través de Geoservicios</t>
  </si>
  <si>
    <t>Infraestructura de Datos Espaciales (ICDE)</t>
  </si>
  <si>
    <t>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t>
  </si>
  <si>
    <t xml:space="preserve">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t>
  </si>
  <si>
    <t xml:space="preserve">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t>
  </si>
  <si>
    <t xml:space="preserve">Municipios fortalecidos  en materia de uso y gestión de información geográfica </t>
  </si>
  <si>
    <t xml:space="preserve">Informe sobre la implementación de la ruta de fortalecimiento de capacidades de los municipios priorizados, incluyendo componente tecnológico.
</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</si>
  <si>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</si>
  <si>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Fortalecimiento de la Infraestructura Colombiana de Datos Espaciales</t>
  </si>
  <si>
    <t>Marco de referencia geoespacial actualizado para Colombia</t>
  </si>
  <si>
    <t>Lineamientos para gestión de información geoespacial implementados</t>
  </si>
  <si>
    <t xml:space="preserve">Informe técnico de los lineamientos implementados </t>
  </si>
  <si>
    <t>Avanzar en los procesos de implementación de las vías estratégicas del Marco de Referencia Geoespacial de la ICDE</t>
  </si>
  <si>
    <t>Número de conjuntos de datos dispuestos  como apoyo al catastro multipropósito y a la administración del territorio</t>
  </si>
  <si>
    <t>Conjuntos de datos de Observación de la Tierra y otros datos geográficos dispuestos</t>
  </si>
  <si>
    <t>Gestionar y disponer datos de observación de la tierra y otros datos geográficos para la gestión territorial</t>
  </si>
  <si>
    <t>Datos geográficos integrados y dispuestos en la plataforma ICDE como apoyo al catastro multipropósito y a la administración del territorio</t>
  </si>
  <si>
    <t xml:space="preserve">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
(URL: https://mapas.parquesnacionales.gov.co/arcgis/rest/services/pnn/runap/MapServer)._x000D_
</t>
  </si>
  <si>
    <t>Se evidencia informe y conjunto de datos fundamentales dispuestos en el periodo de evaluación, al ser coincidente la evidencia aportada con el documento de verificación se validad el seguimiento</t>
  </si>
  <si>
    <t xml:space="preserve">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t>
  </si>
  <si>
    <t>Conjuntos de datos complementarios a la matriz de insumos gestionados y dispuestos en la plataforma tecnológica ICDE</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</si>
  <si>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</si>
  <si>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fundamentales dispuestos de la matriz de insumos.</t>
  </si>
  <si>
    <t>Disponer los datos fundamentales identificados en la matriz de insumos como soporte a la implementación del catastro  multipropósito, la administración del territorio.</t>
  </si>
  <si>
    <t xml:space="preserve">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
No se tienen en cuenta los otros dos documentos por no enfocarse en el desarrollo de la actividad. </t>
  </si>
  <si>
    <t xml:space="preserve">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</si>
  <si>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t>
  </si>
  <si>
    <t>Servicios tecnológicos para la optimización de la operación catastral diseñados y puestos en operación</t>
  </si>
  <si>
    <t>Informe técnico de los servicios tecnológicos implementados en el fortalecimiento de la ICDE con enfoque en la optimización de la gestión catastral</t>
  </si>
  <si>
    <t>Diseñar funcionalmente los servicios tecnológicos (de información y transaccionales) para la optimización de la operación catastral haciendo uso de tecnologías emergentes (big data, inteligencia artificial, blockchain) y procesos participativos</t>
  </si>
  <si>
    <t>Plataforma tecnológica de la ICDE</t>
  </si>
  <si>
    <t>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
Y documento .pdf “Uso de colaboraciones de ArcGIS para la gestión de contenido del sitio de datos abiertos de la ICDE” de julio 2022, que no corresponde al periodo evaluado.</t>
  </si>
  <si>
    <t xml:space="preserve">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</si>
  <si>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t>
  </si>
  <si>
    <t>Plataforma tecnológica de la ICDE rediseñada y puesta en operación bajo la estrategia de interoperabilidad con los demás sistemas nacionales de información para la administración del territorio.</t>
  </si>
  <si>
    <t>Informe técnico del proceso desarrollado para la construcción y puesta en operación de la Plataforma Tecnológica de la ICDE durante la Fase 2, en el cual se describa, resultados obtenidos, y procesos a desarrollar durante la siguiente vigencia</t>
  </si>
  <si>
    <t>Desarrollar y poner en operación la plataforma tecnológica de la ICDE para la administración territorial (Fase 2)</t>
  </si>
  <si>
    <t>Plan Estratégico de Tecnologías de la Información y las Comunicaciones PETI</t>
  </si>
  <si>
    <t>Implementación del marco estratégico de TI</t>
  </si>
  <si>
    <t>Subdirección de Infraestructura Tecnológica</t>
  </si>
  <si>
    <t>Matriz de activos de información publicados en la página web
Acto administrativo de aprobación del Registro de activos de información</t>
  </si>
  <si>
    <t>Realizar y publicar el registro de activos de información de procesos priorizados, conseguir su aprobación por acto administrativo y publicarlos en la portal web</t>
  </si>
  <si>
    <t>Identificación e incorporación de avances tecnológicos e innovación en procesos misionales</t>
  </si>
  <si>
    <t>Marco estratégico de TI</t>
  </si>
  <si>
    <t>Gestión de Tecnologías de Información</t>
  </si>
  <si>
    <t>Se evidencia la política de seguridad digital código PL-GIN-01, del 16 junio 2022 y pantallazo de publicación en el listado maestro de documentos</t>
  </si>
  <si>
    <t xml:space="preserve">Se evidencia la politica de seguridad de la información oficializada con fecha 16 de junio de 2022. Al ser coincidente la evidencia con el documento de verificación se valida el seguimiento </t>
  </si>
  <si>
    <t>Se realiza la  actualización y publicación de la Política de Seguridad de la información la cual se encuentra publicada en el Listado Maestro de Documentos SGI. Se anexa política seguridad y pantallazo publicación.</t>
  </si>
  <si>
    <t>Política de seguridad de la información actualizada</t>
  </si>
  <si>
    <t xml:space="preserve">Actualización de la política Seguridad de la Información </t>
  </si>
  <si>
    <t xml:space="preserve">Gobierno digital </t>
  </si>
  <si>
    <t>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</si>
  <si>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</si>
  <si>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Se evidencian registros de asistencia, piezas de comunicación e informe de la encuesta que muestran la ejecución del plan de sensibilización del SGSI. Al ser coincidente la evidencia con el documento de verificación se valida el seguimiento</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</si>
  <si>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</si>
  <si>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</si>
  <si>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</si>
  <si>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Registros de asistencia y/o correos electrónicos</t>
  </si>
  <si>
    <t xml:space="preserve">Ejecutar el Plan de Sensibilización del SGSI de la Vigencia </t>
  </si>
  <si>
    <t>Portafolio de servicios tecnológicos</t>
  </si>
  <si>
    <t xml:space="preserve">Actualizar el Portafolio Servicios Tecnológicos </t>
  </si>
  <si>
    <t xml:space="preserve">Sin meta para el trimestre </t>
  </si>
  <si>
    <t>PETIC</t>
  </si>
  <si>
    <t>Actualizar el PETIC de acuerdo con el marco de referencia de arquitectura empresarial</t>
  </si>
  <si>
    <t>Documento primera vista alinean a la estructura orgánica de la  entidad</t>
  </si>
  <si>
    <t xml:space="preserve">Generar la primera vista (Hoja de Ruta)  de la Arquitectura Empresarial de acuerdo al nuevo organigrama IGAC </t>
  </si>
  <si>
    <t>Rediseño del IGAC y modernización basada en procesos</t>
  </si>
  <si>
    <t xml:space="preserve">No se presentan evidencias. </t>
  </si>
  <si>
    <t xml:space="preserve">Se está construyendo  la planificación y el trabajo de levantamiento de la información  que actualmente existe como dato abierto; con el fin de obtener  una línea base y  realizar las  mediciones. No se aporta evidencia </t>
  </si>
  <si>
    <t>Porcentaje de ampliación de conjuntos de datos abiertos</t>
  </si>
  <si>
    <t>Reporte de Conjunto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</si>
  <si>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</si>
  <si>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Mejoramiento del servicio de datos abiertos</t>
  </si>
  <si>
    <t>índice de capacidad en la prestación de servicios de tecnología</t>
  </si>
  <si>
    <t>Informe Plataforma de redes modernizada</t>
  </si>
  <si>
    <t>Plataforma de redes modernizada y en operación  - Networking</t>
  </si>
  <si>
    <t>Servicios Tecnológicos</t>
  </si>
  <si>
    <t>Gestión de Infraestructura</t>
  </si>
  <si>
    <t xml:space="preserve">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</si>
  <si>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</si>
  <si>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 xml:space="preserve">Se evidencia informe de monitoreo de las herramientas utilizadas así como minutograma de firewall que muestran la implementación de la estrategia de seguridad informatica, al ser coincidente con el documento de verificacíón se aprueba el seguimento. </t>
  </si>
  <si>
    <t xml:space="preserve">Se evidencia informe de monitoreo de las herramientas utilizadas para la implementación de la estrategia de seguridad informatica, al ser coincidente con el documento de verificacíón se aprueba el seguimento. </t>
  </si>
  <si>
    <t>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</si>
  <si>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</si>
  <si>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 xml:space="preserve">Informe de Monitoreo </t>
  </si>
  <si>
    <t>Implementación y sostenimiento de estrategias de Seguridad Informática  y/o Monitoreo  de servicios Web y Nube</t>
  </si>
  <si>
    <t>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</si>
  <si>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</si>
  <si>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 xml:space="preserve">Se evidencia reporte de la mesa de servicio del periodo comprendido entre enero a junio de 2022. Al ser coincidentes la evidencia con el documento de soporte se aprueba el seguimiento </t>
  </si>
  <si>
    <t xml:space="preserve">Se evidencian reportes de la mesa de servicio de los meses de enero, febrero y marzo de 2022. Al ser coincidentes la evidencia con el documento de soporte se aprueba el seguimiento </t>
  </si>
  <si>
    <t>Dentro del periodo  de enero   y junio  de 2022, se atendió un total de 14.273  casos  (Incidencias: 1046 y Requerimientos: 13.227)  de los cuales se solucionaron 13.841 casos, con un índice de cumplimiento del servicio del 97%.</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</si>
  <si>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</si>
  <si>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Solicitudes de TI atendidas</t>
  </si>
  <si>
    <t>Reporte de incidencias y requerimientos atendidos</t>
  </si>
  <si>
    <t>Atender incidencias y requerimientos de la mesa de servicios TI</t>
  </si>
  <si>
    <t>Solicitudes de TI</t>
  </si>
  <si>
    <t>Porcentaje de Direcciones territoriales migradas a SNC</t>
  </si>
  <si>
    <t>Subdirección de Sistemas de Información</t>
  </si>
  <si>
    <t>Actas de Migración</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</si>
  <si>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</si>
  <si>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Unificación de Sistemas de Información de Gestión Catastral</t>
  </si>
  <si>
    <t>Funcionalidades de software implementadas</t>
  </si>
  <si>
    <t>Diseño y Desarrollo de Sistemas de Información</t>
  </si>
  <si>
    <t>Porcentaje de Construcción de la Interoperabilidad entre en SNC y el RDM</t>
  </si>
  <si>
    <t>Acta de implementación de interoperabilidad</t>
  </si>
  <si>
    <t xml:space="preserve">Construcción de la Interoperabilidad entre en SNC y el RDM y demás requerimientos pendientes dentro de la priorización abordadas por la fábrica software. </t>
  </si>
  <si>
    <t>Implementación del SINIC (Sistema Nacional de Información de Catastro Multipropósito)</t>
  </si>
  <si>
    <t>Fortalecimiento tecnológico para la implementación del SINIC/RMD</t>
  </si>
  <si>
    <t>Porcentaje de implementación de las funcionalidades</t>
  </si>
  <si>
    <t xml:space="preserve">Actas Modulo de consulta de información catastral, registral y de objetos territoriales </t>
  </si>
  <si>
    <t>Creación de funcionalidades de consulta de información catastral y registral  en el RDM/SINIC  para Gestores Catastrales</t>
  </si>
  <si>
    <t xml:space="preserve">Actas Modulo de cargue de Información catastral, registral y de objetos territoriales </t>
  </si>
  <si>
    <t>Creación de funcionalidades de cargue de Información catastral y registral  RDM/SINIC</t>
  </si>
  <si>
    <t>Porcentaje Modelo entidad relación implementado</t>
  </si>
  <si>
    <t>El Modelo entidad relación implementado sobre la base de datos</t>
  </si>
  <si>
    <t>Creación de la estructura de datos de  RDM/SINIC alineado a los estándares definidos por el DNP</t>
  </si>
  <si>
    <t>Porcentaje de priorización de  funcionalidades</t>
  </si>
  <si>
    <t>Actas puesta en producción funcionalidades</t>
  </si>
  <si>
    <t>Construcción de funcionalidades priorizadas por parte de  la fábrica de software  para el Sistema Nacional Catastral SNC</t>
  </si>
  <si>
    <t>Implementación del Nuevo SNC (Sistema Nacional Catastral)</t>
  </si>
  <si>
    <t>Fortalecimiento tecnológico para la implementación del SNC</t>
  </si>
  <si>
    <t>Documento de Priorización</t>
  </si>
  <si>
    <t xml:space="preserve">Definición y priorización de construcción o ajustes de funcionalidades del  Sistema Nacional Catastral - SNC </t>
  </si>
  <si>
    <t>Porcentaje definición Arquitectura</t>
  </si>
  <si>
    <t xml:space="preserve">Documentos de Arquitectura  </t>
  </si>
  <si>
    <t>Levantamiento de información en procura de la definición de la visión de arquitectura general, arquitectura de procesos, requerimientos detallados, arquitectura de datos y arquitectura de solución para el nuevo Sistema Nacional Catastral - SNC</t>
  </si>
  <si>
    <t>Actividad programada para el cuarto trimestre.</t>
  </si>
  <si>
    <t xml:space="preserve">Actividad programada para el cuarto trimestre </t>
  </si>
  <si>
    <t>Oficina de Relación con el Ciudadano</t>
  </si>
  <si>
    <t>1 Informe de resultados de la estrategia de rendición de cuentas</t>
  </si>
  <si>
    <t>PAAC - 4.5.4. Elaborar y publicar el informe de resultados de la estrategia de rendición de cuentas realizados en el año 2022.</t>
  </si>
  <si>
    <t>Actividad programada para el tercer trimestre.</t>
  </si>
  <si>
    <t xml:space="preserve">Actividad programada para el tercer trimestre </t>
  </si>
  <si>
    <t xml:space="preserve">1 Informes recopilando propuestas y observaciones de la ciudadanía frente a la audiencia pública de rendición de cuentas
1 oficio o correo electrónico dando a conocer el informe a OAP
</t>
  </si>
  <si>
    <t>PAAC - 4.5.1. Recopilar, sistematizar y analizar las propuestas y observaciones efectuadas por la ciudadanía  en la audiencia pública de rendición de cuentas.</t>
  </si>
  <si>
    <t xml:space="preserve">Evidencias de la ejecución de la audiencia pública
Carpeta con soportes de audiencia pública </t>
  </si>
  <si>
    <t>PAAC - 4.4.7. Convocar y realizar audiencia pública de rendición de cuentas del IGAC</t>
  </si>
  <si>
    <t>Evidencias de la socialización</t>
  </si>
  <si>
    <t>PAAC - 4.3.2. Socializar temas de rendición de cuentas con los grupos de valor externos o asociaciones identificados para fortalecer capacidades de diálogo</t>
  </si>
  <si>
    <t>Evidencias de la solicitud de información para la rendición de cuentas
Carpeta donde se encuentre la información recolectada</t>
  </si>
  <si>
    <t>PAAC - 4.3.1. Identificar, recolectar y analizar la información necesaria para la rendición de cuentas.</t>
  </si>
  <si>
    <t>De acuerdo con la evidencia suministrada "Roles ,responsabilidades y enlaces Rendiciòn de cuentas" no se observa claramente la participación de todas las áreas, además no se aportan documentos que sustencten la socialización de esta actividad.</t>
  </si>
  <si>
    <t>Roles y responsabilidades pendientes por socializador con el Equipo Líder.</t>
  </si>
  <si>
    <t>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t>
  </si>
  <si>
    <t>Documento con roles y responsabilidades de las diferentes áreas de la entidad, en materia de rendición de cuentas
Evidencias de socialización de roles y responsabilidades</t>
  </si>
  <si>
    <t>PAAC - 4.2.1. Actualizar los roles y responsabilidades de las diferentes áreas de la entidad, en materia de rendición de cuentas y socializarla.</t>
  </si>
  <si>
    <t>De acuerdo con las evidencias suministradas "Roles ,responsabilidades y enlaces Rendiciòn de cuentas" se evidencia la actualización de la información. Se sugiere complementar el archivo incluyendo los enlaces por cada una de las áreas</t>
  </si>
  <si>
    <t xml:space="preserve">actividad completada en el primer trimestre </t>
  </si>
  <si>
    <t>evidencia cumple con el prodcuto esperado</t>
  </si>
  <si>
    <t>Se adjunta archivo con la relación de enlaces para el suministro de información orientada a la rendición de cuentas</t>
  </si>
  <si>
    <t>Archivo con la relación de enlaces para rendición de cuentas</t>
  </si>
  <si>
    <t>PAAC - 4.1.3. Identificar los enlaces de cada dependencia y cada dirección territorial para suministro de información orientada a la rendición de cuentas</t>
  </si>
  <si>
    <t>No se observaron evidencias del cumplimiento.</t>
  </si>
  <si>
    <t>De acuerdo con las evidencias presentadas "Reto IGac 2022", "Auto diagnóstico Igac" "Autoevaluación Ddhh y paz 2022" se observa que se ha venido trabajando en los instrumentsos de autodiagnóstico para la rendición de cuentas.</t>
  </si>
  <si>
    <t>Instrumentos pendiente por validar por el Equipo Líder, por lo cual no se puede verificar el cumplimiento de la actividad</t>
  </si>
  <si>
    <t>Instrumentos pendiente por validar por el Equipo Líder.</t>
  </si>
  <si>
    <t xml:space="preserve">Se realizan:_x000D_
-Instrumento de autodiagnóstico de rendición de cuentas aplicado_x000D_
-Instrumento de Autoevaluación enfoque de derechos humanos y paz en la rendición de cuentas aplicado_x000D_
-Reto de la rendición de cuentas formulado </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</si>
  <si>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</si>
  <si>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PAAC - 4.1.1. Realizar autodiagnóstico, autoevaluación y reto para presentarlo al equipo líder de participación ciudadana y rendición de cuentas para su validación y posterior publicación.</t>
  </si>
  <si>
    <t>Informe de resultados de la encuesta de satisfacción del ciudadano sobre Transparencia y acceso a la información del sitio Web oficial</t>
  </si>
  <si>
    <t>PAAC - 3.5.1. Realizar, tabular y publicar informe de los resultados de la encuesta sobre Transparencia y acceso a la información del sitio Web oficial</t>
  </si>
  <si>
    <t>Traducción del propósito central y del objetivo retador</t>
  </si>
  <si>
    <t>PAAC - 3.4.1. Realizar la traducción del propósito central y del objetivo retador dirigidos a los grupos étnicos conforme lo dispone el artículo 8 de la Ley 1381 de 2010</t>
  </si>
  <si>
    <t>Se valida como evidencia de cumplimiento: correos "Actualización Conmutador Página Principal", "Web correo Tolima", "Web directores", "web horarios de atención" "web conmutdor".</t>
  </si>
  <si>
    <t xml:space="preserve">Actividad programada para el segundo trimestre </t>
  </si>
  <si>
    <t>Se realizaron los siguientes cambios en la pagina web del Instituto:_x000D_
*Actualización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t>
  </si>
  <si>
    <t xml:space="preserve">2 Reportes de los cambios realizados en la información que le compete a relación con el ciudadano </t>
  </si>
  <si>
    <t>PAAC - 3.1.6. Actualizar la información que le compete a la oficina de relación  con el  ciudadano en la sección de Transparencia y acceso a la información pública  del portal web.</t>
  </si>
  <si>
    <t>Se valida como evidencia de cumplimiento: "Feria Acercate del DAFP en la Jagua de Ibirico del departamento del Cesar el 1 y 2 de abril de 2022" con informe de la feria y video de promoción.</t>
  </si>
  <si>
    <t>Sin meta asignada para el trimestre.Sin embargo el proceso presenta correos electrónicos en donde se evidencia la gestión realizada para la participación en ferias en el mes de abril.</t>
  </si>
  <si>
    <t>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</si>
  <si>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</si>
  <si>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Evidencias de realización y/o participación en dos (2) ferias de servicio</t>
  </si>
  <si>
    <t>PAAC - 2.5.4. Realizar y /o participar en ferias de servicio</t>
  </si>
  <si>
    <t xml:space="preserve">Se realiza informe semestral de encuestas con los siguientes indicadores:_x000D_
*nivel de satisfacción canal telefónico: 93%_x000D_
*nivel de satisfacción canal virtual: 37%_x000D_
*nivel de satisfacción canal presencial: 94% </t>
  </si>
  <si>
    <t>4 Informes de encuestas de satisfacción y percepción al ciudadano publicado</t>
  </si>
  <si>
    <t xml:space="preserve">PAAC - 2.5.2. Realizar encuestas de percepción de los ciudadanos </t>
  </si>
  <si>
    <t>Actividad programada para el cuarto periodo</t>
  </si>
  <si>
    <t xml:space="preserve">Actividad programada para el cuarto </t>
  </si>
  <si>
    <t>Caracterización de los grupos de valor actualizada</t>
  </si>
  <si>
    <t>PAAC - 2.5.1. Revisar y ajustar la caracterización de los grupos de valor</t>
  </si>
  <si>
    <t>la meta esta asignada para otro periodo</t>
  </si>
  <si>
    <t>Protocolo de atención al ciudadano actualizado y publicado
Carta de trato digno actualizada y publicada
Evidencia de Socializaciones</t>
  </si>
  <si>
    <t>PAAC - 2.4.1. Actualizar, publicar y socializar el protocolo de atención al ciudadano y carta de trato digno</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</si>
  <si>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</si>
  <si>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Se realiza campaña de protocolo de atención al ciudadano y es difundida a nivel nacional mediante comunicación interna el 20 de abril de 2022.</t>
  </si>
  <si>
    <t>se revisa la evidencia cumple con el producto esperado, sin embargo la meta esta asignada para el siguiente periodo</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</si>
  <si>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</si>
  <si>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 xml:space="preserve"> 2 campañas al año de Servicio al ciudadano</t>
  </si>
  <si>
    <t>PAAC - 2.3.6. Fomentar la cultura de servicio al ciudadano mediante campaña interna para fortalecer las competencias de los servidores públicos.</t>
  </si>
  <si>
    <t>Se valida como cumplimiento parcial "MATRIZ DE IDENTIFICACIÓN DE FUNCIONARIOS Y CONTRATISTAS DEL IGAC EN CANALES DE ATENCIÓN (presencial, virtual y telefónico)", sin embargo no evidencian las "Acta de reunión de mesas de trabajo en las que se revisó la caracterización"</t>
  </si>
  <si>
    <t>Sin meta asignada para el trimestre. Sin embargo el proceso presenta registro de asistencia de reunión del 21 de febrero 2022 en donde se establece plan de trabajo para la actualización de la información, ademas se presenta proyección de correo al respecto.</t>
  </si>
  <si>
    <t>se revisa la evidencia cargada por el proceso, cumple con el producto esperado</t>
  </si>
  <si>
    <t>Se adjunta archivo Excel con la caracterizacion de personas que atienden público a nivel nacional parcialmente actualizado.</t>
  </si>
  <si>
    <t xml:space="preserve">Se realiza reunión de los responsables de la actividad para definir tareas el 21 de febrero. Así mismo, se proyecta correo para remitir a las territoriales y solicitar la actualización de la información. </t>
  </si>
  <si>
    <t>Caracterización de las personas que atienden público actualizada 
Acta de reunión de mesas de trabajo en las que se revisó la caracterización</t>
  </si>
  <si>
    <t xml:space="preserve">PAAC - 2.3.5. Revisar y actualizar de ser necesario, la caracterización de las personas que atienden público por canal de atención, evaluando capacidad, competencia, actitud de servicio y tipo de vinculación, así como análisis de la suficiencia de talento humano </t>
  </si>
  <si>
    <t>Se valida como cumplimiento parcial: "Guía de atención al ciudadano", sin embargo no se evidenció la socialización.</t>
  </si>
  <si>
    <t>se revisa la actualización a la herramienta cumple con el producto esperado, sin embargo falta la evidencia de la socialización</t>
  </si>
  <si>
    <t>sin meta para el periodo</t>
  </si>
  <si>
    <t>Se actualiza herramienta dinámica que contiene productos, servicios, trámites y procedimientos de cara al ciudadano, con los respectivos requisitos, tiempos y dependencias que lo atiende para facilitar la distribución de las peticiones al interior del Instituto.</t>
  </si>
  <si>
    <t>Herramienta actualizada con la información de los productos, servicios, trámites y procedimientos de cara al ciudadano
Evidencias de la socialización de la guía o herramienta</t>
  </si>
  <si>
    <t>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</si>
  <si>
    <t xml:space="preserve">Acta del Comité de Gestión y Desempeño
Informe relación con el ciudadano </t>
  </si>
  <si>
    <t>PAAC - 2.1.1. Presentar informe al Comité de Gestión y Desempeño de la oficina de relación con el ciudadano con el propósito de tomar decisiones y detectar oportunidades de mejora</t>
  </si>
  <si>
    <t>Sin meta asignada para el Trimestre.</t>
  </si>
  <si>
    <t>Se valida como evidencia de cumplimiento: Reporte Planigac del Proceso de Gestión de Servicio al Ciudadano con seguimiento a las actividades contempladas en el Plan de Acción Anual del PAA y PAAC.</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</si>
  <si>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</si>
  <si>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De acuerdo con la evidencia cargada se observa que se realizó el seguimiento a las actividades del PAA y PAAC de la oficina de relación con el ciudadano</t>
  </si>
  <si>
    <t xml:space="preserve">De acuerdo con las evidencias cargadas se observa que la Oficina de Relación con el Ciudadano realizó seguimiento a las actividades del PAA y PAAC del primer trimestre 2022. Se cumple con el documento de verificación._x000D_
</t>
  </si>
  <si>
    <t>Se realiza el seguimiento a las actividades del PAA y PAAC de la oficina de relación con el ciudadano.</t>
  </si>
  <si>
    <t>Se realiza el seguimiento a las actividades del PAA y PAAC de la Oficina de Relación con el Ciudadano en el PLANIGAC</t>
  </si>
  <si>
    <t xml:space="preserve">Sin meta asignada para el período
</t>
  </si>
  <si>
    <t xml:space="preserve">A pesar de que no tenían meta asignada para el período, de acuerdo con la evidencia cargada se observa que realizaron reunión el 29 de junio para revisar los resultados del FURAG </t>
  </si>
  <si>
    <t>Se revisan los resultados del FURAG el 29 de junio. Política de servicio al ciudadano: 95%, Política de racionalización de trámites 90,2% y Política de Participación ciudadana con 85%.</t>
  </si>
  <si>
    <t>Se reportó el FURAG de la vigencia 2021 en el mes de marzo y se espera tener oportunidades de mejora tan pronto lleguen los resultados.</t>
  </si>
  <si>
    <t>Se valida como cumplimiento en la página web del IGAC los siguientes documentos actualizados en el segundo trimestre 2022: Políticas: "Servicio al Ciudadano", "Racionalización de Trámites", "Participación Ciudadana en la Gestión Pública", es recomendable se actualicen los procedimientos.</t>
  </si>
  <si>
    <t>Se observa que se han realizado actualizaciones a procedimientos, formatos e instructivos del proceso de Gestión de Servicio al Ciudadano durante el último trimestre de 2021, por lo que no es posible evidenciar la gestión realizada en el primer trimestre 2022.</t>
  </si>
  <si>
    <t>A pesar de que durante el segundo trimestre 2022 actualizaron la Política de Servicio al Ciudadano y la Política de Participación Ciudadana en la Gestión Pública no se cumple con la meta establecida.</t>
  </si>
  <si>
    <t>Consultado el enlace citado se observa la actualización del procedimiento de trámite de PQRSD y sus documentos asociados. Se cumple con el documento de verificación.</t>
  </si>
  <si>
    <t>Se actualizaron los siguientes documentos el 16 de junio de 2022:*Política de Racionalización de trámites: https://www.igac.gov.co/sites/igac.gov.co/files/listadomaestro/pl-aci-01_racionalizacion_de_tramites.pdf_x000D_
*Política de Servicio al Ciudadano: https://www.igac.gov.co/sites/igac.gov.co/files/listadomaestro/pl-osv-01_servicio_al_ciudadano.pdf_x000D_
*Política de Participación Ciudadana en la Gestión Pública: https://www.igac.gov.co/sites/igac.gov.co/files/listadomaestro/pl-aci-02_participacion_ciudadana_en_la_gestion_publica.pdf</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</si>
  <si>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</si>
  <si>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Sin meta asignada para el período</t>
  </si>
  <si>
    <t>De acuerdo con "Planigac- Gestión Servicio al Ciudadano" y el "INFORME DE AVANCE RIESGOS 2022 DEL PROCESO: GESTIÓN DE SERVICIO AL CIUDADANO GSC" se observa que el proceso ha efectuado el seguimiento a los controles de los riesgos.</t>
  </si>
  <si>
    <t>De acuerdo con la evidencia cargada se observa que se realizó seguimiento a los controles de los riesgos del proceso</t>
  </si>
  <si>
    <t xml:space="preserve">De acuerdo con las evidencias cargadas se observa reporte planigac con la gestión de los riesgos del proceso para el primer trimestre 2022. Se cumple con el documento de verificación._x000D_
</t>
  </si>
  <si>
    <t>Se realiza el reporte de los Riesgos de la Oficina de Relación con el Ciudadano en PLANIGAC.</t>
  </si>
  <si>
    <t>Se realiza el reporte de los controles para los riesgos de la Oficina de Relación con el Ciudadano en PLANIGAC</t>
  </si>
  <si>
    <t>Se valida como evidencia de cumplimiento: "Informe de encuestas  del I semestre de 2022"</t>
  </si>
  <si>
    <t xml:space="preserve">De acuerdo con la evidencia cargada se observa informe semestral de encuestas </t>
  </si>
  <si>
    <t xml:space="preserve">Sede Central y territoriales </t>
  </si>
  <si>
    <t xml:space="preserve">Informes  de satisfacción por canal de atención </t>
  </si>
  <si>
    <t>Informe Semestral de Encuestas</t>
  </si>
  <si>
    <t>Realizar encuestas de satisfacción y percepción de los ciudadanos.</t>
  </si>
  <si>
    <t>Servicio al ciudadano</t>
  </si>
  <si>
    <t>Servicio al Ciudadano Fortalecido</t>
  </si>
  <si>
    <t>Orientación al Servicio</t>
  </si>
  <si>
    <t>Se valida como evidencia de cumplimiento "Informe de Rendición de cuentas y participación ciudadana" del primer semestre de 2022 "nmarcadas en los diferentes procesos misionales del instituto"; sin embargo, validada la página web del IGAC no se observa publicación de Participación ciudadana desde el año 2021, por tanto el concepto es no favorable.</t>
  </si>
  <si>
    <t xml:space="preserve">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t>
  </si>
  <si>
    <t>Se adjunta informe semestral de espacios de participación ciudadana y rendición de cuentas.</t>
  </si>
  <si>
    <t>Actividad programada para el segundo trimestre</t>
  </si>
  <si>
    <t>Porcentaje de avance implementado del Plan de participación ciudadana.</t>
  </si>
  <si>
    <t>Link de publicación de los informes</t>
  </si>
  <si>
    <t xml:space="preserve">Publicar  en pagina web Informes de avance de la estrategia de participación ciudadana </t>
  </si>
  <si>
    <t>Participación ciudadana y rendición de cuentas</t>
  </si>
  <si>
    <t>Según el documento "​Estrategia de Participación Ciudadana  IGAC 2022" se presenta propuesta en donde se establece metodologia y roles para tener en cuenta de los espacios de rendición de cuentas</t>
  </si>
  <si>
    <t>A pesar de que esta actividad no tiene meta asignada para el período, de acuerdo con la evidencia cargada se observa que se realizó la Estrategia de Participación ciudadana para ser presentada al equipo lider, aprobada y validada por el mismo.</t>
  </si>
  <si>
    <t xml:space="preserve">De acuerdo con la evidencias cargada se observa la Estrategia de Participación Ciudadana para el año 2022. Se cumple con el documento de verificación._x000D_
</t>
  </si>
  <si>
    <t>Se realiza la Estrategia de Participación ciudadana para ser presentada al equipo lider, aprobada y validada por el mismo.</t>
  </si>
  <si>
    <t>Se presenta Estrategia de Participación Ciudadana de aplicación a nivel nacional.</t>
  </si>
  <si>
    <t>Estrategia de Participación Ciudadana</t>
  </si>
  <si>
    <t xml:space="preserve">Elaborar estrategia de Participación Ciudadana </t>
  </si>
  <si>
    <t>Se valida como evidencia de cumplimiento archivo en Excel de "Datos Operación SUIT" con información de los meses marzo, abril y mayo de 2022, conforme a la actividad. De igual manera la política de racionalización de trámites publicada en la página web del IGAC: https://www.igac.gov.co/sites/igac.gov.co/files/listadomaestro/pl-aci-01_racionalizacion_de_tramites.pdf</t>
  </si>
  <si>
    <t>De acuerdo con los documentos suministrados, se evidencia que se han venido actualizando los tramites de racionalización en el aplicativo suit en lo relacionado con los precios y también con aquellos tramités gratuitos.</t>
  </si>
  <si>
    <t>De acuerdo con la evidencia cargada se observa el reporte de datos de operación cargados en el SUIT correspondiente al segundo trimestre. Así mismo, se evidencia la actualización de la política de racionalización de trámites el 16 de junio</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</si>
  <si>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</si>
  <si>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Actualización de datos de operación de los meses de marzo, abril y mayo. Así mismo, se actualiza la política de racionalización de trámites el 16 de junio. https://www.igac.gov.co/sites/igac.gov.co/files/listadomaestro/pl-aci-01_racionalizacion_de_tramites.pdf</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</si>
  <si>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</si>
  <si>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Trámites y OPA actualizados</t>
  </si>
  <si>
    <t>Archivo con las OPA y trámites</t>
  </si>
  <si>
    <t>Mantener actualizados los trámites y OPA de cara al ciudadano en el Sistema Único de Trámites - SUIT.</t>
  </si>
  <si>
    <t>Trámites y OPA</t>
  </si>
  <si>
    <t>Gestión de Atención al Ciudadano</t>
  </si>
  <si>
    <t>Sin meta asignada para el trimestre, sin embargo el proceso presenta informe de ACTIVIDADES ADELANTADAS EN ADAPTAR UNA PUBLICACIÓN DEL IGAC PARA LECTURA DE PERSONAS CON DISCAPACIDAD VISUAL donde se observa la gestión adelantada.</t>
  </si>
  <si>
    <t>Sin meta asignada en el periodo. no obstante, se carga como evidencia el reporte de actividades adelantadas para adaptar una publicación del Igac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</si>
  <si>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</si>
  <si>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Libro adaptado  para lectura de personas con discapacidad visual.</t>
  </si>
  <si>
    <t>Libro adaptado</t>
  </si>
  <si>
    <t>Adaptar 1 publicación del IGAC para lectura de personas con discapacidad visual.</t>
  </si>
  <si>
    <t>Se validan como evidencias de cumplimiento: "fotos de visitas", "Registros de asistencias" de los meses abril, mayo y junio de 2022.</t>
  </si>
  <si>
    <t>De acuerdo con las evidencias suministradas registros de asistencia de fechas 28/02/2022, 10/03/2022,18/03/2022, 19/03/2022, 24/03/2022, 26/03/2022, 28/03/2022, 29/03/2022, y 31/03/2022 se observa que se han realizado visitas guiadas de forma presencial al museo del Instituto.</t>
  </si>
  <si>
    <t>De acuerdo con las evidencias cargadas se observan carpetas por trimestrede las visitas realizadas</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</si>
  <si>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</si>
  <si>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</si>
  <si>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</si>
  <si>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Número de visitas guiadas</t>
  </si>
  <si>
    <t xml:space="preserve">Comunicaciones y/o actas de asistencia </t>
  </si>
  <si>
    <t>Realizar y gestionar visitas guiadas presenciales y/o virtuales a los museos del Instituto.</t>
  </si>
  <si>
    <t>Se valida como evidencia de cumplimiento: "Informe incognito presencial y virtual I semestre 2022"en Sede central 8 de febrero,  Dirección territorial Boyacá 15 de mayo, Dirección territorial la Guajira 25 de mayo  y diirección territorial Caldas. 30 de junio.</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</si>
  <si>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</si>
  <si>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De acuerdo con las evidencias cargadas se observa que durante el segundo trimestre se diligenciaron fichas técnicas con ejercicios de cliente incognito presencial en las instalaciones de Riohacha, Bogotá, Tunja y Manizales.</t>
  </si>
  <si>
    <t xml:space="preserve">De acuerdo con las evidencias cargadas se observan las fichas tecnicas del canal presencial, telefónico y virtual de cliente incógnito. Se cumple con el documento de verificación._x000D_
</t>
  </si>
  <si>
    <t>Se realiza cliente incognito presencial en las instalaciones de Riohacha, Bogotá, Tunja y Manizales. Se adjuntan fichas técnicas.</t>
  </si>
  <si>
    <t>Se realizan fichas tecnicas del canal presencial, telefónico y virtual de cliente incognito. Así mismo se realiza ejercicio de cliente incognito del canal presencial el 8 de febrero de 2022.</t>
  </si>
  <si>
    <t>Porcentaje de aplicación del ejercicio de cliente incognito en los diferentes canales</t>
  </si>
  <si>
    <t xml:space="preserve">Ficha técnica para realizar ejercicio de cliente incógnito en los canales de atención e informe de ejercicio </t>
  </si>
  <si>
    <t>Construcción y aplicación de ficha técnica para realizar ejercicios de cliente incógnito en los canales de atención (telefónico, virtual y presencial).</t>
  </si>
  <si>
    <t>Se valida como evidencia de cumplimiento: "INFORME DE CANALES IGAC  (PRESENCIAL, VIRTUAL Y TELEFÓNICO) I SEMESTRE DE 2022" con la siguiente información: "Canal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</si>
  <si>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Segun el documento "Primer informe trimestral canal" se observa que desde la Oficina de Relación con el Ciudadano se realiza seguimiento a las PQRSD recibidas por los diferentes canales de atención, dando cumplimiento a la actividad y producto esperado.</t>
  </si>
  <si>
    <t xml:space="preserve">De acuerdo con la evidencia cargada se observa que se realizó informe semestral con el comportamiento de los canales presencial, virtual y telefónico del primer semestre 2022. </t>
  </si>
  <si>
    <t xml:space="preserve">De acuerdo con las evidencias cargadas se observa que la Oficina de Relación con el Ciudadano realizó el informe trimestral de los canales de atención para esta ocasión presencial. Se cumple con el documento de verificación._x000D_
</t>
  </si>
  <si>
    <t>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</si>
  <si>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La Oficina de Relación con el Ciudadano realiza informe trimestral de los canales de atención. </t>
  </si>
  <si>
    <t>Número de informes</t>
  </si>
  <si>
    <t xml:space="preserve">Informe trimestrales </t>
  </si>
  <si>
    <t>Realizar seguimiento a los canales de atención (telefónico, virtual y presencial)  a través de los cuales la ciudadanía realiza trámites, solicita servicios o presenta peticiones.</t>
  </si>
  <si>
    <t>Se valida evidencia de cumplimiento: "video de invitación feria acercate liderada por el DAFP" 1 Y 2 abril 2022</t>
  </si>
  <si>
    <t>Sin meta asignada para el periodo, sin embargo el proceso aporta correos electrónicos y memorandos de gestión realizada para participar en ferias en el mes de abril.</t>
  </si>
  <si>
    <t xml:space="preserve">De acuerdo con las evidencias cargadas se observa que durante el segundo trimestre la entidad participó en la Feria Acercate del DAFP en la Jagua de Ibirico del departamento del Cesar el 1 y 2 de abril de 2022. </t>
  </si>
  <si>
    <t>Sin meta asignada en el periodo. No obstante, la Oficina de Relación con el Ciudadano  reporta en su autoseguimiento, la participación en ferias del año 2021.</t>
  </si>
  <si>
    <t xml:space="preserve">Número de ferias realizadas </t>
  </si>
  <si>
    <t>Informe, imágenes, pieza de las ferias</t>
  </si>
  <si>
    <t>Liderar 2 ferias de servicio al ciudadano.</t>
  </si>
  <si>
    <t>Se validan como evidencias de cumplimiento: "Reporte de los indicadores de las PQRSD a nivel nacional" de marzo: oportunidad 87%, productividad 62%,  abril: Oportunidad 81%, productividad 71%, mayo: oportunidad: 52% productividad:  72% y junio 2022.</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</si>
  <si>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</si>
  <si>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De acuerdo con las evidencias cargadas se observa que durante el segundo trimestre se realizó reporte mensual del estado de las PQRSD de los meses de abril, mayo y junio.</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</si>
  <si>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</si>
  <si>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Se realiza reporte mensual del estado de las PQRSD del IGAC de los meses de abril, mayo y junio. En el primer semestre se recibieron 14.692 PQRSD, de las cuales se atendieron 10.880 y estan pendientes 3.812; con un indicador de productividad del 74%</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</si>
  <si>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</si>
  <si>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(Número) Porcentaje de PQRD atendidas con oportunidad</t>
  </si>
  <si>
    <t>Informe del reporte mensual</t>
  </si>
  <si>
    <t>Realizar reporte mensual del estado y/o respuesta a PQRSD para conocimiento de las dependencias y direcciones territoriales a nivel nacional.</t>
  </si>
  <si>
    <t>PQRSD atendidas dentro del término de ley</t>
  </si>
  <si>
    <t>Se validan como evidencias de cumplimiento: "seguimiento a los indicadores de las PQRSD a nivel nacional" de marzo: oportunidad 87%, productividad 62%,  abril: Oportunidad 81%, productividad 71%, mayo: oportunidad: 52% productividad:  72% y junio 2022, Memorando seguimiento a PQRSD a abril, correos de seguimiento marzo y mayo 2022</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</si>
  <si>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</si>
  <si>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t>
  </si>
  <si>
    <t>De acuerdo con las evidencias cargadas se observa reporte mensual del estado de las PQRSD del IGAC con corte a los meses de enero, febrero y marzo de 2022. Se cumple con el documento de verificación</t>
  </si>
  <si>
    <t>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t>
  </si>
  <si>
    <t>Se realiza reporte mensual del estado de las PQRSD del IGAC de los meses de enero, febrero y marzo . En el primer trimestre se recibieron 9.567 PQRSD, de las cuales se atendieron 5.966 y estan pendientes 3.601; con un indicado de productividad del 62%.</t>
  </si>
  <si>
    <t>Correos y demás soportes</t>
  </si>
  <si>
    <t>Realizar seguimiento a los indicadores de gestión y oportunidad de las PQRSD a nivel nacional.</t>
  </si>
  <si>
    <t>Se validan evidencias de cumplimiento: "Socialización: protocolos de atención [DT Caldas]", "Transfefrencia de conocimiento BOYACÁ", "Kits de emergencia para acercarse a la ciudadanía".</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</si>
  <si>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</si>
  <si>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De acuerdo con las evidencias cargadas se observa que durante el segundo trimestre se realizaron jornadas de transferencia del conocimiento con la socializacion de "Kit de emergencia y jornadas con la dirección territorial de Boyacá, Socialización de protocolos de atención DT Caldas.</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</si>
  <si>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</si>
  <si>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Se realiza jornada de transferencia del conocimiento con la socializacion de "Kit de emergencia para acercarce a la ciudadanía" en sede central con la oficina de Relación con el Ciudadano el 18 de mayo y tres jornadas con la dirección territorial de Boyacá el 11 y 12 de mayo. Socialización de protocolos de atención DT Caldas el 19 de abril.</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</si>
  <si>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</si>
  <si>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 xml:space="preserve">Número de espacios realizados </t>
  </si>
  <si>
    <t xml:space="preserve">Correos, presentaciones y/o actas de asistencia </t>
  </si>
  <si>
    <t>Promover 8 espacios de transferencia de conocimiento dirigidos a los servidores públicos que apoyan la atención de los canales a nivel nacional.</t>
  </si>
  <si>
    <t xml:space="preserve">Habilidades de servidores públicos fortalecidos en la atención de grupos de valor y/o Interés </t>
  </si>
  <si>
    <t>Caracterización realizada</t>
  </si>
  <si>
    <t>Caracterización de grupos de valor y/o grupos de interés.</t>
  </si>
  <si>
    <t xml:space="preserve">Actualizar, publicar y difundir al interior de las dependencias la caracterización de grupos de valor y grupos de interés. </t>
  </si>
  <si>
    <t>Se validan evidencias de cumplimiento: "Socialización: Protocolos de Atención al Ciudadano" y "Protocolo de Atención al Ciudadano".</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</si>
  <si>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</si>
  <si>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De acuerdo con las evidencias cargadas se observa que durante el segundo trimestre se fomentó la cultura de servicio al ciudadano a través de la campaña de protocolo de atención al ciudadano difundida a nivel nacional mediante comunicación interna el 20 de abril de 2022</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</si>
  <si>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</si>
  <si>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Se realiza campaña de protocolo de atención al ciudadano y es difundida a nivel nacional mediante comunicación interna el 20 de abril de 2022</t>
  </si>
  <si>
    <t>Porcentaje de avance de la campaña</t>
  </si>
  <si>
    <t>Campaña, correos electrónicos solicitando las piezas publicitarias, las piezas publicitarias</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</si>
  <si>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</si>
  <si>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Se validan las evidencias de promover estrategias de lenguaje claro con: "postulación para simplificar el documento formulario único de solicitud de trámites", " FORMULARIO ÚNICO DE SOLICITUD DE TRÁMITES CATASTRALES", "Capacitación de Función Pública de lenguaje claro", "laboratorio de simplicidad con participación del IGAC, DAFP y UNAL", "kit de emergencia para acercarse a la ciudadanía" "charla en el Oficina de Relación con el Ciudadano", "Transferencia de  conocimiento de la Dirección Territorial de Boyacá".</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</si>
  <si>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</si>
  <si>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</si>
  <si>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</si>
  <si>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 xml:space="preserve">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"kit de emergencia para acercarse a la ciudadanía" se resalta la importancia del lenguaje claro, se realizó esta charla en el Oficina de Relación con el Ciudadano el 18 de mayo  y la Dirección Territorial de Boyacá el 12 de mayo. </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</si>
  <si>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</si>
  <si>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Número de invitaciones a participar en los talleres o cursos virtuales</t>
  </si>
  <si>
    <t>Correos, reuniones, participaciones a los cursos y/o talleres</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</si>
  <si>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</si>
  <si>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 xml:space="preserve">Encuentro Nacional de Servicio al Ciudadano realizado </t>
  </si>
  <si>
    <t>Informe, imágenes, pieza del encuentro</t>
  </si>
  <si>
    <t>Realizar el 5to. encuentro nacional de servicio al ciudadano del IGAC.</t>
  </si>
  <si>
    <t>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</si>
  <si>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</si>
  <si>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Se evidencia en el link link https://www.igac.gov.co/es/transparencia-y-acceso-a-la-informacion-publica/proyectos-para-comentar</t>
  </si>
  <si>
    <t>Se evidencia en link: https://www.igac.gov.co/es/transparencia-y-acceso-a-la-informacion-publica/proyectos-para-comentar</t>
  </si>
  <si>
    <t>En el link https://www.igac.gov.co/es/transparencia-y-acceso-a-la-informacion-publica/proyectos-para-comentar, se encuentran dispuestos los ejercicios para la participación de la ciudadanía.</t>
  </si>
  <si>
    <t>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</si>
  <si>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Dirección de Regulación y Habilitación</t>
  </si>
  <si>
    <t>Evidencias de la publicación de proyectos normativos para participación ciudadana y actores interesados
Observaciones y respuestas publicadas en la página web</t>
  </si>
  <si>
    <t>PAAC - 5.2.1. Verificar que se hayan realizado los ejercicios de participación durante el diseño de los proyectos normativos con la ciudadanía y actores interesados.</t>
  </si>
  <si>
    <t>De acuerdo con las evidencias suministradas “Registro de asistencia del 12/05/2022 con la participación de 10 funcionarios del IGAC se realizó Mesa de trabajo borrador para resolución de actualización de AHT y potencial de uso” se observa el desarrollo de la actividad. se sugiere tener en cuenta la fecha de seguimiento los otros dos soportes hacian parte de las evidencias del primer trimestre.</t>
  </si>
  <si>
    <t>Esta actividad está programada a partir del segundo trimestre de la vigencia 2022.</t>
  </si>
  <si>
    <t>La Dirección actualizó y socializó a todos los funcionarios del instituto la actualización del procedimiento del regulación de la entidad asi como sus formatos, adicionalmente el día 12 de mayo en reunión se socializó el procedimiento</t>
  </si>
  <si>
    <t>Evidencias de cuatro (4) socializaciones del procedimiento de regulación.</t>
  </si>
  <si>
    <t>PAAC - 4.2.2. Socializar e implementar el procedimiento de Regulación de la Entidad, junto con su correspondiente formato, atendiendo a lo dispuesto en la Resolución 1519 de 2020</t>
  </si>
  <si>
    <t>De acuerdo con documento “INFORME DE AVANCE PLAN DE ACCIÓN ANUAL 2022 DEL PROCESO: GESTIÓN DE REGULACIÓN Y HABILITACIÓN” se observa el autoseguimiento realizado a las actividades contempladas en el plan de acción y en el plan anticorrupción y atención al ciudadano</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</si>
  <si>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</si>
  <si>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 xml:space="preserve">Se realiza el seguimiento al Plan de Acción Anual - PAA y al Plan Anticorrupción y de Atención al Ciudadano - PAAC del proceso mediante el diligenciamiento de la herramienta PLANIGAC Regulación y Habilitación </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</si>
  <si>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</si>
  <si>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Sin meta asignada para este trimestre</t>
  </si>
  <si>
    <t>Esta actividad está programada para el último trimestre de la vigencia 2022.</t>
  </si>
  <si>
    <t>No se preesenta documento y o Formato de identificación y control de PTS, que evidencia que no se han presentado trabajo y/o servicio no conforme del proceso.</t>
  </si>
  <si>
    <t>De acuerdo con los soportes suministrados correo electrónico del 30 de marzo 2022 desde el proceso de regulación y habilitación se informa que para el primer trimestre del año en curso no se han presentado trabjo y/o servicio no conforme.</t>
  </si>
  <si>
    <t>Se valida reporte</t>
  </si>
  <si>
    <t>La Dirección de Regulación y habilitación no se presentan productos, trabajos o servicios no conforme durante el segundo trimestre de 2022.</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</si>
  <si>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</si>
  <si>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Índice de Desempeño Institucional (IDI)</t>
  </si>
  <si>
    <t>Esta actividad está programada para el tercer trimestre de la vigencia 2022.</t>
  </si>
  <si>
    <t>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t>
  </si>
  <si>
    <t>Se observa en el listado maestro de documentos que el día 18 de marzo 2022 se actualizo el procedimiento de Regulación y el formato de agenda regulatoria.</t>
  </si>
  <si>
    <t>Se actualizó documentación SGI</t>
  </si>
  <si>
    <t>La evidencia cumple</t>
  </si>
  <si>
    <t>Durante el segundo trimestre se actualizó el 100% de la documentación https://www.igac.gov.co/es/listado-maestro-de-documentos?shs_term_node_tid_depth=190&amp;field_tipo_de_documento_tid=All&amp;title=&amp;field_codigo_value=</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</si>
  <si>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</si>
  <si>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De acuerdo con documento “INFORME DE AVANCE RIESGOS 2022 DEL PROCESO: GESTIÓN DE REGULACIÓN Y HABILITACIÓN” se observa el autoseguimiento realizado a los controles de los riesgos por parte del proceso.</t>
  </si>
  <si>
    <t>De acuerdo con los soportes suministrados "Planigac GRH primer trimestre 1204 2022" se observa que el proceso ha realizado seguimiento a los controles de los riesgos.</t>
  </si>
  <si>
    <t>Se realiza el seguimiento a los controles de riesgos del proceso mediante el diligenciamiento de la herramienta PLANIGAC Regulación y Habilitación</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</si>
  <si>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</si>
  <si>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De acuerdo con las evidencias suministradas “Registro de asistencia del 12/05/2022 con la participación de 10 funcionarios del IGAC se realizó Mesa de trabajo borrador para resolución de actualización de AHT y potencial de uso” se observa el desarrollo de la actividad</t>
  </si>
  <si>
    <t>Se valida registro de asistencia</t>
  </si>
  <si>
    <t>Durante el segundo trimestre se socializó el procedimiento de regulación</t>
  </si>
  <si>
    <t>Número de socializaciones y/o actualizaciones realizadas</t>
  </si>
  <si>
    <t>Registros de asistencia de las socializaciones realizadas y/o documento actualizado del procedimiento</t>
  </si>
  <si>
    <t>Socializar y/o actualizar procedimiento de regulación</t>
  </si>
  <si>
    <t>Máxima autoridad reguladora</t>
  </si>
  <si>
    <t>Consolidar al IGAC como máxima autoridad reguladora en los temas de su competencia</t>
  </si>
  <si>
    <t>Documentos de Regulación socializados</t>
  </si>
  <si>
    <t>Regulación</t>
  </si>
  <si>
    <t>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t>
  </si>
  <si>
    <t>De acuerdo con las evidencias suministradas registro de asistencia del 30 de marzo 2022 se observa que se realizo mesa técnica para revisar y dar respuesta a las observaciones formuladas por los ciudadanos a la Resolución de Servidumbres.</t>
  </si>
  <si>
    <t>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</si>
  <si>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</si>
  <si>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Porcentaje de revisiones a comentarios recibidos por la ciudadanía realizadas, respecto de las revisiones solicitadas</t>
  </si>
  <si>
    <t xml:space="preserve">	Registros de asistencia, actas de las reuniones, correos electrónicos y memorandos que evidencien el acompañamiento realizado</t>
  </si>
  <si>
    <t>Apoyar a las áreas misionales en la revisión de los comentarios recibidos por la ciudadanía  a los proyectos de actos administrativos de regulación.</t>
  </si>
  <si>
    <t>Servicios del proceso de regulación</t>
  </si>
  <si>
    <t>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</si>
  <si>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</si>
  <si>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</si>
  <si>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</si>
  <si>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Porcentaje de actos administrativos elaborados respecto de los solicitados</t>
  </si>
  <si>
    <t>Registros de asistencia, actas de las reuniones, correos electrónicos y memorandos que evidencien el acompañamiento realizado</t>
  </si>
  <si>
    <t>Proyectar los actos administrativos que hacen parte del alcance del proceso de regulación</t>
  </si>
  <si>
    <t>No se presentan evidencias del desarrollo de procesos de empalme.</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</si>
  <si>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</si>
  <si>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no se presentaron procesos de empalme.</t>
  </si>
  <si>
    <t>SE valiidan los empalmes</t>
  </si>
  <si>
    <t>La Dirección de Regulación y Habilitación estuvo presto a realizar los procesos de empalme que se presentaran dentro de este periodo, sin embargo, no se presentaron procesos de empalme.</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</si>
  <si>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</si>
  <si>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Porcentaje total de procesos de empalme realizados con gestores catastrales habilitados y aquellos que resulten con procesos de contratación de gestores catastrales</t>
  </si>
  <si>
    <t>Acta final de cierre de empalme</t>
  </si>
  <si>
    <t>Procesos de empalme realizados con gestores catastrales habilitados y aquellos que resulten con procesos de contratación de gestores catastrales</t>
  </si>
  <si>
    <t>Procesos de empalme realizados</t>
  </si>
  <si>
    <t>Habilitación</t>
  </si>
  <si>
    <t>De acuerdo con los documentos suministrados “Resolución No 448 del 21/04/2022 "Por Ia cual se habilita como gestor catastral a Ia Unidad Administrativa Especial de Gestión de Restitución de Tierras Despojadas - UAEGRTD y se dictan otras disposiciones" “ Resolución No 4499 del 29/03/2022 "Por Ia cual se habilita como gestor catastral a! municipio de Cota (Cundinamarca) y se dictan otras disposiciones" “ Resolución No 655 del 23/05/2022 "Por Ia cual se habilita como gestor catastral al municipio de Florencia – Caquetá” “ Resolución No 4499 del 27/05/2022 "Por Ia cual se habilita como gestor catastral al municipio de Villavicencio  (Meta) y se dictan otras disposiciones" “ Resolución N° 681 del  01/06/2022 "Por Ia cual se habilita como gestor catastral at Distrito Especial, Portuario, Industr</t>
  </si>
  <si>
    <t>Sin meta asignada para el trimestre. Sin embargo el proceso incluye 14 resoluciones del inicio de tramites y desistimientos de habilitación de gestores catastrales, se observa que durtante el primer trimestre se habilito el município de Cota.</t>
  </si>
  <si>
    <t xml:space="preserve">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</si>
  <si>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</si>
  <si>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Número de Gestores Catastrales Habilitados en el marco de lo definido en el Plan Nacional de Desarrollo 2019-2022</t>
  </si>
  <si>
    <t>Resoluciones, reporte Excel de municipios</t>
  </si>
  <si>
    <t>Habilitar mínimo tres (3) Gestores Catastrales</t>
  </si>
  <si>
    <t>Gestores habilitados en el marco de lo definido en el Plan Nacional de Desarrollo 2019-2022</t>
  </si>
  <si>
    <t>No se presentan soportes que evidencien el desarrollo de la actividad.</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</si>
  <si>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</si>
  <si>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La evidencia no cumple, no obstante todos los documentos de verificación estan en construcción</t>
  </si>
  <si>
    <t xml:space="preserve">Durante el segundo trimestre se ajusto el diseño del procedimiento de acompañamiento a los gestores catastrales habilitados </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</si>
  <si>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</si>
  <si>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Documento  oficializado</t>
  </si>
  <si>
    <t>Instructivo y formatos oficializados, Registros de asistencia de las socializaciones del instructivo y los formatos asociados</t>
  </si>
  <si>
    <t>Diseñar, oficializar y socializar el instructivo y formatos asociados, que evidencien el acompañamiento a los gestores catastrales habilitados</t>
  </si>
  <si>
    <t>Instructivo y formatos asociados para el acompañamiento a los gestores catastrales habilitados</t>
  </si>
  <si>
    <t>Se presentan actas y registros de asistencia de jornadas de acompañamiento realizadas a:_x000D_
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</si>
  <si>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</si>
  <si>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Se validan las evidencias de los gestores habilitados</t>
  </si>
  <si>
    <t xml:space="preserve">Se dio acompañamiento a 13 Gestores Catastrales: Jamundí, Sincelejo, Sesquilé, Envigado, Departamento de Antioquia, Catastro Medellín, Catastro Bogotá (UAECD), Ibagué, Catastro Cali, Zipaquirá, AMCO, Sabanalarga, Valledupar._x000D_
</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</si>
  <si>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</si>
  <si>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Porcentaje total de acompañamientos y asesoramientos realizados a los gestores catastrales habilitados</t>
  </si>
  <si>
    <t>Actas  y formatos  que evidencien los acompañamientos, registros de asistencia</t>
  </si>
  <si>
    <t>Acompañar y asesorar a los gestores catastrales habilitados</t>
  </si>
  <si>
    <t>Acompañamiento a los gestores catastrales habilitados</t>
  </si>
  <si>
    <t xml:space="preserve">Sin meta programada para este trimestre del año 2022.  </t>
  </si>
  <si>
    <t>Esta actividad se programó a partir del cuarto trimestre.</t>
  </si>
  <si>
    <t>Subdirección Cartográfica y Geodésica</t>
  </si>
  <si>
    <t>Implementar políticas y acciones enfocadas en el fortalecimiento institucional y la arquitectura de procesos como pilar estratégico del Institucional</t>
  </si>
  <si>
    <t xml:space="preserve">De acuerdo a las evidencias suministradas por el área se observa que se ha realizado el avance a las actividades plasmadas en el Plan de Acción Anual para el proceso de Dirección de Gestión de Información Geográfica, correspondiente al segundo trimestre del año.  </t>
  </si>
  <si>
    <t>De acuerdo a las evidencias suministradas por el área se observa que se ha realizado el avance a las actividades plasmadas en el Plan de Acción Anual para el proceso de Dirección de Gestión de Información Geográfica.</t>
  </si>
  <si>
    <t>la evidencia cumple con el producto esperado</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</si>
  <si>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</si>
  <si>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</si>
  <si>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</si>
  <si>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 xml:space="preserve">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t>
  </si>
  <si>
    <t xml:space="preserve">Se observa correo electrónico del 11/04/2022 informando que no se presentó Productos No Conformes durante el primer trimestre del año 2022.  </t>
  </si>
  <si>
    <t>la evidencia cumple con el producto esperado formato producto no conforme</t>
  </si>
  <si>
    <t xml:space="preserve">De acuerdo con las evidencias cargadas se observa generaron el correo informando que no se presentaron productos no conformes. Se cumple con el entregable._x000D_
</t>
  </si>
  <si>
    <t>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t>
  </si>
  <si>
    <t>Durante el primer trimestre no se presentaron productos no conformes</t>
  </si>
  <si>
    <t>Esta actividad se programó a partir del tercer trimestre.</t>
  </si>
  <si>
    <t xml:space="preserve">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</si>
  <si>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</si>
  <si>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De acuerdo con las evidencias cargadas se observa que el proceso realiza seguimiento a la actualización documental, sin embargo, no cumplió con la meta.</t>
  </si>
  <si>
    <t xml:space="preserve">De acuerdo con las evidencias cargadas se observa que el proceso realiza seguimiento a la actualización documental, sin embargo, no cumplió con la meta._x000D_
_x000D_
</t>
  </si>
  <si>
    <t>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</si>
  <si>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</si>
  <si>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Actualización</t>
  </si>
  <si>
    <t xml:space="preserve">Se observa que para el segundo trimestre, se  realizó la actualización del mapa de riesgos de la Dirección de Gestión de Información Geográfica, sin embargo, para este trimestre no se programó meta.  </t>
  </si>
  <si>
    <t>Durante el segundo trimestre,  se llevó a cabo la  actualización del mapa de riesgos del proceso asociado a la Dirección de Gestión de Información Geográfica, logrando así el cumplimiento de la meta.</t>
  </si>
  <si>
    <t>Durante el primer trimestre, no se llevó a cabo la  actualización del mapa de riesgos del proceso, ya que, está no se ha requerido por parte de la Oficina Asesora de Planeación.</t>
  </si>
  <si>
    <t xml:space="preserve">Se observa matriz con el seguimiento al cumplimiento a los controles de riesgos, adicional se suministró el correo electrónico del 13/07/2022, solicitando a cada proceso el cargue de las evidencias de los controles, con el fin de hacer la consolidación de la información.  </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</si>
  <si>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</si>
  <si>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 xml:space="preserve">De acuerdo con las evidencias cargadas se observa que durante el primer trimestre se realizó seguimiento al cumplimiento de los controles de los riesgos en la herramienta Planigac. Se cumple con el entregable._x000D_
</t>
  </si>
  <si>
    <t xml:space="preserve">Durante el segundo trimestre, se llevó a cabo el seguimiento al cumplimiento de los controles de los riesgos </t>
  </si>
  <si>
    <t>Durante el primer trimestre, se realizó seguimiento al cumplimiento de los controles de los riesgos vía correo electrónico</t>
  </si>
  <si>
    <t xml:space="preserve">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</si>
  <si>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</si>
  <si>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De acuerdo con la evidencia cargada y con el avance cualitativo el valor a reportar por el segundo trimestre era de 10.349 análisis y reportaron fue el total acumulado del año 26.064 análisis para este trimestre.</t>
  </si>
  <si>
    <t xml:space="preserve">De acuerdo con las evidencias cargadas se observa que en el LNS durante el primer trimestre se ejecutaron 15.715 analisis de los 5400 proyectados. Se cumple con el entregable._x000D_
</t>
  </si>
  <si>
    <t>Al segundo trimestre, se  logró atender 26.064, correspondientes a los diferentes temáticas como Química 6.730, Física 1.272, Mineralogía 176 y Biología 2.171.</t>
  </si>
  <si>
    <t xml:space="preserve">Durante el primer trimestre se ejecutaron 15.715 analisis de los 5400 proyectados, estos corresponden a 12.978 al tema de Quimica, 855 al tema de fisica, 510 al tema de mineralogia y 1372 al tema de Biologia, este indicador es a demanda.  </t>
  </si>
  <si>
    <t>Análisis químicos, físicos, mineralógicos y biológicos de suelos realizados</t>
  </si>
  <si>
    <t>Oficina LNS</t>
  </si>
  <si>
    <t xml:space="preserve">Reporte Excel </t>
  </si>
  <si>
    <t>Ejecutar análisis químico, físico, biológicos, mineralógicos y/o micro morfológicos de suelos</t>
  </si>
  <si>
    <t xml:space="preserve"> Fortalecimiento organizacional y simplificación de procesos </t>
  </si>
  <si>
    <t>Ampliación de la cobertura en la identificación de los suelos, geomorfología y capacidad agrológica a escalas más detalladas, sus usos y aplicaciones.</t>
  </si>
  <si>
    <t>Servicio de análisis químicos, físicos, mineralógicos y biológicos de suelos</t>
  </si>
  <si>
    <t>Gestión Agrológica</t>
  </si>
  <si>
    <t xml:space="preserve">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</si>
  <si>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</si>
  <si>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De acuerdo con las evidencias cargadas se observa que durante el segundo trimestre se realizaron actividades tendientes a mantener la acreditación del LNS a partir del control a nivel técnico de las determinaciones analíticas. Se cumple con el producto esperado</t>
  </si>
  <si>
    <t xml:space="preserve">De acuerdo con las evidencias cargadas se observa que en el LNS durante el primer trimestre se adelantaron actividades tendientes a mantener la acreditación del LNS. Se cumple con el entregable._x000D_
</t>
  </si>
  <si>
    <t xml:space="preserve">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</si>
  <si>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</si>
  <si>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Mantenimiento de la acreditación del LNS.</t>
  </si>
  <si>
    <t>Reporte Excel y/o Documento</t>
  </si>
  <si>
    <t>Mantener la acreditación del LNS a partir del control a nivel técnico de las determinaciones analíticas.</t>
  </si>
  <si>
    <t>Ampliación de la cobertura en la identificación de los suelos,  geomorfología y capacidad agrológica a escalas más detalladas, sus  usos y aplicaciones</t>
  </si>
  <si>
    <t>Mantener la Acreditación del Laboratorio Nacional de Suelos</t>
  </si>
  <si>
    <t xml:space="preserve">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</si>
  <si>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</si>
  <si>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t>
  </si>
  <si>
    <t xml:space="preserve">De acuerdo con las evidencias cargadas se observa informe del indicador de oportunidad reflejado en el 70,17%, razón por la cual no se cumple con la meta._x000D_
_x000D_
</t>
  </si>
  <si>
    <t>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</si>
  <si>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</si>
  <si>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Indicador de oportunidad de respuesta</t>
  </si>
  <si>
    <t xml:space="preserve">Realizar el procesamiento oportuno de muestras en el tema de Quimica, Fisica, Mineralogia y Biologia en los tiempos establecidos para cada determinación. </t>
  </si>
  <si>
    <t xml:space="preserve">Indicador de oportunidad en respuesta mejorado </t>
  </si>
  <si>
    <t xml:space="preserve">Se observa base de datos donde se realizó la revisión, organización y se dispuso la información de los Planes de ordenamiento Territorial, en la plataforma Institucional "Colombia OT”, para 340 municipio, dando cumplimiento a la meta programada para el segundo trimestre del año 2022.  </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</si>
  <si>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</si>
  <si>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se revisa los documentos cargados cumplen con el producto esperado</t>
  </si>
  <si>
    <t>Se verifica el registro con la actualización de los 60 municipios y el enlace para consultar el POT</t>
  </si>
  <si>
    <t>Durante el segundo trimestre se revisó, organizó y dispuso la información de los Planes de ordenamiento Territorial, en la plataforma Institucional "Colombia  OT”, correspondiente a 340 municipios.</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</si>
  <si>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</si>
  <si>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Datos de Ordenamiento Territorial</t>
  </si>
  <si>
    <t>Subdirección de Geografía</t>
  </si>
  <si>
    <t>URL y/o pantallazo y/o Reporte Excel</t>
  </si>
  <si>
    <t>Revisar, organizar y disponer la información de los Planes de ordenamiento Territorial del país en la plataforma Institucional "Colombia  OT”</t>
  </si>
  <si>
    <t xml:space="preserve">Sistema único de información geográfica, cartográfica y geodésica </t>
  </si>
  <si>
    <t>Gestión Geográfica</t>
  </si>
  <si>
    <t xml:space="preserve">Se observa que para el segundo trimestre del año se ha avanzado en las actividades de proyecto de resolución, actualización de circular de asuntos étnicos, entre otras.  Sin embargo no se programó meta para este periodo evaluado.  </t>
  </si>
  <si>
    <t xml:space="preserve">Se realizó avance en el acto administrativo, sin embargo, no se cumplió con la meta programada para el primer trimestre del año 2022.  </t>
  </si>
  <si>
    <t>Se verifican los avances en los registros establecidos en el seguimiento del proceso.</t>
  </si>
  <si>
    <t>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</si>
  <si>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</si>
  <si>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Regulación de información geográfica</t>
  </si>
  <si>
    <t>Documento sobre el avance y/o propuesta y/o versión final de la Resolución</t>
  </si>
  <si>
    <t>Elaborar y/o actualizar actos administrativos y documentos técnicos asociados al subproceso de geografía.</t>
  </si>
  <si>
    <t>Generación de productos cartográficos, geográficos y geodésicos, a partir de la  implementación de instrumentos efectivos de gestión, estandarización, producción y validación.</t>
  </si>
  <si>
    <t xml:space="preserve">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t>
  </si>
  <si>
    <t>No se programó meta para el primer trimestre del año 2022.</t>
  </si>
  <si>
    <t>Se verifica el ingreso de información en CeM para disponer tres niveles de cartografía temática generada con fines geográficos.</t>
  </si>
  <si>
    <t>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</si>
  <si>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</si>
  <si>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Documento y/o URL y/o pantallazo y/o Reporte Excel</t>
  </si>
  <si>
    <t>Integrar y disponer tres niveles cartografía temática generada con fines geográficos</t>
  </si>
  <si>
    <t xml:space="preserve">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t>
  </si>
  <si>
    <t xml:space="preserve">Se observa que no se cumplió con la meta programada para el primer trimestre del año 2022, sin embargo, se realizó un acercamiento para gestionar la actualización, validación y disposición de información de ordenamiento territorial.  </t>
  </si>
  <si>
    <t>Se verifican los registros de acercamiento para gestionar la actualización, validación y disposición de información de ordenamiento territorial de los nodos regionales y locales e integrar al sistema único.</t>
  </si>
  <si>
    <t>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</si>
  <si>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</si>
  <si>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Documento y/o URL y/o pantallazo</t>
  </si>
  <si>
    <t>Gestionar la actualización, validación y disposición de información de ordenamiento territorial de los nodos regionales y locales e integrar al sistema único.</t>
  </si>
  <si>
    <t xml:space="preserve">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t>
  </si>
  <si>
    <t xml:space="preserve">Se soportan tres (3) informes de Apoyo Técnico en Fronteras logrando un avance para el primer trimestre del año del 25%, dando cumplimiento a la meta programada.  </t>
  </si>
  <si>
    <t>se verifican los informes de informe apoyo técnico en fronteras ejecutados durante el primer trimestre del 2022</t>
  </si>
  <si>
    <t>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</si>
  <si>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</si>
  <si>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Servicio de apoyo técnico a las solicitudes recibidas por la cancillería en temas fronterizos internacionales</t>
  </si>
  <si>
    <t>Documento</t>
  </si>
  <si>
    <t>Apoyar técnicamente a las solicitudes del Ministerio de Relaciones Exteriores en la demarcación y mantenimiento de fronteras internacionales, y a las demás entidades gubernamentales en temas fronterizos.</t>
  </si>
  <si>
    <t>Servicio de apoyo técnico a las solicitudes recibidas  en temas fronterizos</t>
  </si>
  <si>
    <t xml:space="preserve">Se evidencian avance para esta actividad en la elaboración del Plan estratégico Observatorio de OT, sin embargo, no se programó meta para el segundo trimestre del año 2022.  </t>
  </si>
  <si>
    <t xml:space="preserve">Se evidencian avance para esta actividad con estructura Plan Estratégico Observatorio de OT, junto a la matriz, sin embargo, no se programó meta para este periodo.  </t>
  </si>
  <si>
    <t>Se verifican los registros de los avances para la propuesta del Plan estratégico del Observatorio de ordenamiento territorial.</t>
  </si>
  <si>
    <t>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</si>
  <si>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</si>
  <si>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Instrumentos  para el fortalecimiento de los procesos de ordenamiento territorial</t>
  </si>
  <si>
    <t>Documento y/o Reporte Excel</t>
  </si>
  <si>
    <t>Realizar propuesta del Plan estratégico del Observatorio de ordenamiento territorial.</t>
  </si>
  <si>
    <t>Instrumentos para el fortalecimiento de los procesos de ordenamiento territorial</t>
  </si>
  <si>
    <t xml:space="preserve">Se observa la elaboración del documento “Precisar Límites”, dando cumplimiento a la meta de todo el año 2022, sin embargo, no se programó meta para el segundo trimestre del año.  </t>
  </si>
  <si>
    <t xml:space="preserve">Se observa avance del documento “Precisar Límites”, sin embargo, no se programó meta para este periodo.  </t>
  </si>
  <si>
    <t>Se verifican los avances en el documento “precisar límites”</t>
  </si>
  <si>
    <t>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</si>
  <si>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</si>
  <si>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Documentos de  Estudios Técnicos de Entidades Territoriales elaborados</t>
  </si>
  <si>
    <t>Documento y/o Base de datos</t>
  </si>
  <si>
    <t xml:space="preserve">Realizar la implementación de piloto para precisar cinco (5) líneas limítrofes de entidades territoriales a una escala acorde con las necesidades del Catastro Multipropósito </t>
  </si>
  <si>
    <t>Documentos de Estudios Técnicos de Entidades Territoriales</t>
  </si>
  <si>
    <t xml:space="preserve">Se observa que el área realizó un avance para esta actividad, sin embargo, para el segundo trimestre del año no se programó meta.  </t>
  </si>
  <si>
    <t xml:space="preserve">Se observa que el área realizó un avance para esta actividad, sin embargo, para el primer trimestre del año no se programó meta.  </t>
  </si>
  <si>
    <t>Se verifican los registros de avances de la apertura y expedición del acta de deslinde de líneas limítrofes municipales.</t>
  </si>
  <si>
    <t>Durante el segundo trimestre, logró la expedición de las actas de deslinde de líneas limítrofes municipales de 2 procesos aperturados corrrespondientes a: deslinde municipal Puerto Wilches - Sabana de Torres y Deslinde municipal Paz del Río - Belén (Boyacá).</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</si>
  <si>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</si>
  <si>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Actas y/o Documento</t>
  </si>
  <si>
    <t>Realizar la apertura y expedición del acta de deslinde de líneas limítrofes municipales.</t>
  </si>
  <si>
    <t xml:space="preserve">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</si>
  <si>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</si>
  <si>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Se verifican los registros de avance de las operaciones de los procesos de deslindes municipales</t>
  </si>
  <si>
    <t>Durante el segundo trimestre se avanzó en un 36,46% correspondeinte a las operaciones de los procesos de deslindes municipales de: Cocorná - Carmen de Viboral, Cocorná - Santuario, Segovia-Remedios, San Luis - Granada y San Luis - San Francisco.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</si>
  <si>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</si>
  <si>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Avanzar en un 80% las operaciones de los procesos de deslindes MUNICIPALES aperturados, con su correspondiente informe técnico.</t>
  </si>
  <si>
    <t xml:space="preserve">Para el segundo trimestre del año 2022 se avanzó en un 57% de las operaciones de los procesos de deslindes departamentales de: Atlántico, Bogotá, Boyacá, Norte de Santander y Santander.  De acuerdo a lo anterior se da Cumplimiento a la meta programada para el periodo evaluado.  </t>
  </si>
  <si>
    <t>Para el primer trimestre del año 2022 se avanzó en un 2.9% de las operaciones de los procesos de deslindes departamentales, evidenciando que no se logró cumplir con la meta programada para el periodo evaluado.</t>
  </si>
  <si>
    <t>Se verifican los reportes de avance de operaciones de deslinde y/o amojonamiento municipales y departamentales</t>
  </si>
  <si>
    <t>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</si>
  <si>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</si>
  <si>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Avanzar en un 20% las operaciones de los procesos de deslindes DEPARTAMENTALES aperturados, con su correspondiente informe técnico.</t>
  </si>
  <si>
    <t xml:space="preserve">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t>
  </si>
  <si>
    <t xml:space="preserve">Se evidencian cincuenta y siete (57) Diagnósticos del límite entre el municipio y el área no municipalizada correspondiente a veintiún (21) municipios, dando cumplimiento a la meta programada para el primer trimestre del año 2022.  </t>
  </si>
  <si>
    <t>Se verifican los registros de diagnósticos de áreas limítrofes</t>
  </si>
  <si>
    <t>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</si>
  <si>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</si>
  <si>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Elaborar, remitir y publicar el diagnóstico de límites de entidades territoriales como insumo para la caracterización territorial y levantamiento catastral.</t>
  </si>
  <si>
    <t xml:space="preserve">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t>
  </si>
  <si>
    <t xml:space="preserve">Se evidencia “Informe de Uniformidad de las Fuentes de Información Geográfica de Territorios Colectivos”, avanzando en un 25% para el primer trimestre del año 2022.  </t>
  </si>
  <si>
    <t>Se verifica el cumplimiento del primer 25% con la caracterización en el Informe de Información cartográfica de territorios colectivos.</t>
  </si>
  <si>
    <t>Durante el segundo trimestre se cumplió el 25% de la meta con el proceso la verificación de la GDB de Comunidades Étnicas suministrada por la ANT, realizando las pruebas de calidad correspondiente a correspondencia temática, y se encuentra en avance la compilación del informe.</t>
  </si>
  <si>
    <t>Durante el primer trimestre se cumplió el 25% de la meta con la elaboración del informe de uniformidad de las fuentes de información geográfica de territorios colectivos suministrada por la Agencia Nacional de Tierras (ANT).</t>
  </si>
  <si>
    <t>Asuntos Étnicos coordinados</t>
  </si>
  <si>
    <t>Revisar y disponer la información cartográfica de territorios colectivos suministrada por la Agencia Nacional de Tierras (ANT) en la plataforma "Colombia en Mapas"</t>
  </si>
  <si>
    <t>Coordinación y gestión Asuntos Étnicos</t>
  </si>
  <si>
    <t>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</si>
  <si>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</si>
  <si>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Se verifica el documento de Apoyo técnico a procesos relacionados con territorios colectivos en Colombia</t>
  </si>
  <si>
    <t>Durante el segundo trimestre, se orientó y coordinó el apoyo técnico a la titulación de 2 consejos comunitarios (Alto Paraíso, localizado en el municipio de Orito, Putumayo; y_x000D_
La Gloria, localizado en el municipio de Valle del Cauca) para la evaluación de expedientes de titulación y la determinación de los límites de tierras de comunidades negras y de las tierras que conformen resguardos indígenas, y se recibió 1 proceso remitidos por ANT.</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</si>
  <si>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</si>
  <si>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Orientar y coordinar el apoyo técnico para la evaluación de expedientes de titulación y la determinación de los límites de tierras de comunidades negras y de las tierras que conformen resguardos indígenas.</t>
  </si>
  <si>
    <t xml:space="preserve">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</si>
  <si>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</si>
  <si>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Se verifican los registros y la trazabilidad para vincular en Colombia en Mapas el mapa con la configuración territorial de las lenguas nativas del país.</t>
  </si>
  <si>
    <t>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</si>
  <si>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</si>
  <si>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Documento, URL y/o pantallazo</t>
  </si>
  <si>
    <t>Desarrollar un servicio temático relacionado con la configuración territorial de las lenguas nativas del país, en la plataforma institucional "Colombia en Mapas".</t>
  </si>
  <si>
    <t xml:space="preserve">Para esta actividad el área realizó diecisiete (17) mapas de síntesis territorial, correspondiente a 17 municipios de los departamentos de (Amazonas, Arauca, Cauca, Córdoba, Guainía, Putumayo, Vaupés y Vichada.  Superando la meta programada para el segundo trimestre del año 2022.  </t>
  </si>
  <si>
    <t xml:space="preserve">Para esta actividad el área realizó trece (13) mapas de síntesis territorial, superando la meta programada para el primer trimestre del año 2022.  </t>
  </si>
  <si>
    <t>Se verifican los 13 registros los ingresos a la base de datos geográfica de los mapas.</t>
  </si>
  <si>
    <t>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</si>
  <si>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</si>
  <si>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Área (ha) con caracterización geográfica</t>
  </si>
  <si>
    <t>Salida gráfica y/o Base de datos geográfica</t>
  </si>
  <si>
    <t>Generar mapas de síntesis territorial, unidades de intervención y base de datos geográfica, con su respectiva documentación.</t>
  </si>
  <si>
    <t xml:space="preserve">Caracterización territorial </t>
  </si>
  <si>
    <t xml:space="preserve">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t>
  </si>
  <si>
    <t xml:space="preserve">Se entregaron los documentos de “Caracterización Territorial Municipal con Fines de Catastro Multipropósito” para trece (13) municipios, donde se elaboraron y publicaron 11’459.684 ha para el primer trimestre del año 2022.  </t>
  </si>
  <si>
    <t xml:space="preserve">Se verifican los 13 registros con las Caracterizaciones territoriales </t>
  </si>
  <si>
    <t>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</si>
  <si>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</si>
  <si>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 xml:space="preserve">Documento </t>
  </si>
  <si>
    <t>Elaborar y publicar documentos de caracterización territorial con fines de Catastro Multipropósito, conforme a metodología establecida.</t>
  </si>
  <si>
    <t xml:space="preserve">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</si>
  <si>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</si>
  <si>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Se verifican los registros aportados por el proceso y la propuesta GDB base de datos nombres geográficos 2022, cumpliendo con el 3% ejecutado por el proceso.</t>
  </si>
  <si>
    <t>Durante el segundo trimestre se avanzó en el  48,55%, relacionado con la revisión temática y actualización de 564 topónimos priorizados del diccionario geográfico, asociados a las entidades territoriales.</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</si>
  <si>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</si>
  <si>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Efectividad</t>
  </si>
  <si>
    <t>Nombres geográficos recolectados, actualizados y/o integrados</t>
  </si>
  <si>
    <t>Documento y/o Reporte Excel y/o Base de datos</t>
  </si>
  <si>
    <t>Realizar la revisión temática y actualización de los topónimos priorizados del diccionario geográfico, asociados a las entidades territoriales.</t>
  </si>
  <si>
    <t xml:space="preserve">Base Nacional de Nombres Geográficos integrada, actualizada y disponible (Base de datos del diccionario geográfico)
</t>
  </si>
  <si>
    <t xml:space="preserve">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</si>
  <si>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</si>
  <si>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 xml:space="preserve">Se verifican los registros aportados por el proceso y la propuesta para implementar un proyecto piloto en la región amazónica con enfoque étnico, cumpliendo con el 10% programado para el primer trimestre. </t>
  </si>
  <si>
    <t>Durante el segundo trimestre, se socializó el proyecto y concertación conceptual, metodológica y operativa entre el IGAC -AMPII-CANKE, en el municipio La Hormiga, Putumayo. _x000D_
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</si>
  <si>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</si>
  <si>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Desarrollar un piloto en la región amazónica, con la inclusión de un enfoque diferencial étnico en el proceso de levantamiento y validación de nombres geográficos.</t>
  </si>
  <si>
    <t xml:space="preserve">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</si>
  <si>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</si>
  <si>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Se verifican las actas del comité técnico y las de instalación, el cuadro de seguimiento.</t>
  </si>
  <si>
    <t>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</si>
  <si>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</si>
  <si>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Centro de control de la red</t>
  </si>
  <si>
    <t>Poner en funcionamiento el centro de control de la red geodésica nacional, así como realizar seguimiento y monitoreo</t>
  </si>
  <si>
    <t>Marco de Referencia Geodésico Nacional</t>
  </si>
  <si>
    <t>Gestión Geodésica</t>
  </si>
  <si>
    <t xml:space="preserve">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</si>
  <si>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</si>
  <si>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Se verifica documento resumen del estado de la Red Pasiva, la descripción de los puntos geodésicos y la captura de la información del archivo gráfico.</t>
  </si>
  <si>
    <t>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</si>
  <si>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</si>
  <si>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 xml:space="preserve">Vértices geodésicos </t>
  </si>
  <si>
    <t xml:space="preserve">Reporte Excel y/o documento </t>
  </si>
  <si>
    <t>Densificar (materialización, georreferenciación y cálculo) la red geodésica pasiva, de acuerdo con las prioridades.</t>
  </si>
  <si>
    <t xml:space="preserve">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</si>
  <si>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</si>
  <si>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Se verifica registro de estaciones procesadas por el centro de procesamiento IGA - IGAC para SIRGAS.</t>
  </si>
  <si>
    <t>Durante el segundo trimestre, se procesaron y dispusieron las coordenadas de estaciones activas del centro de procesamiento IGA del Sistema de Referencia Geocéntrico para las Américas (SIRGAS), correspondiente a 13 Semanas procesadas 2201 - 2213.</t>
  </si>
  <si>
    <t>Durante el primer trimestre, se procesaron y dispusieron las coordenadas de estaciones activas del centro de procesamiento IGA del Sistema de Referencia Geocéntrico para las Américas (SIRGAS), correspondiente a 13 Semanas procesadas 2188 - 2200.</t>
  </si>
  <si>
    <t>Reporte de ajuste de  coordenadas de estaciones elaborado</t>
  </si>
  <si>
    <t>Reporte Excel conteo datos semanas</t>
  </si>
  <si>
    <t>Procesar y disponer las coordenadas de estaciones activas del centro de procesamiento IGA del Sistema de Referencia Geocéntrico para las Américas (SIRGAS).</t>
  </si>
  <si>
    <t xml:space="preserve">Se procesaron y dispusieron 1.767 rinex en el mes de abril, para mayo 1.897 y para el mes de junio se procesaron 1.908 rinex, para un total de 5.572 archivo rinex procesados y dispuestos en el segundo trimestre del año 2022, superando la meta programada para este periodo.  </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</si>
  <si>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</si>
  <si>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Se verifican registros de producción de archivos rinex por día, durante el primer trimestre del 2022</t>
  </si>
  <si>
    <t>Durante el segundo trimestre se logró procesar y disponer 5.572 archivos rinex de las estaciones de operación continua administradas e integradas por el IGAC, para un total acumulado de 10.041 archivos RINEX</t>
  </si>
  <si>
    <t>Durante el primer trimestre se logró procesar y disponer 4.469 archivos rinex de las estaciones de operación continua administradas e integradas por el IGAC.</t>
  </si>
  <si>
    <t>Archivos rinex procesados</t>
  </si>
  <si>
    <t>Reporte Excel y PDF publicación</t>
  </si>
  <si>
    <t>Procesar y disponer los archivos rinex de las estaciones de operación continua administradas e integradas por el IGAC.</t>
  </si>
  <si>
    <t xml:space="preserve">Se evidencia documento donde se describe el mantenimiento realizado remotamente a once (11) estaciones geodésicas permanentes de operación continua para los municipios de _x000D_
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</si>
  <si>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</si>
  <si>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Se verifican los registros de mantenimiento de las estaciones.</t>
  </si>
  <si>
    <t>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</si>
  <si>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</si>
  <si>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Estaciones de operación continua</t>
  </si>
  <si>
    <t>Reporte Excel de  mantenimiento y/o Formato de mantenimiento</t>
  </si>
  <si>
    <t>Realizar el mantenimiento de como mínimo el 30% de las estaciones CORS administradas por el IGAC, así como realizar el seguimiento y monitoreo de las existentes.</t>
  </si>
  <si>
    <t xml:space="preserve">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</si>
  <si>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</si>
  <si>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se verifican las actas de instalación de estación de operación continuas.</t>
  </si>
  <si>
    <t>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t>
  </si>
  <si>
    <t>Durante el primer trimestre se materializaron 9 estaciones geodésicas ubicadas en los municipios de:  Pinilos y Norosí (Bolívar),Curumaní,  Agustín Codazzi (Cesar), Patía, Argelia y Santa Rosa (Cauca) y Cumbitara, Magüi (Nariño).</t>
  </si>
  <si>
    <t>Actas de instalación</t>
  </si>
  <si>
    <t xml:space="preserve">Establecer, poner en operación y validar estaciones CORS en los municipios priorizados,  y realizar su respectivo monitoreo, procesamiento y disposición </t>
  </si>
  <si>
    <t xml:space="preserve">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</si>
  <si>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</si>
  <si>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</si>
  <si>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</si>
  <si>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</si>
  <si>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Documentos técnicos</t>
  </si>
  <si>
    <t>Documento  y/o Base de datos y/o Reporte Excel</t>
  </si>
  <si>
    <t xml:space="preserve">Definir e implementar, conforme al alcance, estrategia para avanzar en la actualización del modelo geoidal para Colombia. </t>
  </si>
  <si>
    <t xml:space="preserve">Se observa documento borrador sobre el Análisis de técnicas Geodésicas Alternativas para el Apoyo a la Generación de Productos Cartográficos, sin embargo, no se tiene meta programada para el segundo trimestre del año 2022.  </t>
  </si>
  <si>
    <t xml:space="preserve">Se observa documento borrador sobre el Análisis de técnicas Geodésicas Alternativas para el Apoyo a la Generación de Productos Cartográficos, sin embargo, no se tiene meta programada para el primer trimestre del año 2022.  </t>
  </si>
  <si>
    <t>Se verifica registro con los avances en el documento de análisis de técnicas geodésicas</t>
  </si>
  <si>
    <t>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</si>
  <si>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</si>
  <si>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Realizar el análisis de técnicas geodésicas alternativas para el apoyo a la generación de productos cartográficos, dentro del cual se contemple propuesta de acciones para su implementación.</t>
  </si>
  <si>
    <t xml:space="preserve">Información cartográfica generada o actualizada a diferentes  resoluciones </t>
  </si>
  <si>
    <t xml:space="preserve">Se observa que se realizó la captura de coordenadas de estaciones relativas de gravedad, sin embargo, para el segundo trimestre del año no se programó meta.  </t>
  </si>
  <si>
    <t xml:space="preserve">Se evidencia la medición de 26 vértices, para diferentes municipios de 17 departamentos, sin embargo, no se cumple con la meta programada ya que no se han procesado e integrado en la Red de Gravedad Absoluta para Colombia.  </t>
  </si>
  <si>
    <t>Se verifica el registro con los 26 vértices y se aclara con el proceso que está pendiente procesar y disponer los datos en la red de gravedad Absoluta para su ejecución.</t>
  </si>
  <si>
    <t>Durante segundo trimestre, se realizó la captura de coordenadas de las estaciones relativas de gravedad, mediante estación total y equipos GNSS, localizadas en los municipios de Buenaventura, Bogotá - IGAC, Cali, Medellín, Popayán, Montería, Sincelejo y Aguachica.</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</si>
  <si>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</si>
  <si>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Estaciones gravimétricas</t>
  </si>
  <si>
    <t>Reporte Excel y/o PDF</t>
  </si>
  <si>
    <t xml:space="preserve">Realizar el establecimiento Red de gravedad Absoluta para Colombia IGAC-SGC-BGI. </t>
  </si>
  <si>
    <t>Integración de la información geográfica nacional a través de Colombia en Mapas como portal único de información geográfica nacional</t>
  </si>
  <si>
    <t>Datos de gravedad procesados y dispuestos</t>
  </si>
  <si>
    <t xml:space="preserve">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t>
  </si>
  <si>
    <t xml:space="preserve">Para el primer trimestre del año 2022 se escanearon 6.243 fotografía análogas, dando cumplimiento a la meta programada.  </t>
  </si>
  <si>
    <t>Se verifica informe de a febrero y marzo 2022 de la preservación y disposición del archivo histórico de fotografía aérea</t>
  </si>
  <si>
    <t xml:space="preserve">Durante el segundo trimestre se preservó y dispuso el archivo histórico de 4.416 rollos de negativos de película de fotografía aérea. </t>
  </si>
  <si>
    <t>Durante el primer trimestre se preservó y dispuso el archivo histórico de 6243 rollos de negativos de película de fotografía aérea</t>
  </si>
  <si>
    <t>Productos disponibles (fotografías disponibles)</t>
  </si>
  <si>
    <t xml:space="preserve">Preservar y disponer el archivo histórico de rollos de negativos de película de fotografía aérea </t>
  </si>
  <si>
    <t>Servicios de información geográfica, geodésica y cartográfica</t>
  </si>
  <si>
    <t>Gestión Cartográfica</t>
  </si>
  <si>
    <t xml:space="preserve">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</si>
  <si>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</si>
  <si>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Se verifican los "Informes de validación: Ortoimagen" producidos durante el primer trimestre del 2022 y el resumen del trimestre en hectáreas y por municipios.</t>
  </si>
  <si>
    <t>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</si>
  <si>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</si>
  <si>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Información cartográfica producida por terceros, oficializada</t>
  </si>
  <si>
    <t>Informes de validación y/o actas de oficialización y/o Bases de datos y/o Reporte Excel</t>
  </si>
  <si>
    <t>Oficializar e integrar la información cartográfica producida por terceros, de acuerdo con la demanda y entrega de productos programados en el marco de los contratos (urbano y rural).</t>
  </si>
  <si>
    <t xml:space="preserve">Información cartográfica producida por terceros, oficializada </t>
  </si>
  <si>
    <t xml:space="preserve">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</si>
  <si>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</si>
  <si>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Se verifican los registros de ingreso a la base de datos de imágenes, y el resumen del trimestre en hectáreas y por municipios.</t>
  </si>
  <si>
    <t>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</si>
  <si>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</si>
  <si>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Área geográfica (ha) con cubrimiento de imágenes</t>
  </si>
  <si>
    <t xml:space="preserve">Ficha con sálida gráfica y/o Reporte  Excel y/o Base de datos </t>
  </si>
  <si>
    <t>Capturar y/o gestionar imágenes del área del territorio continental del país e incorporarlas en el Banco Nacional de Imágenes, a escalas y temporalidad requerida para fines catastrales</t>
  </si>
  <si>
    <t xml:space="preserve">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</si>
  <si>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</si>
  <si>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Se verifica registro resumen de la base de datos cartográfica, con el avance mensual en (Ha) para febrero y marzo.</t>
  </si>
  <si>
    <t>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</si>
  <si>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</si>
  <si>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Área geográfica (ha) con cartografía básica</t>
  </si>
  <si>
    <t>Ficha con sálida gráfica y/o Reporte de avance  Excel y/o Base de datos geográfica</t>
  </si>
  <si>
    <t>Generar el modelo digital de elevación de 12 m correspondiente a áreas priorizadas e integrarlo en el modelo digital de elevación mundial.</t>
  </si>
  <si>
    <t xml:space="preserve">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</si>
  <si>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</si>
  <si>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Se verifican los registros que se ingresaron a la base de datos geográfica de los productos cartográficos a escala, y Excel de reporte con la cantidad de hectáreas en los respectivos municipios durante el primer trimestre del 2022</t>
  </si>
  <si>
    <t>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</si>
  <si>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</si>
  <si>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Reporte de avance PDF y/o Excel y/o Base de datos geográfica</t>
  </si>
  <si>
    <t>Generar productos cartográficos con cubrimiento del área urbana del territorio continental del país (escalas 1:2.000) .</t>
  </si>
  <si>
    <t xml:space="preserve">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</si>
  <si>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</si>
  <si>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Se verifica los registros que se ingresaron a la base de datos geográfica de los productos cartográficos a escala</t>
  </si>
  <si>
    <t xml:space="preserve">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t>
  </si>
  <si>
    <t>Durante el primer trimestre se generaron 37.154.937,06ha de productos cartográficos a escala 1:50.000 de la región de la Amazonía colombiana dando cumplimiento a la meta anual.</t>
  </si>
  <si>
    <t>Generar los productos cartográficos a escala 1:50.000 de la región de la Amazonía colombiana</t>
  </si>
  <si>
    <t xml:space="preserve">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t>
  </si>
  <si>
    <t xml:space="preserve">Se observa planeación y programación para la generación de cartografía 1:10.000 del municipio de San Juan de Arama – Meta.  Sin embargo, no se cumplió con la meta programada para el primer trimestre del año 2022.  </t>
  </si>
  <si>
    <t>Se verifican los registros de avance en la planeación y programación para generar o actualizar productos cartográficos.</t>
  </si>
  <si>
    <t>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</si>
  <si>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</si>
  <si>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Ficha con sálida gráfica y/o Reporte de avance  PDFo Excel y/o Base de datos geográfica</t>
  </si>
  <si>
    <t>Generar o actualizar productos cartográficos con cubrimiento del área del territorio continental del país (escalas 1:5.000, 1:10.000, y/o 1:25.000) .</t>
  </si>
  <si>
    <t xml:space="preserve">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t>
  </si>
  <si>
    <t xml:space="preserve">Para el primer trimestre del año 2022, se dispusieron 6’517.878,176 ha de productos cartográficos y geodésicos correspondientes a Ortos. Dando así cumplimiento a la meta programada para el trimestre.  </t>
  </si>
  <si>
    <t>Se verifica registro con la descripción del sensor, la cantidad y las hectáreas organizas, se aclara con el proceso que es un excel de reporte con el resumen de la   “Bases de datos y Sistema único de información geográfica, cartográfica y geodésica”.</t>
  </si>
  <si>
    <t>Durante el segundo trimestre se organizaron, catalogaron y dispusieron 8.824.238ha de productos cartográficos, geográficos y geodésicos para un total acumulado de 15.342.116 productos.</t>
  </si>
  <si>
    <t>Durante el primer trimestre se organizaron y catalogaron  92.840.950,62ha de 438 productos, y se dispusieron 6.517.878,176ha de productos cartográficos, geográficos y geodésicos, dando cumpliiento a la meta.</t>
  </si>
  <si>
    <t xml:space="preserve">Reporte Excel  y/o Base de datos </t>
  </si>
  <si>
    <t>Organizar, catalogar y disponer los productos cartográficos, geográficos y geodésicos.</t>
  </si>
  <si>
    <t>Servicios de Información Geográfica, geodésica y cartográfica</t>
  </si>
  <si>
    <t xml:space="preserve">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</si>
  <si>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</si>
  <si>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 xml:space="preserve">Se verifican los registros de los diseños y estructuración de los contenidos en CeM </t>
  </si>
  <si>
    <t>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</si>
  <si>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</si>
  <si>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Servicios</t>
  </si>
  <si>
    <t>Dirección de Gestión de Información Geográfica</t>
  </si>
  <si>
    <t>Muestra (pdf) de las funcionalidades y/o  URL funcionalidaes</t>
  </si>
  <si>
    <t>Fortalecer las aplicaciones o sistemas asociados a la disposición de la información cartográfica, agrológica y geodésica del país, con más y mejores funcionalidades.</t>
  </si>
  <si>
    <t xml:space="preserve">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</si>
  <si>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</si>
  <si>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Se verifican 26 registros de diagnósticos de información cartográfica, geodésica y agrológica, elaborados en el primer trimestre del 2022.</t>
  </si>
  <si>
    <t>Durante el segundo trimestre se consolidaron y generaron 12 documentos de diagnósticos de información cartográfica, geodésica y agrológica de 126 municipios de los departamentos: Cesar, Antioquia, Caldas, Caquetá, Casanare, Chocó, Córdoba, Cundinamarca y Norte de Santander.</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</si>
  <si>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</si>
  <si>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Productos disponibles</t>
  </si>
  <si>
    <t>Documentos de diagnóstico</t>
  </si>
  <si>
    <t>Consolidar y generar los documentos de diagnósticos de información cartográfica, geodésica y agrológica de los municipios priorizados y/o requeridos.</t>
  </si>
  <si>
    <t xml:space="preserve">Para el segundo trimestre del año 2022 se realizaron mesas técnicas donde se revisó la resolución propuesta, sin embargo, para este periodo no se programó meta.  </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</si>
  <si>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</si>
  <si>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 xml:space="preserve">El proceso reporta avance cualitativo de la actividad, sin embargo, no tiene meta asignada para el segundo trimestre. </t>
  </si>
  <si>
    <t>Sin meta asignada en el periodo. No obstante, la Subdirección reporta avance cualitativo y gestión realizada en este primer trimestre.</t>
  </si>
  <si>
    <t xml:space="preserve">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</si>
  <si>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</si>
  <si>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Regulación de información agrológica</t>
  </si>
  <si>
    <t>Subdirección de Agrología</t>
  </si>
  <si>
    <t>Elaborar y socializar la resolución por medio de la cual se fijan normas, métodos, parámetros, criterios y procedimientos para la elaboración de Áreas homogéneas de tierras y potencial de uso del suelo.</t>
  </si>
  <si>
    <t xml:space="preserve">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</si>
  <si>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</si>
  <si>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De acuerdo con las evidencias cargadas y el avance cualitativo reportado se observa que durante el segundo trimestre, se realizó la interpretación de Coberturas de 313.919 ha correspondientes a los municipios del departamento de Magdalena.</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</si>
  <si>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</si>
  <si>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Durante el segundo trimestre, se realizó la interpretación de Coberturas de 363,833 ha correspondientes a los municipios de Aracataca, Ciénaga , Santa Marta, Zona Bananera, Pivijay y El Retén (Magdalena), logrando un total acumulado de 363.833ha.</t>
  </si>
  <si>
    <t>Durante el primer trimestre de la vigencia actual se realizó la interpretación de Coberturas de 49.914 ha correspondientes a los municipios de Aracataca, Ciénaga y Santa Marta (Magdalena).</t>
  </si>
  <si>
    <t>Área de información agrológica básica
(hectáreas)</t>
  </si>
  <si>
    <t>Ficha con cifra y salida gráfica y/o  y/o Base de datos cartográfica, leyenda y salida gráfica.</t>
  </si>
  <si>
    <t>Generar las coberturas de la tierra de una zona priorizada, de acuerdo con la metodología establecida, como insumo para los planes de ordenamiento territorial y demás aplicaciones agrológicas.</t>
  </si>
  <si>
    <t xml:space="preserve">Información agrológica básica para el ordenamiento integral del territorio. </t>
  </si>
  <si>
    <t xml:space="preserve">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</si>
  <si>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</si>
  <si>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De acuerdo con las evidencias cargadas y el avance cualitativo reportado se observa que durante el segundo trimestre se realizó la interpretación geomorfológica de 579.500 ha, correspondientes a municipios de los departamentos de Putumayo, Nariño, Cauca, Arauca y Córdoba y Meta</t>
  </si>
  <si>
    <t xml:space="preserve">De acuerdo con las evidencias cargadas se observa que durante el primer trimestre se realizó la interpretacion geomorfoóogica de 94.000 ha, correspondientes al municipio de Tumaco (Nariño)._x000D_
Se cumple con el entregable._x000D_
</t>
  </si>
  <si>
    <t>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t>
  </si>
  <si>
    <t>Durante el primer trimestre se realizó la interpretacion geomorfologica de 94.000 ha, correspondientes al municipio de Tumaco (Nariño).</t>
  </si>
  <si>
    <t>Ficha con cifra y salida gráfica  y/o Base de datos  y/o  salida gráfica.</t>
  </si>
  <si>
    <t>Realizar la interpretación geomorfológica de una zona priorizada, de acuerdo con la metodología establecida, como insumo para los planes de ordenamiento territorial y demás aplicaciones agrológicas.</t>
  </si>
  <si>
    <t xml:space="preserve">Se observa que para el segundo trimestre del año 2022 se avanzó en el Estudio de suelos del departamento del Valle del Cauca, sin embargo, no se tiene programada meta para este periodo.  </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</si>
  <si>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</si>
  <si>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 xml:space="preserve"> El proceso reporta avance cualitativo de la actividad, sin embargo, no tiene meta asignada para el segundo trimestre. </t>
  </si>
  <si>
    <t xml:space="preserve">De acuerdo con las evidencias cargadas se observa que durante el primer trimestre se avanzó en la etapa de precampo y campo para el proyecto del Estudio de suelos. Se cumple con el entregable._x000D_
</t>
  </si>
  <si>
    <t>Durante el segundo trimestre se avanzó en el 10,1% en el proyecto del Estudio de suelos del Departamento del Valle del Cauca - CVC,  en la etapa de precampo y campo,logrando un avance acumulado de 38.9%._x000D_
Asimismo, se avanzó en el 25,8% en el estudio de suelos como insumo para el cumplimiento de los acuerdos de paz de los  municipios de Ciénaga y Aracataca (Magdalena), correspondiente al desarrollo de actividades en la etapa de precampo y poscampo,logrando un avance acumulado de 28,8%.</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</si>
  <si>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</si>
  <si>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Reporte Excel  y/o Base de datos y/o  salida gráfica.</t>
  </si>
  <si>
    <t>Realizar el levantamiento de suelos y capacidad de uso de una zona priorizada, de acuerdo con la metodología establecida, para la toma de decisiones a nivel gubernamental en los planes de ordenamiento territorial.</t>
  </si>
  <si>
    <t xml:space="preserve">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</si>
  <si>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</si>
  <si>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t>
  </si>
  <si>
    <t xml:space="preserve">De acuerdo con las evidencias cargadas se observa que durante el primer trimestre se llevó a cabo el mapeo digital como apoyo a los levantamientos de suelos. Se cumple con el entregable._x000D_
</t>
  </si>
  <si>
    <t>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</si>
  <si>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</si>
  <si>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Información agrológica básica (perfiles de suelos)</t>
  </si>
  <si>
    <t xml:space="preserve">Reporte Excel  y/o Base de datos  </t>
  </si>
  <si>
    <t>Generalizar el mapeo digital como apoyo a los levantamientos de suelos, a partir de la organización y estructuración de los perfiles en una base de datos continua, y retroalimentando la metodología existente.</t>
  </si>
  <si>
    <t xml:space="preserve">Áreas homogéneas elaboradas y actualizadas </t>
  </si>
  <si>
    <t>Generar las metodologías y estándares de los estudios y aplicaciones agrológicas</t>
  </si>
  <si>
    <t xml:space="preserve">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</si>
  <si>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</si>
  <si>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 xml:space="preserve">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t>
  </si>
  <si>
    <t xml:space="preserve">De acuerdo con las evidencias cargadas se observa que se determinó el  potencial uso de las tierras para 13 municipios priorizados durante el primer trimestre 2022. Se cumple con el entregable._x000D_
</t>
  </si>
  <si>
    <t>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</si>
  <si>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</si>
  <si>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Áreas con potencial de uso de las tierras (hectáreas)</t>
  </si>
  <si>
    <t>Ficha con cifra y salida gráfica  y/o Base de datos cartográfica, leyenda y salida gráfica.</t>
  </si>
  <si>
    <t>Determinar el  potencial uso de las tierras para los municipios priorizados y realizar su disposición en Colombia en Mapas.</t>
  </si>
  <si>
    <t xml:space="preserve">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</si>
  <si>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</si>
  <si>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 xml:space="preserve">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</si>
  <si>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</si>
  <si>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t>
  </si>
  <si>
    <t>Durante el primer trimestre se avanzó en la actualización de 318.648 ha de Áreas Homogéneas de Tierra del municipio de Leticia (Amazonas) de un total de 627.767 ha del municipio.</t>
  </si>
  <si>
    <t>Áreas Homogéneas de tierra actualizadas (hectáreas)</t>
  </si>
  <si>
    <t>Ficha con cifra y salida gráfica y/o Base de datos cartográfica, leyenda y salida gráfica.</t>
  </si>
  <si>
    <t>Realizar la actualización de las áreas homogéneas de los municipios priorizados para el Catastro Multipropósito, y realizar su disposición en Colombia en Mapas.</t>
  </si>
  <si>
    <t>De acuerdo con los soportes suministrados “Actividad 25” se observa que se realizaron 5 foros los días 14 de junio: Panel catastro multipropósito como insumo para la regularización masiva de la propiedad 15de junio Panel y conversatorio: Retos en la modernización de catastro en diferentes países. Enfoque países latinoamericanos y Panel Mejores prácticas de gestores catastrales y su impacto en la gestión territorial16 de junio Experiencias y lecciones aprendidas en la gestión catastral con enfoque multipropósito y 17 de junio Panel de Gobierno Así avanza Colombia en el catastro multipropósito, relacionadas con las áreas misionales del Instituto</t>
  </si>
  <si>
    <t>Actividad no asignada para este primer trimestre 2022</t>
  </si>
  <si>
    <t xml:space="preserve">Esta actividad no tiene programación de avance para el presente período. </t>
  </si>
  <si>
    <t xml:space="preserve">Se realizaron 5 foros que garantizaron la participación de la ciudadania y las acciones de dialogo; en el marco de la semana Geomática realizada en las instalaciones de Maloka en la ciudad de Bogotá y emitidas vía streaming en las diferentes redes sociales de la entidad. </t>
  </si>
  <si>
    <t>Oficina Asesora de Comunicaciones</t>
  </si>
  <si>
    <t>Evidencias de seis (6) acciones de diálogo, tales como facebook-live, foros y otros</t>
  </si>
  <si>
    <t>PAAC - 4.4.6. Llevar a cabo acciones de dialogo con los ciudadanos o grupos de interés desde  las áreas misionales de la entidad, aplicando, entre otros, programas de uso de tecnología</t>
  </si>
  <si>
    <t>Actividad no contemplada para este priemr trimestre 2022</t>
  </si>
  <si>
    <t>Contenido comunicativo respecto a la implementación del Acuerdo de Paz</t>
  </si>
  <si>
    <t>31/9/22</t>
  </si>
  <si>
    <t>PAAC - 4.4.4. Divulgar los avances respecto a la implementación del Acuerdo de Paz conforme a los lineamientos nacionales</t>
  </si>
  <si>
    <t>De acuerdo con los documentos suministrados: “Actividad 23” se observa Convocatoria e invitación a la semana Geomática del 14 al 17 de junio de 2022, al igual que material relacionado con este evento.</t>
  </si>
  <si>
    <t>Actividad no contemplada para este primer trimestre 2022</t>
  </si>
  <si>
    <t>Se realizaron las convocatorias en  el marco del proceso de rendición de cuentas permanente que realiza la entidad a través de sus mecanismos de participación presencial y/o digital.</t>
  </si>
  <si>
    <t xml:space="preserve">Esta actividad no tiene programación de avance para el presente período. Se espera plan de trabajo con a Oficina de Relacion con el Ciudadano para adelantar las convocatorias. </t>
  </si>
  <si>
    <t>Cuatro (4) evidencias de las convocatorias de rendición de cuentas por diferentes medios externos e internos de comunicación</t>
  </si>
  <si>
    <t>PAAC - 4.3.3. Realizar las convocatorias a las actividades de rendición de cuenta de acuerdo con la estrategia planteada</t>
  </si>
  <si>
    <t>De acuerdo con los soportes allegados “Actividad 22” se observa que se realizó actualización de noticias en la página web del Instituto de la siguiente manera Abril: 12 Mayo: 19 Junio: 11 y el calendario con la publicación de eventos distribuidos así Abril: 3 Mayo: 4 Junio:3</t>
  </si>
  <si>
    <t>Se observa documento de primertrimestre  de  la  vigencia  donde se realizaron  tres  actualizaciones  en  la páginaprincipal,generando  42 publicaciones en la páginaweb</t>
  </si>
  <si>
    <t xml:space="preserve">Durante el segundo trimestre se realizaron tres actualizaciones  (1 mensual) en la página principal, generando 42 públicaciones en la página principal de la entidad. </t>
  </si>
  <si>
    <t xml:space="preserve">Durante el trimestre se realizaron tres (3) actualizaciones  (1 mensual) en la página principal, generando 42 públicaciones en la página principal de la entidad. </t>
  </si>
  <si>
    <t xml:space="preserve">En la página principal, las noticias actualizadas. 
En el numeral 1.10. el Calendario de Actividades actualizado. </t>
  </si>
  <si>
    <t>PAAC - 3.1.8. Mantener actualizados en la página principal las noticias más relevantes para la ciudadanía y los grupos de valor, junto con el Calendario de Actividades en el numeral 1. Información de la Entidad, en el enlace Transparencia y Acceso a la Información Pública.</t>
  </si>
  <si>
    <t>De acuerdo con los soportes allegados “Actividad 21” se observa que se realizó encuesta de datos geoespaciales por medio de la red social instagram</t>
  </si>
  <si>
    <t>Se observa Durante el primertrimestre de la vigencia se realizarondos encuestas en Instagram, Twitter y LinkedIn y una en Facebook.</t>
  </si>
  <si>
    <t xml:space="preserve">Se realizó encuesta de participación a través de redes sociales (Instagram). </t>
  </si>
  <si>
    <t xml:space="preserve">Se realizaron dos (2) ejercicios partipativos a tráves de redes sociales; el primero realizado el 31 de enero y el segundo el 14 de febrero de 2022; alcanzando una partipación de 2.615 ciudadanos. </t>
  </si>
  <si>
    <t>Evidencias de los espacios de participación
Documento resumen con los resultados de la participación</t>
  </si>
  <si>
    <t xml:space="preserve">PAAC - 3.1.3. Realizar ejercicios o encuestas participativas con los grupos de interés a través de redes sociales, indagando acerca de la información que desean conocer del instituto </t>
  </si>
  <si>
    <t>Actividad no propuesta para el primer trimestre 2022</t>
  </si>
  <si>
    <t>De acuerdo con los documentos suministrados: “Actividad No. 19 y 1.1 Reporte PAA Segundo Trimestre 2022” se observa que se han realizado las actividades suscritas en el Plan de acción y en el Plan Anticorrupción y atención al ciudadano a cargo del proceso.</t>
  </si>
  <si>
    <t>Se observa Durante el primertrimestre de la vigencia que se realizarondos encuestas en Instagram, Twitter y LinkedIn y una en Facebook, e informe de avance plan anual gestión de comunicaciones.</t>
  </si>
  <si>
    <t xml:space="preserve">Se verifica documentos  PDF del seguimiento al PAA y PAAC a cargo del proceso </t>
  </si>
  <si>
    <t xml:space="preserve">Se verifica el seguimiento al PAA y PAAC a cargo del proceso </t>
  </si>
  <si>
    <t xml:space="preserve">Se realizaron las actividades programadas durante el segundo trimestre en el PAA y el PAAC a cargo del proceso. (Ver evidencias PLANIGAC y PAAC en el drive). </t>
  </si>
  <si>
    <t xml:space="preserve">Se realizaron las actividades programadas durante el primer trimestre en el PAA y el PAAC a cargo del proceso. (Ver evidencias PLANIGAC y PAAC en el drive). </t>
  </si>
  <si>
    <t xml:space="preserve">Sin meta asignada en el periodo </t>
  </si>
  <si>
    <t>Actividad no propuesta para el primer trimestre 2022.</t>
  </si>
  <si>
    <t>De acuerdo con los soportes allegados “Actividad 16” se observa la actualización del procedimiento de comunicación externa y incluyó Solicitud comunicación externa -FO-GCE-PC01-02.</t>
  </si>
  <si>
    <t>Se observa consolidación de información documentada del SGI para el primer trimestre 2022.</t>
  </si>
  <si>
    <t xml:space="preserve">Se revisa evidencia anexa en la cual se reavisa la actulizacion información documentada vigente del proceso de Gestión de Comunicaciones, tales como: a). Comunicación Externa. b). Formato de inventario redes sociales - RRSS. </t>
  </si>
  <si>
    <t>Se verifica contra el listado maestro de documentos la actualizacion documental del proceso</t>
  </si>
  <si>
    <t xml:space="preserve">Durante el segundo trimestre se actualizó la información documentada vigente del proceso de Gestión de Comunicaciones, tales como: a). Comunicación Externa. b). Formato de inventario redes sociales - RRSS. </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</si>
  <si>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</si>
  <si>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t>
  </si>
  <si>
    <t>Se observa consolidación de solicitudes que hacen parte de la medición del riesgo.</t>
  </si>
  <si>
    <t>Se revisa documento a la matriz de riesgos en la cual consolidadn  la base de datos de las solicitudes de la entidad frente al riesgo del proceso</t>
  </si>
  <si>
    <t xml:space="preserve">Se verifica documento que reportan como control al riesgo del proceso. </t>
  </si>
  <si>
    <t xml:space="preserve">Se realizó seguimiento y se consolidó la base de datos de las solicitudes de la entidad frente al riesgo del proceso. </t>
  </si>
  <si>
    <t xml:space="preserve">Se realizó consolidación de las diferentes solicitudes que hacen parte del proceso de gestión de comunicaciones externas de la entidad para avanzar en la medición del riesgo. </t>
  </si>
  <si>
    <t>Actividad no propuesta para este trimestre 2022</t>
  </si>
  <si>
    <t xml:space="preserve">Esta actividad no esta programada para el presente período. </t>
  </si>
  <si>
    <t>De acuerdo con los soportes allegados “Actividad 13” se observa Formulario en Microsoft Forms de la encuesta de percepción aplicada a los servidores públicos con la participación de 167 personas así mismo se muestran los resultados obtenidos en cada una de las preguntas.</t>
  </si>
  <si>
    <t>Se revisa documento adjunto PDF para  el segundo trimestre en la cual se muestra el infome de la encuesta de percepción de los servidores públicos de la entidad.</t>
  </si>
  <si>
    <t xml:space="preserve">Durantre el segundo trimestre se realizó la encuesta de percepción de los servidores públicos de la entidad con un alcance de 167 personas; obteniendo un porcentaje de satisfación del 98%. </t>
  </si>
  <si>
    <t xml:space="preserve">Esta actividad no esta programada para el trimestre. Se espera adelantar el formulario de encuesta y realizar la respectiva muestra en el segundo trimestre. </t>
  </si>
  <si>
    <t xml:space="preserve">Medición de la  percepción de las comunicaciones internas. </t>
  </si>
  <si>
    <t>Documento de resultados de la Encuesta.</t>
  </si>
  <si>
    <t xml:space="preserve">Realizar encuestas de percepción de los servidores públicos frente a las comunicaciones internas. </t>
  </si>
  <si>
    <t>Transparencia, acceso a la información pública y Lucha contra la Corrupción</t>
  </si>
  <si>
    <t>Plan Estratégico de comunicaciones formulado e implementado.</t>
  </si>
  <si>
    <t>Gestión de Comunicaciones Internas</t>
  </si>
  <si>
    <t>De acuerdo con los soportes allegados “Actividad 12” se observa registro fotográfico de la celebración del día de la secretaria el pasado 26 de abril.</t>
  </si>
  <si>
    <t xml:space="preserve">Se observan evidencias de la participacion en eventos internos de la entidad. </t>
  </si>
  <si>
    <t xml:space="preserve">Se revisa documento PDF donde se muestra el apoyo la realización del dia de la Secretaria, como parte de los eventos internos de la entidad para el segundo trimestre </t>
  </si>
  <si>
    <t xml:space="preserve">Se verifica documento con las soliictudes departicipacion en los eventos internos de la entidad. </t>
  </si>
  <si>
    <t xml:space="preserve">Durante el segundo trimestre se apoyo la realización del dia de la Secretaria, como parte de los eventos internos de la entidad.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</si>
  <si>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</si>
  <si>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Actividades del plan estratégico de comunicaciones internas implementadas</t>
  </si>
  <si>
    <t xml:space="preserve">Fotografías, videos, listas de asistencia. </t>
  </si>
  <si>
    <t>Apoyar las solicitudes de participación en eventos internos de la entidad.</t>
  </si>
  <si>
    <t>De acuerdo con los documentos suministrados: “Actividad 11” se observa que se han realizado diferentes publicaciones en redes sociales en donde se muestran los avances y los logros obtenidos en la gestión del Instituto</t>
  </si>
  <si>
    <t>La meta no esta planteada para el primer trimesre de2022.</t>
  </si>
  <si>
    <t xml:space="preserve">Se verifico documento en la cual se realizaron 6 de divulgación inherentes a la rendición de cuentas permanente de la entidad. </t>
  </si>
  <si>
    <t xml:space="preserve">Se avanzó en la línea de trabajo con la Oficina de Relación con el Ciudadano y de manera permanente la Oficina Asesora de Comunicaciones divulgó la gestión misional y estratégica de la entidad en diferentes medios de comunicación. </t>
  </si>
  <si>
    <t xml:space="preserve">Esta actividad no esta programada para este trimestre. Se tiene proyectado trabajar con la Oficina de Relación con el Ciudadano el cronograma para el próximo trimestre. </t>
  </si>
  <si>
    <t>Matriz de seguimiento, informes, actas de reunión.</t>
  </si>
  <si>
    <t>Apoyar las solicitudes de divulgación inherentes a la rendición de cuentas permanente de la entidad.</t>
  </si>
  <si>
    <t>De acuerdo con los documentos suministrados: “Actividad 10” se observa que se han realizado diferentes publicaciones tanto de piezas de comunicación como de videos con información institucional relevante</t>
  </si>
  <si>
    <t>Se eviencia  informe de actividades, efectuadas con el fin de mantener la información institucional en los medios de comunicación internos.</t>
  </si>
  <si>
    <t>Se verifica documento PDF para el  segundo trimestre soporte de las actulizaciones  a través de piezas y videos, las comunicaciones internas en las pantallas del IGAC e intranet a nivel nacional.</t>
  </si>
  <si>
    <t>Se verifica documento soporte de las actulizaciones  a través de piezas y videos, las comunicaciones internas en las pantallas del IGAC e intranet a nivel nacional.</t>
  </si>
  <si>
    <t xml:space="preserve">Durante el segundo trimestre se actualizó de manera permanente a través de piezas y videos, las comunicaciones internas en las pantallas del IGAC e intranet a nivel nacional. </t>
  </si>
  <si>
    <t xml:space="preserve">Durante el trimestre se actualizó de manera permanente a través de piezas y videos, las comunicaciones internas en las pantallas del IGAC e intranet a nivel nacional. </t>
  </si>
  <si>
    <t>Publicaciones en la IGANET; Carteleras Digitales, Correo Electrónicos).</t>
  </si>
  <si>
    <t>Mantener actualizada la información institucional en los medios de comunicación internos.</t>
  </si>
  <si>
    <t>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t>
  </si>
  <si>
    <t>Se observa relación de solicitudes para realizar campañas internas solicitadas por las diferentes áreas a nivelnacional, en los diferentes canales del instituto.</t>
  </si>
  <si>
    <t xml:space="preserve">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t>
  </si>
  <si>
    <t>Se verifica documento resumen con las solicitudes para realizar las campañas internas solictads por la diferentes áreas</t>
  </si>
  <si>
    <t xml:space="preserve">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t>
  </si>
  <si>
    <t xml:space="preserve">Durante el trimestre se atendieron 15 solicitudes de campañas internas realizadas por las diferentes áreas de la Entidad, entre las que se encuentran juegos internos, actualización documental y beneficios del programa servimos. </t>
  </si>
  <si>
    <t xml:space="preserve">Piezas de comunicación, correos electrónicos enviados, publicación en campañas e IGANET. </t>
  </si>
  <si>
    <t>Atender las solicitudes para realizar campañas internas solicitadas por las diferentes áreas a nivel nacional, en los diferentes canales del instituto.</t>
  </si>
  <si>
    <t>De acuerdo con los soportes allegados “Actividad 8” se observa que se han publicado 11 boletines durante los meses de abril, mayo y junio mostrando diferentes temas evidenciando la participación del cliente interno.</t>
  </si>
  <si>
    <t xml:space="preserve">Se observa informe actualizado de boletín institucional como espacio de participación con el cliente interno.Seguimiento:Se realizaron 4 actualizaciones del boletín institucional IGAC al día. </t>
  </si>
  <si>
    <t>Se veriffica domunento PDF donde se realizaron para el segundo trimestre se realizaron 11 actualizaciones del boletín institucional "IGAC al día"</t>
  </si>
  <si>
    <t>Se verifica documento con 4 boletines institucionales.</t>
  </si>
  <si>
    <t xml:space="preserve">Durante el segundo trimestre se realizaron 11 actualizaciones del boletín institucional "IGAC al día". </t>
  </si>
  <si>
    <t xml:space="preserve">Durante el trimestre se realizaron cuatro (4) actualizaciones del boletín institucional "IGAC al día". </t>
  </si>
  <si>
    <t xml:space="preserve">Boletín actualizado y difundido. </t>
  </si>
  <si>
    <t xml:space="preserve">Mantener actualizado el boletín institucional como espacio de participación con el cliente interno. </t>
  </si>
  <si>
    <t>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t>
  </si>
  <si>
    <t>Se observa informe consolidado de  campañas  y  gestion de  los  medios  de  comunicación  internos  de  la  entidad,  con  el propósito deinformar, socializar y sensibilizar, para fortalecer el sentido de pertenencia entre los servidores públicos de la entidad.</t>
  </si>
  <si>
    <t>revisado el docmuneto pDF anexo se evidencia la realizacion de 7 campañas internas. Código de integridad, Red de Expedicionarios y Día del Servidor Pública, ambiente laboral, Conformacion enlaces, armoniza tu espacio y aprendamos jugando.</t>
  </si>
  <si>
    <t>Se verifica documento "campañas internas" en la cual se evidencia el soporte de las dos campañas realizadas ( nuestra familia  IGAC,  Avatar oficial).</t>
  </si>
  <si>
    <t xml:space="preserve">Durante el segundo trimestre se realizaron siete campañas internas entre las que se encuentran: Código de integridad, Red de Expedicionarios y Día del Servidor Pública, entre otras. </t>
  </si>
  <si>
    <t>Durante el trimestre se realizaron dos (2) campañas: 1. Familia IGAC y 2. Avatar IGAC.</t>
  </si>
  <si>
    <t xml:space="preserve">Piezas de comunicación, correos electrónicos enviados, publicación en campañas e intranet.  </t>
  </si>
  <si>
    <t xml:space="preserve">Realizar campañas y gestionar los medios de comunicación internos de la entidad, con el propósito de informar, socializar y sensibilizar, para fortalecer el sentido de pertenencia entre los servidores públicos de la entidad. </t>
  </si>
  <si>
    <t>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t>
  </si>
  <si>
    <t>Se observ matriz en exell  compilando, solicitudes que llegan de los ciudadanos a traves de las redes sociaes.</t>
  </si>
  <si>
    <t xml:space="preserve">Revisado la evidencia presentada para el segundo trimestre se compilaron y se remitieron 819 solicitudes a través de redes sociales a las áreas competentes. </t>
  </si>
  <si>
    <t xml:space="preserve">Se verifica documento de evidencia con las respuestas a los ciudadanos en las redes sociales. </t>
  </si>
  <si>
    <t xml:space="preserve">Durante el segundo trimestre se compilaron y se remitieron 819 solicitudes a las áreas competentes; las cuales que llegaron a través de redes sociales - RRSS. </t>
  </si>
  <si>
    <t xml:space="preserve">Durante el trimestre se compilaron y se remitieron 1.435 solicitudes a las áreas competentes; las cuales que llegaron a través de Redes Sociales. </t>
  </si>
  <si>
    <t>Actividades del plan estratégico de comunicaciones externas implementadas</t>
  </si>
  <si>
    <t xml:space="preserve">Reporte de solicitudes. </t>
  </si>
  <si>
    <t xml:space="preserve">Compilar, responder y asesorar las que sean pertinentes a la OAC y remitir al área competente, las solicitudes que llegan de los ciudadanos a través de las redes sociales. </t>
  </si>
  <si>
    <t>Gestión de Comunicaciones Externas</t>
  </si>
  <si>
    <t>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t>
  </si>
  <si>
    <t>Se observa informe de campañas y estrategias por medio de las redes para promocionar los productos de la entidad.</t>
  </si>
  <si>
    <t xml:space="preserve">Se reviso el documento ajunto PDF donde se evidencia el diseño de 15 campañas de comunicación sobre: Museo Nacional de Suelos, Publicaciones, Servicios del Laboratorio Nacional de Suelos y Mapas de Rutas. </t>
  </si>
  <si>
    <t xml:space="preserve">Se verifico documento de evidencia con  las 8 publicaciones para la promoción de los productos y servicios a la entidad </t>
  </si>
  <si>
    <t xml:space="preserve">Durante el segundo trimestre se diseñaron 15 campañas de comunicación sobre: Museo Nacional de Suelos, Publicaciones, Servicios del Laboratorio Nacional de Suelos y Mapas de Rutas. </t>
  </si>
  <si>
    <t xml:space="preserve">Durante el trimestre se diseñó una campaña con alcance de 8 publicaciones sobre los productos y/o servicios de la Entidad. </t>
  </si>
  <si>
    <t xml:space="preserve">Brief de las campañas, publicaciones en medios tradicionales y/o alternativos. </t>
  </si>
  <si>
    <t xml:space="preserve">Diseñar y ejecutar estrategias y campañas de comunicación, para la promoción de los productos y/o servicios de la Entidad. </t>
  </si>
  <si>
    <t>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t>
  </si>
  <si>
    <t>Se observa cumplimiento a la publicacion de noticias o editoriales mediante radio, prensa, televisión.</t>
  </si>
  <si>
    <t>Revisado el archivo excel adjunto se realizo para el  segundo trimestre 269 contenidos, los cuales fueron publicados en diferentes medios de comunicación a nivel nacional. superando la meta de 200.</t>
  </si>
  <si>
    <t xml:space="preserve">Se verifica documento de control para los meses de enero, febrero y marzo de 2022 con los contenidos noticiosos publicados por la entidad. </t>
  </si>
  <si>
    <t xml:space="preserve">Durante el segundo trimestre se gestionaron 269 contenidos, los cuales fueron publicados en diferentes medios de comunicación a nivel nacional. </t>
  </si>
  <si>
    <t xml:space="preserve">Durante el trimestre se gestionaron 208 contenidos, los cuales fueron publicados en diferentes medios de comunicación a nivel nacional. </t>
  </si>
  <si>
    <t xml:space="preserve">Reporte de Free Press, publicaciones en medios de comunicación, reporte de presencia regional. </t>
  </si>
  <si>
    <t>Gestionar con los medios de comunicación nacional, regional y local, contenidos que puedan ser publicados sobre la entidad, de manera noticiosa o editorial. 
(Radio y/o Prensa y/o Televisión y/o Medios Digitales).</t>
  </si>
  <si>
    <t>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t>
  </si>
  <si>
    <t>Se observa cumplimiento a las publicaciones se efectuaron 42 publicacione en redes sociales de la entidad.</t>
  </si>
  <si>
    <t xml:space="preserve">Se verifica documento Pdf Durante el segundo trimestre se realizaron 42 publicaciones en la página web y archivo excel de las 954 mensajes a través de las Redes Sociales de la Entidad. </t>
  </si>
  <si>
    <t xml:space="preserve">Se verifican dos documentos donde se evidencia los contenidos y publicaciones en medios de comunicación </t>
  </si>
  <si>
    <t xml:space="preserve">Durante el segundo trimestre se realizaron 42 publicaciones en la página web y 954 mensajes a través de las Redes Sociales de la Entidad. </t>
  </si>
  <si>
    <t xml:space="preserve">Durante el trimestre se realizaron 42 publicaciones en la página web y 772 mensajes a través de las Redes Sociales de la Entidad. </t>
  </si>
  <si>
    <t>Publicación de comunicados. (Comunicados de prensa, crónicas, crecimiento de seguidores interacciones en redes sociales, boletines, entre otros).</t>
  </si>
  <si>
    <t xml:space="preserve">Realizar y desarrollar contenidos y publicaciones para medios de comunicación masivos, medios alternativos y medios internos de la entidad y sitios digitales como la página web y redes sociales, sobre temas estratégicos de la entidad. </t>
  </si>
  <si>
    <t>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t>
  </si>
  <si>
    <t>Se observa informe de foros y encuentros realizados en los territorios durante el periodo</t>
  </si>
  <si>
    <t xml:space="preserve">Se verifican los registros aportados, por el proceso sobre la  realizaron 15 foros y/o encuentros y/o eventos a nivel nacional en los que se cuentran principalmente: Semana Geomática, Embajadas de Brasil, Paises Bajos, Israel, España y Guatemala.  </t>
  </si>
  <si>
    <t>Se verifican los registros aportados, por el proceso sobre los foros, encuentros académicos, eventos y actividades sobre los avances de la Política de Catastro Multipropósito y/o temas estratégicos y misionales de la entidad</t>
  </si>
  <si>
    <t xml:space="preserve">Durante el segundo trimestre se realizaron 15 foros y/o encuentros y/o eventos a nivel nacional en los que se cuentran principalmente: Semana Geomática, Embajadas de Brasil, Paises Bajos, Israel, España y Guatemala.  </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</si>
  <si>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</si>
  <si>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Fotografías y/o videos, y/o listas de asistencia y/o reporte de redes sociales y/o video de transmisión</t>
  </si>
  <si>
    <t>Realizar foros y/o encuentros académicos y/o eventos y/o actividades en los territorios (presenciales o virtuales) de alcance Nacional, regional o local, sobre los avances de la Política de Catastro Multipropósito y/o temas estratégicos y misionales de la entidad</t>
  </si>
  <si>
    <t>Sin meta asociada para el trimestre.</t>
  </si>
  <si>
    <t>Se observa plan estrategico acorde a la actividad planteada</t>
  </si>
  <si>
    <t xml:space="preserve">Sin meta asociada durante el periodo. </t>
  </si>
  <si>
    <t xml:space="preserve">se verifico el documento plan estratégico de comunicaciones </t>
  </si>
  <si>
    <t xml:space="preserve">Se elaboró el documento Plan Estrategico de Comunicaciones para la vigencia 2022. </t>
  </si>
  <si>
    <t xml:space="preserve">Plan estratégico de comunicaciones formulado. </t>
  </si>
  <si>
    <t>Documento Plan Estratégico de comunicaciones.</t>
  </si>
  <si>
    <t xml:space="preserve">Elaborar el Plan Estratégico de Comunicaciones de la entidad. </t>
  </si>
  <si>
    <t xml:space="preserve">Se evidencia la actualización de la información correspondiente al proceso en la página web del IGAC, en el numeral 3, enlace https://www.igac.gov.co/es/transparencia-y-acceso-a-la-informacion-publica  </t>
  </si>
  <si>
    <t>Se evidencia solicitud de actualizacion de información de contratación de la sección Transparencia y acceso a la información pública del portal web , tales como actos administrativos de encargo y profesionales provisionales.</t>
  </si>
  <si>
    <t>se revisa la evidencia cargada, cumple coin el producto esperado</t>
  </si>
  <si>
    <t>se revisa la evidencia cargada cumple con el producto esperado</t>
  </si>
  <si>
    <t>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t>
  </si>
  <si>
    <t xml:space="preserve">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t>
  </si>
  <si>
    <t>GIT Contractual</t>
  </si>
  <si>
    <t>Enlace de la información de contratación actualizada</t>
  </si>
  <si>
    <t>PAAC - 3.1.5. Organizar y actualizar la información de contratación de la sección Transparencia y acceso a la información pública del portal web, correspondiente a temas de contratación de la entidad.</t>
  </si>
  <si>
    <t>Compras y contratación pública</t>
  </si>
  <si>
    <t>Esta actividad esta programada para el cuarto trimestre del año</t>
  </si>
  <si>
    <t>Se valida la ejecución reportada sobre ejecución de actividades del PAA y del PAAC con el Informe de Avance Plan de Acción Anual 2022 del proceso Gestión Contractual.</t>
  </si>
  <si>
    <t xml:space="preserve">Como evidencia al seguimiento a las actividades contempladas en el PAA y en el PAAC se allega Planigac Gestión Contractual. </t>
  </si>
  <si>
    <t xml:space="preserve">Revisado el documento " Planigac Gestión Contractual",  como evidencia al seguimiento a las actividades contempladas en el PAA y en el PAAC. </t>
  </si>
  <si>
    <t>Durante el segundo trimestre se realizó el seguimiento a las actividades contempladas en el PAA y en el PAAC a cargo del proceso.</t>
  </si>
  <si>
    <t>Durante el primer trimestre se realizó el seguimiento a las actividades contempladas en el PAA y en el PAAC a cargo del proceso.</t>
  </si>
  <si>
    <t>Sin meta para el trimestre.</t>
  </si>
  <si>
    <t>Esta actividad esta programada para el tercer trimestre del año</t>
  </si>
  <si>
    <t xml:space="preserve">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t>
  </si>
  <si>
    <t>Se evidencia como soporte la actualizacion de la caracterización Gestión Contractual, el formato de Insuficiencia de Personal y el formato Informe de Contratista, cumpliendo con la actualizacion del SGI del proceso.</t>
  </si>
  <si>
    <t>Revisados el listado maestro de documentos se evidencia la actualizacion de La caracterización Gestión Contractual, el formato de Insuficiencia de Personal y el formato Informe de Contratista</t>
  </si>
  <si>
    <t>Revisados el listado maestro de documentos se evidencia la actualizacion de La caracterización Gestión Contractual, el formato de Insuficiencia de Personal y el formato Informe de Contratista.</t>
  </si>
  <si>
    <t>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</si>
  <si>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</si>
  <si>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Se valida la ejecución reportada y el seguimiento a los controles de los riesgos mediante el Informe de Avance de Riesgos 2022 del proceso Gestión Contractual.</t>
  </si>
  <si>
    <t>Se evidencia como soporte el Planigac destion contractual , como seguimiento a los controles de los riesgos del proceso.</t>
  </si>
  <si>
    <t>Se revisa el documento " Planigac gestion contractual"  como evidencia al seguimiento realizado</t>
  </si>
  <si>
    <t>Se revisa el documento " Planigac gestion contractual"  como evidencia al seguimiento realizado.</t>
  </si>
  <si>
    <t>Durante el segundo trimestre se realizó el seguimiento a los controles de los riesgos del proceso</t>
  </si>
  <si>
    <t>Durante el primer trimestre se realizó el seguimiento a los controles de los riesgos del proceso</t>
  </si>
  <si>
    <t>Se valida el avance reportado con el correo del 20/05/2022 sobre contrato realidad para contratos de prestación de servicios y tips de contrato para supervisor de contrato de prestación de servicios según correo del 20/05/2022.</t>
  </si>
  <si>
    <t>Para este trimestre se estableció como meta elaborar y publicar 2 tips en las diferentes etapas contractuales, sin embargo, solo se evidencia que se allego como soporte 1 una publicación para liquidación de contratos suscritos, quedando pendiente una meta.</t>
  </si>
  <si>
    <t>Para este trimestre se estableció como meta elaborar y publicar 2 tips en las diferentes etapas contractuales, de acuerdo a los archivos , solo se evidencia que se allego como soporte 1 una contratos realidad, quedando pendiente una meta.</t>
  </si>
  <si>
    <t>Revisada la evidencia se encuentra que solo se realizo una publicación para liquidación de contratos suscritos, quedando pendiente una meta.</t>
  </si>
  <si>
    <t>Durante el segundo trimestre se publicaron dos tips sobre contratos realidad y supervisión de contratos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</si>
  <si>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</si>
  <si>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Actividades de socialización y sensibilizaciones realizadas</t>
  </si>
  <si>
    <t>Publicación de los tips y/o correo solicitando la publicación de los tips</t>
  </si>
  <si>
    <t>Elaborar y publicar tips (recomendaciones sencillas y precisas sobre los temas más relevantes a tener en cuenta en las diferentes etapas contractuales).</t>
  </si>
  <si>
    <t>Planeación Institucional</t>
  </si>
  <si>
    <t xml:space="preserve">Socializaciones y sensibilizaciones en temas en contratación y supervisión </t>
  </si>
  <si>
    <t>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t>
  </si>
  <si>
    <t>Se evidencia listas de asistencias de las capacitaciones en plataforma SECOPII - supervisores y contratistas de acuerdo a los procedimientos de Contratación y supervisión e interventoría</t>
  </si>
  <si>
    <t>Revisados los documentos presentados se evidencia las listas de asistencias de las capacitaciones realizadas.capacitaciones - supervisores y contratistas - capacitacion contratos de prestacion de servicio a supervisores .</t>
  </si>
  <si>
    <t>Revisados los documentos presentados se evidencia las listas de asistencias de las capacitaciones realizadas.</t>
  </si>
  <si>
    <t>Durante el segundo trimestre se realizaron las capacitaciones a los funcionarios y contratistas a nivel nacional, de acuerdo a los procedimientos de Contratación y supervisión e interventoría y demás formatos, que fueron requeridas</t>
  </si>
  <si>
    <t>Durante el primer trimestre se realizaron las capacitaciones a los funcionarios y contratistas a nivel nacional, de acuerdo a los procedimientos de Contratación y supervisión e interventoría y demás formatos, que fueron requeridas</t>
  </si>
  <si>
    <t>Actividades de capacitaciones realizadas</t>
  </si>
  <si>
    <t>Lista de asistencia, programación de las socializaciones</t>
  </si>
  <si>
    <t>Realizar capacitaciones a los funcionarios y contratistas a nivel nacional, de acuerdo a los procedimientos de Contratación y supervisión e interventoría y demás formatos</t>
  </si>
  <si>
    <t xml:space="preserve">Se verifica el cumplimiento de la actividad a través de los Informes de Gestión correspondientes a los meses de abril, mayo y junio de 2022 sobre la contratación realizada, modificaciones al Plan de Adquisiciones, modalidades de contratación y cambios de supervisor. </t>
  </si>
  <si>
    <t>Se evidencia documentos de informes del proceso de Gestión Contractual de enero - febrero - marzo</t>
  </si>
  <si>
    <t>En la evidencia presentada se allegan los informes del proceso de Gestión Contractual de abril - mayo - junio</t>
  </si>
  <si>
    <t>En la evidencia presentada se allegan los informes del proceso de Gestión Contractual de enero - febrero - marzo</t>
  </si>
  <si>
    <t>Durante el segundo trimestre se desarrollaron los informes requeridos en desarrollo  del proceso de Gestión Contractual</t>
  </si>
  <si>
    <t>Durante el primer trimestre se desarrollaron los informes requeridos en desarrollo  del proceso de Gestión Contractual</t>
  </si>
  <si>
    <t>Proceso</t>
  </si>
  <si>
    <t>Informes requeridos desarrollados</t>
  </si>
  <si>
    <t>Informes</t>
  </si>
  <si>
    <t>Elaborar los informes requeridos en desarrollo  del proceso de Gestión Contractual</t>
  </si>
  <si>
    <t>Procesos de Contratación suscritos y perfeccionados</t>
  </si>
  <si>
    <t xml:space="preserve">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t>
  </si>
  <si>
    <t>Se evidencia archivos en Excel y archivos PDF como, soporte y asesoría a las diferentes áreas y Direcciones Territoriales del IGAC en asuntos contractuales en desarrollo de los procesos</t>
  </si>
  <si>
    <t>Revisados los documentos en excel y archivos Word se evidencia la  capacitación, soporte y asesoría dadas</t>
  </si>
  <si>
    <t xml:space="preserve">Reviados los documentos en excel y archivos PDF se evidencia la  capacitación, soporte y asesoría dadas. </t>
  </si>
  <si>
    <t>Durante el segundo trimestre ser brindó acompañamiento a las diferentes áreas y Direcciones Territoriales del IGAC en asuntos contractuales en desarrollo de los procesos</t>
  </si>
  <si>
    <t>Durante el primer trimestre ser brindó acompañamiento a las diferentes áreas y Direcciones Territoriales del IGAC en asuntos contractuales en desarrollo de los procesos</t>
  </si>
  <si>
    <t>Acompañamientos, capacitaciones, soportes y/o asesorías realizadas</t>
  </si>
  <si>
    <t>Reuniones, correos electrónicos</t>
  </si>
  <si>
    <t>Brindar acompañamiento (capacitación, soporte y asesoría) a las diferentes áreas y Direcciones Territoriales del IGAC en asuntos contractuales en desarrollo de los procesos.</t>
  </si>
  <si>
    <t xml:space="preserve">Se verifica el cumplimiento de la actividad y el avance reportado con las evidencias de reuniones realizadas el 08/04/2022, 13/04/2022, 27/04/2022, 04/05/2022, 20/05/2022, 07/06/2022, 08/06/2022, 09/06/2022 y 10/06/2022, entre otras.       </t>
  </si>
  <si>
    <t>Se evidencia documentos relacionados con reuniones para los procesos que se adelanten para la ejecución del crédito de banca multilateral</t>
  </si>
  <si>
    <t xml:space="preserve">Revisado los documentos presentados se evidencia las diferentes reuniones realizas para el apoyo y ejecución del crédito de banca multilateral. </t>
  </si>
  <si>
    <t>Durante el segundo trimestre se realizó el apoyo precontractual y contractual para los procesos que se adelanten para la ejecución del crédito de banca multilateral cuando fue solicitado</t>
  </si>
  <si>
    <t>Durante el primer trimestre se realizó el apoyo precontractual y contractual para los procesos que se adelanten para la ejecución del crédito de banca multilateral cuando fue solicitado</t>
  </si>
  <si>
    <t>Porcentaje  de contratación adelantados</t>
  </si>
  <si>
    <t>Reuniones, correos electrónicos, informes</t>
  </si>
  <si>
    <t xml:space="preserve">Apoyo precontractual y contractual para los procesos que se adelanten para la ejecución del crédito de banca multilateral </t>
  </si>
  <si>
    <t>Plan Anual de Adquisiciones</t>
  </si>
  <si>
    <t xml:space="preserve">Se verifica el cumplimiento de la actividad con los informes mensuales Excel de contratos abril, mayo y junio de 2022 utilizando las plataformas dispuestas por el Gobierno Nacional. </t>
  </si>
  <si>
    <t>Como soporte se adjunta la relación de los contratos de enero, febrero y los informes mensuales, dando cumplimiento a la utilización de plataformas dispuestas por el Gobierno Nacional.</t>
  </si>
  <si>
    <t xml:space="preserve">Una vez revisado los documentos excel  se evidencia la relacion de los contratos de abril, mayo y junio de 2022.y los informes mensuales. </t>
  </si>
  <si>
    <t xml:space="preserve">Una vez revisado los documentos se evidencia la relacion de los contratos de enero, febrero y los informes mensuales. </t>
  </si>
  <si>
    <t>Durante el segundo trimestre el GIT de Contratación elaboró los procesos de contratación utilizando las plataformas dispuestas por el Gobierno Nacional</t>
  </si>
  <si>
    <t>Durante el primer trimestre el GIT de Contratación elaboró los procesos de contratación utilizando las plataformas dispuestas por el Gobierno Nacional</t>
  </si>
  <si>
    <t>Relación de contratos, informes</t>
  </si>
  <si>
    <t>Elaborar los procesos de contratación utilizando las plataformas dispuestas por el Gobierno Nacional</t>
  </si>
  <si>
    <t xml:space="preserve">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t>
  </si>
  <si>
    <t>Se observa como evidencia la publicación en página Web del Plan Anual de Adquisiciones y sus modificaciones</t>
  </si>
  <si>
    <t>Se revisa documento word , para los meses de abril y junio revisó, ajustó, consolidó y publicó el Plan Anual de Adquisiciones a nivel nacional, en mayo no se realizó ajustes al Plan Anual de Adquisiciones</t>
  </si>
  <si>
    <t>Revisada los tres Documentos de  evidencia se encuentra que el trimestre el GIT y publicó el Plan Anual de Adquisiciones y sus modificaciones.</t>
  </si>
  <si>
    <t>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t>
  </si>
  <si>
    <t>Durante el primer trimestre el GIT revisó, ajustó, consolidó y publicó el Plan Anual de Adquisiciones a nivel nacional link https://www.igac.gov.co/transparencia-y-acceso-a-la-informacion-publica/plan-anual-de-adquisiciones</t>
  </si>
  <si>
    <t>Número de publicaciones del Plan Anual de Adquisiciones</t>
  </si>
  <si>
    <t>Publicación en pagina WEB del PAA</t>
  </si>
  <si>
    <t>Revisar, ajustar, consolidar y publicar el Plan Anual de Adquisiciones a nivel nacional</t>
  </si>
  <si>
    <t xml:space="preserve">Esta actividad no presenta avances, toda vez no esta programada para el primer trimestre. </t>
  </si>
  <si>
    <t xml:space="preserve">Oficina Comercial </t>
  </si>
  <si>
    <t>Se validaron las evidencias aportadas por el proceso mediante  el reporte del PAA del Segundo trimestre de 2022.</t>
  </si>
  <si>
    <t>Se valida con este seguimiento que el proceso Comercial ha realizado en un 99% las actividades a su cargo.</t>
  </si>
  <si>
    <t>Se verifico el reporte del PAA del Segundo trimestre de 2022.</t>
  </si>
  <si>
    <t>Se verifico el repote del PAA del primer trimestre de 2022.</t>
  </si>
  <si>
    <t>Se verificó y se realizó el reporte del PAA del segundo trimestre de 2022.</t>
  </si>
  <si>
    <t xml:space="preserve">El proceso realizó las actiividades contemplada en el Plan de Acción para el primer trimestre de 2022; en relación con el PAAC no se reportan toda vez no se tienen actividades en este componente. </t>
  </si>
  <si>
    <t>Se validaron las evidencias aportadas por el proceso mediante correo donde el proceso reporta que no se no presentó producto y/o servicio no conforme para el presente trimestre.</t>
  </si>
  <si>
    <t>Se valida evidencia que informa que "el proceso no reporta producto no conforme"</t>
  </si>
  <si>
    <t>Se verifica correo donde el proceso reporta que no se no presentó producto y/o servicio no conforme para el presente trimestre.</t>
  </si>
  <si>
    <t>se verifica correo donde el proceso reporta que no se no presentó producto y/o servicio no conforme para el presente trimestre.</t>
  </si>
  <si>
    <t>La Oficina Comercial no presentó producto y/o servicio (PTS) no conforme para el segundo trimestre.</t>
  </si>
  <si>
    <t>La Oficina Comercial no presentó producto y/o servicio no conforme para el presente trimestre. Se esta validando el nuevo alcance del PTS no conforme de cara al nuevo rol del proceso comercial.</t>
  </si>
  <si>
    <t>Se validaron las evidencias aportadas por el proceso con  los avances en la actualización documental del proceso en la web: https://www.igac.gov.co/es/listado-maestro-de documentos?shs_term_node_tid_depth=193&amp;field_tipo_de_documento_tid=All&amp;title=comercial&amp;field_codigo_value=</t>
  </si>
  <si>
    <t>No se evidencian soportes.</t>
  </si>
  <si>
    <t>Se verifica los avances en la actulización documental del proceso en la web: https://www.igac.gov.co/es/listado-maestro-de-documentos?shs_term_node_tid_depth=193&amp;field_tipo_de_documento_tid=All&amp;title=comercial&amp;field_codigo_value=</t>
  </si>
  <si>
    <t>Se verifica los avances en la actulización documental del proceso</t>
  </si>
  <si>
    <t xml:space="preserve">Durante el trimestre el proceso comercial actualizó los documentos asociados al mismo. </t>
  </si>
  <si>
    <t xml:space="preserve">La actualización documental se iniciará durante el segundo trimestre de 2022, teniendo en cuenta que actualmente se está realizando un analisis y diagnostico de las nuevas necesidades del proceso. </t>
  </si>
  <si>
    <t xml:space="preserve">Sin meta asignada </t>
  </si>
  <si>
    <t>Se validaron las evidencias aportadas por el proceso con la base de datos de gestión de la Oficina Comercial durante el Segundo trimestre de 2022.</t>
  </si>
  <si>
    <t>Se valida cumplimiento con la evidencia en PLANIGAC con el debido seguimiento a los controles de riesgos del proceso comercial.</t>
  </si>
  <si>
    <t xml:space="preserve">Se verifico la base de datos con la gestión de la Oficina Comercial durante el Segundo trimestre de 2022 </t>
  </si>
  <si>
    <t xml:space="preserve">Verificado la evidencia del proceso se encuentra el seguimiento a los controles de los riesgos del proceso durante el trimestrey correo de seguimiento enviado por el proceso. </t>
  </si>
  <si>
    <t xml:space="preserve">Se realizó seguimiento a los controles de los riesgos inherentes al proceso comercial durante el segundo trimestre. _x000D_
</t>
  </si>
  <si>
    <t xml:space="preserve">Se realizaró seguimiento a los controles de los riesgos del proceso durante el trimestre. _x000D_
</t>
  </si>
  <si>
    <t xml:space="preserve">Sin meta asociada para el periodo. </t>
  </si>
  <si>
    <t>Se validan evidencias de cumplimiento con:  "Catalogo interactivo 2022" "Resoución 323 del 16febrero 2022 por el cual se fijan precios de venta de los productos y servicios del IGAC"</t>
  </si>
  <si>
    <t>Se verifico los portafolio de productos y/o servicios para la vigencia 2022. y la Resolución 323 de 2022.</t>
  </si>
  <si>
    <t xml:space="preserve">La entidad aprobó el portafolio de productos y/o servicios para la vigencia 2022. De la misma manera se adoptó la Resolución 323 de 2022 por medio de la cual se actualizaron los precios de la vigencia actual por parte de las áreas misionales. </t>
  </si>
  <si>
    <t xml:space="preserve">Informes de avance en la implementación del plan de mercadeo </t>
  </si>
  <si>
    <t xml:space="preserve">Documento portafolio de productos y/o servicios aprobado por las áreas misionales.   </t>
  </si>
  <si>
    <t>Actualizar el portafolio de productos y Servicios, alineado con el enfoque estratégico.</t>
  </si>
  <si>
    <t xml:space="preserve">Información y Comunicación </t>
  </si>
  <si>
    <t>Implementación del plan de mercadeo para la promoción de los productos y servicios de la entidad</t>
  </si>
  <si>
    <t>Garantizar la autosostenibilidad del Instituto por medio de estrategias de mercadeo y comercialización, orientadas a fortalecer la venta de productos y servicios de la entidad.</t>
  </si>
  <si>
    <t xml:space="preserve">Plan de Mercadeo Formulado e implementado </t>
  </si>
  <si>
    <t>Se validaron las evidencias aportadas por el proceso con el  documento Excel " brindar asistencia técnica" de los registros aportados por el proceso (Planillas de asistencia - Actas de reunión - Llamadas telefónicas - Correos electrónicos enviados durante el segundo trimestre.</t>
  </si>
  <si>
    <t>Se valida cumplimiento con las evidencias de asistencia técnica con envíos de documentación, reuniones virtuales, socializaciones de propuestas a entidades públicas y privadas, etc.</t>
  </si>
  <si>
    <t>Se verifica documento excel " brindar asistencia tecnica" de los registros aportados por el proceso (Planillas de asistencia - Actas de reunión - Llamadas telefónicas - Correos electrónicos enviados).</t>
  </si>
  <si>
    <t>verificado los registros aportados por el proceso (Planillas de asistencia - Actas de reunión - Llamadas telefónicas - Correos electrónicos enviados).</t>
  </si>
  <si>
    <t xml:space="preserve">La Oficina Comercial brindó asistencia técnica a las áreas misionales y Direcciones Territortiales para llevar a feliz término las negociaciones, comercialización y diversificación de los diferentes productos y servicios durante el segundo trimestre. </t>
  </si>
  <si>
    <t xml:space="preserve">La Oficina Comercial brindó asistencia técnica a las áreas misionales para la comercialización y diversificación de los diferentes productos y servicios </t>
  </si>
  <si>
    <t xml:space="preserve">Planillas de asistencia y/o actas de reunión y/o llamadas telefónicas y/o correos electrónicos enviados y/o listas de asistencia. </t>
  </si>
  <si>
    <t xml:space="preserve">Brindar asistencia técnica comercial en la negociación con los aliados estratégicos a nivel nacional. (Áreas misionales, Direcciones Territoriales). 
</t>
  </si>
  <si>
    <t xml:space="preserve">Servicio al ciudadano </t>
  </si>
  <si>
    <t>Se validaron las evidencias aportadas por el proceso con las cotizaciones enviadas de información catastral, actualización catastral, aerofotografías, e información cartográfica y el registro con el seguimiento de envíos al cliente.</t>
  </si>
  <si>
    <t>Se valida cumplimiento con las evidencias aportadas de elaboración y envío de 43 propuestas técnico económicas a diferentes entidades públicas y privadas.</t>
  </si>
  <si>
    <t>Se verificaron las evidencias aportadas por el proceso con las cotizaciones enviadas y el registro con el seguimiento de envios a los cliente.</t>
  </si>
  <si>
    <t>se verificaron las evidencias aportadas por el proceso con las cotizaciones enviadas y el registro con el seguimineto de envios a los cliente.</t>
  </si>
  <si>
    <t xml:space="preserve">Se tramitaron y enviaron las propuestas técnico-económicas de los siguientes productos o servicios: Iinformacion catastral, actualización catastral, aerofotografías, e información cartográfica; con un total de 139 propuestas y/o cotizaciones. </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</si>
  <si>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</si>
  <si>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 xml:space="preserve">Propuestas técnico-económicas y/o cotizaciones. </t>
  </si>
  <si>
    <t>Tramitar la realización y/o envió de propuestas técnico-económicas.</t>
  </si>
  <si>
    <t>Se validaron las evidencias donde  relacionan 539 solicitudes recibidas de los diferentes grupos de interés públicos y/o privados, así como  las remitidas por las áreas misionales del IGAC.</t>
  </si>
  <si>
    <t>Se validan las 454 evidencias con gestiones de las relaciones comerciales a diferentes entes como alcaldías, universidad, fundaciones, empresas públicas y privadas.</t>
  </si>
  <si>
    <t xml:space="preserve">Se verifico documento donde  relacionan 539 solicitudes recibidas de los diferentes grupos de interes públicos y/o privados, así como  las remitidas por las áreas misionales del IGAC. </t>
  </si>
  <si>
    <t xml:space="preserve">Se verifico documento donde se evidencia las 454  gestiones comerciales con diferentes personas naturales y jurídicas. </t>
  </si>
  <si>
    <t xml:space="preserve">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</si>
  <si>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</si>
  <si>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Actas de reunión - Llamadas telefónicas - Correos electrónicos enviados.  </t>
  </si>
  <si>
    <t xml:space="preserve">Gestionar las relaciones comerciales a través de las solicitudes que llegan de los diferentes grupos de interés publico y/o privados. . </t>
  </si>
  <si>
    <t xml:space="preserve">Eficacia </t>
  </si>
  <si>
    <t xml:space="preserve">Medición del índice de satisfacción del cliente.  </t>
  </si>
  <si>
    <t xml:space="preserve">Plan de mejora diseñado y aprobado. </t>
  </si>
  <si>
    <t xml:space="preserve">Diseñar e implementar un (1) plan de mejora frente a los resultados de la medición de satisfacción del cliente. </t>
  </si>
  <si>
    <t xml:space="preserve">Seguimiento y evaluación del desempeño institucional </t>
  </si>
  <si>
    <t xml:space="preserve">Evaluación de resultados </t>
  </si>
  <si>
    <t xml:space="preserve">Se revisó el formato de encuesta a aplicar, realizando mejoras al cuestionario. </t>
  </si>
  <si>
    <t xml:space="preserve">Resultados de las encuestas y análisis de las mismas. </t>
  </si>
  <si>
    <t>Implementar una (1) encuesta para medir el índice de satisfacción del cliente.</t>
  </si>
  <si>
    <t>Se validaron las evidencias “informe general de ingresos, informe de gestión, informe ejecutivo - plan de mercadeo, realizar seguimiento a las meta de ingresos</t>
  </si>
  <si>
    <t>Se validaron las evidencias "Proyección de Ingresos 2022", "Seguimiento Ingresos 2022" con informes de análisis del seguimiento.</t>
  </si>
  <si>
    <t>Revisados los documentos de evidencia " informe general de ingresos, informe de gestión, informe ejecutivo - plan de mercadeo,  realizar seguimiento a las meta de ingresos"</t>
  </si>
  <si>
    <t xml:space="preserve">Revisados los documentos de evidencia " Proyeccion avaluos DT y Proyeccion general de recursos" se encuentra la seguimiento al cumplimiento de la metas de ingresos a nivel nacional. </t>
  </si>
  <si>
    <t xml:space="preserve">La Oficina Comercial realizó seguimientos periódicos durante el segundo trimestre a la meta de ingresos de la entidad para la vigencia 2022.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</si>
  <si>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</si>
  <si>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Producto </t>
  </si>
  <si>
    <t>Informes de seguimiento al cumplimiento de la meta de ingresos del Instituto</t>
  </si>
  <si>
    <t xml:space="preserve">Reportes y/o análisis del comportamiento de las ventas - Estrategias comerciales para aumentar las ventas - Reportes SIIF mensuales. </t>
  </si>
  <si>
    <t xml:space="preserve">Realizar seguimiento al cumplimiento de la meta de ingresos a nivel nacional. </t>
  </si>
  <si>
    <t>Se evidencia que mediante acta No 05 comité institucional de gestión y desempeño se aprobó el Plan de Mercadeo 2022</t>
  </si>
  <si>
    <t>Se observa cumplimiento parcial de la actividad con la formulación del "Plan de Mercadeo para el IGAC 2022", es importante la aprobación e implementación.</t>
  </si>
  <si>
    <t xml:space="preserve">Revisado el documento enviado se aprobó el Plan de Mercadeo 2022, acta No 05 comité institucional de gestión y desempeño. </t>
  </si>
  <si>
    <t>Se verifico en los documentos soportes que la Oficina Comercial elaboró el plan de mercadeo de la Entidad para la vigencia 2022. pendiente aprobación por el comite Institucional de gestión y desempeño.</t>
  </si>
  <si>
    <t xml:space="preserve">Se aprobó el Plan de Mercadeo 2022, por parte del comité institucional de gestión y desempeño; actualmente sus estrategias están en fase de implementación. </t>
  </si>
  <si>
    <t>La Oficina Comercial elaboró el plan de mercadeo de la Entidad para la vigencia 2022 y presentará el documento para aprobación en el próximo comité institucional de gestión y desempeño.</t>
  </si>
  <si>
    <t>Plan de Mercadeo formulado</t>
  </si>
  <si>
    <t xml:space="preserve">Documento plan de mercadeo formulado y aprobado por la alta gerencia. </t>
  </si>
  <si>
    <t xml:space="preserve">Formular el plan de Mercadeo </t>
  </si>
  <si>
    <t xml:space="preserve">Planeación Institucional </t>
  </si>
  <si>
    <t xml:space="preserve">Se evidencia documentos soportes donde se realizó las actualizaciones en la tienda virtual durante el trimestre. </t>
  </si>
  <si>
    <t>Se evidencia cumplimiento con "Inventario General- Bodega de Publicaciones, Comercio electrónico" de los meses enero, febrero y marzo de 2022.</t>
  </si>
  <si>
    <t>Revisados los documentos soportes se encuentra que se realizo las actulizaciones en la tienda virtual durante  el trimestre</t>
  </si>
  <si>
    <t xml:space="preserve">Se actualizaron tres (3) actualizaciones de la Tienda Virtual durante el segundo trimestre. </t>
  </si>
  <si>
    <t xml:space="preserve">Se actualizaron 3 actualizaciones de la Tienda Virtual durante el trimestre. </t>
  </si>
  <si>
    <t xml:space="preserve">Reporte de actualización de los productos y/o servicios, así como el seguimiento a las solicitudes de los clientes. </t>
  </si>
  <si>
    <t>Actualizar y/o mantener los productos de la tienda virtual para la venta  de productos y servicios en línea.</t>
  </si>
  <si>
    <t xml:space="preserve">Gobierno Digital </t>
  </si>
  <si>
    <t>Se valida evidencia de 34 reuniones y mesas de trabajo con las áreas misionales, estrategias Plan de Mercadeo, elaboración de cotizaciones, envío de información a las entidades, revisión de propuestas, seguimiento de facturación de contratos.</t>
  </si>
  <si>
    <t>Se valida evidencia de 40 reuniones y mesas de trabajo con las áreas misionales, estrategias Plan de Mercadeo, Socializaciones del Plan de Mercadeo, para revisión de plan de acción y metas 2022, entre otros.</t>
  </si>
  <si>
    <t>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t>
  </si>
  <si>
    <t>El documento soporte de la actividad 1 evidencia las 40 reuniones y mesas de trabajo.</t>
  </si>
  <si>
    <t xml:space="preserve">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</si>
  <si>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</si>
  <si>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Acta de reuniones y/o listas de asistencia. </t>
  </si>
  <si>
    <t xml:space="preserve">Realizar mesas de trabajo con las áreas misionales para generar propuestas de valor frente a la gestión comercial. (procesos, personas, tecnología, servicio).  
</t>
  </si>
  <si>
    <t>sin meta para el período</t>
  </si>
  <si>
    <t>NO APLICA PARA ESTE TRIMESTRE</t>
  </si>
  <si>
    <t xml:space="preserve">Dirección De Gestión Catastral
</t>
  </si>
  <si>
    <t>Se observa diligenciamiento de la herramienta PLANIGAC por el área.</t>
  </si>
  <si>
    <t>Han realizado el seguimiento dentro del Planigac siendo revisado por la Oficina Asesora de Planeación, siendo ésta herramienta la que estamos diligenciando</t>
  </si>
  <si>
    <t>La dirección de gestión catastral realizó el seguimiento en enero del ultimo trimestre del 2021 y realizaron el seguimiento al corte del mes de marzo del 2022</t>
  </si>
  <si>
    <t>Se realizó seguimiento al segundo trimestre del Plan de acción anual 2022 – PAA del proceso de gestión catastral.</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</si>
  <si>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</si>
  <si>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NO APLICA</t>
  </si>
  <si>
    <t>Se observa consolidado de reportes de productos no conformes y en donde las territoriales de Nariño, Caquetá, Cauca, Santander y Tolima reportan productos no conformes para este periodo. Nota: Cargar los formatos de producto no conforme.</t>
  </si>
  <si>
    <t>No se reportan productos no conformes durante este periodo.</t>
  </si>
  <si>
    <t>No hubo reporte de producto no conforme</t>
  </si>
  <si>
    <t>Registran los reportes a nivel nacional y sede central donde registran que no hubo producto no conforme</t>
  </si>
  <si>
    <t>No se reportan productos no conformes durante periodo especificado</t>
  </si>
  <si>
    <t>No se reportan productos No conformes durante periodo especificado</t>
  </si>
  <si>
    <t>Realizar reporte a los productos, trabajo y/o servicio no conforme del proceso.</t>
  </si>
  <si>
    <t>Se observa listado de 32 documentos actualizados en el SGI del proceso de Gestión catastral de un total de 86, estos se evidencian que ya están subidos en el listado maestro de documentos.se observa un avance del 37% del total acumulado del indicador.</t>
  </si>
  <si>
    <t>Se evidencia procedimiento de Participación Ciudadana e Interlocución para la Operación Catastral Multipropósito y 7 documentos asociados publicados.</t>
  </si>
  <si>
    <t>La Dirección catastral viene actualizando los documentos, se recomienda actualizar lo mas pronto posible para lograr la meta</t>
  </si>
  <si>
    <t>La Dirección de gestion catastral en el periodo puiblicó la actualización de dos procedimientos</t>
  </si>
  <si>
    <t xml:space="preserve">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</si>
  <si>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</si>
  <si>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Sin meta en el perìodo</t>
  </si>
  <si>
    <t>Han realizado el seguimiento a los riesgos de la Dirección con el acompañamiento de la Oficina Asesora de Planeación</t>
  </si>
  <si>
    <t>De acuerdo a la evidencia realizaron el seguimiento de los riesgos del proceso y fueron reportados en la herramienta de la Oficina de planeación</t>
  </si>
  <si>
    <t>Se realizó seguimiento al segundo trimestre de riesgos del proceso de gestión catastral</t>
  </si>
  <si>
    <t>Se realizó seguimiento al primer trimestre de riesgos del proceso de gestión catastral</t>
  </si>
  <si>
    <t>Se evidencia correos electrónicos con la entrega de información estos correos son de fecha  05/05/2022, 01/06/2022, 01/07/2022 y 08/07/2022.</t>
  </si>
  <si>
    <t>Se evidencia correos electrónicos con la entrega de información estos correos son de fecha  15/02/2022 y 07/04/2022.</t>
  </si>
  <si>
    <t>Se evidencia la entrega de informacion aa través de los GEOSERVICIOS y Datos abiertos para disponer de la informacion</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</si>
  <si>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</si>
  <si>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 xml:space="preserve">Abril: Se actualizó la información catastral con corte a marzo 2022 en el Portal de Datos Abiertos de Catastro._x000D_
Mayo: Se actualizó la publicación de la información geográfica y alfanumérica de catastro para el portal Colombia en Mapas con corte del mes de abril de 2022_x000D_
Junio: Se actualizó la publicación de la información geográfica y alfanumérica de catastro para Datos Abiertos y el geoservicio para el portal Colombia en Mapas con corte al mes de mayo de 2022._x000D_
</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</si>
  <si>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</si>
  <si>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Disposición de información catastral actualizada</t>
  </si>
  <si>
    <t>Subdirección Proyectos</t>
  </si>
  <si>
    <t>Reporte del Geoportal</t>
  </si>
  <si>
    <t>Realizar la consolidación y disposición de información catastral actualizada de forma mensual</t>
  </si>
  <si>
    <t>Suministro y disposición de información catastral actualizada</t>
  </si>
  <si>
    <t>Prestación del Servicio Catastral por Excepción</t>
  </si>
  <si>
    <t>Se evidencia reporte de Excel donde se relaciona mesas técnicas realizadas, concejos directivos y notificaciones recibidas para el segundo trimestre de 2022.</t>
  </si>
  <si>
    <t>Se evidencia reporte de Excel donde se relaciona mesas técnicas realizadas, concejos directivos y notificaciones recibidas.</t>
  </si>
  <si>
    <t>La Dirección catastral ha realizado el seguimiento mensual al cumplimiento de autos, sentencias territorios colectivos de comunidades negras, autos..</t>
  </si>
  <si>
    <t>La Direción catastral hizo el seguimiento al cumplimiento de los autos, medidas cuatelares y sentencias, hacen la relación de las mismas</t>
  </si>
  <si>
    <t>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</si>
  <si>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</si>
  <si>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Reporte mensual de seguimiento al cumplimiento de los autos, medidas cautelares y/o sentencias, proferidos por los juzgados especializados de restitución de tierras, para resguardos indígenas y territorios colectivos de comunidades negras</t>
  </si>
  <si>
    <t>Reporte Excel de tierras</t>
  </si>
  <si>
    <t>Realizar informe mensual de seguimiento al cumplimiento de los autos, medidas cautelares y/o sentencias, proferidos por los juzgados especializados de restitución de tierras, para resguardos indígenas y territorios colectivos de comunidades negras</t>
  </si>
  <si>
    <t>Sostenimiento de las política de restitución de tierras y atención a victimas</t>
  </si>
  <si>
    <t>Solicitudes y requerimientos atendidos, en el marco de la Política de Reparación Integral a Víctimas y de sentencias de Restitución de Tierras</t>
  </si>
  <si>
    <t>Se evidencia reporte consolidado a nivel nacional de las solicitudes recibidas y atendidas  para corte 30 de junio se han recibido 2.488 y atendidas 1.789 para un porcentaje del 71% de atención.</t>
  </si>
  <si>
    <t xml:space="preserve">Se evidencia reporte consolidado a nivel nacional de las solicitudes recibidas y atendidas  para corte 31 de marzo se han recibido 1.471 y atendidas 829 para un porcentaje del 56% de atención. </t>
  </si>
  <si>
    <t>no se cumplio con la meta de atender el 85% de las solicitudes recibidas dentro de la política de restitución de tierras</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</si>
  <si>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</si>
  <si>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</si>
  <si>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</si>
  <si>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Porcentaje de solicitudes y requerimientos atendidos, en el marco de la Política de Reparación Integral a Víctimas y de sentencias de Restitución de Tierras</t>
  </si>
  <si>
    <t xml:space="preserve">Atender el 85% de las solicitudes recibidas para el cumplimiento de la Política de Restitución de Tierras y Ley de Víctimas. </t>
  </si>
  <si>
    <t xml:space="preserve">Se observa cuadro control donde se relacionan los números de radicados de las (249) solicitudes atendidas en temas de regularización de la propiedad (Ley 1564 y 1561 de 2012) para el segundo trimestre. </t>
  </si>
  <si>
    <t xml:space="preserve">Se observa cuadro control donde se relacionan los números de radicados de las (220) solicitudes realizadas de temas de regularización de la propiedad (Ley 1564 y 1561 de 2012). </t>
  </si>
  <si>
    <t>Atendieron el 100% de las solicitudes en materia de regularización de la propiedad</t>
  </si>
  <si>
    <t>La dirección catastral atendió las solicitudes relacionadas con los temas de regularización de la propiedad</t>
  </si>
  <si>
    <t xml:space="preserve">Abril: Se atendió la totalidad de las solicitudes realizadas (103), relacionadas con los temas de regularización de la propiedad (Ley 1564 y 1561 de 2012). _x000D_
Mayo: Se atendió la totalidad de las solicitudes realizadas (79), relacionadas con los temas de regularización de la propiedad (Ley 1564 y 1561 de 2012)._x000D_
Junio: Se atendió la totalidad de las solicitudes realizadas (67), relacionadas con los temas de regularización de la propiedad (Ley 1564 y 1561 de 2012). _x000D_
</t>
  </si>
  <si>
    <t>Para el primer trimestre se atendió la totalidad de las solicitudes realizadas (220), relacionadas con los temas de regularización de la propiedad (Ley 1564 y 1561 de 2012). Dando así un porcentaje de cumplimiento del 100%.</t>
  </si>
  <si>
    <t>Atender con oportunidad el 100% de las solicitudes realizadas en materia de regularización de la propiedad. (Ley 1564 y 1561 de 2012)</t>
  </si>
  <si>
    <t>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</si>
  <si>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Se realizó la publicacion de la resolución 679 de 2022</t>
  </si>
  <si>
    <t>Sin meta para el periodo</t>
  </si>
  <si>
    <t>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</si>
  <si>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Socialización y publicación de la resolución</t>
  </si>
  <si>
    <t>Resoluciones</t>
  </si>
  <si>
    <t xml:space="preserve">Realizar ajustes a la normatividad de la implementación de catastro multipropósito </t>
  </si>
  <si>
    <t>Resoluciones publicadas</t>
  </si>
  <si>
    <t>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t>
  </si>
  <si>
    <t>Han realizado reuniones tendientes a la mejora de las funciones del SNC</t>
  </si>
  <si>
    <t>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
Mayo: Se realizaron sesiones entre DGC, DTIC, profesionales de algunas Direcciones Territoriales e INDRA en las que se desarrolló la etapa de planeación de la fase de radicación en el nuevo Sistema Nacional Catastral. _x000D_
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t>
  </si>
  <si>
    <t>Suministro de información para desarrollo e implementación de SNC para la etapa 1</t>
  </si>
  <si>
    <t>Soporte de entrega de información</t>
  </si>
  <si>
    <t xml:space="preserve">Suministrar la información solicitada para la realización de las especificaciones funcionales para el nuevo SNC </t>
  </si>
  <si>
    <t>Implementación del nuevo SNC (sistema nacional catastral)</t>
  </si>
  <si>
    <t>Sistema nacional catastral</t>
  </si>
  <si>
    <t>Formación, Actualización y Conservación Catastral</t>
  </si>
  <si>
    <t>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t>
  </si>
  <si>
    <t>aunque no había meta asignada reportan un avance del 20% en la realización de las especificaciones de los reportes que debe generar el SINIC</t>
  </si>
  <si>
    <t>Sin meta para el periodo, No aplica</t>
  </si>
  <si>
    <t xml:space="preserve">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
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
</t>
  </si>
  <si>
    <t>Suministro de información para desarrollo e implementación de SINIC</t>
  </si>
  <si>
    <t>Suministrar la información solicitada para la realización de la especificación de los reportes y estadísticas que se deben generar en SINIC (Sistema para el reporte de información catastral para los gestores catastrales)   por parte de la DTIC</t>
  </si>
  <si>
    <t>Sistema de información nacional de catastro multipropósito</t>
  </si>
  <si>
    <t>Se evidencia reporte nacional de seguimiento de trámites catastrales con 41.076 realizados de una meta de 72.000 para el segundo trimestre con un avance de 57%.</t>
  </si>
  <si>
    <t>Se evidencia reporte nacional de seguimiento de trámites catastrales con 46.395 realizados de oficina y terreno.</t>
  </si>
  <si>
    <t>Realizaron en el trimestre un 57,05% de la meta</t>
  </si>
  <si>
    <t>A nivel de todo el país realizaron 46395 trámites de conservación, relacionan cuadro en excel clasificando por oficina o terreno</t>
  </si>
  <si>
    <t xml:space="preserve">Abril: Se realizaron 11.510 trámites de conservación, para un total acumulado de 57.905 trámites, que corresponden al 20,11% de la meta anual._x000D_
_x000D_
Mayo: Se realizaron 14.017 trámites de conservación, para un total acumulado de 71.922 trámites, que corresponden al 24,97% de la meta anual._x000D_
_x000D_
Junio: Se realizaron 15.549 trámites de conservación, para un total acumulado de 87.471 trámites, que corresponden al 30,37% de la meta anual._x000D_
</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</si>
  <si>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</si>
  <si>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Número de trámites de conservación catastral</t>
  </si>
  <si>
    <t>Reporte Excel de conservación</t>
  </si>
  <si>
    <t>Realizar como mínimo 288.000 trámites de conservación catastral</t>
  </si>
  <si>
    <t>Trámites de conservación catastral</t>
  </si>
  <si>
    <t>Se evidencia cuadro control donde se recibieron treinta y dos (32) solicitudes de modificación de estudios de ZHF y ZHG de las Direcciones territoriales; las cuales fueron atendidas en su totalidad en el plazo estipulado.</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</si>
  <si>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</si>
  <si>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Se ha atendido las solicitudes de modificación de ZHF y ZHG en el semestre</t>
  </si>
  <si>
    <t>Evidencian la atención a las solicitudes de modificación de ZHF o ZHG de acuerdo a listado</t>
  </si>
  <si>
    <t xml:space="preserve">Abril: Se recibieron y atendieron diez (10) solicitudes de modificación de estudios de ZHF y ZHG en el mes de abril de 2022, provenientes de seis (6) Direcciones Territoriales (según Excel adjunto)_x000D_
Mayo: Se recibieron y atendieron siete (7) solicitudes de modificación de estudios de ZHF y ZHG en el mes de mayo de 2022, provenientes de cuatro (4) Direcciones Territoriales (según Excel adjunto)_x000D_
Junio: Se recibieron y atendieron quince (15) solicitudes de modificación de estudios de ZHF y ZHG en el mes de junio de 2022, provenientes de ocho (8) Direcciones Territoriales (según Excel adjunto)_x000D_
</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</si>
  <si>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</si>
  <si>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Solicitudes de ZHFyG atendidas</t>
  </si>
  <si>
    <t xml:space="preserve">Reporte Excel de avalúos </t>
  </si>
  <si>
    <t>Atender el 100% de las solicitudes de modificación de estudios de ZHF y ZHG, provenientes de las Direcciones Territoriales en un término máximo de 15 días, una vez se encuentre completa la solicitud</t>
  </si>
  <si>
    <t>Trámites de avalúos</t>
  </si>
  <si>
    <t>no apalica</t>
  </si>
  <si>
    <t>No aplica sin meta para el periodo</t>
  </si>
  <si>
    <t>Implementación del proyecto de Catastro Multipropósito, en el marco del crédito de la banca multilateral</t>
  </si>
  <si>
    <t>PAA vs contratos suscritos</t>
  </si>
  <si>
    <t>Adelantar los procesos de contratación financiados por la banca multilateral para la intervención de los municipios definidos en la vigencia 2022</t>
  </si>
  <si>
    <t>Crédito de banca multilateral implementado</t>
  </si>
  <si>
    <t>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</si>
  <si>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</si>
  <si>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Anexan seguimiento a los procesos de actualización que tiene como operador</t>
  </si>
  <si>
    <t>Respecto a las hectáreas intervenidas dentro del proceso de actualización de los municipios programados se obtiene un 0,21 de la meta</t>
  </si>
  <si>
    <t>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t>
  </si>
  <si>
    <t>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t>
  </si>
  <si>
    <t>Procesos de actualización catastral</t>
  </si>
  <si>
    <t>Resoluciones de cierre</t>
  </si>
  <si>
    <t>Realizar la actualización física, jurídica y económica de los municipios del país programados para la vigencia 2022.</t>
  </si>
  <si>
    <t>Área geográfica actualizada catastralmente</t>
  </si>
  <si>
    <t>No se presentaron impugnaciones para este periodo.</t>
  </si>
  <si>
    <t>no se presentaron impugnaciones</t>
  </si>
  <si>
    <t>No aplica ya que no se presentaron impugnaciones en los avalúos</t>
  </si>
  <si>
    <t>No se presentaron impugnaciones</t>
  </si>
  <si>
    <t>Número de avalúos elaborados en el periodo</t>
  </si>
  <si>
    <t xml:space="preserve">Subdirección Avalúos
</t>
  </si>
  <si>
    <t>Atender el 100% de las solicitudes de impugnación dentro del término de ley</t>
  </si>
  <si>
    <t>Avalúos Comerciales</t>
  </si>
  <si>
    <t>Se evidencia reporte consolidado de avalúos a nivel nacional con la realización de 374 avalúos con un avance de cumplimiento del 84% de la meta programada para el segundo trimestre.</t>
  </si>
  <si>
    <t>Se evidencia reporte consolidado de avalúos a nivel nacional con la realización de 204 avalúos a con un avance de cumplimiento del 97% de la meta para el primer trimestre.</t>
  </si>
  <si>
    <t>En el semestre han realizado 578 avalúos pero no se ha cumplido con la meta que es de 655</t>
  </si>
  <si>
    <t>La Subdirección de avalúos a nivel nacional realizó la entrega de 204 avalúos a nivel nacional cumpliendo con un 97% de la meta</t>
  </si>
  <si>
    <t xml:space="preserve">Abril: Se entregaron 138 avalúos: Cauca 2, Cesar 3, Córdoba 7, Cundinamarca 2, Magdalena 8, Meta 2, Nariño 3, Santander 1, Sede Central 108, Sucre 1, Tolima 1; correspondiente a solicitudes de la vigencia 2021 y 2022. _x000D_
Mayo: Se entregaron 48 avalúos: Cauca (1), Meta (1), Sede Central (40), Tolima (1), Norte de Santander (5); correspondiente a solicitudes de la vigencia 2021 y 2022._x000D_
Junio: Se entregaron 188 avalúos: Cauca 8, Cesar 11, Córdoba 6, Magdalena 10, Meta 11, Nariño 7, Risaralda 1, Santander 2, Sede Central 71, Sucre 13, Tolima 8, Valle del Cauca 1, Norte de Santander 10, Caquetá 2, Quindío 16, Atlántico 1, Caldas 10_x000D_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</si>
  <si>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</si>
  <si>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Realizar 1.935 avalúos comerciales o la totalidad de los que sean solicitados en caso que sea un número inferior</t>
  </si>
  <si>
    <t xml:space="preserve">Avalúos comerciales elaborados 
</t>
  </si>
  <si>
    <t>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t>
  </si>
  <si>
    <t>Se evidencia cronograma de actividades, oficios de solicitudes de información a los catastros descentralizados o gestores catastrales y la entrega de las bases de datos catastrales al DANE, (22 ciudades).</t>
  </si>
  <si>
    <t>Han realizado la preparacion de la informacion para la realizacion de los avalúos IVP</t>
  </si>
  <si>
    <t>La realización de los avalúos IVP son en el cuarto trimestre. En el primero realizaron gestion para su elaboración</t>
  </si>
  <si>
    <t>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</si>
  <si>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</si>
  <si>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Reporte Word de avalúos IVP</t>
  </si>
  <si>
    <t xml:space="preserve">Realizar 4.921 Avalúos IVP </t>
  </si>
  <si>
    <t xml:space="preserve">Avalúos IVP elaborados 
</t>
  </si>
  <si>
    <t>Se evidencia propuesta de resolución donde "se fijan normas, métodos, parámetros, criterios y procedimientos para la elaboración de avalúos de servidumbres legales y afectaciones transitorias en desarrollo de actividades, obras o proyectos declarados por el legislador como de utilidad pública e interés social", esta no se ha puesto en firme por lo tanto no se cumple con la meta.</t>
  </si>
  <si>
    <t>Se evidencia borrador de la propuesta de resolución de servidumbres y la realización de varias mesas técnicas con empresas de infraestructura.</t>
  </si>
  <si>
    <t>Han realizado gesstion para la actualizacion de la norma en materia de avalúos pero no se ha actualzado ya que la meta era para el segundo trimestre</t>
  </si>
  <si>
    <t>Realizaron mesas de trabajo para revision propuestas de resolución</t>
  </si>
  <si>
    <t xml:space="preserve">Abril y Mayo: Se presentó la propuesta de resolución de servidumbre al DANE por parte de la Dirección de Regulación y Habilitación, en espera de respuesta_x000D_
Junio: Se envió las respuestas al Comité evaluador y el definitivo de la propuesta de resolución de servidumbres._x000D_
</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</si>
  <si>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</si>
  <si>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 xml:space="preserve">Realizar actualización normativa en materia de avalúos comerciales </t>
  </si>
  <si>
    <t>Se evidencia archivo en Excel “PLAN AC Y A. AL C. 2022” con dos hojas, una de las cuales “2.2.2 ACT. ADECU. NTC 6047” presenta las actividades de adecuación de los espacios físico, de acuerdo a la norma NTC 6047, para este trimestre, en tres dependencias de sede central: Laboratorio nacional de suelos, edificio central y Lactancia y enfermería.</t>
  </si>
  <si>
    <t>no se requiere seguimiento para este trimestre</t>
  </si>
  <si>
    <t xml:space="preserve">Durante el segundo trimestre se desarrollaron 2 actividades </t>
  </si>
  <si>
    <t>Esta actividad esta programada para el segundo trimestre</t>
  </si>
  <si>
    <t>Evidencias de las 5 actividades realizadas para la adecuación de espacios físicos de atención y servicio al ciudadano de acuerdo con la NTC 6047, conforme al plan de infraestructura 2022</t>
  </si>
  <si>
    <t>PAAC - 2.2.2. Adelantar actividades que conlleven a la adecuación de espacios físicos de atención y servicio al ciudadano de acuerdo con la NTC 6047</t>
  </si>
  <si>
    <t xml:space="preserve">Se evidencia archivo en Excel “PLAN AC Y A. AL C. 2022” con dos hojas, una de las cuales “2.2.1 INV. NECESIDADES NTC 6047” presenta una relación de cinco necesidades registradas y no presentadas en el primer trimestre 2022, de las cuales dos corresponden a sede central, con lo cual se observa inventario de necesidades para los espacios físicos de atención y servicio al ciudadano en estas Direcciones Territoriales y dependencias de sede central. </t>
  </si>
  <si>
    <t>Sin soportes que evidencie su cumplimiento.</t>
  </si>
  <si>
    <t>no se evidencia el cumplimiento de la actividad</t>
  </si>
  <si>
    <t>Durante el primer semestre se realizó el inventario a 5 sedes del instituto y se seguira realizando para las demas sedes del IGAC</t>
  </si>
  <si>
    <t>La actividad no se desarrolló en el primer trimestre.</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</si>
  <si>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</si>
  <si>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</si>
  <si>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</si>
  <si>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Se valida cumplimiento parcial con evidencias: "INFORME DE AVANCE RIESGOS 2022 DEL PROCESO: GESTIÓN ADMINISTRATIVA" y PLANIGAC, sin embargo, no aportaron el informe de seguimiento a las actividades planteadas en el Plan Anticorrupción y Atención al Ciudadano.</t>
  </si>
  <si>
    <t xml:space="preserve">Al no no se lograrse implementar  las actividades del PAAC por parte de Gestion de servicios- Infraestructura se incumple con la actividad. </t>
  </si>
  <si>
    <t xml:space="preserve">Con el reporte de  Informe de avance Plan de acción anual 2022 DEL PROCESO y en Herramienta Planigac se da cumpplimiento a la actividad. </t>
  </si>
  <si>
    <t>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t>
  </si>
  <si>
    <t>Actividad programada para el tercer trimestre</t>
  </si>
  <si>
    <t>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</si>
  <si>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</si>
  <si>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A pesar de que se ha actualizado en un 90,91%  de documentación, falta para llegar a su totalidad</t>
  </si>
  <si>
    <t>Con la evidencia observada en el listado maestro se puede determinar que no se cumplió la meta programada del 0,5 su ejecución es del (0,2) con lo que se determina incumplimiento en la actividad.</t>
  </si>
  <si>
    <t>Durante el segundo trimestre se realizó la actualización del 71% de la documentación https://www.igac.gov.co/es/listado-maestro-de-documentos?shs_term_node_tid_depth=200&amp;field_tipo_de_documento_tid=All&amp;title=&amp;field_codigo_value=</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</si>
  <si>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</si>
  <si>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Actividad no programada para este periodo</t>
  </si>
  <si>
    <t>Se evidencia para el seguimiento a los controles de los riesgos del proceso, del PLANIGAC el “Informe de avance riesgos 2022 del proceso”, en el que se observa que todos los controles a 30 junio, se están cumpliendo totalmente.</t>
  </si>
  <si>
    <t>Se valida cumplimiento con evidencias: "INFORME DE AVANCE RIESGOS 2022 DEL PROCESO: GESTIÓN ADMINISTRATIVA" y PLANIGAC.</t>
  </si>
  <si>
    <t>Con pantallazo del INFORME DE AVANCE RISEGOS 2022 : Gestión administrativa se evidencia el seguimiento a los controles a los riesgos del proceso</t>
  </si>
  <si>
    <t>En archivo extraído de la  Herramienta Planigac se evidencia el cumplimiento de la actividad</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</si>
  <si>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</si>
  <si>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</si>
  <si>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 xml:space="preserve">Con Reportes SPI proyecto Infraestructura y archivos de “Seguimiento proyecto de inversión” de abril, mayo y junio. Se da cumplimiento a la actividad </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</si>
  <si>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</si>
  <si>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Durante el segundo trimestre se realizó seguimiento al mantenimiento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</si>
  <si>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</si>
  <si>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 xml:space="preserve"> Porcentaje de avance del Plan de Infraestructura Física del IGAC implementado</t>
  </si>
  <si>
    <t>Informe de gestión</t>
  </si>
  <si>
    <t>Coordinar y realizar seguimiento al reforzamiento estructural de las sedes  planteadas en el proyecto de fortalecimiento de la infraestructura física a nivel nacional.</t>
  </si>
  <si>
    <t>Fortalecimiento de la Infraestructura Física del IGAC a nivel nacional</t>
  </si>
  <si>
    <t>Gestión de Servicios</t>
  </si>
  <si>
    <t xml:space="preserve">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
</t>
  </si>
  <si>
    <t>Se comprueba la realización del seguimiento a la adecuación de sedes, teniendo en cuenta las evidencias: "Informes de seguimiento al proyecto de inversión del mes de abril con reporte 6/05/2022, mes de mayo reporte 7/06/2022 -, mes de junio reporte del 6/07/2022, y el Excel "Seguimiento proyectos de Inversión 2022- "SIIF-SPI Infraestructura".  para cada mes del trimestre.</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</si>
  <si>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</si>
  <si>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</si>
  <si>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Coordinar y realizar seguimiento a la  adecuación de las sedes  planteadas en el proyecto de fortalecimiento de la infraestructura física a nivel nacional.</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</si>
  <si>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ellos se puede verificar valores en mantenimiento y adecuación de sedes y un 43% de avance de gestión en el proyecto de fortalecimiento de la infraestructura física del IGAC.</t>
  </si>
  <si>
    <t xml:space="preserve">Se valida evidencia cumplimiento con: _x000D_
*Reporte SPI Proyecto Infraestructura para abril, mayo y junio _x000D_
* Matriz Seguimiento - Informes de seguimiento proyectos de inversión con periodo de reporte de abril, mayo y junio _x000D_
</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</si>
  <si>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</si>
  <si>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</si>
  <si>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Coordinar y realizar seguimiento al mantenimiento de las sedes planteadas en el proyecto de fortalecimiento de la infraestructura física a nivel nacional.</t>
  </si>
  <si>
    <t>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t>
  </si>
  <si>
    <t>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t>
  </si>
  <si>
    <t xml:space="preserve">Actividad  programada para el segundo trimestre </t>
  </si>
  <si>
    <t>Durante el segundo trimestre se elaboró el plan de infraestructura de la entidad</t>
  </si>
  <si>
    <t xml:space="preserve">Esta actividad esta programada para el segundo trimestre </t>
  </si>
  <si>
    <t>Plan de infraestructura</t>
  </si>
  <si>
    <t>Elaborar el plan de infraestructura para la vigencia</t>
  </si>
  <si>
    <t>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t>
  </si>
  <si>
    <t>Se valida cumplimiento de la acción con las evidencia recibidas (Matriz de seguimiento con informe de "7. ACOMPAÑAMIENTO A DIRECCIONES TERRITORIALES EN EL LEVANTAMIENTO DE INFRAESTRUCTURA FISICA" e informe de "8. CONSOLIDADO PLAN DE INFRAESTRUCTURA".</t>
  </si>
  <si>
    <t>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</si>
  <si>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</si>
  <si>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</si>
  <si>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</si>
  <si>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</si>
  <si>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Realizar el acompañamiento a las Direcciones Territoriales en el levantamiento de necesidades de infraestructura física (si es solicitado por las DT) y actualizar el diagnostico de las necesidades de infraestructura física a nivel nacional para la vigencia</t>
  </si>
  <si>
    <t xml:space="preserve">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</si>
  <si>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</si>
  <si>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 xml:space="preserve">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
Segundo trimestre  _x000D_
_x000D_
_x000D_
_x000D_
 informe al plan de acción de los meses de enero, febrero y marzo, la Resolución Nº 294 de 2022 del 7 de febrero, Actas de Comité de Seguridad Vial IGAC, Publicaciones Tips de socialización de Política de </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</si>
  <si>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</si>
  <si>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Durante el segundo trimestre se desarrollo el seguimiento al Plan Estratégico de Seguridad Vial</t>
  </si>
  <si>
    <t>Durante el primer trimestre se desarrollo el seguimiento al Plan Estratégico de Seguridad Vial</t>
  </si>
  <si>
    <t xml:space="preserve">Porcentaje de avance plan de seguridad vial Implementado </t>
  </si>
  <si>
    <t>Seguimiento del Plan, informes, correos</t>
  </si>
  <si>
    <t>Realizar seguimiento al Plan Estratégico de Seguridad Vial</t>
  </si>
  <si>
    <t>Sistema de transporte del IGAC en operación</t>
  </si>
  <si>
    <t xml:space="preserve">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t>
  </si>
  <si>
    <t>Se valida cumplimiento con los informes ""PLAN DE ACCIÓN AÑO 2022" para la Atención y seguimiento a las solicitudes de servicios de transporte del parque automotor en la Sede Central en los meses de enero, febrero y marzo 2022.</t>
  </si>
  <si>
    <t>Se evidencia cumplimiento de la actividad programada  con los informes "PLAN DE ACCIÓN AÑO 2022 SEGUNDO TRIMESTRE" En el  que  se comprueba el  seguimiento  y control a los requerimientos realizados  de transporte del parque automotor en la Sede Central del segundo trimestre</t>
  </si>
  <si>
    <t>Con los informes de los meses de enero, febrero y marzo se observael segimiento a las solicitudes de l servicio de transporte del parque automotor en la Sede Central.</t>
  </si>
  <si>
    <t>Durante el segundo trimestre se realizó la atención y seguimiento a las solicitudes de servicios de transporte del parque automotor en la Sede Central.</t>
  </si>
  <si>
    <t>Durante el primer trimestre se realizó la atención y seguimiento a las solicitudes de servicios de transporte del parque automotor en la Sede Central.</t>
  </si>
  <si>
    <t>Informe de gestión, muestreo de solicitudes</t>
  </si>
  <si>
    <t>Realizar la atención y seguimiento a las solicitudes de servicios de transporte del parque automotor en la Sede Central.</t>
  </si>
  <si>
    <t>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</si>
  <si>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</si>
  <si>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 xml:space="preserve">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t>
  </si>
  <si>
    <t>Con el plan de acción año 2022 de enero, febrero y marzo actas de supervisión y facturas. Se observa el seguimiento realizado.</t>
  </si>
  <si>
    <t>Durante el segundo trimestre se ha realizó seguimiento a los contratos relacionados con el servicio de transporte, mantenimiento y suministros del parque automotor de la entidad.</t>
  </si>
  <si>
    <t>Durante el primer trimestre se ha realizó seguimiento a los contratos relacionados con el servicio de transporte, mantenimiento y suministros del parque automotor de la entidad.</t>
  </si>
  <si>
    <t>Coordinar y realizar seguimiento a los contratos relacionados con el servicio de transporte, mantenimiento y suministros del parque automotor de la entidad.</t>
  </si>
  <si>
    <t>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</si>
  <si>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</si>
  <si>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 xml:space="preserve">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</si>
  <si>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</si>
  <si>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Durante el segundo trimestre se realizó acompañamiento a las Direcciones Territoriales en los temas de almacén</t>
  </si>
  <si>
    <t>Durante el primer trimestre se realizó acompañamiento a las Direcciones Territoriales en los temas de almacén</t>
  </si>
  <si>
    <t>Porcentaje de bienes de consumo y devolutivos registrados en el sistema</t>
  </si>
  <si>
    <t>Socialización, capacitación y acompañamiento a las Direcciones Territoriales en los tema de almacén</t>
  </si>
  <si>
    <t>Bienes de consumo y devolutivos registrados en el sistema</t>
  </si>
  <si>
    <t>Gestión de Inventarios</t>
  </si>
  <si>
    <t>Se evidencian tips publicados el 30 junio sobre traspaso de bienes y firma de paz y salvo.</t>
  </si>
  <si>
    <t>Se valida cumplimiento con las evidencias: "TIP 1. TRASPASO DE BIENES- ALMACÉN GENERAL" y "TIP 2. FIRMA PAZ Y SALVO- ALMACÉN GENERAL"</t>
  </si>
  <si>
    <t xml:space="preserve">Se observa cumplimiento de la actividad con Pantallazos publicados el 30 /0672022:_x000D_
_x000D_
Tip 1; Traspaso de bienes donde se describe el paso a paso el _x000D_
Tip 1; Firma de paz y salvo, donde se describen los pasos a seguir en la sede central sin desplazamiento._x000D_
</t>
  </si>
  <si>
    <t>Durante el primer trimestre se enviaron dos tips sobre recomendaciones sencillas y precisas sobre los temas más relevantes del almacen</t>
  </si>
  <si>
    <t>Solicitud de publicación de los tips y/o publicación de los tips</t>
  </si>
  <si>
    <t>Elaborar y publicar tips (recomendaciones sencillas y precisas sobre los temas más relevantes).</t>
  </si>
  <si>
    <t>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</si>
  <si>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</si>
  <si>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</si>
  <si>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</si>
  <si>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 xml:space="preserve">Durante el segundo trimestre se realizó el listado  de bienes susceptibles de baja en estado </t>
  </si>
  <si>
    <t xml:space="preserve">Durante el primer trimestre se realizó el listado preliminar de bienes susceptibles de baja en estado </t>
  </si>
  <si>
    <t>Correos, informes</t>
  </si>
  <si>
    <t>Realizar el proceso de bajas de bienes</t>
  </si>
  <si>
    <t xml:space="preserve">Se evidencia para la custodia y control del ingreso y salida de elementos las carpetas:_x000D_
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
</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</si>
  <si>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</si>
  <si>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 xml:space="preserve">Se observa la realización de las actividades programadas teniendo en cuenta:_x000D_
•	Correo electrónico del 05/05/ 2022, 10 /05/2022, 15/06/2022 en el que adjuntan información de inventarios y movimientos de vienes devolutivos, boletín contable, reporte detallado y consolidado ERP –SAI Sede Central, comprobantes detallados de los movimientos ERP- SAI._x000D_
•	Archivos. Registros de consolidado de ingresos devolutivos- Sede Central de abril, mayo. _x000D_
•	Archivo de Actividades realizadas en el proceso_x000D_
</t>
  </si>
  <si>
    <t>Con el envío de información de; inventarios y movimientos, reportes de ingresos devolutivos, Reportes SAI, Cierre movimientos módulos ERP SAE Y SAI, comprobantes por movimientos se observa cumplimiento del control</t>
  </si>
  <si>
    <t>Durante el segundo trimestre se realizó la custodia y control del ingreso y salida de elementos</t>
  </si>
  <si>
    <t>Durante el primer trimestre se realizó la custodia y control del ingreso y salida de elementos</t>
  </si>
  <si>
    <t>Correos, electrónicos, informes, relación de elementos que ingresan y salen</t>
  </si>
  <si>
    <t>Custodiar y controlar el ingreso y salida de elementos</t>
  </si>
  <si>
    <t>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t>
  </si>
  <si>
    <t>Con Informes de levantamiento de inventarios dentro del trimestre de las territoriales: Boyacá, Bolívar, Casanare, Tolima, Sucre, San Andrés, Santander, Sucre, Nariño, Magdalena. Se evidencia la realización de la depuración de inventario, propiedad planta y equipo.</t>
  </si>
  <si>
    <t>Actividad  programada para el segundo trimestre</t>
  </si>
  <si>
    <t>Durante el segundo trimestre se realizó la depuración de  inventario, propiedad planta y equipo.</t>
  </si>
  <si>
    <t>Esta actividad esta programada para el segundo trimestre, pero en este trimestre se adelanto la depuración de inventario del edificio del CIAF, el cual se reportará en el segundo trimestre</t>
  </si>
  <si>
    <t>Archivo del inventario físico</t>
  </si>
  <si>
    <t xml:space="preserve">Depurar inventario, propiedad planta y equipo, y realizar el levantamiento del mismo. </t>
  </si>
  <si>
    <t>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
Con evidencia de correo de 5 julio se envía a sede central boletín contable diligenciado con bienes devolutivos, reporte y comprobantes ERP-SAI, backup inventarios por territorial y consolidado.</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</si>
  <si>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</si>
  <si>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</si>
  <si>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</si>
  <si>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Durante el segundo trimestre se consolidaron los inventarios de los módulos ERP (SAE y SAI) a nivel naciona</t>
  </si>
  <si>
    <t>Durante el primer trimestre se consolidaron los inventarios de los módulos ERP (SAE y SAI) a nivel naciona</t>
  </si>
  <si>
    <t>Back Up, informes</t>
  </si>
  <si>
    <t>Consolidar los inventarios de los módulos ERP (SAE y SAI) a nivel nacional, realizar el cierre de movimientos y actualización en la Sede Central (por demanda)</t>
  </si>
  <si>
    <t xml:space="preserve">Se verifica ejecuciòn de la actividad con los correos del 31/12/2021, del 3, 7 y el 11 de enero de 2022 para participar en la formulaciòn del PAAC IGAC 2022 </t>
  </si>
  <si>
    <t>Meta programada para el tercer trimestre</t>
  </si>
  <si>
    <t>Se realiza convocatoria para la participación de las partes interesadas a nivel interno el 04 de enero de 2022 y externo el 07 de enero de 2022  para la elaboración y formulación del PAAC 2022 y la Estrategia de Racionalización de Tramites</t>
  </si>
  <si>
    <t xml:space="preserve">Oficina Asesora de Planeación </t>
  </si>
  <si>
    <t>Evidencias de dos ejercicios participativos de rendición de cuentas
Publicación de los resultados del ejercicio de participación</t>
  </si>
  <si>
    <t>PAAC - 5.2.3. Realizar y socializar ejercicios participativos del Plan Anticorrupción y de Atención al Ciudadano, a nivel interno y externo del IGAC</t>
  </si>
  <si>
    <t>La meta se ejecutó en el primer trimestre.</t>
  </si>
  <si>
    <t xml:space="preserve">Se verifica la publicaciòn de la pieza comunicativa que contiene las metas del PEI asi como la invitaciòn a participar con sugerencias y opiniones en la actualizaciòn del PEI del IGAC 2022 </t>
  </si>
  <si>
    <t>La meta se cumplió en el primer trimestre</t>
  </si>
  <si>
    <t>se revisa las evidencias cumple con el producto esperado</t>
  </si>
  <si>
    <t>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t>
  </si>
  <si>
    <t>Evidencias del espacio de participación dispuesto</t>
  </si>
  <si>
    <t xml:space="preserve">PAAC - 5.2.2 Generar un espacio de participación ciudadana respecto al Plan Estratégico Institucional </t>
  </si>
  <si>
    <t>Meta programada en el cuarto trimestre</t>
  </si>
  <si>
    <t>Acta de reunión del Comité de Gestión y Desempeño
Acciones de mejora formuladas, si hay lugar</t>
  </si>
  <si>
    <t xml:space="preserve">PAAC - 4.5.2. Analizar la información, la pertinencia y viabilidad de las observaciones recibidas de los ejercicios de rendición de cuentas  e incorporar en los planes, procesos o procedimientos los ajustes necesarios, estableciendo acciones de mejora </t>
  </si>
  <si>
    <t>Sin meta establecida para el primer trimestre.</t>
  </si>
  <si>
    <t>Meta progaramda en el cuarto trimestre</t>
  </si>
  <si>
    <t>Formulario como espacio de diálogo frente a las observaciones e inquietudes que se tengan frente a la implementación del PAAC
Consolidado de intervenciones de las partes interesadas (si se presentan)</t>
  </si>
  <si>
    <t>PAAC - 4.4.8. Ejercicio de diálogo frente a la implementación del Plan Anticorrupción y de Atención al Ciudadano</t>
  </si>
  <si>
    <t>Sin meta asignada para el primer trimestre</t>
  </si>
  <si>
    <t>Meta programada en el tercer trimestre</t>
  </si>
  <si>
    <t>1 evidencia de socialización de los avances del Acuerdo de Paz</t>
  </si>
  <si>
    <t xml:space="preserve">PAAC - 4.4.5. Socializar a las direcciones territoriales involucradas en la estrategia de Rendición de cuentas del avance de los compromisos del acuerdo de Paz </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</si>
  <si>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</si>
  <si>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se revisa el link, cumple con lo esperado</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</si>
  <si>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</si>
  <si>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 xml:space="preserve">1 Informe de gestión 2021
</t>
  </si>
  <si>
    <t>PAAC - 4.4.3. Elaborar y publicar informe de gestión</t>
  </si>
  <si>
    <t>Sin meta definida para el primer trimestre.</t>
  </si>
  <si>
    <t xml:space="preserve">Meta programa en el tercer trimestre </t>
  </si>
  <si>
    <t xml:space="preserve">Meta programada para el tercer trimestre </t>
  </si>
  <si>
    <t>Informe de rendición de cuentas del Acuerdo de paz</t>
  </si>
  <si>
    <t>PAAC - 4.4.2. Elaboración  y publicación en la página web del informe de rendición de cuentas del Acuerdo de Paz</t>
  </si>
  <si>
    <t xml:space="preserve">Meta programda en el tercer trimestre </t>
  </si>
  <si>
    <t>Informe al Congreso</t>
  </si>
  <si>
    <t>PAAC - 4.4.1. Consolidar y presentar el informe al Congreso 2021-2022, incluyendo estados contables y financieros de la Entidad</t>
  </si>
  <si>
    <t xml:space="preserve">Se verifica ejecución de la actividad mediante comunicación interna del 28/06/2022 sobre importancia de la Ley 1712 de 2014 sobre Transparencia y Acceso a la Información Pública. </t>
  </si>
  <si>
    <t>Se verifica cumplimiento con la capacitaciòn de la Ley 1712 de 2014 a la OAP.</t>
  </si>
  <si>
    <t>Se realizó y socializó el 28 de junio de 2022 pieza de comunicación sobre la importancia de la ley 1712 de 2014</t>
  </si>
  <si>
    <t xml:space="preserve">Se realizó pieza de comunicación sobre los beneficios de la ley 1712 de 2014, adicional, se desarrolló capacitación de la ley a los funcionarios de la OAP en ambiente de realidad virtual </t>
  </si>
  <si>
    <t>1 evidencia de capacitación de la Ley 1712 de 2014
4 Piezas de divulgación de la Ley 1712 de 2014</t>
  </si>
  <si>
    <t>PAAC - 3.2.1. Socializar la Ley 1712 de 2014 Transparencia y acceso a la información pública a todos los funcionarios y contratistas, incluyendo las implicaciones de su incumplimiento</t>
  </si>
  <si>
    <t>No se estableciò meta para el primer trimestre.</t>
  </si>
  <si>
    <t>Meta programada para el cuarto trimestre</t>
  </si>
  <si>
    <t>Meta programada  para el cuarto trimestre</t>
  </si>
  <si>
    <t xml:space="preserve">Matriz de verificación de cumplimiento de la Ley 1712 de 2014 (noviembre)
</t>
  </si>
  <si>
    <t>PAAC - 3.1.1. Mantener actualizada la sección de Transparencia y Acceso a la Información Pública de la portal web</t>
  </si>
  <si>
    <t>No se fijò meta para el primer trimestre.</t>
  </si>
  <si>
    <t xml:space="preserve">Informe  de seguimiento a la implementación de la política de protección de datos </t>
  </si>
  <si>
    <t>PAAC - 2.5.3. Hacer seguimiento a la implementación de la política de protección de datos personales</t>
  </si>
  <si>
    <t xml:space="preserve">Se verifica ejecución de la actividad mediante Se verifica ejecución de la actividad mediante Excel de Seguimiento Plan de Acción y Riesgos Sede Central primer trimestre 2022.  </t>
  </si>
  <si>
    <t>se revisa el seguimiento a riesgos cumple con el producto esperado</t>
  </si>
  <si>
    <t xml:space="preserve">Meta programada a partir del segundo trimestre </t>
  </si>
  <si>
    <t>Se realiza reporte del seguimiento al cumplimiento de los controles implementados en el mapa de riesgos institucional con corte al primer trimestre de 2022</t>
  </si>
  <si>
    <t>Reporte de seguimiento a la gestión de los riesgos institucionales Planigac</t>
  </si>
  <si>
    <t>PAAC - 1.4.1. Realizar reporte resultado del seguimiento a la gestión de los riesgos institucionales</t>
  </si>
  <si>
    <t>Planeación institucional</t>
  </si>
  <si>
    <t xml:space="preserve">Actividad realizada en el primer trimestre. </t>
  </si>
  <si>
    <t>Se verifica la publicaciòn del mapa de riesgos institucional en el enlace https://www.igac.gov.co/es/transparencia-y-acceso-a-la-informacion-publica/plan-anticorrupcion-y-de-atencion-al-ciudadano</t>
  </si>
  <si>
    <t>La actividad se cumplió en el primer trimestre</t>
  </si>
  <si>
    <t>cumple la evidencia con el producto esperado</t>
  </si>
  <si>
    <t>Se realizó la publicación en el botón de transparencia en el siguiente link: https://www.igac.gov.co/es/transparencia-y-acceso-a-la-informacion-publica/plan-anticorrupcion-y-de-atencion-al-ciudadano</t>
  </si>
  <si>
    <t>Mapa de Riesgos institucional publicado</t>
  </si>
  <si>
    <t>PAAC - 1.3.2. Publicar en la portal web el Mapa de Riesgos institucional 2022 del IGAC</t>
  </si>
  <si>
    <t>No se fijo meta para el primer trimestre.</t>
  </si>
  <si>
    <t xml:space="preserve">Meta programada para el cuarto trimestre </t>
  </si>
  <si>
    <t>Correos enviados, registro de asistencia o evidencias de los medios dispuestos para la participación</t>
  </si>
  <si>
    <t xml:space="preserve">PAAC - 1.3.1. Realizar consulta de participación a los grupos de interés para la actualización de los mapas de riesgos de corrupción del IGAC.  </t>
  </si>
  <si>
    <t>No se asignò meta para el primer trimestre</t>
  </si>
  <si>
    <t>Mapa de riesgos institucional ajustado a la nueva política de riesgos</t>
  </si>
  <si>
    <t>PAAC - 1.2.2. Ajustar el Mapa de Riesgos de Corrupción del IGAC teniendo en cuenta la Política de Administración de Riesgos actualizada</t>
  </si>
  <si>
    <t>Se evidencia ultima versiòn contenida en excel Mapa de Riesgos final 2022 versiòn 3.</t>
  </si>
  <si>
    <t>sin meta asignada en el proceso</t>
  </si>
  <si>
    <t>Se han realizado ajustes de actualización del mapa de riesgos durante el trimestre, siendo su ultima versión la No. 3</t>
  </si>
  <si>
    <t>Mapa de riesgos institucional actualizado</t>
  </si>
  <si>
    <t>PAAC - 1.2.1. Actualizar el Mapa de Riesgos de Corrupción del IGAC</t>
  </si>
  <si>
    <t xml:space="preserve">Se evidencia Circular del 27/12/2021 a través de la cual se socializa la Política para la Administración de los Riesgos Institucionales y la comunicación interna del 28/12/2021 mediante la cual se divulga la misma. </t>
  </si>
  <si>
    <t>No se definiò meta para el primer trimetre</t>
  </si>
  <si>
    <t>Meta programada en el segundo tirmestre</t>
  </si>
  <si>
    <t>Se socializa con los líderes de los procesos la actualización de la política de administración de riesgos del igac</t>
  </si>
  <si>
    <t>Meta programada en el segundo trimestre</t>
  </si>
  <si>
    <t>Evidencia de socialización de la Política de Administración de Riesgos</t>
  </si>
  <si>
    <t>PAAC - 1.1.2. Socializar  la Política de Administración de Riesgos del IGAC</t>
  </si>
  <si>
    <t>Se valida la ejecución de esta actividad con Procedimiento Administración del Riesgo Código PL-DEP-01 Versión 1 vigente desde el 28/12/2021 y el Acta 3 del Comité Institucional de Coordinación de Control Interno del 28/12/2021</t>
  </si>
  <si>
    <t>Se verifica ejecuciòn de la actividad con el Acta 3 del 28/12/2021 del Comitè de Coordinaciòn de Control Interno.</t>
  </si>
  <si>
    <t>evidencia cumple con el producto esperado</t>
  </si>
  <si>
    <t>Se realiza la actualización de la política de administración del riesgo mediante Acta de Comité de Coordinación de Control Interno No. 3 de 28 de diciembre de 2022</t>
  </si>
  <si>
    <t>Se realiza la actualización de la política de administración del riesgo mediante acta de Comité de Coordinación de Control Interno No.3 del 28 de diciembre de 2022</t>
  </si>
  <si>
    <t>Política de Administración de Riesgos del IGAC actualizada, Acta de reunión del Comité de Coordinación de Control Interno</t>
  </si>
  <si>
    <t>PAAC - 1.1.1. Revisar y  actualizar la Política de Administración de Riesgos.</t>
  </si>
  <si>
    <t>Se valida el avance reportado con reporte de metas e indicadores del PND primer trimestre 2022 y metas e indicadores de los proyectos de inversión del primer trimestre 2022 publicados en la página web del Instituto en la sección de Transparencia.</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</si>
  <si>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</si>
  <si>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</si>
  <si>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</si>
  <si>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</si>
  <si>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</si>
  <si>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Reportes de seguimiento a metas institucionales y sectoriales elaborados</t>
  </si>
  <si>
    <t>Publicación en la página web (link)</t>
  </si>
  <si>
    <t>Elaborar, presentar y publicar los reportes de seguimiento de las metas institucionales en  las herramientas definidas y a las entidades que lo requieren con el fin de contribuir a la rendición permanente de cuentas de la gestión desarrollada por el IGAC</t>
  </si>
  <si>
    <t>Reportes de seguimiento a las metas institucionales y sectoriales</t>
  </si>
  <si>
    <t>Se valida el avance reportado con Actas 5, 6, 7 y 8 del Comité de Gestión y Desempeño Institucional del 13/05/2022, del 13/06/2022, del 16/06/2022 y 30/06/2022 respectivamente.</t>
  </si>
  <si>
    <t>Se verifica cumplimiento a travès de las Actas del Comite de Gestiòn y Desempeño 2, 3 y 4 del 28/01/2022, 17/03/2022 y del 31/03/2022 respectivamente.</t>
  </si>
  <si>
    <t>De acuerdo con las evidencias cargadas se observa que durante el segundo trimestre se realizaron 3 Comités Institucionales de Gestión y Desempeño ordinarios y uno extraordinario.</t>
  </si>
  <si>
    <t>De acuerdo con las evidencias cargadas se observan 3 actas de Comités Institucionales de Gestión y Desempeño realizadas en enero y marzo de 2022.</t>
  </si>
  <si>
    <t>Durante el segundo trimestre de 2022 se realizaron 3 Comités Institucionales de Gestión y Desempeño, el 13 mayo, 16 y 30 junio de 2022.</t>
  </si>
  <si>
    <t>Durante el primer trimestre de 2022 se realizaron 3 Comités Institucionales de Gestión y Desempeño, en enero y marzo de 2022.</t>
  </si>
  <si>
    <t>Acta</t>
  </si>
  <si>
    <t>Presentar los reportes de seguimiento mejorados en los Comités de Gestión y Desempeño para la generación de alertas, toma de decisiones y definición de acciones de mejora necesarias para el cumplimiento de las metas institucionales</t>
  </si>
  <si>
    <t>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</si>
  <si>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</si>
  <si>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De acuerdo con las evidencias cargadas se observa que durante el segundo trimestre se realizó el seguimiento al avance en los diferentes temas de cooperación internacional durante el primer trimestre del año 2022 según la matriz correspondiente.</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</si>
  <si>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</si>
  <si>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Se llevo a cabo el seguimiento al avance en los diferentes temas de cooperación internacional adelantados desde cada una de las áreas misionales durante el primer trimestre del año 2022, se verificó el diligenciamiento de actividades y evidencias aportadas</t>
  </si>
  <si>
    <t>Se llevo a cabo el seguimiento al avance en los diferentes temas de cooperación internacional adelantados desde cada una de las áreas misionales durante el cuarto trimestre del año 2021, se verificó el diligenciamiento de actividades y evidencias aportadas</t>
  </si>
  <si>
    <t>Informes de gestión elaborados</t>
  </si>
  <si>
    <t>Matriz de Cooperación Internacional</t>
  </si>
  <si>
    <t>Realizar el seguimiento a los temas de Cooperación Internacional de la entidad</t>
  </si>
  <si>
    <t xml:space="preserve">Informes de gestión </t>
  </si>
  <si>
    <t>Se verificò la publicaciòn del Informe de Gestiòn 2021 en la pàgina web del IGAC secciòn transparencia en el enlace https://www.igac.gov.co/sites/igac.gov.co/files/informe_gestion_2021_consolidado_31012022.pdf</t>
  </si>
  <si>
    <t>De acuerdo con el autoseguimiento se observa que se publicó el informe de gestión correspondiente a la vigencia 2021 el cual se puede consultar en la sección de transparencia y acceso a la información pública.</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</si>
  <si>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</si>
  <si>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Publicación informes de gestión</t>
  </si>
  <si>
    <t>Publicar los informes de gestión de la entidad en las herramientas definidas</t>
  </si>
  <si>
    <t xml:space="preserve">Se valida el avance reportado con los informes de ejecución presupuestal de marzo, abril y mayo de 2022, verificados en el enlace https://www.igac.gov.co/es/transparencia-y-acceso-a-la-informacion-publica/presupuesto-y-ejecucion-general-de-ingresos-gastos-e-inversion </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</si>
  <si>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</si>
  <si>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De acuerdo con las evidencias cargadas se observa que durante el segundo trimestre se realizaron los informes de ejecución presupuestal de los meses de marzo, abril y mayo de 2022, los cuales se publicaron en la página web.</t>
  </si>
  <si>
    <t>De acuerdo con el autoseguimiento se observa que se realizaron los informes de ejecución presupuestal de los meses de diciembre de 2021, enero y febrero de 2022  los cuales se publicaron en el  enlace de transparencia y Acceso a la información pública.</t>
  </si>
  <si>
    <t>Se realizaron los informes de ejecución presupuestal de los meses de marzo, abril y mayo de 2022  los cuales se publicaron en el siguiente enlace: https://www.igac.gov.co/es/transparencia-y-acceso-a-la-informacion-publica/presupuesto-y-ejecucion-general-de-ingresos-gastos-e-inversion</t>
  </si>
  <si>
    <t>Se realizaron los informes de ejecución presupuestal de los meses de diciembre de 2021, enero y febrero de 2022  los cuales se publicaron en el siguiente enlace: https://www.igac.gov.co/es/transparencia-y-acceso-a-la-informacion-publica/presupuesto-y-ejecucion-general-de-ingresos-gastos-e-inversion</t>
  </si>
  <si>
    <t>Informe ejecución presupuestal</t>
  </si>
  <si>
    <t>Elaborar los informes mensuales de ejecución presupuestal</t>
  </si>
  <si>
    <t>Sin meta asignada para el periodo.</t>
  </si>
  <si>
    <t xml:space="preserve">Se verifica ejecuciòn de la actividad mediante correo del 31/01/2022 sobre publicaciòn del Informe de Gestiòn 2021 y en el enlace:https://igac.gov.co/sites/igac.gov.co/files/informe_gestion_2021_consolidado_31012022.pdf </t>
  </si>
  <si>
    <t>De acuerdo con el autoseguimiento se observa que se realizó el informe de gestión correspondiente a la vigencia 2021 el cual se puede consultar en la sección de transparencia y acceso a la información pública.</t>
  </si>
  <si>
    <t>Meta programada para el siguiente trimestre</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</si>
  <si>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</si>
  <si>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Informe de gestión vigencia y congreso</t>
  </si>
  <si>
    <t>Elaborar los informes de gestión de la entidad (vigencia y congreso)</t>
  </si>
  <si>
    <t>Se valida la ejecución de esta actividad con correo electrónico del 06/04/2022 envío justificación y POAI del Anteproyecto Presupuesto IGAC vigencia 2023 y Fichas EBI Código Bpin 2021011000079, 202101000096, 2018011000692 y 202101000082 entre otras.</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</si>
  <si>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</si>
  <si>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De acuerdo con las evidencias cargadas se observa que durante el mes de mayo se presentó a través del sistema SUIFP del DNP el anteproyecto de recursos de inversión</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</si>
  <si>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</si>
  <si>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Durante el mes de mayo se presentó a través del sistema SUIFP del DNP el anteproyecto de recursos de inversión</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</si>
  <si>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</si>
  <si>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Anteproyecto de presupuesto presentado</t>
  </si>
  <si>
    <t>Presentación anteproyecto de presupuesto</t>
  </si>
  <si>
    <t>Presentar ante las instancias definidas el anteproyecto de presupuesto del IGAC.</t>
  </si>
  <si>
    <t>Anteproyecto de presupuesto - MGMP</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</si>
  <si>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</si>
  <si>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De acuerdo con las evidencias cargadas se observa presentación y correos de socialización del anteproyecto de presupuesto. Se cumple con el documento de verificación</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</si>
  <si>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</si>
  <si>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Socialización anteproyecto de presupuesto</t>
  </si>
  <si>
    <t>Socializar el anteproyecto de presupuesto con los procesos de la Entidad</t>
  </si>
  <si>
    <t>Sin meta asignada para el segundo trimestre</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</si>
  <si>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</si>
  <si>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 xml:space="preserve">De acuerdo con las evidencias cargadas se observa el anteproyecto de presupuesto de inversión y funcionamiento para la vigencia 2023. Se cumple con el documento de verificación_x000D_
</t>
  </si>
  <si>
    <t>Con base a las necesidades de la Entidad identificadas por las dependencias se formuló el anteproyecto de presupuesto de inversión y funcionamiento para la vigencia 2023</t>
  </si>
  <si>
    <t>Anteproyecto de presupuesto</t>
  </si>
  <si>
    <t>Estructurar el anteproyecto de presupuesto del IGAC con las dependencias de la entidad</t>
  </si>
  <si>
    <t xml:space="preserve">Meta programa en el cuarto trimestre </t>
  </si>
  <si>
    <t>Acompañar la formulación del PAA y del PAAC 2023</t>
  </si>
  <si>
    <t>Se evidencia el acompañamiento y seguimiento realizado a todos los procesos a través de PLANIGAC, mediante Excel Plan de Acción y Riesgos Sede Central primer trimestre 2022 y Excel Seguimiento PAAC primer trimestre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</si>
  <si>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</si>
  <si>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De acuerdo con las evidencias cargadas se observa que durante el segundo trimestre se realizó acompañamiento a los procesos en el seguimiento al PAA y PAAC segun reportes de la herramienta Planigac correspondiente al primer trimestre de 2022.</t>
  </si>
  <si>
    <t>De acuerdo con las evidencias cargadas se observan los seguimientos al PAA y al PAAC de todos los procesos en la herramienta Planigac correspondiente al cuarto trimestre de 2021, realizado durante el mes de enero de 2022</t>
  </si>
  <si>
    <t>Durante el trimestre se hizo acompañamiento y seguimiento al PAA y al PAAC de todos los procesos en la herramienta Planigac correspondiente al primer trimestre de 2022.</t>
  </si>
  <si>
    <t>Durante el mes de enero de 2022 se hizo acompañamiento y seguimiento al PAA y al PAAC de todos los procesos en la herramienta Planigac correspondiente al cuarto trimestre de 2021.</t>
  </si>
  <si>
    <t xml:space="preserve">Herramienta Planigac </t>
  </si>
  <si>
    <t>Realizar acompañamiento a los procesos en el seguimiento al PAA y PAAC</t>
  </si>
  <si>
    <t>Sin meta fijada en el segundo trimestre.</t>
  </si>
  <si>
    <t>No se estableció meta para el trimestre.</t>
  </si>
  <si>
    <t>Sin meta asignada en el trimestre</t>
  </si>
  <si>
    <t xml:space="preserve">Numero de pilotos implementados </t>
  </si>
  <si>
    <t>Piloto</t>
  </si>
  <si>
    <t>Realizar un piloto de automatización con base a los procesos y/o procedimientos que cuenten con especificación detallada</t>
  </si>
  <si>
    <t>Arquitectura de procesos</t>
  </si>
  <si>
    <t>Modelo de operación optimizado</t>
  </si>
  <si>
    <t>Sin meta fijada para el segundo trimestre.</t>
  </si>
  <si>
    <t>No se definió meta para este trimestre.</t>
  </si>
  <si>
    <t>Procesos con especificación detallada</t>
  </si>
  <si>
    <t xml:space="preserve">Especificación detallada de procesos </t>
  </si>
  <si>
    <t xml:space="preserve">Realizar la especificación detallada de los procesos y/o procedimientos priorizados </t>
  </si>
  <si>
    <t>Sin meta asignada en el segundo trimestre.</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</si>
  <si>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</si>
  <si>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</si>
  <si>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</si>
  <si>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 xml:space="preserve">Análisis realizado </t>
  </si>
  <si>
    <t>Documento de priorización</t>
  </si>
  <si>
    <t>Analizar el levantamiento de procesos y priorizar procesos y/o procedimientos para realizar la especificación detallada de los mismos</t>
  </si>
  <si>
    <t>No se estableció meta para el primer trimestre.</t>
  </si>
  <si>
    <t>Auditoria externa</t>
  </si>
  <si>
    <t>Acompañar la presentación de la auditoria externa para mantener la certificación en los sistemas de gestión de calidad y ambiental (visita de seguimiento)</t>
  </si>
  <si>
    <t xml:space="preserve">Se verifica cumplimiento de la actividad mediante el acta 4 del 31/03/2022 del Comité de Gestión y Desempeño Institucional. </t>
  </si>
  <si>
    <t>De acuerdo con las evidencias cargadas se observa coreo de solicitud de la información, la presentación y el acta de la Revisión por la dirección realizada el 30 de marzo de 2022</t>
  </si>
  <si>
    <t>Se realizó la revisión por la dirección 2021, el 30 de marzo de 2022</t>
  </si>
  <si>
    <t>Correos, presentación y acta de comité institucional de gestión y desempeño</t>
  </si>
  <si>
    <t>Preparar y realizar las Revisión por la Dirección (2021)</t>
  </si>
  <si>
    <t xml:space="preserve">Se valida cumplimiento de la actividad con el Programa de Auditorias Internas al SGI2022.  </t>
  </si>
  <si>
    <t>De acuerdo con las evidencias cargadas se observa el Programa de auditorias internas al SGI 2022. Se cumple con el documento de verificación</t>
  </si>
  <si>
    <t>Se generó el Programa de auditorias internas al SGI 2022 el cual fue aprobado por el Comité de Coordinación de Control interno el 29 de marzo de 2022.</t>
  </si>
  <si>
    <t>Plan, programa e informe de auditorias</t>
  </si>
  <si>
    <t>Preparar y realizar las auditorias internas del SGI</t>
  </si>
  <si>
    <t xml:space="preserve">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</si>
  <si>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</si>
  <si>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 xml:space="preserve">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</si>
  <si>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</si>
  <si>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</si>
  <si>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</si>
  <si>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Sensibilización</t>
  </si>
  <si>
    <t>Realizar y promover sensibilizaciones acerca de los temas del SGI-MIPG</t>
  </si>
  <si>
    <t>Se evidencia el avance reportado con Excel Plan de Acción recomendaciones FURAG 2021 de DITIC y Servicio al Ciudadano sobre acompañamiento para implementar acciones en la vigencia 2022 y Excel preguntas a mantener y mejorar, de DITIC y Servicio al Ciudadano.</t>
  </si>
  <si>
    <t xml:space="preserve">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t>
  </si>
  <si>
    <t xml:space="preserve">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t>
  </si>
  <si>
    <t>Acompañar a los procesos para la formulación de las actividades o acciones que se deban generar a partir de los resultados del FURAG 2021</t>
  </si>
  <si>
    <t xml:space="preserve">No se fijo meta para el segundo trimestre. </t>
  </si>
  <si>
    <t>No se fijó meta para el primer trimestre.</t>
  </si>
  <si>
    <t>Generar informe frente a los resultados de la encuesta FURAG 2021 vs. 2020</t>
  </si>
  <si>
    <t>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t>
  </si>
  <si>
    <t>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t>
  </si>
  <si>
    <t>se realizaron 5 autodiagnósticos y evidenciadas en el OneDrive: Se reportan los resultados de los siguientes autodiagnósticos: 
Autodiagnóstico para la Gestión de Conflictos de Intereses. 
Autodiagnóstico de Gobierno Digital. 
Autodiagnóstico de Gestión del Conocimiento y la Innovación. 
Autodiagnóstico de Transparencia y Acceso a la Información. 
Autodiagnóstico Gestión de la Información Estadística</t>
  </si>
  <si>
    <t>Meta programada a partir del segundo trimestre</t>
  </si>
  <si>
    <t>Autodiagnósticos diligenciados</t>
  </si>
  <si>
    <t>Realizar autodiagnósticos MIPG</t>
  </si>
  <si>
    <t>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t>
  </si>
  <si>
    <t>De acuerdo con las evidencias cargadas se observa seguimiento al producto no conforme tanto en sede central como en direcciones territoriales</t>
  </si>
  <si>
    <t>Se realizó seguimiento con corte al primer trimestre tanto en sede central como territoriales</t>
  </si>
  <si>
    <t>Matriz de producto no conforme 
Documento de análisis de producto no conforme</t>
  </si>
  <si>
    <t>Realizar análisis y seguimiento a los resultados del PTS No conforme</t>
  </si>
  <si>
    <t>Sin meta definida para el segundo trimestre.</t>
  </si>
  <si>
    <t>No se asignó meta para el primer trimestre.</t>
  </si>
  <si>
    <t>Se verifica la actualización realizada en el segundo trimestre de la documentación SGI en el enlace https://www.igac.gov.co/es/listado-maestro-de-documentos?shs_term_node__tid_depth=187&amp;field_tipo_de_documento_tid=242&amp;title=&amp;field_codigo_value=</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</si>
  <si>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</si>
  <si>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Consultado el mencionado enlace se observa que la documentación del proceso se encuentra actualizada y que adicionamente, durante el segundo trimestre se actualizaron las políticas del proceso.</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</si>
  <si>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</si>
  <si>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La documentación del proceso de Direccionamiento Estratégico y Planeacion se encuentra actualizada, durante el segundo trimestre se actualizaron las políticas del proceso:
1.	Planeación Institucional
2.	Fortalecimiento Institucional y Simplificación de Procesos
3.	Seguimiento y Evaluación del Desempeño Institucional
4.	Transparencia, Acceso a la Información Pública y Lucha Contra la Corrupción
5.	Gestión de la Información Estadística
6.	Gestión del Conocimiento, Innovación e Investigación
7.	Sistema de Gestión Integrado
La cuales se pueden verificar en el siguiente enlace: https://www.igac.gov.co/es/listado-maestro-de-documentos?shs_term_node_tid_depth=187&amp;field_tipo_de_documento_tid=242&amp;title=&amp;field_codigo_value=</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</si>
  <si>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</si>
  <si>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Se verifica el avance reportado mediante el Excel Plan del SGI acreditación LNS, Excel Plan del SGI Ambiental, Excel Plan del SGI Gestión de Calidad, Excel Plan del SGI Gestión Documental, Excel Plan del SGI Seguridad de la Información.</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</si>
  <si>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</si>
  <si>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t>
  </si>
  <si>
    <t>De acuerdo con la evidencia cargada se observa Informe de seguimiento a los planes de trabajo de los sistemas de gestión que conforman el SGI del IGAC y se adjuntan los planes de trabajo correspondientes.</t>
  </si>
  <si>
    <t>Durante el segundo trimestre se definió la estructura del Plan de SGI con base en las actividades reportadas por los subsistemas que lo componen. Se anexa excel con el Plan SGI consolidado, con las actividades aprobadas por los subsistemas:
Sistema de Gestión de Calidad
Sistema de Gestión Ambiental
Sistema de Gestión de Seguridad de la información
Sistema de Gestión Documental
Acreditación LNS</t>
  </si>
  <si>
    <t>Durante el primer trimestre de 2022 se solicitó a las dependencias responsables el plan de trabajo por cada uno de los Sistemas de Gestión que conforman el SGI (SGC, SGA, SGSST, SGSI, SGD, LNS y Control interno) y se elaboró el informe correspondiente.</t>
  </si>
  <si>
    <t>Realizar seguimiento y acompañamiento a los planes de trabajo de los sistemas que componen el Sistema de Gestión Integrado (SGI)</t>
  </si>
  <si>
    <t>Sin meta asignada para el segundo trimestre.</t>
  </si>
  <si>
    <t>Se verifica ejecución mediante el documento excel denominado Reporte Estado de Actividades (acciones correctivas y de mejora)aplicativo PLANNER de los procesos y D.T. del primer trimestre 2022.</t>
  </si>
  <si>
    <t>De acuerdo con la evidencia cargada se observa informe del  estado de las actividades que conforman las acciones correctivas y de mejora implementadas por los procesos y direcciones territoriales.</t>
  </si>
  <si>
    <t>Se elaboró el reporte del I Trimestre de 2022 con la información del estado de las actividades que conforman las acciones correctivas y de mejora implementadas por los procesos y direcciones territoriales.</t>
  </si>
  <si>
    <t>Elaborar informe respecto del análisis de las acciones de mejoramiento</t>
  </si>
  <si>
    <t xml:space="preserve">Se verifica seguimiento con Excel fo-sgi-pc05-01 matriz de identificación y cumplimiento legal ambiental </t>
  </si>
  <si>
    <t xml:space="preserve">De acuerdo con la evidencia cargada se observa que durante el segundo trimestre se realizó seguimiento al  cumplimiento legal ambiental._x000D_
</t>
  </si>
  <si>
    <t>Realizar seguimiento al  cumplimiento legal ambiental". Favor ajustar el seguimiento de nuestro proceso por: "Durante el segundo trimestre se realizó seguimiento al  cumplimiento legal ambiental</t>
  </si>
  <si>
    <t>Meta programada para el segundo trimestre</t>
  </si>
  <si>
    <t>Porcentaje de avance del plan de mantenimiento del SGA Implementado</t>
  </si>
  <si>
    <t>Realizar seguimiento al  cumplimiento legal ambiental.</t>
  </si>
  <si>
    <t>Mantenimiento y operación del Sistema de Gestión Ambiental</t>
  </si>
  <si>
    <t>Se evidencia ejecución con la actualización a V4 de la matriz de identificación y cumplimiento legal ambiental contenida en Excel fo-sgi-pc05-01.</t>
  </si>
  <si>
    <t>De acuerdo con la evidencia cargada se observa que se actualizó la matriz legal ambienta a su versión No.4 según el control de cambios correspondiente.</t>
  </si>
  <si>
    <t>Se realiza la actualización de la matriz legal ambiental</t>
  </si>
  <si>
    <t xml:space="preserve">Meta programada para el segundo trimestre </t>
  </si>
  <si>
    <t>Matriz de cumplimiento Legal</t>
  </si>
  <si>
    <t>Actualizar matriz de cumplimiento legal ambiental</t>
  </si>
  <si>
    <t xml:space="preserve">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
</t>
  </si>
  <si>
    <t xml:space="preserve">Se verifica ejecución de la actividad con el FO-SGI-PC02-10 Reporte cantidad de resmas usadas que se aporta como evidencia de la ejecución del seguimiento al Plan de Trabajo ambiental. </t>
  </si>
  <si>
    <t xml:space="preserve">De acuerdo con las evidencias cargadas se observa que durante el segundo trimestre se realizó seguimiento a la la implementación del plan de trabajo del Sistema de Gestión Ambiental en sede central mediante el informe de avance del PAA de DEP y en DT </t>
  </si>
  <si>
    <t xml:space="preserve">De acuerdo con las evidencias cargadas se observa en la carpeta #3 otras carpetas que contienen las 13 actividades del plan de trabajo del sistema de gestión ambiental para el primer trimestre 2022. Se cumple con el entregable._x000D_
</t>
  </si>
  <si>
    <t>Se da cumplimiento al 100% de las actividades programadas</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</si>
  <si>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</si>
  <si>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Seguimiento a la implementación del plan de trabajo del Sistema de Gestión Ambiental a nivel nacional</t>
  </si>
  <si>
    <t>La meta esta programada para el cuarto trimestre</t>
  </si>
  <si>
    <t>Base de riesgos 2023</t>
  </si>
  <si>
    <t>Elaborar mapa de riesgos institucional 2023</t>
  </si>
  <si>
    <t xml:space="preserve">Se verifica cumplimiento de la actividad con el Reporte de Resultado del Seguimiento a la aplicación de los controles en riesgos del primer trimestre 2022, observándose un 100% de cumplimiento en cuanto a ejecución a nivel central y del 91% en Territoriales.  </t>
  </si>
  <si>
    <t xml:space="preserve">Se verifica seguimiento a los controles de los riesgos del proceso a través de la evidencia suministrada. </t>
  </si>
  <si>
    <t>De acuerdo con la evidencia cargada, se observa el seguimiento a los controles de los riesgos del proceso Direccionamiento Estratègico y Planeación en la herramienta Planigac correspondiente al primer trimestre de 2022, seguimiento realizado durante el mes de abril de 2022</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</si>
  <si>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</si>
  <si>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Durante el mes de abril de 2022 se hizo seguimiento a los controles de los riesgos del proceso Direccionamiento Estratégico y Planeación en la herramienta Planigac correspondiente al primer trimestre de 2022.</t>
  </si>
  <si>
    <t>Durante el mes de enero de 2022 se hizo seguimiento a los controles de los riesgos del proceso Direccionamiento Estratégico y Planeación en la herramienta Planigac correspondiente al cuarto trimestre de 2021.</t>
  </si>
  <si>
    <t>Integración con los planes Institucionales y estratégicos</t>
  </si>
  <si>
    <t>Observación OCI 4</t>
  </si>
  <si>
    <t>Observación OCI 3</t>
  </si>
  <si>
    <t>Observación OCI 2</t>
  </si>
  <si>
    <t>Observación OCI 1</t>
  </si>
  <si>
    <t>Aprobación OCI 4</t>
  </si>
  <si>
    <t>Aprobación OCI 3</t>
  </si>
  <si>
    <t>Aprobación OCI 2</t>
  </si>
  <si>
    <t>Aprobación OCI 1</t>
  </si>
  <si>
    <t>Observación Planeación 4</t>
  </si>
  <si>
    <t>Observación Planeación 3</t>
  </si>
  <si>
    <t>Observación Planeación 2</t>
  </si>
  <si>
    <t>Observación Planeación 1</t>
  </si>
  <si>
    <t>Aprobación OAP 4</t>
  </si>
  <si>
    <t>Aprobación OAP 3</t>
  </si>
  <si>
    <t>Aprobación OAP 2</t>
  </si>
  <si>
    <t>Aprobación OAP 1</t>
  </si>
  <si>
    <t>Avance IVP</t>
  </si>
  <si>
    <t>Avance IIIP</t>
  </si>
  <si>
    <t>Avance IIP</t>
  </si>
  <si>
    <t>Avance IP</t>
  </si>
  <si>
    <t>% EJECUTADO TOTAL POR ACTIVIDAD</t>
  </si>
  <si>
    <t>Fecha 
IV P</t>
  </si>
  <si>
    <t>Fecha 
III P</t>
  </si>
  <si>
    <t>Fecha 
II P</t>
  </si>
  <si>
    <t>Fecha
 I P</t>
  </si>
  <si>
    <t>Total Ejecutado</t>
  </si>
  <si>
    <t>Observación IVP</t>
  </si>
  <si>
    <t>EJECUTADO 
IV P</t>
  </si>
  <si>
    <t>Observación IIIP</t>
  </si>
  <si>
    <t>EJECUTADO 
III P</t>
  </si>
  <si>
    <t>Observación IIP</t>
  </si>
  <si>
    <t>EJECUTADO 
II P</t>
  </si>
  <si>
    <t>Observación IP</t>
  </si>
  <si>
    <t>EJECUTADO
 I P</t>
  </si>
  <si>
    <t>META IV P</t>
  </si>
  <si>
    <t>META III P</t>
  </si>
  <si>
    <t>META II P</t>
  </si>
  <si>
    <t>META I P</t>
  </si>
  <si>
    <t>Meta Anual</t>
  </si>
  <si>
    <t>Territorial</t>
  </si>
  <si>
    <t>Tipo de indicador</t>
  </si>
  <si>
    <t>Nombre del indicador</t>
  </si>
  <si>
    <t>Unidad de Medida</t>
  </si>
  <si>
    <t>Dependencia responsable</t>
  </si>
  <si>
    <t>Documento de verificación</t>
  </si>
  <si>
    <t>Fecha Fin
(DD/MM/AAAA)</t>
  </si>
  <si>
    <t>Fecha Inicio
(DD/MM/AAAA)</t>
  </si>
  <si>
    <t>Actividades</t>
  </si>
  <si>
    <t>Política de Gestión y Desempeño Institucional</t>
  </si>
  <si>
    <t>Dimensiones</t>
  </si>
  <si>
    <t>Estrategias IGAC</t>
  </si>
  <si>
    <t>Objetivo Institucional</t>
  </si>
  <si>
    <t>Sub Proceso</t>
  </si>
  <si>
    <t>N°</t>
  </si>
  <si>
    <t>Innovación y Gestión de Conocimiento Aplicado</t>
  </si>
  <si>
    <t>Riesgo</t>
  </si>
  <si>
    <t>Factor Externo</t>
  </si>
  <si>
    <t>Factor Interno</t>
  </si>
  <si>
    <t>Factor del proceso</t>
  </si>
  <si>
    <t>Causas</t>
  </si>
  <si>
    <t>Impacto de lo que puede ocurrir</t>
  </si>
  <si>
    <t>Probabilidad RI</t>
  </si>
  <si>
    <t>Impacto RI</t>
  </si>
  <si>
    <t>Nivel RI</t>
  </si>
  <si>
    <t>Probabilidad RR</t>
  </si>
  <si>
    <t>Impacto RR</t>
  </si>
  <si>
    <t>Nivel RR</t>
  </si>
  <si>
    <t>Opciones manejo RI</t>
  </si>
  <si>
    <t>Control 1</t>
  </si>
  <si>
    <t>Vacio</t>
  </si>
  <si>
    <t>Aplicabilidad territorial 1</t>
  </si>
  <si>
    <t>Entregable 1</t>
  </si>
  <si>
    <t>Tipo de control 1</t>
  </si>
  <si>
    <t>¿El control esta documentado? 1</t>
  </si>
  <si>
    <t>Registro del control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</si>
  <si>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</si>
  <si>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</si>
  <si>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</si>
  <si>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</si>
  <si>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</si>
  <si>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</si>
  <si>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</si>
  <si>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</si>
  <si>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</si>
  <si>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</si>
  <si>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</si>
  <si>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</si>
  <si>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</si>
  <si>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</si>
  <si>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</si>
  <si>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</si>
  <si>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</si>
  <si>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</si>
  <si>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</si>
  <si>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</si>
  <si>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</si>
  <si>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</si>
  <si>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</si>
  <si>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</si>
  <si>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</si>
  <si>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</si>
  <si>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</si>
  <si>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</si>
  <si>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</si>
  <si>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</si>
  <si>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</si>
  <si>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</si>
  <si>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</si>
  <si>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</si>
  <si>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</si>
  <si>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</si>
  <si>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</si>
  <si>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</si>
  <si>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</si>
  <si>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</si>
  <si>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</si>
  <si>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</si>
  <si>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</si>
  <si>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</si>
  <si>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</si>
  <si>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</si>
  <si>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</si>
  <si>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</si>
  <si>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</si>
  <si>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</si>
  <si>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</si>
  <si>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</si>
  <si>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</si>
  <si>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</si>
  <si>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</si>
  <si>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</si>
  <si>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</si>
  <si>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</si>
  <si>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</si>
  <si>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</si>
  <si>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</si>
  <si>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</si>
  <si>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</si>
  <si>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</si>
  <si>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</si>
  <si>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</si>
  <si>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</si>
  <si>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</si>
  <si>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</si>
  <si>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</si>
  <si>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</si>
  <si>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</si>
  <si>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</si>
  <si>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</si>
  <si>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</si>
  <si>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</si>
  <si>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</si>
  <si>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</si>
  <si>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</si>
  <si>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</si>
  <si>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</si>
  <si>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</si>
  <si>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</si>
  <si>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</si>
  <si>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</si>
  <si>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Aplicabilidad territorial 3</t>
  </si>
  <si>
    <t>Entregable 3</t>
  </si>
  <si>
    <t>Tipo de control 3</t>
  </si>
  <si>
    <t>¿El control esta documentado? 3</t>
  </si>
  <si>
    <t>Registro del control 3</t>
  </si>
  <si>
    <t>Frecuencia del Control 3</t>
  </si>
  <si>
    <t>Funcionamiento del control 3</t>
  </si>
  <si>
    <t>CalIfIcación del control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</si>
  <si>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</si>
  <si>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</si>
  <si>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</si>
  <si>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</si>
  <si>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</si>
  <si>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</si>
  <si>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</si>
  <si>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</si>
  <si>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</si>
  <si>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</si>
  <si>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</si>
  <si>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</si>
  <si>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</si>
  <si>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</si>
  <si>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</si>
  <si>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</si>
  <si>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</si>
  <si>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</si>
  <si>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</si>
  <si>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</si>
  <si>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</si>
  <si>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</si>
  <si>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</si>
  <si>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</si>
  <si>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</si>
  <si>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</si>
  <si>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</si>
  <si>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</si>
  <si>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</si>
  <si>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</si>
  <si>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</si>
  <si>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</si>
  <si>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</si>
  <si>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</si>
  <si>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</si>
  <si>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</si>
  <si>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</si>
  <si>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Aplicabilidad territorial 4</t>
  </si>
  <si>
    <t>Entregable 4</t>
  </si>
  <si>
    <t>Tipo de control 4</t>
  </si>
  <si>
    <t>¿El control esta documentado? 4</t>
  </si>
  <si>
    <t>Frecuencia del Control 4</t>
  </si>
  <si>
    <t>Funcionamiento del control 4</t>
  </si>
  <si>
    <t>CalIfIcación del control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</si>
  <si>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</si>
  <si>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</si>
  <si>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</si>
  <si>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</si>
  <si>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</si>
  <si>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</si>
  <si>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</si>
  <si>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</si>
  <si>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</si>
  <si>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</si>
  <si>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</si>
  <si>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</si>
  <si>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</si>
  <si>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</si>
  <si>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</si>
  <si>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</si>
  <si>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</si>
  <si>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</si>
  <si>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</si>
  <si>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</si>
  <si>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</si>
  <si>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</si>
  <si>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</si>
  <si>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</si>
  <si>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</si>
  <si>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</si>
  <si>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</si>
  <si>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</si>
  <si>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</si>
  <si>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</si>
  <si>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</si>
  <si>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</si>
  <si>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</si>
  <si>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</si>
  <si>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</si>
  <si>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</si>
  <si>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</si>
  <si>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</si>
  <si>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</si>
  <si>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Activos de Información</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</si>
  <si>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</si>
  <si>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</si>
  <si>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</si>
  <si>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</si>
  <si>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</si>
  <si>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</si>
  <si>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</si>
  <si>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</si>
  <si>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</si>
  <si>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</si>
  <si>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</si>
  <si>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</si>
  <si>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</si>
  <si>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</si>
  <si>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</si>
  <si>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</si>
  <si>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</si>
  <si>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</si>
  <si>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DEP-1</t>
  </si>
  <si>
    <t>Posibilidad de pérdida Económica y Reputacional por el incumplimiento en la ejecución del presupuesto de inversión y en las metas proyecto y PND</t>
  </si>
  <si>
    <t>Económicos y financieros</t>
  </si>
  <si>
    <t>Financieros</t>
  </si>
  <si>
    <t>Transversalidad</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</si>
  <si>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
6. Deficiencia en la programación y seguimiento de las metas asociadas a los proyectos de inversión de la entidad.</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</si>
  <si>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</si>
  <si>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</si>
  <si>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Reducir (Mitigar)</t>
  </si>
  <si>
    <t>El Responsable designado por la Oficina Asesora de Planeación realiza seguimiento trimestral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Institucional de Gestión y Desempeño reflejando el seguimiento del plan y/o alertas a los ordenadores del gasto (si aplica)</t>
  </si>
  <si>
    <t>No</t>
  </si>
  <si>
    <t>Acta de Comité Institucional de Gestión y Desempeño reflejando el seguimiento del plan y/o alertas a los ordenadores del gasto (si aplica)</t>
  </si>
  <si>
    <t>Detectivo</t>
  </si>
  <si>
    <t>Documentado</t>
  </si>
  <si>
    <t>Con Registro</t>
  </si>
  <si>
    <t>Continua</t>
  </si>
  <si>
    <t>Manual</t>
  </si>
  <si>
    <t>Se realiza seguimiento al plan de adquisiciones de la entidad y a la ejecución presupuestal.</t>
  </si>
  <si>
    <t xml:space="preserve">Se observa seguimiento adelantado a la ejecuciòn presupuestal y al Plan de Adquisiciones de la entidad mediante las actas 2, 3 y 4 del Comitè de Gestiòn y Desempeño Institucional de 28/01/2022, 17/03/2022 y 31/03/2022 respectivamente.  </t>
  </si>
  <si>
    <t>Se verifica aplicación del control mediante acta No.5 de 13 de mayo de 2022, acta 6 de 13 de junio de 2022, acta 7 de 16 de junio de 2022 y 8 de 30de junio de 2022 del Comité de Gestión y Desempeño Institucional.</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</si>
  <si>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Evidencias: Acta de Comité Institucional de Gestión y Desempeño reflejando el seguimiento al presupuesto de inversión y a las metas institucionales.</t>
  </si>
  <si>
    <t>Acta de Comité Institucional de Gestión y Desempeño reflejando el seguimiento al presupuesto de inversión y a las metas institucionales.</t>
  </si>
  <si>
    <t>Preventivo</t>
  </si>
  <si>
    <t>Se remitieron a través de correo electrónico, los lineamientos para realizar el reporte de avance de las metas e indicadores del Plan Marco de Implementación del Acuerdo de Paz, correspondiente al cierre de la vigencia 2021 y el primer trimestre de la vigencia 2022, a las dependencias responsables de efectuar dichos reportes. Adicionalmente, se emitieron los lineamientos para realizar el reporte de avance de las metas e indicadores del Plan Nacional de Desarrollo, correspondientes al cierre de la vigencia 2021, los meses de enero y febrero de la vigencia 2022, a las dependencias responsables de efectuar dichos reportes.</t>
  </si>
  <si>
    <t>Se emitieron los lineamientos para realizar el reporte de avance de las metas e indicadores del Plan Nacional de Desarrollo - PND, correspondientes a los meses de abril, mayo y junio de la vigencia 2022, a las dependencias responsables de efectuar dichos reportes. Se presentó el reporte de avance de las metas del PND y avance en la ejecución del presupuesto de inversión en el Comité Institucional de Gestión y Desempeño.</t>
  </si>
  <si>
    <t xml:space="preserve">Se observa aplicaciòn del control mediante el correo del 31/03/2022 de lineamientos sobre el reporte avance indicadores PMI Acuerdo de Paz-SIIPO primer trimestre 2022, correo del 11/01/2022 sobre reporte SIIPO-iv trimestre 2021 y acumulado, correo 31/01/2022 lineamientos SINERGIA Reporte avance indicadores PND corte enero 2022, correo 28/02/2022 lineamientos SINERGIA reporte avance indicadores PND corte febrero 2022, correo del 30/03/2022 lineamientos SINERGIA reporte avance indicadores PND corte marzo 2022, entre otros.  </t>
  </si>
  <si>
    <t>Se verifica aplicación del control durante el segundo trimestre mediante acta 7 de 16 de junio de 2022 y 8 de 30 de junio de 2022 del Comité de Gestión y Desempeño Institucional, entre otros.</t>
  </si>
  <si>
    <t>El Responsable designado por la Oficina Asesora de Planeación aprueba a través de correo electrónico la solicitud de viabilidad presupuestal remitida por el responsable de la dependencia para garantizar la disponibilidad de recursos en el presupuesto de inversión, rechazando en caso de que no se cuente con los recursos suficientes, la información no coincida con el proyecto o no esté programado en el plan anual de adquisiciones. 
Evidencia: Correo de aprobación de la viabilidad generada</t>
  </si>
  <si>
    <t>Correo de aprobación de la viabilidad generada</t>
  </si>
  <si>
    <t>Si</t>
  </si>
  <si>
    <t>Se realizó la revisión y aprobación de 1599 solicitudes de CDP del presupuesto de inversión para la sede central y direcciones territoriales</t>
  </si>
  <si>
    <t>Se realizó la revisión y aprobación de 111 solicitudes de CDP del presupuesto de inversión para la sede central y direcciones territoriales</t>
  </si>
  <si>
    <t>Se verifica aplicaciòn del control a travès de los correos de aprobaciòn de fechas 26/01/2022 (caso 262643), del 28/01/2022 (caso 267046), del 02/03/2022 (caso 295326), del 22/02/2022 (caso 287740), entre otros.</t>
  </si>
  <si>
    <t>Se observa aplicación del control en el segundo trimestre de 2022 con los correos de aprobación caso SIGAC 333807- Oficina Asesora de Comunicaciones del 21/04/2022 y aprobación caso SIGAC 390398-Dirección de gestión catastral del 23/06/2022, entre otros.</t>
  </si>
  <si>
    <t xml:space="preserve">De acuerdo con las evidencias cargadas se observa al plan de adquisiciones de la entidad y a la ejecución presupuestal en las 3 actas de Comité Institucional de Gestión y desempeño realizado en el primer trimestre de 2022 </t>
  </si>
  <si>
    <t>De acuerdo con las actas ordinarias del Comité Institucional de Gestión y Desempeño cargadas, se observa que durante el segundo trimestre se realizó seguimiento al plan de adquisiciones de la entidad y a la ejecución presupuestal.</t>
  </si>
  <si>
    <t>De acuerdo con las evidencias cargadas se observan lineamientos para realizar el reporte de avance de las metas e indicadores del Plan Marco de Implementación del Acuerdo de Paz y lineamientos para realizar el reporte de avance de las metas e indicadores del Plan Nacional de Desarrollo generados durante el primer trimestre de 2022. Se cumple con el documento de verificación</t>
  </si>
  <si>
    <t>De acuerdo con las evidencias cargadas se observa que se presentó el reporte de avance de las metas del PND y avance en la ejecución del presupuesto de inversión en los Comités Institucionales de Gestión y Desempeño.</t>
  </si>
  <si>
    <t>De acuerdo con las evidencias cargadas se observan correos de aprobación de las solicitudes de CDPs. Se cumple con el documento de verificación.</t>
  </si>
  <si>
    <t>EST-1</t>
  </si>
  <si>
    <t>Estratégico</t>
  </si>
  <si>
    <t>DEP-2</t>
  </si>
  <si>
    <t>Posibilidad de pérdida Reputacional  por la 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</si>
  <si>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</si>
  <si>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</si>
  <si>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</si>
  <si>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</si>
  <si>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</si>
  <si>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MODERADO</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</si>
  <si>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a la Dirección General y a las áreas para su validación y aprobación.</t>
  </si>
  <si>
    <t>Informe de gestión consolidado y entregado por la OAP a la Dirección General y a las áreas para su validación y aprobación.</t>
  </si>
  <si>
    <t>Se remitieron a través de correo electrónico, los lineamientos definidos por la Oficina Asesora de Planeación, para la elaboración y consolidación del informe de gestión anual correspondiente a la vigencia 2021, en atención a lo estipulado en la Ley 1474 de 2011.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al Informe Sectorial al Congreso de la República que debe presentar el Señor Presidente; informe solicitado por la cabeza de sector, DANE.</t>
  </si>
  <si>
    <t>Se remitieron a través de correo electrónico, los lineamientos definidos por la Oficina Asesora de Planeación, para la elaboración y consolidación del informe de empalme entre gobiernos correspondiente al periodo 2018-2022, según los lineamientos del DNP y del DAPRE.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 los diferentes informes de gestión sectoriales remitidos por la cabeza de sector, DANE.</t>
  </si>
  <si>
    <t xml:space="preserve">Se observa ejecuciòn del control a travès de los correos electrònicos de 19/01/2022 de revisiòn y validaciòn informe de gestiòn 2021 de la Direcciòn de Gestiòn Catastral y de la Oficina de Relaciòn con el Ciudadano, correo del 17/02/2022 sobre ajustes Informe al Congreso-Presidencia, correo 10/03/2022 sobre Informe de Gestiòn PMI Acuerdo de Paz cierre 2021. </t>
  </si>
  <si>
    <t xml:space="preserve">Se observa aplicación del control mediante borrador 3 Informe Sectorial del Balance de Cierre de Gestión Sector Estadística 2018-2022, correo 26/04/2022 de revisión Informe de empalme Secretaría General, correo 10/05/2022 sobre remisión al DANE de borrador V3 de Informe de Gestión Sector Estadística, entre otros.   </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</si>
  <si>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</si>
  <si>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 xml:space="preserve">Pantallazos del control de formulación técnica y/o fichas EBI actualizadas para conocer la aceptación o rechazo de la propuesta de actualización del proyecto. </t>
  </si>
  <si>
    <t>Se realizó el control de viabilidad de los nueve proyectos de inversión de la Entidad.</t>
  </si>
  <si>
    <t>Se verifica aplicaciòn del control de viabilidad de 9 proyectos de inversiòn de la entidad, de los cuales se citan Còdigo Bpin 2018011000180 Fortalecimiento Infraestructura Fisica IGAC a nivel nacional, Còdigo Bpin 2022-2021011000081 fortalecimiento de la Gestiòn del Conocimiento, Còdigo Bpin 2021011000082 Desarrollo de Estudios de Suelos, entre otros.</t>
  </si>
  <si>
    <t>Se observa aplicación del control con las fichas EBI Códigos Bpin 2018011000692, 2021011000079 y 2018011001028, entre otras.</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</si>
  <si>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</si>
  <si>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</si>
  <si>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Se llevó a cabo la actualización de las metas del Plan Estratégico Institucional del IGAC, correspondientes a la vigencia 2022. En dicho proceso de actualización se realizó la articulación de dichas metas con los diferentes planes y metas de inversión (PND, Plan de acción, proyectos de inversión). El reporte con las metas y la articulación anteriormente mencionada, fue publicado a través de la página web del IGAC en la sección de Transparencia y Acceso a la Información Pública.</t>
  </si>
  <si>
    <t>La meta del control se cumplió en el primer trimestre</t>
  </si>
  <si>
    <t>Se verifica la actualizaciòn de las metas PEI vigencia 2022 articuladas  con PND, PAA y proyectos de inversiòn, mediante excel PEI igac metas 2022 VF, y correo del 27/01/2022 sobre publicaciòn de las metas PEI 2022 en la pàgina web secciòn de Transparencia.</t>
  </si>
  <si>
    <t>De acuerdo con las evidencias cargadas se observa informe de gestión consolidado y entregado por la OAP con la información entregada por el responsable y/o correos electrónicos enviados por la Oficina Asesora de Planeación para la alineación con el informe de gestión. Se cumple con el documento de verificación.</t>
  </si>
  <si>
    <t>De acuerdo con las evidencias cargadas se observan correos electrónicos con los lineamientos definidos por la Oficina Asesora de Planeación, para la elaboración y consolidación del informe de empalme entre gobiernos correspondiente al periodo 2018-2022. Así mismo, correos electrónicos con las observaciones a los diferentes informes de gestión sectoriales remitidos por la cabeza de sector, DANE.</t>
  </si>
  <si>
    <t>De acuerdo con las evidencias cargadas se observa el control de viabilidad de los 9 proyectos de inversión de la Entidad en el SUIFP. Se cumple con el documento de verificación</t>
  </si>
  <si>
    <t>De acuerdo con las evidencias cargadas se observa el reporte con las metas y la articulación con los diferentes planes y metas de inversión (PND, Plan de acción, proyectos de inversión), cuyos documentos del PEI institucional versión 2 se encuentran publicados en la sección de Transparencia y Acceso a la Información Pública, numeral 4.3.2.</t>
  </si>
  <si>
    <t>EST-2</t>
  </si>
  <si>
    <t>DEP-3</t>
  </si>
  <si>
    <t>Posibilidad de pérdida Reputacional por Ias 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</si>
  <si>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</si>
  <si>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</si>
  <si>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</si>
  <si>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</si>
  <si>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t>RIESGO ALTO</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</si>
  <si>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</si>
  <si>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Correo electrónico con la notificación de cierre de periodo y/o correo electrónico para corregir información (Si aplica).</t>
  </si>
  <si>
    <t>A través de correo electrónico los responsables del seguimiento de los proyectos de inversión notificaron a la OAP el cargue del seguimiento en los meses de enero, febrero y marzo. Así mismo, a través de correos electrónicos se notico a los responsables de las metas PND, PMI y SIGOB, la verificación y validación de los reportes realizados en los aplicativos internos y externos dispuestos.</t>
  </si>
  <si>
    <t xml:space="preserve">A través de correo electrónico los responsables del seguimiento de los proyectos de inversión notificaron a la OAP el cargue del seguimiento en los meses de abril y  mayo. Así mismo, a través de correos electrónicos se notificó a los responsables de las metas del Plan Nacional de Desarrollo, la verificación y validación de los reportes realizados en los aplicativos internos y externos dispuestos. </t>
  </si>
  <si>
    <t xml:space="preserve">Se observa ejecuciòn del control mediante los correos electrònicos remitidos a la OAP por los responsables del seguimiento a los proyectos de inversiòn sobre el cargue del seguimiento del primer trimestre y los correos a los responsables de metas PND, PMI y SIGOB, de fechas 07/02/2022, 07/03/2022, 23/03/2022, 08/03/2022, entre otros.  </t>
  </si>
  <si>
    <t xml:space="preserve">Se observa aplicación del control a través del correo del 06/05/2022 SPI de abril de 2022, correo 29/04/2022 sobre reporte de avance de indicadores del Plan Nacional de Desarrollo en el aplicativo SINERGIA, correo del 07/06/2022 reporte de avance de los indicadores del PND a cargo de la DTIC y Registro avance indicador cartografía en Sinergia mayo-DGIG, entre otros.  </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</si>
  <si>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</si>
  <si>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</si>
  <si>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Meta para el cuarto trimestre</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</si>
  <si>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</si>
  <si>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</si>
  <si>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 los siguientes planes: Plan Nacional de Desarrollo, Plan Marco de Implementación del Acuerdo de Paz, SIGOB. Lo anterior, como control previo al cargue de la información reportada por las dependencias, en los diferentes aplicativos externos e internos a través de los cuales se realizan los diferentes reportes de avance de las metas a cargo del IGAC. Dentro de estos aplicativos de encuentra SINERGIA y SIIPO, administrados por el DNP. Se anexan como evidencia los correos de verificación y de aprobación de la información cargada en el aplicativo SINERGIA.</t>
  </si>
  <si>
    <t>Desde la Oficina Asesora de Planeación se remitieron los respectivos correos de verificación de los reportes realizados por las dependencias responsables de las metas e indicadores del Plan Nacional de Desarrollo. Lo anterior, como control previo al cargue de la información reportada por las dependencias, en SINERGIA, aplicativo administrado por el DNP. Se anexan como evidencia los correos de verificación de la información cargada en los repositorios de información.</t>
  </si>
  <si>
    <t>Se verifica ejecuciòn del control mediante correo del 20/01/2022 sobre pantallazo de aprobaciòn del cargue de indicadores PND corte diciembre 2021, correo 09/03/2022 reporte de indicadores PND corte febrero 2022, correo 04/04/2022 reporte de indicadores PND corte marzo 2022, entre otros.</t>
  </si>
  <si>
    <t>Se observa aplicación del control a través de correo del 29/04/2022 sobre Reporte avance indicadores PND corte abril 2022, correo del 06/05/2022 sobre registro avance indicador cartografía-Sinergia-Abril DGIG, correo del 06/07/2022 sobre reporte avance indicadores PND Corte junio 2022, entre otros.</t>
  </si>
  <si>
    <t>De acuerdo con las evidencias cargadas se observa que mediante correo electrónico los responsables del seguimiento de los proyectos de inversión notificaron a la OAP el cargue del seguimiento en el primer trimestre. Igualmente, correos electrónicos a los responsables de las metas PND, PMI y SIGOB, la verificación y validación de los reportes realizados en los aplicativos internos y externos dispuestos. Se cumple con el documento de verificación</t>
  </si>
  <si>
    <t>De acuerdo con las evidencias cargadas se observa que mediante correo electrónico los responsables del seguimiento de los proyectos de inversión notificaron a la OAP el cargue del seguimiento en en los meses de abril y  mayo. Así mismo, a través de correos electrónicos se notificó a los responsables de las metas del Plan Nacional de Desarrollo, la verificación y validación de los reportes realizados en los aplicativos internos y externos dispuestos. Se cumple con el documento de verificación</t>
  </si>
  <si>
    <t>De acuerdo con las evidencias cargadas se observa correos de verificación de los reportes realizados por las dependencias responsables de las metas e indicadores del Plan Nacional de Desarrollo, Plan Marco de Implementación del Acuerdo de Paz, SIGOB. Se cumple con el documento de verificación</t>
  </si>
  <si>
    <t>De acuerdo con las evidencias cargadas se observa que durante el segundo trimestre se remitieron los respectivos correos de verificación de los reportes realizados por las dependencias responsables de las metas e indicadores del Plan Nacional de Desarrollo, como control previo al cargue de la información reportada por las dependencias, en SINERGIA.</t>
  </si>
  <si>
    <t>EST-3</t>
  </si>
  <si>
    <t>Operativo</t>
  </si>
  <si>
    <t>DEP-4</t>
  </si>
  <si>
    <t>Posibilidad de incumplimiento de la meta de implementación del MIPG en la entidad</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</si>
  <si>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</si>
  <si>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</si>
  <si>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</si>
  <si>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</si>
  <si>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Planes institucionales articulados con MIPG y aprobados por el Comité.</t>
  </si>
  <si>
    <t>meta programada para el cuarto trimestre</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</si>
  <si>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</si>
  <si>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Archivo de acciones consolidadas para la implementación del FURAG</t>
  </si>
  <si>
    <t>meta programada para el segundo trimestre</t>
  </si>
  <si>
    <t xml:space="preserve">De acuerdo con el FURAG 2021, se elaboró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 
Se cargaron las evidencias del listado de las preguntas que se deben mantener y cuáles se deben mejorar y la plantilla con las propuestas de acciones a implementar. </t>
  </si>
  <si>
    <t>Se observa aplicación del control a través de Formulario Excel FURAG 2021 IGAC-observaciones para mantener y mejorar y Excel Plan de Acción FURAG 2022-Recomendaciones de mejora por política.</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</si>
  <si>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</si>
  <si>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 xml:space="preserve"> Resultados del mecanismo de evaluación utilizado y/o material evidencia de la evaluación realizada. </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</si>
  <si>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Se generó formulario de evaluación de la apropiación de las temáticas tratadas relacionadas con el SGI y planeación en la cual participaron 139 encuestado. El ejecutado se reportara en el segundo trimestre</t>
  </si>
  <si>
    <t xml:space="preserve">No se fijo meta para el primer trimestre, no obstante se verifica la presentaciòn en power point de la Socializaciòn realizada en febrero 2022 sobre temas de SGI y de Planeaciòn, fotos de la actividad, excel sobre evaluaciòn y apropiaciòn y registro de asistencia. </t>
  </si>
  <si>
    <t xml:space="preserve">Se observa aplicación del control a través de power point sobre Socialización de temas SGI, Excel de evaluación y apropiación del mismo, registro fotográfico y registro de asistencia. Esta actividad no estaba fijada para el primer trimestre, pero se realizó en marzo de 2022.  </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</si>
  <si>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</si>
  <si>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</si>
  <si>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Se realizó la revisión por la alta dirección del sistema de gestión y de la implementación de MIPG de la vigencia 2021 el 30 de marzo del 2022</t>
  </si>
  <si>
    <t>La actividad se realizó en el primer trimestre</t>
  </si>
  <si>
    <t>Se verifica aplicaciòn del control mediante la presentaciòn para la revisiòn por la Alta Direcciòn del SGI vigencia 2021 y el acta 4 del 31/03/2022 del Comitè Institucional de Gestiòn y Desempeño.</t>
  </si>
  <si>
    <t>De acuerdo con las evidencias cargadas se observa que durante el segundo trimestre se elaboró el listado de las preguntas que se deben mantener y cuáles se deben mejorar de acuerdo con los resultados del FURAG 2021.</t>
  </si>
  <si>
    <t>Sin meta asignada en el periodo. Sin embargo, el 1° de marzo se realizó la presentación para sensibilizar en los temas del SGI y de planeación, con alcance a las Direcciones Territoriales, con participación mediante registro de asistencia de 389 personas. Se generó formulario de evaluación de la apropiación de las temáticas tratadas relacionadas con el SGI y planeación en la cual participaron 139 encuestado.</t>
  </si>
  <si>
    <t>De acuerdo con las evidencias cargadas se observa que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t>
  </si>
  <si>
    <t>De acuerdo con las evidencias cargadas se observa la presentación para la revisión por la alta dirección del sistema de gestión de la vigencia 2021 y el acta del Comité Institucional de Gestión y desempeño del 30 de marzo del 2022. Se cumple con el documento de verificación.</t>
  </si>
  <si>
    <t>SGI-1</t>
  </si>
  <si>
    <t>DEP-5</t>
  </si>
  <si>
    <t>Posibilidad de pérdida Económica y Reputacional por la gestión inadecuada de los impactos ambientales significativos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</si>
  <si>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</si>
  <si>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</si>
  <si>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</si>
  <si>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</si>
  <si>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</si>
  <si>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</si>
  <si>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El Responsable del Sistema de Gestión Ambiental   realiza seguimiento trimestral al cumplimiento del Plan de Trabajo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Evidencia: Plan de Trabajo Ambiental con el seguimiento trimestral, incluyendo los ajustes a los que haya lugar.</t>
  </si>
  <si>
    <t>Plan de Trabajo Ambiental con el seguimiento trimestral, incluyendo los ajustes a los que haya lugar.</t>
  </si>
  <si>
    <t>Se realiza seguimiento al plan de trabajo ambiental correspondiente al segundo trimestre de 2022, donde se cumplieron las 31 actividades programadas.</t>
  </si>
  <si>
    <t>Se verifica aplicaciòn de este control mediante el Informe de Avance del Sistema de Gestiòn Ambiental aportado como evidencia del seguimiento realizado por la OAP.</t>
  </si>
  <si>
    <t>Se evidencia aplicación del control a través del Informe de Avance Plan de Acción Anual 2022 del proceso- Mantenimiento y operación del SGA.</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</si>
  <si>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</si>
  <si>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Soporte de las actividades realizadas en el trimestre cargadas en el DRIVE y correo electrónico si aplica.</t>
  </si>
  <si>
    <t>Se realiza el seguimiento del avance en las direcciones territoriales</t>
  </si>
  <si>
    <t>Se realiza seguimiento al plan de trabajo ambiental de las direcciones territoriales</t>
  </si>
  <si>
    <t>Se aporta como evidencia de la aplicaciòn del control la matriz en excel que contiene el seguimiento trimestral de los avances de las Territoriales.</t>
  </si>
  <si>
    <t>Se observa aplicación del control con el Excel Seguimiento Direcciones Territoriales 2022</t>
  </si>
  <si>
    <t xml:space="preserve">De acuerdo con la evidencia cargada se observa reporte de seguimiento al plan de trabajo ambiental del primer trimestre 2022 correspondiente a 13 actividades o sea 21 acciones de acuerdo con el autoseguimiento reportado_x000D_
 Se cumple con el entregable._x000D_
</t>
  </si>
  <si>
    <t xml:space="preserve">De acuerdo con la evidencia cargada, se observa qie se realizó seguimiento trimestral al cumplimiento del Plan de Trabajo Ambiental en la Sede Central </t>
  </si>
  <si>
    <t xml:space="preserve">De acuerdo con las evidencias cargadas se observa informe consolidado del cumplimiento de los controles operacionales, generado de acuerdo con los correos remitidos por las Direcciones Territoriales._x000D_
Se cumple con el entregable._x000D_
</t>
  </si>
  <si>
    <t>De acuerdo con la evidencia cargada se observa que se realiza seguimiento al plan de trabajo ambiental en las direcciones territoriales.</t>
  </si>
  <si>
    <t>SGI-2</t>
  </si>
  <si>
    <t>Ambiental</t>
  </si>
  <si>
    <t>GSA-1</t>
  </si>
  <si>
    <t>Posibilidad de pérdida Económica y Reputacional por pérdida, daño y/o hurto de bienes de la Entidad</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</si>
  <si>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</si>
  <si>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Posibilidad de pérdida Económica y Reputacional</t>
  </si>
  <si>
    <t>RIESGO BAJO</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</si>
  <si>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</si>
  <si>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Reporte mensual recibido por la empresa de seguridad y reporte de novedades realizadas por el Almacén.</t>
  </si>
  <si>
    <t>Durante el primer trimestre se solicitó el reporte mensual de la apertura y cierre de las bodegas a la empresa de vigilancia y seguridad a cargo</t>
  </si>
  <si>
    <t>Durante el segundo trimestre se solicitó el reporte mensual de la apertura y cierre de las bodegas a la empresa de vigilancia y seguridad a cargo</t>
  </si>
  <si>
    <t>Se evidencia cumplimiento con los reportes de Seguridad "ISTEMA DE MONITOREO CENTURION" de enero, febrero y marzo 2022.</t>
  </si>
  <si>
    <t>Se observan tres archivos .pdf con el reporte apertura y cierre bodega almacén, correspondientes al mes de abril y a los lapsos 1 al 19 y 19 al 31 mayo 2022. Cabe anotar que el último reporte no tiene el encabezado de página que los anteriores y tampoco se presenta el informe del mes de junio.</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</si>
  <si>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</si>
  <si>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Sede Central y Direcciones Territoriales: Informes de inventario, actas, comprobantes de ajustes y/o notificaciones por correo electrónico.(si aplica)</t>
  </si>
  <si>
    <t>Este control se reportará evidencias en el cuarto trimestre</t>
  </si>
  <si>
    <t xml:space="preserve">Durante el segundo trimestre se adelanto el inventario a 7 DT y se realizó el primer comité de baja de bienes </t>
  </si>
  <si>
    <t xml:space="preserve">No obstante no tener meta asignada para este periodo, se observan siete carpetas correspondientes a las Direcciones Territoriales de Bolívar, Casanare, Córdoba, Nariño, Santander, Sucre y Tolima, las cuales contienen, por lo general, el informe de actividades desarrolladas durante la comisión efectuada, soporte fotográfico y el levantamiento del inventario; dos archivos .pdf, memorando con radicado No. 2610DTCUN-2022-0007089-IE-001 de 5 abril 2022, con asunto: Información toma física de inventarios y proceso baja de bienes Direcciones Territoriales y soporte correo enviado el 8 junio por la Subdirectora Administrativa y Financiera, con asunto: Primer comité baja de bienes vigencia 2022._x000D_
_x000D_
</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</si>
  <si>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</si>
  <si>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Evidencias Sede Central: Registros de asistencia, piezas comunicativas, circulares, registro salida de bienes en el formato vigente.
Direcciones Territoriales: Registro salida de bienes en el formato vigente generados en el periodo.</t>
  </si>
  <si>
    <t>Este control esta programado de manera semestral, pero es importante mencionar que durante el primer trimestre del año se realizó la verificación del diligenciamiento del formato de inducción al personal nuevo y antiguo que participa en las actividades que se llevan a cabo en el Almacén. Estas evidencias se subiran en el segundo trimestre</t>
  </si>
  <si>
    <t>Durante el segundo trimestre se realizarón visitas a las DT en donde se socializa y sensibiliza la responsabilidad y custodia de bienes a cargo. Adicionalmente  se realizaron 2 tips</t>
  </si>
  <si>
    <t>Se observan once archivos .pdf que corresponden al informe de las actividades realizadas en la comisión a las Direcciones Territoriales de Bolívar, Casanare, Córdoba, Nariño, Santander (2), Sucre, Tolima y Valle; tips publicados el 30 junio sobre traspaso de bienes y firma de paz y salvo- almacén general; carpeta evidencias fotográficas Casanare</t>
  </si>
  <si>
    <t>Con reportes de eventos del  Sistema de Monitoreo Centurion de la empresa SERVICONFOR_LTDA para los meses de los meses enero, febrero y marzo   se comprueba que se realizó el control</t>
  </si>
  <si>
    <t>Con reportes  mensual de la apertura y cierre  bodega  - Sistema de Monitoreo Centurion se puede validar que el control fue implementado</t>
  </si>
  <si>
    <t>El control determina realizar el inventario anualmente, el proceso determina reportar en el cuarto trimestre</t>
  </si>
  <si>
    <t xml:space="preserve">Se observa que se implementa el control a como se adelanta inventario a las Territoriales; Bolívar, Casanare; Córdoba, Nariño, Santander, Sucre, Tolima,  se evidencia con Fotografías, Informes Listado de bienes para entre otros </t>
  </si>
  <si>
    <t>A pesar de que la actividad esta programada semestralmente, han realizado avances el primer trimestre del año.</t>
  </si>
  <si>
    <t>Con evidencias fotográficas e informes de actividades de las comisiones a las Territoriales Bolívar, Casanare; Córdoba, Nariño, Santander, Sucre, Tolima. Se comprueba la implementación del control</t>
  </si>
  <si>
    <t>INV-1</t>
  </si>
  <si>
    <t>Riesgo Operativo</t>
  </si>
  <si>
    <t>GSA-2</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</si>
  <si>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</si>
  <si>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</si>
  <si>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</si>
  <si>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 xml:space="preserve">Informe de verificación al Plan Anual de Adquisiciones del proceso con los servicios esenciales  y/o correo que evidencie la solicitud de modificaciones al PAA (si aplica). </t>
  </si>
  <si>
    <t>Durante el primer trimestre se realizó la validación del Plan Anual de aduisiciones del proceso</t>
  </si>
  <si>
    <t>Durante el segundo trimestre se realizó la validación del Plan Anual de aduisiciones del proceso</t>
  </si>
  <si>
    <t>Se valida evidencia cumplimiento: "NFORME SERVICIOS ADMINISTRATIVOS"</t>
  </si>
  <si>
    <t>Se observan cuatro archivos .pdf con el informe de servicios administrativos de la Subdirección Administrativa y Financiera mensual y el consolidado del segundo trimestre que contiene: Prestación de servicio de aseo cafetería y mantenimiento para las instalaciones del IGAC a nivel nacional, del Instituto Geográfico Agustín Codazzi, programa de seguros, servicio de vigilancia y tiquetes aéreos.</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</si>
  <si>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</si>
  <si>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Informe de seguimiento al Plan de adecuación y  mantenimiento.</t>
  </si>
  <si>
    <t>Este control esta programado de manera semestral, pero es importante mencionar que durante el primer trimestre del año se realizó la identificación de las necesidades de infraestructura física que requiere y se remite para el estudio, consolidación, priorización y aprobación de las Direcciones Territoriales. Estas evidencias se subiran en el segundo trimestre</t>
  </si>
  <si>
    <t>Durante el semestre se realizó el plan de infraestructura de la entidad</t>
  </si>
  <si>
    <t>Se observa archivo Excel “Plan de infraestrucutra primer semestre” que en la hoja “11. PLAN DE INFRAESTRUC” presenta cuadro titulado “consolidado plan de infraestructura segundo trimestre 2022” que contiene 12 actividades realizadas por las Direcciones Territoriales describiendo el resultado del levantamiento de necesidades. Cabe anotar que también se presentan las actividades desarrolladas en el primer trimestre.</t>
  </si>
  <si>
    <t xml:space="preserve">Se comprueba la ejecución del control con Informes de Servicios Administrativos con fecha de aprobación de  2022-01-30, 2022-02-28, 2022-03-31 </t>
  </si>
  <si>
    <t xml:space="preserve">Se observa cumplimiento del control a través de los informes de Gestion  de los meses de abril, mayo y junio </t>
  </si>
  <si>
    <t>Control programado de manera semestral</t>
  </si>
  <si>
    <t>Se observa el Plan de infraestructura del primer trimestre se observa el seguimiento al plan de adecuación y mantenimiento, cumpliendo de esta forma el cumplimiento al control</t>
  </si>
  <si>
    <t>SER-1</t>
  </si>
  <si>
    <t>GSA-3</t>
  </si>
  <si>
    <t>Posibilidad de pérdida Económica y Reputacional por el uso del servicio de transporte del IGAC para actividades personales o que beneficien a terceros diferentes a temas laborales</t>
  </si>
  <si>
    <t>Sociales y culturales</t>
  </si>
  <si>
    <t>Personal</t>
  </si>
  <si>
    <t>1. Alteraciones o inconsistencias en la herramienta tecnológica donde se realiza la solicitud de transporte.
2. Asignación de vehículos sin surtir los trámites respectivos.</t>
  </si>
  <si>
    <t>El Responsable de los servicios de transporte en el proceso de Gestión  Administrativa verifica las solicitudes generadas en la plataforma tecnológica autorizadas por el Director General, Subdirectores, Directores Técnicos, Secretario General, Jefes de Oficina, Directores Territoriales, a través de la herramienta tecnológica correspondiente. En caso de que la herramienta presente  fallas o inconsistencias se procede a realizar una incidencia a través de correo electrónico.  
Periodicidad: Trimestral
Evidencia: Reporte generado en la plataforma tecnológica de los casos solicitados y su estado junto con el Informe  de análisis, Correos electrónicos con la incidencias reportadas (si aplica).</t>
  </si>
  <si>
    <t>Reporte generado en la plataforma tecnológica de los casos solicitados y su estado junto con el Informe  de análisis, Correos electrónicos con la incidencias reportadas (si aplica).</t>
  </si>
  <si>
    <t>Se sube la evidencia del cumplimiento del control, en donde se sube un formato de solicitud debidamente diligenciado y autorizado por el Subdirector</t>
  </si>
  <si>
    <t>Se valida cumplimiento con formatos diligenciados de "SOLICITUD DE SERVICIO DE TRANSPORTE".</t>
  </si>
  <si>
    <t>Se observan tres archivos .pdf correspondientes a cada uno de los meses del segundo trimestre y cuyo contenido es la programación y ejecución de servicios de transporte (gestión administrativa / gestión de servicios).</t>
  </si>
  <si>
    <t xml:space="preserve">Se evidencia el formato Solicitud de servicios de transporte diligenciado diligenciado y debidamente autorizado </t>
  </si>
  <si>
    <t>Con reporte “ Programación de servicios de trasporte de los meses abro, mayo y junio, se evidencia el control ejecutado</t>
  </si>
  <si>
    <t>Con planilla de programación de transporte F20603-06/14.V6 diligenciada para el mes de marzo se evidencia su utilización.</t>
  </si>
  <si>
    <t>SER-2</t>
  </si>
  <si>
    <t>Riesgo de Corrupción</t>
  </si>
  <si>
    <t>GCT-1</t>
  </si>
  <si>
    <t>Posibilidad de pérdida Reputacional por incumplimiento de los estándares de producción (calidad) en la prestación del servicio público Catastral por excepción</t>
  </si>
  <si>
    <t>1. Falta de conocimiento de los procedimientos establecidos.
2. Recursos inadecuados o insuficientes (personal  y presupuestal).
3. Deficiencia en la infraestructura tecnológica a nivel nacional.</t>
  </si>
  <si>
    <t>Posibilidad de pérdida Reputacional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</si>
  <si>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</si>
  <si>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Direcciones Territoriales: Cronograma de trabajo, reporte del seguimiento mensual de la herramienta APEX (link: http://172.19.0.104:8080/ords/apexdev/r/reportes-snc103/login?session=6292770436621) y la relación de acciones (si aplica).</t>
  </si>
  <si>
    <t>Aleatoria</t>
  </si>
  <si>
    <t xml:space="preserve">En el I trimestre, se realiza el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</si>
  <si>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 xml:space="preserve">En el II trimestre, se continúa realizando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</si>
  <si>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Se evidencia  informe de seguimiento a la los tramites catastrales a corte del primer trimestre.</t>
  </si>
  <si>
    <t>Se evidencia  informe de seguimiento a la los tramites catastrales del segundo trimestre.</t>
  </si>
  <si>
    <t>Realizan un buen seguimiento a los tramites catastrales de acuerdo a las evidencias presentadas</t>
  </si>
  <si>
    <t>La direccióbn catastral realiza el seguimiento a la ejecución de los trámites catastrales en las Direcciones Territoriales</t>
  </si>
  <si>
    <t>SCE-1</t>
  </si>
  <si>
    <t>Riesgo de Cumplimiento</t>
  </si>
  <si>
    <t>GCT-2</t>
  </si>
  <si>
    <t>Posibilidad de pérdida Reputacional por Inoportunidad en los tiempos establecidos para la entrega de los productos resultados del  proceso de formación y actualización catastral con los municipios en jurisdicción del IGAC</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</si>
  <si>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5. Desconocimiento por parte de la ciudadanía y de las entidades municipales donde se realizan los procesos de formación y/o actualización catastral.</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</si>
  <si>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</si>
  <si>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Dirección de Gestión  Catastral (Sede Central): Presentación comité de seguimiento y/o listas de asistencia al seguimiento y/o actas de reunión.</t>
  </si>
  <si>
    <t>En el I trimestre, la Subdirección de proyectos y la Dirección Gestión Catastral, realizan seguimiento a la ejecución de los procesos de formación y actualización catastral en curso, en los mpios de Arauquita (Arauca), Paz de Ariporo (Casanare), La Tebaida (Quindío), Tocancipá (C/marca), que se encuentran en fase preoperativa; Popayán (Cauca) procesando información de predios pendientes; San Carlos (Córdoba), Gachancipá (C/marca), Rioblanco y Villarrica  (Tolima), reportaran áreas intervenidas una vez se surtan los diferentes procesos de calidad y se haga la inscripción en el SNC. Socha, Socotá y Tasco (Boyacá) avance parcial reconocimiento.</t>
  </si>
  <si>
    <t>En el II trimestre, la Subdirección de Proyectos y la DGC, realizan seguimiento a la ejecución de los procesos de formación y actualización catastral en curso, a través de los Comités realizados dos veces al mes, para dar cumplimiento a las actividades establecidas en el cronograma.</t>
  </si>
  <si>
    <t>Se evidencia registro de reuniones de seguimiento a los proyectos de actualización de fecha 09/03/2022, 10/03/2022, 17/03/2022 y 31/03/2022, también se observa informe de seguimiento de los proyectos de actualización.</t>
  </si>
  <si>
    <t>Se evidencia registro de reuniones de seguimiento a los proyectos de actualización de fecha 07/04/2022, 21/04/2022, 28/04/2022, 05/05/2022, 12/05/2022, 19/05/2022, 26/05/2022,  02/06/2022 y 09/06/2022, también se observa informes de seguimientos de los proyectos de actualización.</t>
  </si>
  <si>
    <t>La Dirección catastral realiza reuniones de seguimiento para los procesos de formación y actualización catastral, de acuerdo a las evidencias cargadas</t>
  </si>
  <si>
    <t>La dirección catastral realiza el seguimiento a los procesos de actualización catastral</t>
  </si>
  <si>
    <t>FAC-1</t>
  </si>
  <si>
    <t>GCT-3</t>
  </si>
  <si>
    <t xml:space="preserve">Posibilidad de pérdida Reputacional por la Inoportunidad en los tiempos establecidos para la entrega de los avalúos comerciales  </t>
  </si>
  <si>
    <t>1. Situaciones de orden Público en  los municipios a Intervenir
2. Condiciones medioambientales que afectan la prestación del servicio.
3. Incumplimiento de los pagos de la entidad contratante.
4. Falta de capacidad operativa (funcionarios y contratistas)</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</si>
  <si>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</si>
  <si>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Subdirección de Avalúos (Sede Central) y Direcciones Territoriales, registro en la herramienta de seguimiento de los avalúos comerciales.</t>
  </si>
  <si>
    <t>En el I trimestre, se realizan reuniones virtuales de seguimiento, control y socialización del estado de avalúos comerciales asignados a las Direcciones Territoriales, actualización de estado y entrega de novedades en cada uno de los predios en especial de los solicitados por juzgados de restitución de tierras y los de apoyo para otras entidades como ANT.</t>
  </si>
  <si>
    <t>En el II trimestre, la Subdirección de Avalúos realizó seguimiento semanal con cada Dirección a través de la herramienta de seguimiento y control en avalúos administrativos y restitución de tierras, el cual ha permitido permanentes retroalimentaciones de mejora.</t>
  </si>
  <si>
    <t>Se evidencia registro de asistencias de reuniones virtuales de seguimiento, control y socialización del estado de avalúos comerciales asignados a las Direcciones Territoriales, estas reuniones fueron realizadas 25/01/2022, 26/01/2022, 18/02/2022, 22/02/2022, 28/03/2022 y 30/03/2022.</t>
  </si>
  <si>
    <t>Se observa herramienta de monitoreo donde se ve registrada las fechas de los reportes de las territoriales,  se evidencia correos electrónicos donde se envía el reporte de la herramienta.</t>
  </si>
  <si>
    <t>La subdireción de avalúos realizó las reuniones para el seguimiento y control así como a los avalúos solicitados por los juzgados de restitución de tierras</t>
  </si>
  <si>
    <t>La subdirección de avalúos  realiza el seguimiento con las direcciones territoriales  respecto a la atención de los avalúos comerciales solicitados</t>
  </si>
  <si>
    <t>ACM-1</t>
  </si>
  <si>
    <t>GCT-4</t>
  </si>
  <si>
    <t>Posibilidad de pérdida Reputacional por solicitar o recibir dinero o dádivas por la realización u omisión de actos en la prestación de servicios o trámites catastrales, con el propósito de beneficiar a un particular.</t>
  </si>
  <si>
    <t>1. Falta de personal.
2. Falta de apropiación del código de integridad de la entidad.
3. Baja remuneración del personal
4. Deficiencias en el seguimiento por parte de la sede central y direcciones territoriales.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</si>
  <si>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</si>
  <si>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Cronograma de trabajo con el reporte del seguimiento mensual de la herramienta APEX (link: http://172.19.0.104:8080/ords/apexdev/r/reportes-snc103/login?session=6292770436621)y relación de acciones (si aplica).</t>
  </si>
  <si>
    <t>En el II trimestre, se realiza el seguimiento y consolida la información de los avances realizados por parte de la Dirección Gestión Catastral, para evaluar los trámites programados y no atendidos mensualmente en las DT como se muestra en las estadísticas y en el informe adjunto.</t>
  </si>
  <si>
    <t>La dirección catastral consolida la información y realiza el seguimiento a los tramites catrastrales</t>
  </si>
  <si>
    <t>La dirección catastral realiza el seguimiento a los tramites realizados a nivel nacional, programados y no atendidos</t>
  </si>
  <si>
    <t>SCE-2</t>
  </si>
  <si>
    <t>GCM-1</t>
  </si>
  <si>
    <t>Posibilidad de pérdida Económica y Reputacional por inoportunidad o imprecisión en la difusión y comercializacion con eficacia los servicios de la entidad.</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</si>
  <si>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</si>
  <si>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</si>
  <si>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</si>
  <si>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La Oficina Comercial realizó seguimiento disponible en la base de datos adjunta, desde el momento en que se detecta la oportunidad del negocio identificando la trazabilidad de este hasta su cierre.</t>
  </si>
  <si>
    <t xml:space="preserve">Se realizó la consolidación de la base de datos con la trazabilidad de las oportunidades de negocio y se crean dos columnas con observaciones de seguimiento (área técnica y oficina comercial); asi como del estado de las negociaciones. </t>
  </si>
  <si>
    <t>Se evidencia base de datos  en que se detecta la oportunidad del negocio identificando la trazabilidad de este hasta su cierre, actividad que se realizo en el primer trimestre 2022.</t>
  </si>
  <si>
    <t>La Oficina Comercial para la implementación del control realizó la consolidación de la base de datos con la trazabilidad de las oportunidades de negocio y se crean dos columnas con observaciones de seguimiento (área técnica y oficina comercial, Se evidencia cumplimiento del control.</t>
  </si>
  <si>
    <t>Se verifico la base de datos con la gestión de la Oficina Comercial durante el prmier trimestre de 2022</t>
  </si>
  <si>
    <t>Se verifico la base de datos con la gestión de la Oficina Comercial durante el Segundo trimestre de 2022</t>
  </si>
  <si>
    <t>GCO-1</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</si>
  <si>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</si>
  <si>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</si>
  <si>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Posibilidad de pérdida Económica </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</si>
  <si>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</si>
  <si>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Soporte de acompañamientos y/o socializaciones (tips, correos electrónicos, capacitaciones, entre otros).</t>
  </si>
  <si>
    <t>Durante el primer trimestre se realizó el control por parte del GIT</t>
  </si>
  <si>
    <t>Durante el primer trimestre se realizó el control por parte del GIT, evidenciando las reuniones sostenidas</t>
  </si>
  <si>
    <t>Se  evidencia  archivos en excel como soportes de la difusión o socialización (tips, capacitaciones).</t>
  </si>
  <si>
    <t>Se evidencia aplicación del control a través del Excel registro de asistencia del 13/05/2022 a capacitación sobre contrato realidad, registro de asistencia del 05/04/2022 a capacitación SECOP II DT Norte de Santander, correo masivo del 20/05/2022 sobre Tips contrato realidad para contratos de prestación de servicios, Registro de asistencia del 31/05/2022 capacitación a supervisores contratos prestación de servicios, entre otros.</t>
  </si>
  <si>
    <t>Como evidencia presentada seis 6 archivos en excel como soportes de la difusión o socialización (tips, capacitaciones).</t>
  </si>
  <si>
    <t>Como evidencia presentada seis 3 archivos en excel como soportes de la difusión o socialización (tips, capacitaciones).</t>
  </si>
  <si>
    <t>GCO-2</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</si>
  <si>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</si>
  <si>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</si>
  <si>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</si>
  <si>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Sede Central y Direcciones Territoriales: Observaciones y respuestas del proceso en la plataforma SECOP II (si aplica).</t>
  </si>
  <si>
    <t>Durante el primer trimestre se realizó el control establecido</t>
  </si>
  <si>
    <t>Durante el primer trimestre se realizó el control establecido adjuntando 4 observaciones realizadas</t>
  </si>
  <si>
    <t>Como soporte se allego, documento consolidado respuesta observaciones SASI-01-2022- SC larespuesta a las inquietudes presententas por los interesados en proceso contractual.</t>
  </si>
  <si>
    <t>Se verifica aplicación del control mediante pantallazo SECOP II Observaciones a Pliego de Condiciones LP-01-2022-SC (Presentación de oferta), Consolidado de Observaciones y Respuestas SECOP II Licitación Pública no.01 del 2022, Respuesta a Observaciones proyecto de Pliego de Condiciones SASI-03-2022-SC, Informe Respuesta a observaciones proceso SASI-03-2022-SC, Respuesta a observaciones SASI-04-2022-SC, Informe consolidado de respuestas a las observaciones proceso SASI-04-2022-SC, Observaciones al Pliego de Condiciones SAMC-02-2022-SC y documento de respuestas a observaciones de este proceso.</t>
  </si>
  <si>
    <t>El responsable en el GIT de Gestión Contractual verificará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</si>
  <si>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</si>
  <si>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Durante el primer trimestre se remitieron 3 correos dando a conocer las inconsistencias en los diferentes temas contractuales</t>
  </si>
  <si>
    <t>Durante el segundo trimestre se remitieron 3 correos dando a conocer las inconsistencias en los diferentes temas contractuales</t>
  </si>
  <si>
    <t>Se evidencian correos electronicos dando a conocer las inconsistencias en los diferentes temas contractuales</t>
  </si>
  <si>
    <t>Se observa aplicación del control a través de correo del 1/06/2022 sobre observaciones de las condiciones del estudio previo, análisis del sector y el anexo técnico de LP 5 Grupos 9 municipios-Actualización Catastral y correo del 15 de junio de 2022 Radicación Proceso Mínima Cuantía, entre otros.</t>
  </si>
  <si>
    <t xml:space="preserve">Se evidencia en el documento presentando "Consolidado respuesta observaciones SASI-01-2022- SC" larespuesta a las inquietudes presententas por los interesados.  </t>
  </si>
  <si>
    <t>Se evidencia en el documento presentando las respuestas a las inquietudes presententas por los interesados. proceso de gases, minima cuantia, licitacion 9 municipios, SASI-02-2022</t>
  </si>
  <si>
    <t>Revisados los documentos, se evidencia la remision de 3 correos electronicos  en la cual se presentan observaciones en temas contratuales.</t>
  </si>
  <si>
    <t>Revisados los documentos, se evidencia la remision de 3 correos electronicos  en la cual se presentan observaciones . proceso de gases, minima cuantia, licitacion 9 municipio en temas contratuales.</t>
  </si>
  <si>
    <t>COM-1</t>
  </si>
  <si>
    <t>Posibilidad de pérdida Económica y Reputacional por Inoportunidad o imprecisión en la  difusión de la información de la gestión institucional</t>
  </si>
  <si>
    <t>Gestión de Comunicaciones Externas
Gestión de Comunicaciones Internas</t>
  </si>
  <si>
    <t>1. Desconocimiento de los procedimientos
2. Incumplimiento de  los lineamientos dados por la oficina asesora de comunicaciones
3. Planeación inadecuada de las actividades.
4. Falta divulgación oportuna en la invitación para participación en eventos.
5. Ausencia del consentimiento informado para uso de derecho de imagen sobre fotografías y videos</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</si>
  <si>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</si>
  <si>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Base de datos en Excel con información consolidada.</t>
  </si>
  <si>
    <t xml:space="preserve">Se consolidaron las diferentes solicitudes de comunicación que llegaron a través de los diferentes canales y usuarios de la información institucional (interna y externa). </t>
  </si>
  <si>
    <t>Se observa base de daros con la inforación consignada en el control al 31 marzo de 2022.</t>
  </si>
  <si>
    <t>De acuerdo con los documentos suministrados: “Actividad No. 15 Matriz de Riesgos” se observa que desde la Oficina Asesora de Comunicaciones se realiza seguimiento a las publicaciones e información que se da a conocer.</t>
  </si>
  <si>
    <t>Los responsables  de los subprocesos de Gestión de Comunicaciones Internas y externas semestralmente realizan una encuesta de percepción sobre los mensajes publicados a través de los canales de comunicación internos y externo (según aplique).
Periodicidad: Semestral
Evidencia: Informe con los resultados de las encuestas.(Interna y Externa)</t>
  </si>
  <si>
    <t>Informe con los resultados de las encuestas.(Interna y Externa)</t>
  </si>
  <si>
    <t>Correctivo</t>
  </si>
  <si>
    <t xml:space="preserve">Se consolidaron los resultados de las encuestas de los subprocesos de comunicación interna y externa realizados en los diferentes mecanismos de interacción con los usuarios de la información institucional y según su aplicabilidad. </t>
  </si>
  <si>
    <t xml:space="preserve">Se verifico la base de datos en excel con la informacion consolidada por el proceso de Gestión de Comunicaciones. </t>
  </si>
  <si>
    <t>Se verifico la base de datos en excel con la informacion consolidada por el proceso de Gestión de Comunicaciones</t>
  </si>
  <si>
    <t xml:space="preserve">se verifica informe con los resultados de la encuesta de percepcion sobre las comunicaciones internas en el IGAC </t>
  </si>
  <si>
    <t>GCE-1</t>
  </si>
  <si>
    <t>GIG-1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</si>
  <si>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</si>
  <si>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</si>
  <si>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</si>
  <si>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Posibilidad de pérdida Económica</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</si>
  <si>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Evidencia: Versiones de documentos con observaciones y/o registro o evidencia de asistencia a las reuniones</t>
  </si>
  <si>
    <t>Versiones de documentos con observaciones y/o registro o evidencia de asistencia a las reuniones</t>
  </si>
  <si>
    <t>Durante el primer trimestre se lllevó a cabo la revisión de los documentos de estudio geográfico, acta e informe de deslindes.</t>
  </si>
  <si>
    <t>Se verificó en la documentación generada en el subproceso de gestión geográfica el cumplimiento de normatividad, especificaciones técnicas y lineamientos de los procedimientos vigentes.</t>
  </si>
  <si>
    <t xml:space="preserve">Se evidencia la revisión de documentos correspondientes a procesos de deslindes y estudios geográficos.  Dando cumplimiento al control.  </t>
  </si>
  <si>
    <t xml:space="preserve">Se evidencia la revisión de documentos correspondientes a procesos de deslindes y estudios geográficos, para el segundo trimestre del año.  Dando cumplimiento al control.  </t>
  </si>
  <si>
    <t>se revisa los documentos cargados y cumple con el producto esperado</t>
  </si>
  <si>
    <t>GEG-1</t>
  </si>
  <si>
    <t>GIG-2</t>
  </si>
  <si>
    <t>Posibilidad de pérdida Reputacional por 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</si>
  <si>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5. Falta de mecanismos para identificar la presentación riesgos de corrupción en la Entidad
6. Debilidades en la socialización de la normatividad, controles e instrumentos desarrollados por el IGAC para evitar hechos de corrupción</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</si>
  <si>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Evidencias: Reporte de GLPI con la asignación de permisos al repositorio oficial y/o mensajes de correo electrónico remitidos (si aplica) </t>
  </si>
  <si>
    <t xml:space="preserve">Reporte de GLPI con la asignación de permisos al repositorio oficial y/o mensajes de correo electrónico remitidos (si aplica) </t>
  </si>
  <si>
    <t>Durante el primer trimestre se llevó a cabo la revisión de los permisos de acceso a la información de acuerdo con las necesidades.</t>
  </si>
  <si>
    <t xml:space="preserve">Se gestionaron los accesos correspondientes para el desarrollo de las actividades del subproeso de gestión geográfica._x000D_
_x000D_
</t>
  </si>
  <si>
    <t xml:space="preserve">Se evidencia que los insumos soportados corresponden a incidencias colocadas por usuarios en la herramienta de GLPI y permisos de acceso a la información del área de acuerdo a la necesidad.  </t>
  </si>
  <si>
    <t xml:space="preserve">Se evidencia que los insumos soportados corresponden a incidencias colocadas por usuarios en la herramienta de GLPI y permisos de acceso a la información del área de acuerdo a la necesidad. Dado lo anterior se cumple con el riesgo para el segundo trimestre del año.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</si>
  <si>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y/o mensaje de correo electrónico informando la situación (si aplica).</t>
  </si>
  <si>
    <t>Memorando y/o mensaje de correo electrónico informando la situación (si aplica).</t>
  </si>
  <si>
    <t>Durante el primer trimestre no se presentó ninguna situación asociada al control.</t>
  </si>
  <si>
    <t xml:space="preserve">Durante este periodo no se presentó ningún hecho sobre la publicación previa de una parte o de la totalidad de los documentos generados en materia geográfica._x000D_
 _x000D_
</t>
  </si>
  <si>
    <t xml:space="preserve">No se programó meta para el primer trimestre del año.  </t>
  </si>
  <si>
    <t xml:space="preserve">No se presentó ningún hecho sobre la publicación previa de una parte o de la totalidad de los documentos generados en materia geográfica.  Sin meta programada para el segundo trimestre del año.  </t>
  </si>
  <si>
    <t>no se presentaron situaciones en el periodo</t>
  </si>
  <si>
    <t>GEG-2</t>
  </si>
  <si>
    <t>GIG-3</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</si>
  <si>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t>
  </si>
  <si>
    <t>Tecnología</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</si>
  <si>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</si>
  <si>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</si>
  <si>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Documentos de investigación versionados con control de cambios o evidencia de la revisión en línea y/o mensajes de correo electrónico con la revisión del informe final de los procesos de deslindes y los documentos de estudios e investigaciones geográficas.</t>
  </si>
  <si>
    <t xml:space="preserve">Se validó la información contenida en los documentos generados en materia geográfica. </t>
  </si>
  <si>
    <t xml:space="preserve">Se observan validación de información descrita en los documentos en el tema de geografía, así mismo se evidencia reunión de revisión documento 1093/2015, con el equipo del proceso, dando cumplimiento al riesgo para el segundo trimestre del año 2022.  </t>
  </si>
  <si>
    <t>Los funcionarios designados por la Subdirección de Geografía, anualmente, o cada vez que se requiera, revisan que los procedimientos estén acorde a la normatividad y estándares vigentes. En caso de requerirse, se realiza la correspondiente actualización.
Evidencia: Mensaje de correo electrónico que evidencia la realización de la revisión de los procedimientos cuando aplique y/o plan de trabajo para la actualización de documentos</t>
  </si>
  <si>
    <t>Mensaje de correo electrónico que evidencia la realización de la revisión de los procedimientos cuando aplique y/o plan de trabajo para la actualización de documentos</t>
  </si>
  <si>
    <t>Durante el primer trimestre se llevó a cabo la revisión de la propuesta de resolución sobre la reglamentación del trámite de deslinde, la cual se encuentra en etapa de revisión técnica y complemento de la parte juridica.</t>
  </si>
  <si>
    <t xml:space="preserve">Se realizó la revisión de los procedimientos relacionados con la gestión geográfica._x000D_
_x000D_
</t>
  </si>
  <si>
    <t xml:space="preserve">Se observan borrador de la resolución “Por la cual se actualiza la reglamentación técnica del Decreto 1170 de 2015 en su artículo 2.2.2.4.14 y se fijan los aspectos técnicos del trámite general de la diligencia de deslinde y amojonamiento”, la cual se encuentra en revisión por parte jurídica.  </t>
  </si>
  <si>
    <t xml:space="preserve">Se observan correos electrónicos del 24/06/2022 y 28/06/2022, donde se solicita al equipo del proceso, realicen comentarios a los documentos que se encuentran en proceso de creación y/o actualización “Procedimiento de Deslindes y Amojonamiento” y “Procedimiento para la creación de Nombres Geográficos de la Base de Datos Nacional”, dando cumplimiento al riesgo planteado para el segundo trimestre del año 2022.  Se recomienda cargar información correspondiente únicamente al periodo evaluado.  </t>
  </si>
  <si>
    <t>se revisa el proyecto de resolucion cumple con el producto esperado</t>
  </si>
  <si>
    <t>GEG-3</t>
  </si>
  <si>
    <t>GIG-4</t>
  </si>
  <si>
    <t>Posibilidad de pérdida Reputacional por incumplimiento en los tiempos programados para la generación, actualización y publicación de metodologías, estudios e investigaciones geográficas, deslindes y delimitación de las entidades territoriales, asesorías en temas de ordenamiento territorial y registro de los nombres geográficos del país.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</si>
  <si>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</si>
  <si>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Evidencia: Herramientas para el seguimiento del plan de acción y proyectos de inversión, y/o correo electrónico enviando con el seguimiento.</t>
  </si>
  <si>
    <t>Herramientas para el seguimiento del plan de acción y proyectos de inversión, y/o correo electrónico enviando con el seguimiento.</t>
  </si>
  <si>
    <t>Durante el primer trimestre, se llevó a cabo el seguimiento al Plan de Acción Anual.</t>
  </si>
  <si>
    <t xml:space="preserve">Se realizó el seguimiento al cumplimiento de las metas del plan de acción anual._x000D_
</t>
  </si>
  <si>
    <t xml:space="preserve">Se evidencia como soportes, el seguimiento al cumplimiento al Plan de Acción Anual el cual se adelante a través de la herramienta PLANIGAC.  </t>
  </si>
  <si>
    <t xml:space="preserve">Se evidencia como soportes, el seguimiento al cumplimiento al Plan de Acción Anual el cual se adelanta a través de la herramienta PLANIGAC, dando cumplimiento a este riesgo para el segundo trimestre del año.  </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</si>
  <si>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Evidencias: Plan anual de adquisiciones con las necesidades de personal y demás recursos necesarios y/o mensaje de correo electrónico enviando el plan </t>
  </si>
  <si>
    <t xml:space="preserve">Plan anual de adquisiciones con las necesidades de personal y demás recursos necesarios y/o mensaje de correo electrónico enviando el plan </t>
  </si>
  <si>
    <t>Durante el primer trimestre no se requirió ajuste al Plan Anual de adquisiciones.</t>
  </si>
  <si>
    <t xml:space="preserve">Durante el periodo no se presentaron necesidades de personal._x000D_
_x000D_
</t>
  </si>
  <si>
    <t xml:space="preserve">No se programó meta para el primer trimestre del año 2022.  </t>
  </si>
  <si>
    <t xml:space="preserve">No se programó meta para el segundo trimestre del año 2022.  </t>
  </si>
  <si>
    <t>se revisa la evidencia cargada en el drive, plan anual de adquisiciones, cumple con el producto esperado</t>
  </si>
  <si>
    <t>GEG-4</t>
  </si>
  <si>
    <t>GIG-5</t>
  </si>
  <si>
    <t>Posibilidad de pérdida Reputacional por inoportunidad en la transferencia de datos de las estaciones de funcionamiento continuo CORS a nivel nacional</t>
  </si>
  <si>
    <t>1. Fallas y/o desconocimiento en la funcionalidad de los equipos
2. Vandalismo o pérdida de los equipos
3. Fallas o desconexión del servicio de internet ya sea satelital o de datos
4. Falta de mantenimiento preventivo</t>
  </si>
  <si>
    <t>El funcionario designado de la Subdirección Cartográfica y Geodésica, realiza el mantenimiento a las estaciones de funcionamiento continuo CORS con el propósito de prevenir y corregir las fallas que impidan contar con los datos. En caso de que no se haya realizado el mantenimiento se revisará la programación de mantenimientos para determinar la necesidad y los recursos para realizar la visita a campo.
Evidencia: Reporte de mantenimiento mensual de las estaciones de funcionamiento continuo CORS</t>
  </si>
  <si>
    <t>Reporte de mantenimiento mensual de las estaciones de funcionamiento continuo CORS</t>
  </si>
  <si>
    <t>Durante el primer trimestre, se llevó a cabo el monitoreo al funcionamiento de las estaciones geodésicas.</t>
  </si>
  <si>
    <t xml:space="preserve">Se realizó el mantenimiento a las estaciones de funcionamiento continuo CORS. </t>
  </si>
  <si>
    <t xml:space="preserve">Para el cumplimiento de esta acción se observan como insumos las matrices de seguimiento de la Red Magna ECO, correspondiente a los meses de enero, marzo y abril año 2022., observando que se generaron 4.469 rinex.  </t>
  </si>
  <si>
    <t xml:space="preserve">Para el cumplimiento de este riesgo se observan como insumos las matrices de mantenimiento remoto de las Estaciones Continuas de la Red Geodésica Nacional, correspondientes a los meses de abril, mayo y junio del año 2022.  </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</si>
  <si>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Evidencia: Reporte mensual de monitoreo de estaciones geodésicas</t>
  </si>
  <si>
    <t>Reporte mensual de monitoreo de estaciones geodésicas</t>
  </si>
  <si>
    <t>Durante el primer trimestre, se realizó el seguimiento quincenal a las solicitudes de cálculos de puntos geodésicos para red pasiva.</t>
  </si>
  <si>
    <t xml:space="preserve">Se realizó el monitoreo del servicio de internet, con el propósito de verificar el funcionamiento de las estaciones CORS._x000D_
_x000D_
</t>
  </si>
  <si>
    <t xml:space="preserve">Se observan documentos correspondientes a reportes a las solicitudes de cálculo de puntos geodésicos para la red pasiva, se recomienda verificar la información cargada al drive de forma que todos los documentos dispuestos se encuentren cargados de forma completa y abran, con el fin de poder realizar el proceso de evaluación de una forma efectiva.  </t>
  </si>
  <si>
    <t xml:space="preserve">Se observan las matrices de las Red MAGNA-ECO, correspondiente a los meses de abril, mayo y junio donde se lleva el monitoreo continuo de las Estaciones Geodésicas, dando cumplimiento al riesgo.  </t>
  </si>
  <si>
    <t>El  funcionario designado de la Subdirección Cartográfica y Geodésica, realiza el cerramiento a las estaciones de funcionamiento continuo CORS materializadas a piso únicamente, con el propósito de proteger las estaciones de actos que puedan afectar el funcionamiento de las mismas.
Evidencia: Registro en las fichas de descripción de las estaciones de funcionamiento continuo CORS</t>
  </si>
  <si>
    <t>Registro en las fichas de descripción de las estaciones de funcionamiento continuo CORS</t>
  </si>
  <si>
    <t>Durante el primer trimestre, se llevó a cabo la revisión de que el usuario tuviera acceso a la información publicada en la página web.</t>
  </si>
  <si>
    <t>Se realizó el cerramiento a estaciones de funcionamiento continuo CORS materializadas a piso únicamente.</t>
  </si>
  <si>
    <t xml:space="preserve">Se observa como soporte la matriz del mantenimiento virtual con la descripción de la acción ejecutada para el primer trimestre del año 2022, adicional GLPI del 14/02/2022 solicitando la habilitación de puertos para uso de la llave Magnet Tools, la cual es fundamental para el procesamiento de información geodésica, para 2 equipos a cargo de contratistas.  </t>
  </si>
  <si>
    <t xml:space="preserve">De acuerdo a los documentos suministrados por el proceso se observa el cerramiento a ocho (8) Estaciones de funcionamiento continuo CORS de los municipios de: Puerto Gaitán y San Luis de Cubarral del departamento de Meta, Puerto Guzmán y Orito del departamento de Putumayo, Garzón – Huila, Topaipí – Cundinamarca, Trinidad – Casanare y La Primavera del departamento de Vichada, dando así cumplimiento al riesgo para el segundo trimestre del año 2022.  </t>
  </si>
  <si>
    <t>El  funcionario designado de la Subdirección Cartográfica y Geodésica, elabora las actas y/o cartas de intención y de materialización de las estaciones de funcionamiento continuo CORS de acuerdo con el trabajo ejecutado en campo.
Evidencia: Actas y/o cartas de intención y de materialización de las estaciones.</t>
  </si>
  <si>
    <t>Actas y/o cartas de intención y de materialización de las estaciones</t>
  </si>
  <si>
    <t xml:space="preserve">Se elaboraron las actas y/o cartas de intención y de materialización de las estaciones de funcionamiento continuo CORS de acuerdo con el trabajo ejecutado en campo._x000D_
</t>
  </si>
  <si>
    <t xml:space="preserve">Se observa que se elaboraron las actas y/o cartas de intención y de materialización de las estaciones de funcionamiento continuo CORS de los municipios de: Puerto Gaitán y San Luis de Cubarral del departamento de Meta, Garzón – Huila, Trinidad – Casanare, La Primavera del departamento de Vichada y Santa Rosa del Sur del departamento de Bolívar.  De acuerdo a lo anterior se da cumplimiento al riesgo planteado por el proceso para el segundo trimestre del año 2022.  </t>
  </si>
  <si>
    <t>GEO-1</t>
  </si>
  <si>
    <t>GIG-6</t>
  </si>
  <si>
    <t>Posibilidad de pérdida Reputacional por incumplimiento de estándares de calidad nacionales e internacionales en la generación de información geodésica</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</si>
  <si>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</si>
  <si>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para la materialización de  estaciones de funcionamiento continuo CORS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Evidencia: Reporte de verificación de equipos y/o el Reporte de Novedades </t>
  </si>
  <si>
    <t xml:space="preserve">Reporte de verificación de equipos y/o el Reporte de Novedades </t>
  </si>
  <si>
    <t>Durante el primer trimestre, se llevó a cabo la revisión mensual del cálculo de coordenadas o datos geodpesicos.</t>
  </si>
  <si>
    <t xml:space="preserve">Se realizó el proceso de verificación de los equipos a utilizar para el desarrollo de las actividades en trabajo en campo._x000D_
</t>
  </si>
  <si>
    <t xml:space="preserve">Se observa los documentos de Verificación de Equipos e Instrumentos Auxiliares Geodésicos y Topográficos correspondientes a los meses de abril de fecha (22/04/2022), mayo (05/05/2022, 20/05/2022 y 23/05/2022) y del mes de junio con fecha de (09/06/2022 y 10/06/2022), debidamente diligenciados y firmados.  De acuerdo a lo anterior, se da cumplimiento al avance del riesgo para el segundo trimestre del año.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</si>
  <si>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Evidencia: Reporte de publicación de los archivos RINEX</t>
  </si>
  <si>
    <t>Reporte de publicación de los archivos RINEX</t>
  </si>
  <si>
    <t>Durante el primer trimestre, se llevó a cabo la revisión semanal del cálculo de coordenadas.</t>
  </si>
  <si>
    <t xml:space="preserve">Se realizó la publicación  archivos RINEX_x000D_
_x000D_
</t>
  </si>
  <si>
    <t xml:space="preserve">Se observa en el documento soporte que se procesaron y dispusieron las coordenadas de estaciones activas del centro de procesamiento IGA del Sistema de Referencia Geocéntrico para las Américas (SIRGAS), obteniendo para el primer trimestre del año 13 semanas procesadas correspondientes a 2188 – 2200.  </t>
  </si>
  <si>
    <t xml:space="preserve">Se observan los reporte de archivos de RINEX, así como su publicación correspondiente al segundo trimestre del año (abril. Mayo y junio) del 2022, dando cumplimiento al riesgo programado.  </t>
  </si>
  <si>
    <t>El  funcionario designado de la Subdirección Cartográfica y Geodésica, verifica que se cumpla con los parámetros establecidos por UNAVCO  para la materialización de las estaciones.  En caso de que algunos de los parámetros establecidos por el IGAC o por UNAVCO no pueda ser aplicado en terreno por condiciones geomorfológicas, se explorará un nuevo punto.
Evidencia:  Registro en las fichas de descripción de las estaciones de funcionamiento continuo CORS</t>
  </si>
  <si>
    <t>Durante el prime trimestre, se llevó a cabo la verificación de los equipos.</t>
  </si>
  <si>
    <t xml:space="preserve">Se registró la verificación del cumplimiento de los parámetros establecidos para la materialización de las estaciones._x000D_
_x000D_
</t>
  </si>
  <si>
    <t xml:space="preserve">Se evidencian documentos sobre la verificación de equipos e instrumentos auxiliares geodésicos y topográficos, correspondiente al primer trimestre del año 2022.  </t>
  </si>
  <si>
    <t xml:space="preserve"> Se observan reportes de las Estaciones de funcionamiento continuo CORS, correspondiente a los meses de abril, mayo y junio.   Se recomienda tener en cuenta los tiempos establecidos por la OAP, para que se carguen las evidencias correspondientes al periodo evaluado, con el fin de evitar retrocesos en el proceso de revisión y evaluación por parte de la OCI.  </t>
  </si>
  <si>
    <t>El  funcionario designado de la Subdirección Cartográfica y Geodésica, revisa la configuración del software BERNESE previo a la verificación de datos con el propósito de procesarlos de acuerdo con los estándares internacionales
Evidencia: Reporte de los resultados obtenidos con el software BERNESE</t>
  </si>
  <si>
    <t>Reporte de los resultados obtenidos con el software BERNESE</t>
  </si>
  <si>
    <t xml:space="preserve">Se realizó la revisión a la configuración del software BERNESE previo a la verificación de datos._x000D_
_x000D_
</t>
  </si>
  <si>
    <t xml:space="preserve">Se evidencian los documentos correspondientes a la configuración del software BERNESE, verificando los datos, para los meses de abril, mayo y junio de 2022.  </t>
  </si>
  <si>
    <t>GEO-2</t>
  </si>
  <si>
    <t>GIG-7</t>
  </si>
  <si>
    <t>Posibilidad de pérdida Reputacional por dificultades en el acceso para la captura de datos y mantenimiento de las estaciones de funcionamiento continuo CORS</t>
  </si>
  <si>
    <t>1. Impedimento en el acceso a los sitios donde se encuentran ubicadas las estaciones de funcionamiento continuo CORS por la presencia de factores externos asociados a la seguridad, clima, topografía y orden público.</t>
  </si>
  <si>
    <t>El  funcionario designado de la Subdirección Cartográfica y Geodésica, verifica los diferentes factores externos que se pueden presentar en la labor de campo. En caso de existir alguna situación en la cual se vea afectado el trabajo a realizar, se evalúa la posibilidad de nuevas zonas de intervención.
Evidencia: Evidencia de la situación presentada en la zona a realizar el trabajo en campo</t>
  </si>
  <si>
    <t>Evidencia de la situación presentada en la zona a realizar el trabajo en campo</t>
  </si>
  <si>
    <t>Durante el primer trimestre, se realizó el seguimiento a los tiempos para el reporte de la publicación de la información geodésica en la página web.</t>
  </si>
  <si>
    <t>Se realizaron las gestiones correspondientes para realizar el trabajo en campo en la zona priorizada.</t>
  </si>
  <si>
    <t xml:space="preserve">Se valida el informe reporte de riesgos, donde se describen las actividades realizadas por el área responsable para el primer trimestre del año.  Adicional se observan los documentos sobre la publicación de rinex para los meses de (enero, febrero y marzo), donde se procesaron y dispusieron 4.469 archivo rinex.  </t>
  </si>
  <si>
    <t xml:space="preserve">Se validan dos (2) correos electrónicos del 24/04/2022 y 03/05/2022 donde se informa que se cambia el lugar de la materialización de Estaciones GNSS, ya que no se cuenta con seguridad requerida para la permanencia de la antena.   De acuerdo a lo anterior, se da cumplimiento al riesgo planteado.  </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</si>
  <si>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Evidencia: Oficio y/o mensaje de correo electrónico remitido a las autoridades civiles y militares del lugar.</t>
  </si>
  <si>
    <t>Oficio y/o mensaje de correo electrónico remitido a las autoridades civiles y militares del lugar.</t>
  </si>
  <si>
    <t>Se informó a entidades competentes las autoridades sobre la autorización para el desplazamiento de los funcionarios en la zona elegida y la actividad a realizar en campo.</t>
  </si>
  <si>
    <t xml:space="preserve">Se soportan para el cumplimiento del presenta riesgo doce (12) documentos para el segundo trimestre del año, donde se informando a las alcaldía, Gobernaciones o Comandos de Policía) de los municipios de (Balboa, Puerto Carreño, Guadalajara de Buga, Santuario, Aránzazu, Gobernación de Caldas, Ansermanuevo, Santa Rosalía, La Virginia y Manizales), que se van a realizar desplazamientos de los funcionarios en la zona elegida y se van a realizar trabajos de campo.  </t>
  </si>
  <si>
    <t>GEO-3</t>
  </si>
  <si>
    <t>GIG-8</t>
  </si>
  <si>
    <t xml:space="preserve">Posibilidad de pérdida Económica y Reputacional por incumplimiento de las especificaciones y estándares de producción cartográfica </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</si>
  <si>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</si>
  <si>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Evidencia: Reporte de verificación de equipos</t>
  </si>
  <si>
    <t>Reporte de verificación de equipos</t>
  </si>
  <si>
    <t>Durante el segundo trimestre, se llevó a cabo la verificación de los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</si>
  <si>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Evidencias: Listas de chequeo o de aseguramiento de la calidad de los productos cartográficos </t>
  </si>
  <si>
    <t xml:space="preserve">Listas de chequeo o de aseguramiento de la calidad de los productos cartográficos </t>
  </si>
  <si>
    <t>Durante el primer trimestre, se llevó a cabo la verificación del cumplimiento de especificaciones y estándares de producción.</t>
  </si>
  <si>
    <t>Durante el segundo trimestre, se llevó a cabo la verificación del cumplimiento de especificaciones y estándares de producción.</t>
  </si>
  <si>
    <t xml:space="preserve">Se observan los documentos correspondientes a la verificación del cumplimiento de especificaciones y estándares de producción, para el primer trimestre del año 2022.  </t>
  </si>
  <si>
    <t xml:space="preserve">Se evidencian las listas de chequeo, edición y estructuración de la Base de Datos con nomenclatura, evidenciando que se realizó el control de la BD los días (25/05/2022 y 01/06/2022     del municipio de Puerto Carreño y el 18/04/2022 correspondiente al municipio de La Chorrera, dando cumplimiento al riesgo.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</si>
  <si>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Evidencia: Informe de aprobación o rechazo del producto cartográfico</t>
  </si>
  <si>
    <t>Informe de aprobación o rechazo del producto cartográfico</t>
  </si>
  <si>
    <t>Durante el primer trimestre, se llevó a caboel el seguimiento y control a los elementos de calidad establecidos en las especificaciones técnicas vigentes.</t>
  </si>
  <si>
    <t>Durante el segundo trimestre, se llevó a caboel el seguimiento y control a los elementos de calidad establecidos en las especificaciones técnicas vigentes</t>
  </si>
  <si>
    <t xml:space="preserve">Se observan seis (6) documentos correspondientes a validación de base de datos para el municipio El Encanto – Amazonas, reporte de validación base de datos vectorial (Puerto Nariño, El Carmen de Bolívar), informe de validación ortoimagen del municipio o zona Arroyo Grande, Puerto Alegría y La Tebaida).  </t>
  </si>
  <si>
    <t xml:space="preserve">Se observan tres (3) documentos correspondientes a Informes de validación de base de datos para los municipios de Tamalameque – Cesar, zona Ciénaga y los departamentos de Boyacá, Cundinamarca y Santander, dando cumplimiento al control establecido por el proceso para el segundo trimestre del año.  </t>
  </si>
  <si>
    <t>CAR-1</t>
  </si>
  <si>
    <t>GIG-9</t>
  </si>
  <si>
    <t>Posibilidad de pérdida Reputacional por demoras en los procesos de producción y entrega de la cartografía básica</t>
  </si>
  <si>
    <t>1. Eventos externos que impactan los tiempos de producción o actualización de la información cartográfica.
2. Fallas en los equipos usados
3. Insuficientes recursos utilizados para la producción.</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</si>
  <si>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Evidencia: Comunicaciones remitidos a las autoridades civiles y militares del lugar.</t>
  </si>
  <si>
    <t>Comunicaciones remitidos a las autoridades civiles y militares del lugar.</t>
  </si>
  <si>
    <t>Durante el primer trimestre, se verificaron las condiciones de orden público en la zona de trabajo, comunicándose con las autoridades civiles y militares del lugar.</t>
  </si>
  <si>
    <t>Durante el segundo trimestre, se verificaron las condiciones de orden público en la zona de trabajo, comunicándose con las autoridades civiles y militares del lugar.</t>
  </si>
  <si>
    <t xml:space="preserve">Para el cumplimiento de este control se observan los memorandos enviados a las diferentes entidades informando sobre los trabajos de Fotocontrol, aerofotografías y exploración para cartografía básica que se realizaron durante el primer trimestre del año 2022.  </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</si>
  <si>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Evidencia: Actas de reunión y/o mensajes de correos electrónicos y/o grabaciones de reunión u otro material soporte de los seguimientos realizados. </t>
  </si>
  <si>
    <t xml:space="preserve">Actas de reunión y/o mensajes de correos electrónicos y/o grabaciones de reunión u otro material soporte de las mesas de trabajo realizadas. </t>
  </si>
  <si>
    <t>Durante el primer trimestre, se llevó a cabo el seguimiento al proceso de producción.</t>
  </si>
  <si>
    <t>Durante el segundo trimestre, se llevó a cabo el seguimiento al proceso de producción.</t>
  </si>
  <si>
    <t xml:space="preserve">Se evidencian actas de reunión del 09/03/2022, 4/03/2022, 24/03/2022, donde se realizaron mesas de trabajo con el grupo, describiendo avances en las actividades y plasmando compromisos.  </t>
  </si>
  <si>
    <t>Se evidencia informe con los pantallazos de las reuniones realizadas durante el segundo trimestre del año, sobre el seguimiento al proceso de producción, de igual manera se adjuntan las citaciones a las reuniones programadas.  Se recomienda tomar listados de asistencia de cada uno de los participantes a estas reuniones de seguimiento.</t>
  </si>
  <si>
    <t>CAR-2</t>
  </si>
  <si>
    <t>GIG-10</t>
  </si>
  <si>
    <t>Posibilidad de pérdida Reputacional por oficializar información de terceros que no cumplan con la normatividad o las especificaciones técnicas definidas en el IGAC para beneficio propio o de un tercero.</t>
  </si>
  <si>
    <t>1. Falta control de calidad de los productos finales
2. Ausencia de información insumo o suficiente para la validación.
3. Omitir el control de calidad de los insumos con los cuales se generaron los  productos así como los entregados para su validación, así como los puntos de chequeo para su validación.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</si>
  <si>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Evidencia: Reporte de control de calidad</t>
  </si>
  <si>
    <t>Reporte de control de calidad</t>
  </si>
  <si>
    <t>Durante el primer trimestre se verificaron los permisos de acceso a la infomración requerida de acuerdo con las necesidades.</t>
  </si>
  <si>
    <t>Se realizó el control de calidad de los productos cartográficos.</t>
  </si>
  <si>
    <t xml:space="preserve">Se observan los documentos donde se solicitaron los permisos  para acceso de información requerida para el cumplimiento de las actividades para diferentes contratistas.  </t>
  </si>
  <si>
    <t xml:space="preserve">Se observan tres (3) documentos correspondientes a los Reportes de Validación de Base de Datos Cartográfica para los municipios de Viso de Upía – Meta, Yopal – Casanare y El Peñón – Bolívar, dando cumplimiento al riesgo establecido para el segundo trimestre del año.  </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</si>
  <si>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Evidencia: Lista de verificación de productos e insumos.</t>
  </si>
  <si>
    <t>Lista de verificación de productos e insumos.</t>
  </si>
  <si>
    <t xml:space="preserve">Durante el primer trimestre, se llevó a cabo el registro y seguimiento de las solicitudes. </t>
  </si>
  <si>
    <t xml:space="preserve">Se realizó la verificación de los productos e insumos cartográficos._x000D_
_x000D_
</t>
  </si>
  <si>
    <t xml:space="preserve">Se evidencia el reporte de solicitudes recibidas en GEOCARTO correspondiente al primer trimestre del año, en total 320 solicitudes, de las cuales se entregaron 139, en trámite se encuentra 1, y en procesa de firma 45, el restante se encuentra sin respuesta.  </t>
  </si>
  <si>
    <t xml:space="preserve">Para el cumplimiento de este riesgo correspondiente al control No. 2, se suministran tres (39 reportes sobre: Lista de verificación inicial de requisitos técnicos Producto – Ortoimagen, correspondiente al proyecto de Gran Baldío I, la Lista de chequeo revisión inicial de información aportada para validación de Base de Datos Cartográfica, para el proyecto de Aracataca y el reporte de Lista de chequeo verificación inicial Modelo Digital de Terreno – MDT, del proyecto Cartografía OSPR San Juan del Cesar Cartografía OSPR San Juan del Cesar - La Guajira – ANT, esta información hace referencia al avance del segundo trimestre del año.  </t>
  </si>
  <si>
    <t>El  funcionario designado de la Subdirección Cartográfica y Geodésica, realiza el control de calidad a los puntos de control terrestre y los de chequeo, con el fin de contar con insumos óptimos en la generación y validación de productos cartográficos.
Evidencia: Reportes de control de calidad</t>
  </si>
  <si>
    <t>Reportes de control de calidad</t>
  </si>
  <si>
    <t xml:space="preserve">Se realizó el control de calidad a los puntos de control terrestre y los de chequeo._x000D_
_x000D_
</t>
  </si>
  <si>
    <t xml:space="preserve">Se observan los reportes correspondientes a control de calidad de los proyectos de Gran Baldío I, Aracataca y Cartografía OSPR San Juan del Cesar Cartografía OSPR San Juan del Cesar - La Guajira – ANT, esta información hace referencia al avance del segundo trimestre del año, dando cumplimiento al riesgo planteado.  </t>
  </si>
  <si>
    <t>CAR-3</t>
  </si>
  <si>
    <t>GIG-11</t>
  </si>
  <si>
    <t>Posibilidad de pérdida Reputacional por incumplimiento en la elaboración de los productos programados en el proceso de Gestión Agrológica</t>
  </si>
  <si>
    <t>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</si>
  <si>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Los responsables de los diferentes temas y proyectos de la Subdirección de  Agrología, realizan mensualmente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Evidencia: Acta de seguimiento de los diferentes temas y proyectos del subproceso de Gestión Agrologica y registro de asistencia.</t>
  </si>
  <si>
    <t>Acta de seguimiento de los diferentes temas y proyectos del subproceso de Gestión Agrologica y registro de asistencia.</t>
  </si>
  <si>
    <t>Durante el periodo se realizaron reuniones por cada uno de los proyectos que se están desarrollando en la Subdirección como son Áreas Homogéneas de Tierras y Potencial de Uso, CVC, Magdalena, Cobertura de Suelos, Geomorfología, Mapa Nacional de Suelos, como se evidencia en las actas de reuniones adjuntas.</t>
  </si>
  <si>
    <t xml:space="preserve">Se observan reuniones realizadas los días (01/02/2022, 02/02/2022, 09/02/2022, 15/02/2022, 17/02/2022, 21/02/2022, 22/02/2022, 23/02/2022, 24/02/2022, 28/02/2022, 02/03/2022, 07/03/2022, 09/03/2022, 10/03/2022, 15/03/2022, 22/03/2022, 23/03/2022, 28/03/2022, 29/03/2022 y 31/03/2022), donde se realiza el seguimiento para cada uno de los proyectos desarrollados por el área.  </t>
  </si>
  <si>
    <t xml:space="preserve">Para el segundo trimestre del año el proceso realizó (28) reuniones los días (08/04/2022, 21/04/2022, 25/04/2022, 26/04/2022, 27/04/2022, 02/05/2022 (2), 03/05/2022 (2), 04/05/2022 (2), 05/05/2022 (2), 11/05/2022, 12/05/2022 (2), 13/05/2022, 18/05/2022, 25/05/2022, 07/06/2022, 08/06/2022, 09/06/2022, 16/06/2022 (2), 22/06/2022, 23/06/2022 (2), 28/06/2022, correspondiente a los seguimientos a los proyectos, ajuste a cronograma de mapa Nacional, avances sobre el estudio de suelos y potencial de uso de tierras, interpretaciones geomorfológicas, entre otros. Lo anterior, da cumplimiento al riesgo planteado.  </t>
  </si>
  <si>
    <t xml:space="preserve">De acuerdo con las evidencias cargadas se observa que durante el primer trimestre o se realizaron reuniones por cada uno de los proyectos que se están desarrollando en la Subdirección . Se cumple con el entregable._x000D_
</t>
  </si>
  <si>
    <t xml:space="preserve">De acuerdo con las evidencias cargadas se observa que durante el segundo trimestre se realizaron reuniones por cada uno de los proyectos que se están desarrollando en la Subdirección </t>
  </si>
  <si>
    <t>AGR-1</t>
  </si>
  <si>
    <t>GIG-12</t>
  </si>
  <si>
    <t>Posibilidad de pérdida Reputacional por calidad deficiente de los productos generados por la Gestión Agrológica</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</si>
  <si>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</si>
  <si>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</si>
  <si>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Listas de chequeo diligenciadas, la actualización de la documentación según aplique y soportes de la reinducción o cambio de actividad (si aplica).</t>
  </si>
  <si>
    <t>Se aplicaron listas de chequeo con el fin de realizar seguimiento al cumplimiento de la documentación oficializada para el Laboratorio Nacional de Suelos, para este periodo a las determinaciones Capacidad de Intercambio Catiónico, Textura de suelo y Conductividad Hidráulica.</t>
  </si>
  <si>
    <t>Se aplicaron listas de chequeo con el fin de realizar seguimiento al cumplimiento de la documentación oficializada para el Laboratorio Nacional de Suelos, para este periodo a las determinaciones Limpieza de áreas de trabajo y material del Laboratorio, Carbono orgánico por el método de Walkley Black, Determinación de CO2 Biológico en Suelos y Sustratos método IGAC, Cuantificación de Grupos Funcionales por Recuento en placa, Capacidad de Intercambio Catiónico Método Acetato de Amonio 1m, pH 7.0, Elaboración de Secciones Delgadas, Determinación de Conductividad Hidráulica, Textura de Suelos Método De Bouyoucos, pH Método Potenciómetro.</t>
  </si>
  <si>
    <t xml:space="preserve">Se observan tres (3) lista de chequeo para instalaciones y/o determinación analítica realizadas los días (28/01/2022, 02/25/2022 y 15/03/2022), para la Capacidad de intercambio Catiónico método acetato de amonio 1 m, PH 7.0, para textura del suelo y para determinación de la conductividad hidráulica respectivamente.  </t>
  </si>
  <si>
    <t xml:space="preserve">Se soportan como insumo para el cumplimiento del riesgo (9) documentos correspondientes a Listas de chequeo de instalación y determinación analítica, debidamente diligenciadas y firmadas, elaboradas los días (06/04/2022, 07/04/2022, 12/04/2022, 12/05/2022, 18/05/2022, 20/05/2022, 06/06/2022, 09/06/2022 y 10/06/2022), evidenciando el seguimiento para el segundo trimestre del año.  </t>
  </si>
  <si>
    <t>Los funcionarios designados a las diferentes temáticas aplican los controles de calidad establecidos por el subproceso de Gestión Agrológica y reportan mensualmente el estado de las mismas, con el propósito de verificar que se cumplen todos los parámetros establecidos en cada etapa del subproceso. En caso de encontrar desviaciones se regresa a la etapa anterior para su respectivo ajuste.
Evidencia: Reporte mensual del estado de las temáticas o registro de los controles de calidad realizados.</t>
  </si>
  <si>
    <t>Reporte mensual del estado de las temáticas o registro de los controles de calidad realizados.</t>
  </si>
  <si>
    <t>Se revisó el cumplimiento de los controles de cada uno de los proyectos que desarrolla la Subdirección, frente a su avance, lo cual se evidencia en el informe por proyecto.</t>
  </si>
  <si>
    <t>El cumplimiento de los controles para cada proyecto que desarrolla en la Subdirección el avance se evaluó frente a los informes presentados.</t>
  </si>
  <si>
    <t xml:space="preserve">Se evidencian como insumos informes correspondientes a los meses de enero, febrero y marzo del presente año, donde se describe el seguimiento y avances realizados para cada proyecto desarrollado.  </t>
  </si>
  <si>
    <t xml:space="preserve">Se evidencian (3) informes correspondientes a los meses de abril, mayo y junio, donde se describe el avance y los resultados obtenidos durante cada mes, para cada proyecto desarrollado por el proceso, dando cumplimiento al riesgo planteado.  </t>
  </si>
  <si>
    <t xml:space="preserve">De acuerdo con las evidencias cargadas se observa que se aplicaron listas de chequeo a las determinaciones Capacidad de Intercambio Catiónico, Textura de suelo y Conductividad Hidráulica en el LNS. Se cumple con el entregable._x000D_
</t>
  </si>
  <si>
    <t>De acuerdo con las evidencias cargadas se observa que durante el segundo trimestre se aplicaron listas de chequeo con el fin de realizar seguimiento al cumplimiento de la documentación oficializada para el Laboratorio Nacional de Suelos, a diferentes determinaciones.</t>
  </si>
  <si>
    <t xml:space="preserve">De acuerdo con las evidencias cargadas se observan reportes mensuales del estado de los proyectos. Se cumple con el entregable._x000D_
</t>
  </si>
  <si>
    <t>AGR-2</t>
  </si>
  <si>
    <t>GIG-13</t>
  </si>
  <si>
    <t>Posibilidad de pérdida Económica  por extravío de las muestras a ser analizadas en el LNS</t>
  </si>
  <si>
    <t>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</si>
  <si>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solicita el envío de una nueva muestra. Este control se aplica siempre y cuando haya comisión para la realización del trabajo en campo.
Evidencias: Formato Control de envío y recepción de muestras y soportes del seguimiento o solicitud de una nueva muestra (si aplica).</t>
  </si>
  <si>
    <t>Formato Control de envío y recepción de muestras y soportes del seguimiento o solicitud de una nueva muestra (si aplica).</t>
  </si>
  <si>
    <t>Para el periodo comprendido entre enero y marzo no se manejaron muestras para ninguno de los proyectos de la Subdirección.</t>
  </si>
  <si>
    <t>Para el segundo trimestre de 2022 (abril a junio) se evidencio el manejo de las muestras del Proyecto CVC que en el mes de mayo-junio realizo el trabajo de campo.</t>
  </si>
  <si>
    <t xml:space="preserve">Para el segundo trimestre se soporta el documento correspondiente al Control de envío y recepción de muestras del proyecto CVC de Valle del Cauca, dando cumplimiento al riesgo planteado.  </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</si>
  <si>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</si>
  <si>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Listas de chequeo aplicadas y/o soportes de la reinducción (si aplica)</t>
  </si>
  <si>
    <t>El seguimiento al cumplimiento de los procedimientos de la identificación, preparación y distribución se llevó a cabo mediante la aplicación de listas de chequeo a los dos (2) servidores públicos que se encuentran en el tema de preparación en el Laboratorio Nacional de Suelos.</t>
  </si>
  <si>
    <t>Para este periodo (abril-junio) el seguimiento al cumplimiento de los procedimientos de la identificación, preparación y distribución de muestras de suelo, se lleva a cabo mediante la aplicación de listas de chequeo a los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</si>
  <si>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realizadas los días 28/01/2022, 23/02/2022, 14/03/2022 y del 15/03/2022, dando cumplimiento al control.  </t>
  </si>
  <si>
    <t xml:space="preserve">Se suministran (6) documentos correspondientes a Listas de chequeo para Instalación y/o determinaciones Analíticas, debidamente diligenciadas y firmadas, elaboradas los días (04/04/2022, 17/05/2022, 22/06/2022, 23/06/2022 y 29/06/2022 (2).  De acuerdo a lo anterior, se da cumplimiento al seguimiento de este riesgo para el segundo trimestre del año.  </t>
  </si>
  <si>
    <t>De acuerdo con la evidencia Control de envío y recepción de muestras, hubo conformidad en las muestras recibidas en el trabajo de campo realizado en el segundo trimestre 2022</t>
  </si>
  <si>
    <t xml:space="preserve">De acuerdo con las evidencias cargadas se observa que el LNS realizó seguimiento al cumplimiento de los procedimientos de la identificación, preparación y distribución que se llevó a cabo mediante la aplicación de listas de chequeo. Se cumple con el entregable._x000D_
</t>
  </si>
  <si>
    <t>De acuerdo con las evidencias cargadas se observa que durante el segundo trimestre se realizó el seguimiento al cumplimiento de los procedimientos de la identificación, preparación y distribución de muestras de suelo,  mediante la aplicación de listas de chequeo a los servidores públicos que se encuentran en el tema de preparación en el Laboratorio Nacional de Suelos.</t>
  </si>
  <si>
    <t>AGR-3</t>
  </si>
  <si>
    <t>GIG-14</t>
  </si>
  <si>
    <t>Posibilidad de pérdida Economica y Reputacional por manipulación de la información, en el manejo de las muestras del LNS y alteración de los resultados de los productos agrológicos para beneficio propio o de un tercero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</si>
  <si>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</si>
  <si>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</si>
  <si>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</si>
  <si>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Para revisar el cumplimiento de la documentación del Laboratorio Nacional de Suelos se realizó con la aplicación de listas de chequeo a las determinaciones CO2 biológico de suelos y sulfatos método IGAC, Humedad de Suelos método gravimétrico y Grupos funcionales por recuento en placa.</t>
  </si>
  <si>
    <t>Durante el segundo trimestre la revisión al cumplimiento de la documentación del Laboratorio Nacional de Suelos se realizó con la aplicación de listas de chequeo a las determinaciones: en Abril, Carbono orgánico por el método de Walkley Black, Determinación de CO2 Biológico en Suelos y Sustratos método IGAC, en Mayo, Cuantificación de Grupos Funcionales por Recuento en placa, Determinación De La Distribución de Partículas Por Tamaño -Textura del Suelo - Método de loa Pipeta, Humedad de Suelos Método Gravimétrico, en junio, Detección de Salmonella Sp por Cultivo en Placa, Obtención y Preparación de Las Fracciones Arena, Arcilla y Muestras en Polvo para Análisis Mineralógico</t>
  </si>
  <si>
    <t xml:space="preserve">Se soportan tres (3) listas de chequeo para instalaciones y determinación analítica del 01/04/2022, 15/03/2022 y 09/02/2022 para la (Determinación de la producción de CO2 Biológico en suelos y sustratos Método IGAC, Cuantificación de grupos funcionales por recuento en placa y Humedad de suelos método gravimétrico, respectivamente).  </t>
  </si>
  <si>
    <t xml:space="preserve">Se soportan seis (6) Listas de chequeo para instalaciones y determinación analítica del 19/04/2022, 26/04/2022, 23/05/2022, 25/05/2022, 22/06/2022 y 30/06/2022 para la (Cuantificación de grupos funcionales por recuento en placa, Carbono orgánico por el método Walkley – Black, Determinación de la distribución de partículas por tamaño, Humedad de suelos – Método Gravimétrico, Detención de Salmonella SP por cultivo de placa, Obtención y preparación de las fracciones de arena, arcilla y muestras en polvo para análisis mineralógico), respectivamente, dando cumplimiento al avance del riesgo para el segundo trimestre del año 2022. </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</si>
  <si>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Cartas control diligenciadas y Formato de evaluación de las cartas control  </t>
  </si>
  <si>
    <t xml:space="preserve">Cartas control diligenciadas y Formato de evaluación de las cartas control  </t>
  </si>
  <si>
    <t xml:space="preserve">La evaluación se hizo para las determinaciones de pH, Carbono  Orgánico, acidez Intercambiable, fosforo disponible en Bray II, Capacidad de Intercambio Catiónico, Textura (arcilla, limo y arena), Sodio Intercambiable, Potasio intercambiable, Calcio intercambiable y Magnesio intercambiable. </t>
  </si>
  <si>
    <t>El control de las cartas control se lleva a cabo mensualmente, la evaluación se realiza trimestral, para este periodo se adjunta la evolución y la verificación de cartas control para las determinaciones de acidez Intercambiable, Bases Intercambiables, Carbono Orgánico, Capacidad de Intercambio Catiónico, fosforo disponible en Bray II, pH, Humedad y Textura (arcilla, limo y arena).</t>
  </si>
  <si>
    <t xml:space="preserve">Se evidencia el seguimiento de evaluación trimestral de la carta de control para el primer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y magnesio intercambiable.  </t>
  </si>
  <si>
    <t xml:space="preserve">Se evidencia el seguimiento de evaluación trimestral de la carta de control para el segundo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magnesio intercambiable, entre otros.  </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</si>
  <si>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Evidencia: Compromisos firmados de confidencialidad, imparcialidad e independencia por parte de los responsables de la recepción en el LNS.</t>
  </si>
  <si>
    <t>Compromisos firmados de confidencialidad, imparcialidad e independencia por parte de los responsables de la recepción en el LNS.</t>
  </si>
  <si>
    <t>Para este periodo se registró la firma del compromiso de confidencialidad, imparcialidad e independencia de la persona encargada de la recepción en el Laboratorio Nacional de Suelos.</t>
  </si>
  <si>
    <t>En este periodo (abril-junio) no se firmaron compromiso de confidencialidad, imparcialidad e independencia, debido a que no se contó con personal nuevo en la recepción delo LNS</t>
  </si>
  <si>
    <t xml:space="preserve">Se observa documento de compromiso de confidencialidad, imparcialidad e independencia firmado por funcionarios y contratistas el 01/02/2022.  Lo anterior da cumplimiento al producto esperado.  </t>
  </si>
  <si>
    <t xml:space="preserve">Para el segundo trimestre del año 2022, no se programó meta.  </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</si>
  <si>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En caso de encontrar desviaciones se debe informar al jefe de la Oficina del Laboratorio Nacional de Suelos y al responsable del SGI para que se tomen las medidas pertinentes.
Evidencia: Compromisos firmados de confidencialidad, imparcialidad e independencia por parte del personal del LNS.</t>
  </si>
  <si>
    <t>Compromisos firmados de confidencialidad, imparcialidad e independencia por parte del personal del LNS.</t>
  </si>
  <si>
    <t>Se realizó la firma del compromiso de confidencialidad, imparcialidad e independencia por parte de todas las personas (33) que se encuentran realizando las actividades en el Laboratorio Nacional de Suelos.</t>
  </si>
  <si>
    <t>En el segundo trimestre de 2022 no llegó personal nuevo al LNS por lo que no se firmaron del compromiso de confidencialidad, imparcialidad e independencia.</t>
  </si>
  <si>
    <t xml:space="preserve">Se observa la firma del compromiso de confidencialidad, imparcialidad e independencia por parte de los funcionarios y/o contratistas del LNS, para los días 01, 17, 31 de enero, 01, 02, 07, 08, 14 y 15 de febrero y  11 y 28 de marzo, dando cumplimiento el producto esperado.  </t>
  </si>
  <si>
    <t xml:space="preserve">De acuerdo con las evidencias cargadas se observa que el LNS  realiza el seguimiento al cumplimiento de la documentación del SGI, formatos y sus controles mediante la aplicación de Listas de chequeo. Se cumple con el entregable._x000D_
</t>
  </si>
  <si>
    <t>De acuerdo con las evidencias cargadas se observa que durante el segundo trimestre se realizó la revisión al cumplimiento de la documentación del Laboratorio Nacional de Suelos con base en la aplicación de listas de chequeo a diferentes determinaciones.</t>
  </si>
  <si>
    <t xml:space="preserve">De acuerdo con las evidencias cargadas se observa que el LNS evaluó para el primer trimestre las cartas control de las determinaciones de pH, Carbono  Orgánico, acidez Intercambiable, fosforo disponible en Bray II, Capacidad de Intercambio Catiónico, Textura (arcilla, limo y arena), Sodio Intercambiable, Potasio intercambiable, Calcio intercambiable y Magnesio intercambiable. _x000D_
Se cumple con el entregable._x000D_
</t>
  </si>
  <si>
    <t>De acuerdo con las evidencias cargadas se observa que durante el segundo trimestre se realiza el seguimiento de las cartas control en diferentes determinaciones</t>
  </si>
  <si>
    <t xml:space="preserve">De acuerdo con las evidencias cargadas se observa que en el LNS para este trimestre se registró la firma del compromiso de confidencialidad, imparcialidad e independencia de la persona encargada de la recepción en el Laboratorio Nacional de Suelos. Se cumple con el entregable._x000D_
</t>
  </si>
  <si>
    <t xml:space="preserve">De acuerdo con las evidencias cargadas se observa que en el LNS se realizó la firma del compromiso de confidencialidad, imparcialidad e independencia por parte de todas las personas que se encuentran realizando las actividades en el Laboratorio Nacional de Suelos. Se cumple con el entregable._x000D_
</t>
  </si>
  <si>
    <t>AGR-4</t>
  </si>
  <si>
    <t>GIG-15</t>
  </si>
  <si>
    <t>Posibilidad de pérdida Reputacional por validar e integrar los vértices a la Red Geodésica Nacional que se encuentren fuera de las especificaciones técnicas</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</si>
  <si>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</si>
  <si>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Evidencia: Lista de chequeo y registro fotográfico</t>
  </si>
  <si>
    <t>Lista de chequeo y registro fotográfico</t>
  </si>
  <si>
    <t xml:space="preserve">Se realizó la verificación de los vértices acorde con los parámetros definidos y se llevó a cabo la publicación correspondiente en la plataforma Colombia en Mapas._x000D_
_x000D_
</t>
  </si>
  <si>
    <t xml:space="preserve">Se evidencian los reportes de la red pasiva correspondiente a los meses de abril, mayo y junio, así como el registro fotográfico de los datos publicados en la plataforma de Colombia en Mapas, dando cumplimiento al riesgo planteado.  </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</si>
  <si>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Evidencia: Formatos de control de calidad</t>
  </si>
  <si>
    <t>Formatos de control de calidad</t>
  </si>
  <si>
    <t xml:space="preserve">Se realizó el control de calidad de los datos de los vértices geodésicos de acuerdo con las especificaciones establecidas_x000D_
_x000D_
</t>
  </si>
  <si>
    <t>GEO-4</t>
  </si>
  <si>
    <t>GRH-1</t>
  </si>
  <si>
    <t>Posibilidad de pérdida Reputacional por inobservancia de las actividades tendientes a expedir regulación por parte de la Entidad</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</si>
  <si>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</si>
  <si>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</si>
  <si>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Correo de envío del proyecto de Acto Administrativo a la Oficina Asesora de Planeación para publicación en la página web; y/o link de publicación del Acto Administrativo.</t>
  </si>
  <si>
    <t>Durante el primer trimestre se realizó la solicitud de publicación de 5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</si>
  <si>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Durante el segundo trimestre se realizaron proyecciones de actos administrativos y fueron publicados en el link https://www.igac.gov.co/es/transparencia-y-acceso-a-la-informacion-publica/proyectos-para-comentar, para comentarios de la ciudadanía.</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</si>
  <si>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Evidencia:  Correo remisorio y/o memorando con las observaciones al proceso técnico que proyectó el acto.</t>
  </si>
  <si>
    <t>Correo remisorio y/o memorando con las observaciones al proceso técnico que proyectó el acto.</t>
  </si>
  <si>
    <t>Se realizó el control de legalidad a los actos administrativos y se enviaron correos remisorios con las observaciones a los procesos técnicos que proyectaron los actos. En constancia de lo anterior se cargaron 5 archivos PDF de los correos remisorios de observaciones y 1 archivo PDF de solicitud de la trazabilidad del proceso de emisión de actos administrativos a cartografía, pues que en la versión 1 del procedimiento de regulación está actividad estaba asignada en su totalidad a las áreas misionales, por lo que en algunos casos los actos se publicaron sin tener en cuenta al rpoceso de regulación, el procedimiento se actualizó el 28 de marzo y a partir de esa fecha se dejo claridad con las áreas que los actos deben pasar por el proceso de regulación previo a su publicación.</t>
  </si>
  <si>
    <t>Se realizó el control de legalidad a los actos administrativos y se enviaron correos remisorios con las observaciones a los procesos técnicos que proyectaron los actos</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</si>
  <si>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normativa.</t>
  </si>
  <si>
    <t>Se validan correos de fecha 07/04/2022 modificación resolución 388 y correp del 19/05/2022 Resolución cartografía para POT, en donde se puede observar las observaciones realizadas a la regulación normativa.</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</si>
  <si>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Evidencia: Correo de envío del proyecto de Acto Administrativo al proceso a la Oficina Asesora Jurídica y envío a la Dirección General  para publicación en el diario oficial.</t>
  </si>
  <si>
    <t>Correo de envío del proyecto de Acto Administrativo al proceso a la Oficina Asesora Jurídica y envío a la Dirección General  para publicación en el diario oficial.</t>
  </si>
  <si>
    <t>Se realizó la verificación del contenido de los 3 actos administrativos que fueron expedidos durante el primer trimestre y se enviaron los respectivos correos al proceso a la Oficina Asesora Jurídica y envío a la Dirección General  para publicación en el diario oficial. En constancia de lo anterior se cargaron 6 archivos PDF: 3 archivos de solictud de publicación y 3 capturas de pantalla de publicación en diario oficial. Es importante mencionar que en la versión 1 del procedimiento de regulación está actividad estaba asignada en su totalidad a la oficina asesora juridica, por lo que en algunos casos los actos se publicaron sin tener en cuenta al proceso de regulación, el procedimiento se actualizó el 28 de marzo y a partir de esa fecha se dejo claridad de las actividades del procedimiento.</t>
  </si>
  <si>
    <t>Se realizó la verificación del contenido de los 2 actos administrativos que fueron expedidos durante el primer trimestre y se enviaron los respectivos correos al proceso a la Oficina Asesora Jurídica y envío a la Dirección General  para publicación en el diario oficial</t>
  </si>
  <si>
    <t>Se evidencian 6 correos de solicitudes de publicación en el diario oficial.</t>
  </si>
  <si>
    <t>Se evidencian 5 correos de solicitudes de publicación en el diario oficial</t>
  </si>
  <si>
    <t>Se valida el link https://www.igac.gov.co/es/transparencia-y-acceso-a-la-informacion-publica/proyectos-para-comentar</t>
  </si>
  <si>
    <t>SE validan correos electrónicos</t>
  </si>
  <si>
    <t>Se validan correos con envíos de proyectos de actos administrativos</t>
  </si>
  <si>
    <t>REG-1</t>
  </si>
  <si>
    <t>GRH-2</t>
  </si>
  <si>
    <t>Posibilidad de pérdida Reputacional por declaratoria de inaplicación de la regulación expedida por la entidad</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</si>
  <si>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</si>
  <si>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</si>
  <si>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expedida por la entidad.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</si>
  <si>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</si>
  <si>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</si>
  <si>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</si>
  <si>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Se presenta documento en donde se menciona que durante el trimestre no se presentaron fallos de entes judiciales por la inaplicación de la regulación expedida por la entidad</t>
  </si>
  <si>
    <t>A la fecha esta situación no ha ocurrido</t>
  </si>
  <si>
    <t>REG-2</t>
  </si>
  <si>
    <t>GRH-3</t>
  </si>
  <si>
    <t>Posibilidad de pérdida Reputacional por la habilitación de un gestor catastral no idóneo para la prestación del servicio publico catastral</t>
  </si>
  <si>
    <t>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</si>
  <si>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</si>
  <si>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Acto administrativo (rechazo, desistimiento, inicio o habilitación) u oficio de requerimiento.</t>
  </si>
  <si>
    <t>Se anexan los Acto administrativo (rechazo, desistimiento, inicio o habilitación expedidos en el segundo trimestre</t>
  </si>
  <si>
    <t>Se presentan 17 resoluciones relacionadas con inicio, rechazo o desistimiento del proceso de habilitación de gestor catastral.</t>
  </si>
  <si>
    <t>HAB-1</t>
  </si>
  <si>
    <t>GRH-4</t>
  </si>
  <si>
    <t>Posibilidad de pérdida Reputacional por la habilitación de un gestor catastral no idóneo para la prestación del servicio publico catastral con el fin de obtener un beneficio propio o de un tercero</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</si>
  <si>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</si>
  <si>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</si>
  <si>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Contrato legalizado o Correo electrónico solicitando la inclusión</t>
  </si>
  <si>
    <t>Se anexan las modificaciones realizadas a los contratos de la Dirección de Habilitación y Regulación</t>
  </si>
  <si>
    <t xml:space="preserve">Se presentan 7 modificaciones de contratos de los profesionales que apoyan el proceso de habilitación de gestores catastrales </t>
  </si>
  <si>
    <t>HAB-2</t>
  </si>
  <si>
    <t>GSC-1</t>
  </si>
  <si>
    <t>Posibilidad de pérdida Reputacional por inoportuna atención a las peticiones, quejas, reclamos, denuncias y sugerencias, solicitados por los ciudadanos, usuarios, grupos de valor y/o grupos de interés en los diferentes canales de atención</t>
  </si>
  <si>
    <t>Comunicación Interna</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</si>
  <si>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</si>
  <si>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El Responsable de la Oficina de relación con el Ciudadano,  realiza seguimiento mensual al estado de PQRSD registradas en el sistema de gestión documental a cargo de la Sede Central y de las Direcciones Territoriales, identificando las que presentan retrasos, con el fin de que sean atendidas y se dé respuesta por parte de la entidad. En caso de encontrar PQRSD con atrasos se generan las respectivas alertas por parte del responsable a cargo de las PQRSD a las áreas en la Sede Central y Direcciones Territoriales para solventar la situación. 
Evidencia: Correo electrónico de seguimiento desde la Oficina de Relación con el Ciudadano</t>
  </si>
  <si>
    <t>Correo electrónico de seguimiento desde la Oficina de Relación con el Ciudadano</t>
  </si>
  <si>
    <t xml:space="preserve">En el mes de enero se realiza cierre y seguimiento de comité directivo del estado de la PQRSD a corte 31 de diciembre. Así mismo, en el informe de excel Seguimiento PQRSDF , en la hoja llamada "vigencias anteriores" se evidencia el estado de las PQRSD. En el mes de febrero se realizan estrategía en conjunto con la Dirección General para las PQRSD de vigencias anteriores, se realiza seguimiento mediante correo electrónico. Para el mes de marzo se realiza cronograma, se llevan a cabo visitas y reuniones virtuales con todas las Direcciones Territoriales y se abordaron los temas de cierres de vigencias anteriores. </t>
  </si>
  <si>
    <t xml:space="preserve">Siguiendo con la estrategia de vigencias anteriores, la Oficina de Relación con el Ciudadano realiza avances en los cierres como se observa en los archivos de seguimiento de PQRSDF, hoja "vigencias anteriores". El 25 de mayo se realiza reunión con el equipo de trabajo para la explicación de la estrategia de años anteriores._x000D_
_x000D_
Así mismo el 9 de junio se remite a la Oficina de relación con el ciudadano las bases de datos PQRSD actualizadas. </t>
  </si>
  <si>
    <t>Se valida como evidencia de cumplimiento archivos en excel con "Seguimiento PQRSDF" de los meses abril, mayo y junio de 2022.</t>
  </si>
  <si>
    <t xml:space="preserve">De acuerdo con las evidencias cargadas se observa que desde la Oficina de Relación con el ciudadano se realiza seguimiento permanente al estado de las PQRDS. Durante el mes de marzo se realizaron visitas y reuniones formales con las DT y se abordó el tema de la depuración de las PQRDS de vigencias anteriores _x000D_
Se cumple con el documento de verificación._x000D_
</t>
  </si>
  <si>
    <t xml:space="preserve">De acuerdo con las evidencias cargadas se observa que desde la Oficina de Relación con el ciudadano se realiza seguimiento permanente al estado de las PQRDS. Durante el segundo trimestre se abordó la depuración de las PQRDS de vigencias anteriores  Se cumple con el documento de verificación._x000D_
</t>
  </si>
  <si>
    <t>ACI-1</t>
  </si>
  <si>
    <t>GSC-2</t>
  </si>
  <si>
    <t>Posibilidad de pérdida Reputacional por posibilidad de recibir o solicitar cualquier dádiva o beneficio a nombre propio o de un tercero, durante la prestación del servicio o en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</si>
  <si>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</si>
  <si>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</si>
  <si>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Reporte de las encuestas contestadas por los usuarios y/o informe consolidado de las encuestas.</t>
  </si>
  <si>
    <t>Se revisa el reporte de las encuestas realizadas en el primer trimestre y no se identifica  posibles prácticas en las cuales se vea involucrada la entrega de dádivas o beneficios a nombre propio de funcionarios o para terceros. Se adjunta registros de encuestas.</t>
  </si>
  <si>
    <t>Se revisa el reporte de las encuestas realizadas en el segundo trimestre y no se identifica posibles prácticas en las cuales se vea involucrada la entrega de dádivas o beneficios a nombre propio de funcionarios o para terceros.</t>
  </si>
  <si>
    <t>De acuerdo con las evidencias suministradas "Encuesta de Satisfacción y Percepción - Canal Presencial 2022 i trimestre" se observa que se han aplicado 244 encuestas durante el trimestre.</t>
  </si>
  <si>
    <t xml:space="preserve">Se valida como evidencia de cumplimiento "Informe de encuestas I semestre 2022 IGAC ". </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</si>
  <si>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</si>
  <si>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Reporte mensual de  la revisión de quejas y denuncias</t>
  </si>
  <si>
    <t>Se realiza revisión aleatoria de las quejas y denuncias del trimestre. En total se radicaron 53 y se realiza la validación de 32 . Se adjunta base de datos con revision.</t>
  </si>
  <si>
    <t>Se realiza muestreo de las quejas y denuncias radicadas en el II trimestre.</t>
  </si>
  <si>
    <t>De acuerdo con los soportes suministrados "seguimiento quejas" se observa que se realiza revisión y seguimiento de las quejas presentadas a nivel nacional.</t>
  </si>
  <si>
    <t>Se valida como evidencia de cumplimiento documento en Excel con "Reporte de quejas y denuncias" radicadas en abril, mayo y junio 2022</t>
  </si>
  <si>
    <t xml:space="preserve">De acuerdo con las evidencias cargadas se observa formulario resultado de encuestas realizadas en el primer trimestre y no se identifica que los usuarios denuncien posibles prácticas en las cuales se vea involucrada la entrega de dádivas o beneficios a nombre propio de funcionarios o para terceros. Se cumple con el documento de verificación._x000D_
</t>
  </si>
  <si>
    <t>De acuerdo con la evidencia cargada se observa el reporte de las encuestas realizadas en el segundo trimestre y no se identifican posibles prácticas en las cuales se vea involucrada la entrega de dádivas o beneficios a nombre propio de funcionarios o para terceros.</t>
  </si>
  <si>
    <t xml:space="preserve">De acuerdo con las evidencias cargadas se observa reporte de seguimiento a las quejas del año 2022. Se cumple con el documento de verificación._x000D_
</t>
  </si>
  <si>
    <t>De acuerdo con la evidencia cargada se observa que se realiza revisión y seguimiento de las quejas presentadas a nivel nacional.</t>
  </si>
  <si>
    <t>ACI-2</t>
  </si>
  <si>
    <t>SII-1</t>
  </si>
  <si>
    <t>Posibilidad de pérdida Reputacional por incumplimiento en los acuerdos de niveles de servicio del proceso</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</si>
  <si>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</si>
  <si>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El gestor de la mesa de servicios mensualmente verifica el estado de las solicitudes de atención, y los seguimientos asociados a las 'No solucionadas' (en curso, en curso planificado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</si>
  <si>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Reporte de la herramienta de gestión de soporte técnico - GLPI con la información que incluye las solicitudes no solucionadas y solucionadas fuera del tiempo establecido en los ANS.</t>
  </si>
  <si>
    <t>el  Líder de mesa de servicios,  realizó la verificación mensual del estado de las solicitudes de atención, así como los seguimientos asociados aquellas en estado "No resuelto";  con el objetivo de identificar los motivos por los cuales no se ha dado solución.  De igual manera se escala el caso para el análisis y reparo del mismo.  Se anexa reporte  de la herramienta de gestión de soporte técnico - GLPI con la información incluyendo las solicitudes en estado 'No resuelto", donde se evidencia que se  atendieron 6433 solicitudes, de los cuales se resolvieron 6135 casos, atendiendo en un  95%  los casos registrados por los usuarios.</t>
  </si>
  <si>
    <t xml:space="preserve">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(261) y solucionadas (1084)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  </t>
  </si>
  <si>
    <t>Se presentan reportes de la herramienta de gestión de soporte técnico – GLP enero-2022 con un total de 1.082 entre incidentes y requerimientos. 146 fueron atendidos fuera de los ANS. En febrero 2.886 y fuera de los ANS 337 y para marzo son 2.463 y 207 fuera de los ANS. Se sugiere presentar cuadros resumen donde se pueda constatar de manera ágil los totales del trimestre.</t>
  </si>
  <si>
    <t>Se observan tres archivos Excel de reporte de casos no resueltos correspondiente a cada uno de los meses del segundo trimestre, que en la hoja “DTIC-NR” presenta las estadísticas de incidentes y requerimientos solucionados, los resueltos fuera de los ANS y los no resueltos.</t>
  </si>
  <si>
    <t xml:space="preserve">Se evidencian reportes de la herramienta GLPI, incluyendo solicitudes en estado no resuelto, al ser coincidentes la evidencia con el entregable se aprueba el seguimiento. </t>
  </si>
  <si>
    <t>Se evidencia reportes de la herramienta GLPI incluyendo las solicitudes resueltas fuera de los ANS, solucionadas y no resueltas, para los meses de abril, mayo y junio. Al ser coincidente la evidencia con el entregable se valida el seguimiento</t>
  </si>
  <si>
    <t xml:space="preserve">Se evidencia reporte de solicitudes de acceso a las bases de datos, y pantallazos de las casos en la herramienta GLPI, al ser coincidentes la evidencia con el entregable se aprueba el seguimiento. </t>
  </si>
  <si>
    <t>GIN-1</t>
  </si>
  <si>
    <t>SII-2</t>
  </si>
  <si>
    <t>Posibilidad de pérdida Reputacional por 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</si>
  <si>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</si>
  <si>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</si>
  <si>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Cronograma de mantenimiento con seguimiento y control registro de mantenimientos</t>
  </si>
  <si>
    <t>El Profesional designado de la subdirección de Infraestrucutura Tec,    realizó el  seguimiento semestral  al cronograma de mantenimientos preventivos de la infraestructura  programados en la vigencia, con el fin de asegurar la disponibilidad de los servicios de TI, es así, que  durante la vigencia  se realizó el apoyo de mantenimiento  a las  veintidós (22) Direcciones Territoriales,  relacionado con  los equipos de cómputo (portátiles y computador de escritorio) y periféricos (impresoras y escáner); con  el objetivo  de optimizar los activos tecnológicos, a su vez, se realiza un levantamiento de información, para poder renovar y dotar de nuevos equipos de cómputo, a las territoriales que lo requieran, de acuerdo a la necesidad identificada. Cronograma de mantenimiento y seguimiento.</t>
  </si>
  <si>
    <t>Se observan dos archivos Excel “Proyecto visitas DT 2022 cronograma auditoria” donde se observa el cuadro titulado “Proyecto visitas de apoyo en TI - Direcciones Territoriales” que describe las actividades a realizar con los elementos de tecnología tales como computadores, impresoras, escáner, plotter y teléfonos IP, de igual forma sí el especialista encargado entregó informe de la actividad desarrollada y sí hay observaciones y “Registro Prevetivo y equipos renombramiento AD - 2022 DT” con la relación de equipos intervenidos y el concepto acerca de su obsolescencia.</t>
  </si>
  <si>
    <t>El Profesional designado de la subdirección de Infraestructura Tecnológica,  trimestralmente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Trimestral
Evidencia: Correo electrónico con el reporte de la novedad o falla y/o reporte de la verificación aleatoria de la infraestructura tecnológica realizada.</t>
  </si>
  <si>
    <t>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</si>
  <si>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se  anexa correo donde se evidencia el reporte de fallas presentadas durante el periodo e informe de Monitoreo realizado en la Base de Datos.</t>
  </si>
  <si>
    <t>Se presenta informe del trimestre de monitoreo a las bases de datos misionales tales como: SIGAC, SNC – CORE, ERP. Se observan cuatro correos reportando fallas en SIGAC (2), SNC (1) y el otro se refiere a SQL sin poderse identificar qué aplicativo afecta.</t>
  </si>
  <si>
    <t>Se presentan once correos electrónicos con el informe de fallas en el SNC, de solicitud de informes de la base de datos de producción SIGAC de determinados días y la respuesta dando cumplimiento a lo solicitado, informe de resultado de una ventana de mantenimiento para cambio de parte dañada y un archivo .pdf “Informe monitoreo de bases de datos misionales”, correspondiente a los meses de abril y junio 2022.</t>
  </si>
  <si>
    <t>Se evidencia el cronograma de mantenimiento correspondiente al primer semestre, donde se evidencian los equipos intervenidos y el seguimiento a las actividades de mantenimiento realizados. Al ser coincidente la evidencia con el entregable se valida el seguimiento</t>
  </si>
  <si>
    <t xml:space="preserve">Se evidencia correo y reporte del 24 de marzo, donde se reporta falla en SIGAC, al ser coincidentes la evidencia con el entregable se aprueba el seguimiento. </t>
  </si>
  <si>
    <t xml:space="preserve">Se evidencian correos con los reportes de falla de la infraestructura tecnologica, al ser coincidente la evidencia con el entregable, se valida el seguimiento. </t>
  </si>
  <si>
    <t>GIN-2</t>
  </si>
  <si>
    <t>SII-3</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</si>
  <si>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</si>
  <si>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</si>
  <si>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</si>
  <si>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Reporte de  solicitudes de permiso de acceso a los recursos tecnológicos.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</si>
  <si>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6433 solicitudes, de las cuales se resolvieron 6135 casos, atendiendo en un  95%  los casos registrados por los usuarios.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</si>
  <si>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335 solicitudes de permiso de acceso a los recursos tecnológicos, de las cuales se resolvieron 333 casos, atendiendo en un  99%  los casos registrados por los usuarios.</t>
  </si>
  <si>
    <t>Se presenta cuadro en Excel “Reporte de la herramienta de gestión de soporte técnico – GLP Enero-Marzo-2022” donde se reportan 462 incidentes, 5971 requerimientos y 659 atendidos fuera de los ANS. Resueltos 6135 y 296 no resueltos.</t>
  </si>
  <si>
    <t>Se presenta archivo Excel “Reporte Casos AD y Usuarios 2022” donde se muestran los casos reportados, solucionados y pendientes en lo que se refiere a creación, eliminación y modificación, permisos, directorio activo, instalación, actualización, paswword, conexión, cuenta bloqueada del 1 abril al 30 junio 2022.</t>
  </si>
  <si>
    <t>El Administrador de bases de datos atiende cada solicitud de permisos de acceso a las bases de datos institucionales las cuales se gestionan a través de requerimientos en la herramienta tecnológica de la mesa de servicios, a solicitud de los usuarios,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</si>
  <si>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Reportes de solicitudes de permisos de acceso a las bases de datos institucionales.</t>
  </si>
  <si>
    <t>El Administrador de bases de datos atendió  cada solicitud de permisos de acceso a las bases de datos institucionales las cuales se gestionaron  a través de requerimientos en la herramienta tecnológica de la mesa de servicios, a solicitud de los usuarios. En caso de que los privilegios no sean autorizados por ellos se rechaza la solicitud y  no se asignan los permisos en las bases de datos. Se anexa archivo Excel (Periodo Abril a Junio) con los reportes de solicitudes de permisos de acceso a las bases de datos institucionales, al igual que los pantallazos de cada uno de los casos.</t>
  </si>
  <si>
    <t>Se evidencian un archivo Excel “Casos_abril_junio” que muestra tres solicitudes de ingreso a base de datos efectuadas en abril, todas cerradas.</t>
  </si>
  <si>
    <t xml:space="preserve">Se evidencia reporte de solicitudes atendidas incluyendo las resueltas en la herramienta tecnologica, al ser coincidente la evidencia con el entregable se aprueba el seguimiento. </t>
  </si>
  <si>
    <t xml:space="preserve">Se evidencia reporte de gestión de usuarios de la mesa de servicios, para el periodo abril - junio, al ser coincidente la evidencia con el entregable se valida el seguimiento. </t>
  </si>
  <si>
    <t xml:space="preserve">Se evidencian reportes de solicitudes de la bases de datos, al ser coincidente la evidencia con el entregable se valida el seguimiento. </t>
  </si>
  <si>
    <t>GIN-3</t>
  </si>
  <si>
    <t>SII-4</t>
  </si>
  <si>
    <t>Posibilidad de uso de infraestructura tecnológica para fines personales o comerciales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</si>
  <si>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</si>
  <si>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</si>
  <si>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Se realiza seguimiento y reporte de creación y modificación de usuarios en la herramienta de la mesa de servicios,  donde se atendió un total de  885  casos  de los cuales se solucionaron 879, atendiendo en un  99%  los casos registrados por los usuarios.</t>
  </si>
  <si>
    <t>Se presenta cuadro en Excel “Reporte Casos AD y Usuarios 2022” con un total de 885  casos reportados, de los cuales fueron resueltos 879 y 6 quedaron pendientes, reportando un 99% de casos solucionados.</t>
  </si>
  <si>
    <t xml:space="preserve">Se presenta archivo en Excel “Reporte Casos AD y Usuarios 2022 (7)” con un total de 670 casos reportados del 1 abril al 30 junio 2022, de los cuales 79 corresponden a permisos, siendo todos solucionados. </t>
  </si>
  <si>
    <t xml:space="preserve">Se evidencia reporte de solicitudes de creación y modificación de usuarios, al ser coincidentes la evidencia con el entregable se aprueba el seguimiento. </t>
  </si>
  <si>
    <t xml:space="preserve">Se evidencia el reporte de gestión de usuarios de la mesa de servicios, para el periodo abril-junio, al ser coincidentes la evidencia con el entregable se valida el seguimiento. </t>
  </si>
  <si>
    <t xml:space="preserve">Se evidencian informes de monitoreo, gestión y control, así como incidencias relacionadas con el directorio activo de los meses de enero, febrero y marzo, al ser coincidentes con el entregable se aprueba el seguimiento. </t>
  </si>
  <si>
    <t>GIN-4</t>
  </si>
  <si>
    <t>SII-5</t>
  </si>
  <si>
    <t xml:space="preserve">Posibilidad de pérdida Reputacional por el incumplimiento en los estandartes calidad de la información  publicada en la ICDE </t>
  </si>
  <si>
    <t>Infraestructura de Datos Espaciales</t>
  </si>
  <si>
    <t>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</si>
  <si>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Semestralmente el profesional responsable de la subdirección de información, realiza una revisión de la información publicada por la ICDE a través de la lista de verificación establecida que será incluida en un informe de validación. En caso de presentarse inconsistencia se realizan los ajustes necesarios.
Evidencia:  Informe de validación. </t>
  </si>
  <si>
    <t xml:space="preserve">Informe de validación </t>
  </si>
  <si>
    <t>Sin meta asiganda para el presente periodo.</t>
  </si>
  <si>
    <t>No se presenta seguimiento del control.</t>
  </si>
  <si>
    <t>Se presentan dos archivos Word “Programa para la adopción e implementación de un Catastro Multipropósito Rural – Urbano Ejecutado por IGAC, ANT, SNR, MADS, PNN, FA y DNP”, que dentro de su contenido presenta la descripción y análisis de avances por componentes, el progreso en la ejecución del plan de comunicaciones y la gestión de riesgos, entre otros y “Evidencias de geoservicios” donde se presenta el pantallazo del número de servicios adicionados mensualmente.</t>
  </si>
  <si>
    <t xml:space="preserve">No se cumple con la meta del control </t>
  </si>
  <si>
    <t>ICD-1</t>
  </si>
  <si>
    <t>GTH-1</t>
  </si>
  <si>
    <t xml:space="preserve">Posibilidad de pérdida Económica y Reputacional por errores en la afiliación a la Administradora de Riesgos Laborales ARL </t>
  </si>
  <si>
    <t>1. Desconocimiento de la normatividad relacionada con la afiliación a la ARL por parte encargados del proceso en las sedes.
2. La vinculación a la ARL de contratistas está siendo asumida por la Subdirección de Talento Humano, aún cuando esta dependencia no es responsable del proceso de contratación y por tanto no controla el flujo de la información requerida.</t>
  </si>
  <si>
    <t>El profesional responsable del SGSST revisa el nivel de conocimiento que tienen los funcionarios de las diferentes sedes, designados para realizar las afiliaciones a la ARL, a través de una evaluación realizada semestralmente. En caso de encontrar deficiencias en la apropiación del conocimiento se realiza un taller práctico sobre este tema.
Evidencias: Archivo con el consolidado de los resultados de las evaluaciones y registro de asistencia al taller (en los casos que  aplique)</t>
  </si>
  <si>
    <t>Archivo con el consolidado de los resultados de las evaluaciones y registro de asistencia al taller (en los casos que  aplique)</t>
  </si>
  <si>
    <t>Se realiza seguimiento a la de afiliación de la ARL Positiva, conforme se observa en el correo remitido a esa entidad.</t>
  </si>
  <si>
    <t>Control no programado a realizar durante el segundo trimestre de la vigencia 2022</t>
  </si>
  <si>
    <t>Se evidencia Novedades Afiliación ARL del 08-04-2022, y Cuadro Funcionarios vinculados en 2022 por Trámites Administrativos Vinculación realizada en fecha diferentes a la Afiliación de la ARL, Se cumple con la meta establecida.</t>
  </si>
  <si>
    <t>El profesional responsable del SGSST, verifica cada dos meses la afiliación y clasificación del riesgo frente a los listados de funcionarios y contratistas vinculados al IGAC. En caso de encontrar inconsistencias en la afiliación de los contratistas, informa al proceso de Gestión Contractual mediante correo electrónico para la validación y ajustes pertinentes. Si las inconsistencias son de funcionarios realiza los ajustes correspondientes en la plataforma de la ARL a la que se encuentre vinculada la Entidad.
Evidencias: Informe bimestral y/o correo electrónico de las inconsistencias y/o soporte de la modificación en la plataforma de la ARL.</t>
  </si>
  <si>
    <t>Informe bimestral y/o correo electrónico de las inconsistencias y/o soporte de la modificación en la plataforma de la ARL.</t>
  </si>
  <si>
    <t>La profesional responsable del SGSST realizó conciliación de afiliaciones a Riesgos Laborales del personal dependiente y contratista del IGAC. Los hallazgos del personal contratista se comunicaron a Contratación para validación y/o ajuste. En el caso del personal dependiente, se encontraron algunas inconsistencias, las cuales fueron reportadas a la ARL Positiva para su concepto técnico y posterior ajuste. Como evidencias se adjuntan los correos electrónicos de estas dos comunicaciones.</t>
  </si>
  <si>
    <t>Para el control se eveidencian Correos del 23-06 y 12-07-2022, sobre Solicitud Conciliación independientes IGAC, Clase de Riesgo - Afiliaciones ARL IGAC.</t>
  </si>
  <si>
    <t>SST-1</t>
  </si>
  <si>
    <t>GTH-2</t>
  </si>
  <si>
    <t>Posibilidad de pérdida Reputacional por  el incumplimiento de los requisitos mínimos para la vinculación de los funcionarios</t>
  </si>
  <si>
    <t xml:space="preserve">1. Desconocimiento o incumplimiento de los requisitos de vinculación.               
2. Desconocimiento de la normatividad legal vigente                                         
3. Incumplimiento en los tiempos establecidos para dar  respuesta a las peticiones presentadas por la entidad ante la CNSC.    </t>
  </si>
  <si>
    <t>Los profesionales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funcionarios vinculados y/o Matriz de consolidación de EVR para encargos.</t>
  </si>
  <si>
    <t>Muestra de los estudios de verificación de requisitos EVR de los funcionarios vinculados y/o Matriz de consolidación de EVR para encargos.</t>
  </si>
  <si>
    <t>Se realiza seguimiento al Plan de Vacantes y provisión 2022 conforme se evidencia en el informe adjunto</t>
  </si>
  <si>
    <t>Control no programado a ejecutar durante el segundo trimestre de la vigencia 2022</t>
  </si>
  <si>
    <t>Se evidencia Seguimiento Plan Anual de Vacantes provisional del Talento Humano-Primer Trimestre</t>
  </si>
  <si>
    <t>Sin meta asignada para el II Trimestre.</t>
  </si>
  <si>
    <t>SE valida la evidencia</t>
  </si>
  <si>
    <t>PRE-1</t>
  </si>
  <si>
    <t>GTH-3</t>
  </si>
  <si>
    <t>Posibilidad de pérdida Reputacional por interrupción de las actividades desarrolladas en los procesos ocasionado por el retiro de funcionarios de la Entidad sin que haya realizado la respectiva transferencia del conocimiento</t>
  </si>
  <si>
    <t>1. Incumplimiento del  procedimiento de transferencia de conocimiento de pre-pensionados
2. Ausencia de un procedimiento que establezca la metodología para la transferencia de conocimientos de funcionarios diferentes a pre-pensionables
3. No diligenciamiento del registro de transferencia de conocimiento en el paz y salvo al momento del retiro del funcionario público
4. Situaciones de retiro que se producen sin preparación o aviso, las cuales no son controlables por el funcionario ni por la Subdirección de Talento Humano
5. Falta de voluntad por parte del funcionario para realizar la transferencia de conocimiento</t>
  </si>
  <si>
    <t>El profesional de la Subdirección de Talento Humano que tiene a cargo la transferencia de conocimiento, realiza seguimiento trimestral al proceso revisando el cumplimiento de las actividades programadas. En caso de no realizarse la transferencia de conocimiento, se identifica el motivo de este incumplimiento en la matriz respectiva y si es viable, se reprograma la actividad. 
Evidencias: Matriz de seguimiento de transferencia de conocimiento</t>
  </si>
  <si>
    <t>Matriz de seguimiento de transferencia de conocimiento</t>
  </si>
  <si>
    <t>El Responsable del subproceso de formación y Gestión del Desempeño realiza seguimiento trimestral al proceso de transferencia del conocimiento a través de la verificación y validación de las actividades programada y su cumplimiento, conforme se observa en el informe adjunto</t>
  </si>
  <si>
    <t>La profesional Laura Infante realizó seguimiento al proceso de transferencia de conocimiento, lo cua se observa en el seguimiento adjunto. correspondiente al II trimestre de 2022, en 3 apartados_x000D_
-Funcionarios que han sido beneficiados de capacitaciones_x000D_
-Actividades que hacen parte del Plan Institucional de Capacitación 2022_x000D_
-Prepensionados</t>
  </si>
  <si>
    <t>Se evidencia Informe de seguimiento Transferencia del conocimiento a través de la verificación y validación de las actividades programada y su cumplimiento.</t>
  </si>
  <si>
    <t>Se evidencia informe II Trimestre funcionarios beneficiados de capacitaciones- proceso trransferencia de conocimiento.</t>
  </si>
  <si>
    <t>FGD-1</t>
  </si>
  <si>
    <t>GTH-4</t>
  </si>
  <si>
    <t>Posibilidad de pérdida reputacional por la realización de las evaluaciones de desempeño y/o acuerdos de gestión fuera de los términos establecidos en la normatividad vigente ocasionando una eventual demanda en contra de la Entidad o limitando el acceso a encargos, comisiones o capacitaciones de funcionarios.</t>
  </si>
  <si>
    <t>1. Ausencia de un procedimiento que dé lineamientos para la realización de las evaluaciones de desempeño y acuerdos de gestión
2. Desconocimiento de las implicaciones por la no realización de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</si>
  <si>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funcionarios de carrera administrativa realizadas a través del aplicativo EDL de la CNSC y de las evaluaciones en físico allegadas por los funcionarios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Evidencia: Base de datos con el seguimiento de los evaluados, correos electrónicos informando resultados del seguimiento y de los incumplimientos si aplica.</t>
  </si>
  <si>
    <t>Base de datos con el seguimiento de los evaluados, correos electrónicos informando resultados del seguimiento y de los incumplimientos si aplica.</t>
  </si>
  <si>
    <t>Sin meta programada para el II Trimestre</t>
  </si>
  <si>
    <t>FGD-2</t>
  </si>
  <si>
    <t>GTH-5</t>
  </si>
  <si>
    <t>Posibilidad de pérdida Económica y Reputacional por inconsistencias en los actos administrativos relacionados con las diferentes actuaciones del subproceso de administración de personal ocasionando un posible daño antijurídico</t>
  </si>
  <si>
    <t>1. Carencia de sistemas tecnológicos para la administración de la planta de personal
2. Falta de alertas para controlar las fechas de finalización de las situaciones administrativas
3. Desconocimiento de la normatividad vigente</t>
  </si>
  <si>
    <t>El abogado responsable verifica los fundamentos de hecho y de derecho de cada acto administrativo a expedir, teniendo en cuenta la solicitud, soportes y bases de datos disponibles. El Subdirector de Talento Humano verifica que el acto administrativo se encuentre acorde con lo solicitado. 
Si se detectan inconsistencias estas se verificaran con el profesional encargado del proceso a través de la historia laboral del funcionario, SIGAC, base de datos de planta, aplicativo PERNO y/o cualquier medio disponible, y se corrige el acto administrativo antes de su aprobación.
Evidencia: Una muestra de correos electrónicos,  solicitando la remisión del acto administrativo a la Secretaría General y/o a la Dirección General.</t>
  </si>
  <si>
    <t>Una muestra de correos electrónicos,  solicitando la remisión del acto administrativo a la Secretaría General y/o a la Dirección General</t>
  </si>
  <si>
    <t>Sin meta programada para el II Trimestre.</t>
  </si>
  <si>
    <t>ADP-1</t>
  </si>
  <si>
    <t>GDI-1</t>
  </si>
  <si>
    <t>Posibilidad de pérdida Reputacional por incumplimiento de términos preclusivos en los procesos Disciplinarios</t>
  </si>
  <si>
    <t>1. el exceso de procesos
2. Falta de recursos tecnológicos
3 Carencia de personal en la Oficina
4. Falta  de apoyo técnico estable y/o continuo.
5. Falta de   respuesta por parte de las dependencias  requeridas por la oficina de Control Interno disciplinario</t>
  </si>
  <si>
    <t>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</si>
  <si>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</si>
  <si>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Control programado semestral pero durante el primer trimestre se realizarón 2 reuniones de seguimiento a los procesos disciplinarios con el propósito de verificar el cumplimiento de los parámetros normativos establecidos para el adelantamiento de la acción disciplinaria</t>
  </si>
  <si>
    <t>Durante el primer y segundo trimestre se realizarón 2 reuniones de seguimiento a los procesos disciplinarios con el propósito de verificar el cumplimiento de los parámetros normativos establecidos para el adelantamiento de la acción disciplinaria</t>
  </si>
  <si>
    <t xml:space="preserve">Se observa informes de seguimiento a actos administrativos por el mes de febrero y marzo 2022, y mesas de trabajo de socalización nuevo código disciplinario. </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</si>
  <si>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el incumplimiento  de términos preclusivos en los procesos Disciplinarios.</t>
  </si>
  <si>
    <t>A pesar de que el control fue programado para segundo semestre, evidencian su implementacion con documentos como arcchivo en el que incluyen Número total de autos expedidos en el mes de: febrero 27, marzo 56. Registro de asistencia a mesa de trabajo del 21 de febrerto y correo electronicodel 28 de marzo covocando a reunion de seguimiento - Gestión Disciplinaria en vigencia del nuevo codigo general discipinario.</t>
  </si>
  <si>
    <t>Se comprueba el cumplimiento del control con evidencias entre otras de Mesas de trabajo: Temas OCID, Revisión Técnica Procedimiento control Disciplinaria, Nuevo Código General Disciplinario, registros de asistencia a reuniones e informes de actos administrativos</t>
  </si>
  <si>
    <t>GDI-2</t>
  </si>
  <si>
    <t>Posibilidad de pérdida Reputacional por actos indebidos por acción u omisión para favorecer a servidores o exservidores públicos en el desarrollo del proceso disciplinari</t>
  </si>
  <si>
    <t xml:space="preserve">1.  deficiente o inadecuado control y seguimiento de las actuaciones llevadas a cabo en curso de los procesos disciplinarios.
2. Incumplimiento de la funciones y obligaciones por parte de los servidores  públicos y contratistas respectivamente, comisionados por la Oficina de control Interno Disciplinario. </t>
  </si>
  <si>
    <t>El jefe de la Oficina de Control  Interno Disciplinario, desde la Sede Central hace seguimiento  trimestralmente  a los procesos disciplinarios con el propósito de determinar la existencia o no de actos indebidos por acción u omisión para favorecer a servidores o exservidores públicos en el adelantamiento de la acción disciplinaria. 
Evidencia:  
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</si>
  <si>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</si>
  <si>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Sin meta asignada en el trimestre 2022</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</si>
  <si>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que se presenten actos indebidos por acción u omisión para favorecer a servidores o exservidores públicos en el desarrollo del proceso disciplinario.</t>
  </si>
  <si>
    <t>A pesar de que el control fue programado para seguimiento semestral, evidencian su implementacion con archivo en el que incluyen Número total de autos expedidos en el mes de: febrero 27, marzo 56. Mesa registro de asistencia del 21 de febrerto y correo electronico del 28 de marzo covocando a reunion de Seguimiento- Gestión disciplinariaen vigencia del nuevo codigo general discipinario.</t>
  </si>
  <si>
    <t xml:space="preserve">Se comprueba el cumplimiento del control con evidencias entre otras:_x000D_
-Archivos en Excel de relación autos expedidos 27 en febrero, 56 en marzo, 42 de abril, 24 de mayo y 27 del mes de junio. _x000D_
_x000D_
-Registros de asistencia de Mesa de trabajo: Temas OCID 21 de febrero, Correo electrónico del 28 de marzo convocatoria a reunión para dar directrices relacionadas con la entrada en vigor del Nuevo Código General Disciplinario, Registro de asistencia de Revisión Técnica Procedimiento control Disciplinaria 29 de abril y Mesa de trabajo revisión Técnica Procedimiento control Disciplinaria /2022, 24 de junio_x000D_
</t>
  </si>
  <si>
    <t>GDO-1</t>
  </si>
  <si>
    <t xml:space="preserve">Posibilidad de pérdida Reputacional por inoportunidad en la actualización e implementación de los instrumentos archivísticos </t>
  </si>
  <si>
    <t>Gestión de Archivos</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</si>
  <si>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</si>
  <si>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</si>
  <si>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Reporte de seguimiento al PGD y/o Registros de asistencia y actas de reunión. Para el caso de incumplimiento envío correos electrónicos.</t>
  </si>
  <si>
    <t xml:space="preserve">Durante el primer triemstre se ha adelantado el  seguimiento através de visitas técnicas programadas en la implementación de los lineamientos, Tabla de Retención Documental  TRD y normatividad vigente. </t>
  </si>
  <si>
    <t xml:space="preserve">Durante el segundo triemstre se ha adelantado el  seguimiento através de visitas técnicas programadas en la implementación de los lineamientos, Tabla de Retención Documental  TRD y normatividad vigente. </t>
  </si>
  <si>
    <t>Sin meta asignada en el primer trimestre 2022.</t>
  </si>
  <si>
    <t>Se evidencia seguimientos al PGD con registros de asistencias: Dirección Catastral 4/05/22, Archivo físico dirección de Regulación y habilitación 2/06/22, subdirección Geografía archivos digitales  2/05/22, Revisión de archivos físicos Procesos analíticos Laboratorio Nal. de Suelos 14/06/2022. En territoriales: Caqueta 13/05/22, Cundinamarca 9/06/22, Atlántico pantallazos  reunión virtual 2/06/22, Tolima pantallazos  reunión virtual 6/06/22</t>
  </si>
  <si>
    <t>A pesar de que el seguimiento al control es semestral han adelantado el  seguimiento através de visitas técnicas programadas en la implementación de los lineamientos</t>
  </si>
  <si>
    <t xml:space="preserve">Se comprueba el cumplimiento del control con evidencias entre otras:_x000D_
* Registro de asistencia Proceso técnico de capacitación 10 junio 2022,_x000D_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Caqueta registro de asistencia 13 de mayo, Cundinamarca registro de asistencia 9 de junio, Atlántico pantallazos  reunión virtual 2 de junio, Tolima pantallazos  reunión virtual 6 junio_x000D_
</t>
  </si>
  <si>
    <t>ARC-1</t>
  </si>
  <si>
    <t>GDO-2</t>
  </si>
  <si>
    <t>Posibilidad de pérdida Reputacional por pérdida de la memoria institucional</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</si>
  <si>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</si>
  <si>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Los responsables designados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</si>
  <si>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Registros de asistencia y actas de reunión. Para el caso de incumplimiento envío correos electrónicos.</t>
  </si>
  <si>
    <t>Sin meta asignada en el primer trimestre 2022</t>
  </si>
  <si>
    <t>El Responsable del proceso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Adicionalmente el proceso de Gestión Documental realiza campañas a nivel nacional y sensibilizaciones a las Direcciones Territoriales en temas de gestión de archivo y correspondencia.
Periodicidad: Variable
Evidencias: Lista de asistencia, material presentado y correo electrónico de la campaña</t>
  </si>
  <si>
    <t>Lista de asistencia, material presentado y correo electrónico de la campaña</t>
  </si>
  <si>
    <t>Según cronograma establecido por la Subdirección de Talento Humano en el Plan Institucional de Capacitaciones, las capacitaciones quedaron programadas para el tercer trimestre del año. De igual manera el Proceso cada vez que realizá alguna asistencia técnica refuerza los conocimientos sobre la administración, organización y conservación de la documentación en las diferentes fases del ciclo de vida de los documentos</t>
  </si>
  <si>
    <t>Sin meta asignada en el 1er trimestre 2022</t>
  </si>
  <si>
    <t>A pesar de que el seguimiento al control es semestral han adelantado el  seguimiento através de visitas técnicas programadas en la implementación de los lineamientos,Tabla de Retención Documental,   TRD y normatividad vigente</t>
  </si>
  <si>
    <t xml:space="preserve">Se comprueba el cumplimiento del control con evidencias entre otras:_x000D_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Caquetá registro de asistencia 13 de mayo, Cundinamarca registro de asistencia 9 y 23 de junio, Atlántico pantallazos reunión virtual 2 de junio, Tolima pantallazos  reunión virtual 6 junio_x000D_
</t>
  </si>
  <si>
    <t xml:space="preserve">Teniendo en cuenta el cronograma de La Sub Talento Hiumano las capacitaciones quedó  programadas para el tercer trimestre del año. </t>
  </si>
  <si>
    <t>Actividad está programada para el tercer trimestre</t>
  </si>
  <si>
    <t>ARC-2</t>
  </si>
  <si>
    <t>GDO-3</t>
  </si>
  <si>
    <t>Posibilidad de pérdida Reputacional por 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</si>
  <si>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</si>
  <si>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</si>
  <si>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Registro vigente firmado por el solicitante de los documentos en Archivo Central</t>
  </si>
  <si>
    <t>Durante el primer trimestre se realizó el control de la documentación entregada a modo de préstamo a los funcionarios de la entidad</t>
  </si>
  <si>
    <t>Durante el segundo trimestre se realizó el control de la documentación entregada a modo de préstamo a los funcionarios de la entidad</t>
  </si>
  <si>
    <t>Se observa soportes a los formatos establecidos para prestamos de documentos.</t>
  </si>
  <si>
    <t>Se evidencia formatos solicitud de documentos para consulta en el archivo central como control de la documentación entregada a modo de préstamo a los funcionarios de la entidad y Préstamo de Documentos – archivo de Gestión.</t>
  </si>
  <si>
    <t>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Evidencias: Registro Inventario documental actualizado</t>
  </si>
  <si>
    <t>Registro Inventario documental actualizado</t>
  </si>
  <si>
    <t>Durante el primer trimestre se adelantó el seguimiento semestral a la actualización y verificación del inventario documental del Archivo Central</t>
  </si>
  <si>
    <t>Durante el segundo trimestre realizó el seguimiento semestral a la actualización y verificación del inventario documental del Archivo Central</t>
  </si>
  <si>
    <t>Actividad sin meta asignada</t>
  </si>
  <si>
    <t xml:space="preserve">Se evidencia registros Inventario único Documental archivo central de los meses abril, mayo y junio. </t>
  </si>
  <si>
    <t xml:space="preserve">El proceso comrueba la implementación del control con: Solicitud de documentos para consulta en archivo central del: 09 febrero 2022, 16 febrero 2022, 17 febrero 2022, 22 febrero 2022. Préstamo de expedientes del archivo central para retiro, consulta y reintegro del 1 de febrero 2022 y  9  registros de  Préstamo de documentos – archivo de Gestión diligenciados en el trimestre </t>
  </si>
  <si>
    <t>Durante el primer trimestre se realizó el control de la documentación entregada a modo de préstamo a los funcionarios de la entidad y Préstamo de Documentos – archivo de Gestión, se da cumplimiento al control</t>
  </si>
  <si>
    <t xml:space="preserve">A pesar de que el reporte del control es semestral informan gestión en su implementación con archivos de INVENTARIO CENTRAL A 03-03-22  y con NVENTARIO ÚNICO DOCUMENTAL._x000D_
</t>
  </si>
  <si>
    <t xml:space="preserve">Con los registros Inventario único Documental archivo central de los meses abril, mayo y junio. Se evidencia la realización del seguimiento </t>
  </si>
  <si>
    <t>ARC-3</t>
  </si>
  <si>
    <t>GFI-1</t>
  </si>
  <si>
    <t>Posibilidad de pérdida Económica y Reputacional por registros presupuestales, contables y de tesorería generados inoportunamente</t>
  </si>
  <si>
    <t xml:space="preserve">1. Desconocimiento de las dependencias ordenadoras de los procedimientos del proceso de gestión financiera.
</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</si>
  <si>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</si>
  <si>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Sede Central: una muestra de los documentos soporte de los registros presupuestales (memorandos o minutas de contratos o comisiones)
Direcciones Territoriales: Documentos soporte de los registros presupuestales (las que apliquen)</t>
  </si>
  <si>
    <t xml:space="preserve">El subproceso de Gestión Presupuestal realizó el control definido. Se sube una muestra como evidencia </t>
  </si>
  <si>
    <t>Se verificaron las evidencias de listados de CDP y Listados RP, se valido el listado CDP Catastro con el listado RP Catastro encontrando que no son superior los RP  a los CDP.</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</si>
  <si>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juno de 2022.</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</si>
  <si>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</si>
  <si>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Sede Central: Listado de movimiento de bancos, informes de ventas, informe de cartera por edades y comunicaciones electrónicas (si aplica). 
Direcciones Territoriales: Informes de ventas, informe de cartera por edades y comunicaciones electrónicas (si aplica).</t>
  </si>
  <si>
    <t>El subproceso de Gestión de tresoreria  realizó el control definido.</t>
  </si>
  <si>
    <t>Se calidan las evidencias "Relación Ingreso de Contado Ventas", Relación Ingreso de Contado Comercio Electrónico", "Costos dafafono Cnsolidado", "Movimientos Bancos" del primer trimestre 2022, es importante que se realice la conciliación con cartera.</t>
  </si>
  <si>
    <t>Se validan como evidencias: "RELACION DE INGRESOS DE CONTADO VENTAS ", "RELACION DE INGRESOS DE CONTADO COMERCIO ELECTRONICO", "COSTOS DATAFONOS", "MOVIMIENTOS BANCOS" de los meses Abril, mayo y junio de 2022, conforme al entregable.</t>
  </si>
  <si>
    <t>Se verifican registros de: _x000D_
Modificaciones de contrato _x000D_
Minutas de contrato_x000D_
Listados de CDP_x000D_
Listados RP_x000D_
Solicitudes de RPY CDP</t>
  </si>
  <si>
    <t>se verifica una muestra de los documentos soporte de los registros presupuestales</t>
  </si>
  <si>
    <t>Se verifica, relación de ingresos de contado:_x000D_
Registros del datafono consolidado_x000D_
Movimiento de los bancos, durante el primer trimestre.</t>
  </si>
  <si>
    <t>se verifican los registros establecidos en el control durante el trimestre</t>
  </si>
  <si>
    <t>GFI-2</t>
  </si>
  <si>
    <t xml:space="preserve">Posibilidad de pérdida Económica y Reputacional por registros presupuestales, contables y de tesorería que no coincidan con la realidad </t>
  </si>
  <si>
    <t>1. utilización inadecuada de conceptos parametrizados por la entidad para el registro de hechos económicos en el SIIF Nación</t>
  </si>
  <si>
    <t xml:space="preserve">El líder del subproceso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Periodicidad: Trimestral
Evidencia: Una muestra de la información financiera (reporte de edades de cartera, conciliaciones bancarias y declaraciones de impuestos). </t>
  </si>
  <si>
    <t>Una muestra de la información financiera (reporte de edades de cartera, conciliaciones bancarias y declaraciones de impuestos).</t>
  </si>
  <si>
    <t>Durante el segundo trimestre se realizó el control establecido</t>
  </si>
  <si>
    <t>Se validan evidencias "Reporte de Ejecución de Ingresos", "Ingresos Bogotá y Direcciones Territoriales" e "Ingresos por Contabilidad" de enero y febrero 2022, es importante que en los soportes se incluya la cantidad establecida como meta, se valida con soportes de marzo 2022 del plan de acción.</t>
  </si>
  <si>
    <t>Se valida como evidencia: "declaraciones del Impuesto de Industria y Comercio, Retención en Fuente" con sus respectivos pagos de abril, mayo y junio 2022, "INFORME DE CARTERA  POR EDADES " de abril y mayo 2022. No se observaron conciliacines bancarias por tanto el concepto es no favorable.</t>
  </si>
  <si>
    <t>Se verifica registro con resumen de ingresos discriminado por producto y territorial</t>
  </si>
  <si>
    <t>se verifica una muestra de la información financiera, del trimestre</t>
  </si>
  <si>
    <t>CON-1</t>
  </si>
  <si>
    <t>GFI-3</t>
  </si>
  <si>
    <t xml:space="preserve">Posibilidad de pérdida Económica por manejo indebido de recursos financieros por parte de quienes los administran en la entidad, para beneficio propio o de terceros </t>
  </si>
  <si>
    <t>1. manipulación de la información financiera.</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</si>
  <si>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</si>
  <si>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Sede Central y Direcciones Territoriales: Una muestra de las órdenes de pago con sus respectivos soportes.</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</si>
  <si>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junio de 2022.</t>
  </si>
  <si>
    <t xml:space="preserve">se verifico una muestra de las órdenes de pago con sus respectivos soportes del trimestre </t>
  </si>
  <si>
    <t>Se verifica resolución de legalización de la caja menor del 18 de febrero 2022</t>
  </si>
  <si>
    <t>Se verifican los registros de las autorizaciones de gastos.</t>
  </si>
  <si>
    <t>CON-2</t>
  </si>
  <si>
    <t>GJU-1</t>
  </si>
  <si>
    <t xml:space="preserve">Posibilidad de pérdida Económica y Reputacional por inoportunidad  en la respuesta a los requerimientos en procesos judiciales </t>
  </si>
  <si>
    <t>1. Falta de seguimiento al estado de los procesos judiciales.</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</si>
  <si>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</si>
  <si>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1. Sede Central: Matriz consolidada de estado de procesos judiciales
2. Direcciones Territoriales: Correo electrónico con el envío de los registros de los formatos del estado de los procesos judiciales junto con la matriz consolidada de los mismos.</t>
  </si>
  <si>
    <t xml:space="preserve">Se éfectuó la revisión de procesos judiciales 2 veces por semana en formato vigente establecido. </t>
  </si>
  <si>
    <t>Se consolido el estado de procesos judiciales a cargo de la Oficina Asesora Jurídica con base en la información remitida por los apoderados de las Direcciones Territoriales</t>
  </si>
  <si>
    <t>Se evidencia informe de procesos judiciales, a través del diligenciamiento del formato vigente de control de estado de procesos judiciales, asi mismo matriz de procesos Oficina Asesora Juridica.</t>
  </si>
  <si>
    <t>La Oficina Asesora Jurídica para la implementación de control allego informe de procesos judiciales con corte abril – julio, cuadro de procesos actualizados corte 06-07-2022, y cuadro procesos financiera conforme a lo anterior se evidencia cumplimiento del control.</t>
  </si>
  <si>
    <t>La evidencia cumple y es favorable</t>
  </si>
  <si>
    <t>Se validan los informes de procesos judiciales</t>
  </si>
  <si>
    <t>JUD-1</t>
  </si>
  <si>
    <t>GJU-2</t>
  </si>
  <si>
    <t>Posibilidad de pérdida Reputacional por respuesta indebida o fuera de los términos legales a los  procesos judiciales, para beneficiar los intereses de un tercero</t>
  </si>
  <si>
    <t>Políticos</t>
  </si>
  <si>
    <t>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</si>
  <si>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t>
  </si>
  <si>
    <t xml:space="preserve">Correo electrónico remitido al abogado y recibido con la manifestación de conflicto de interés. </t>
  </si>
  <si>
    <t>Se realizó control judicial 2 veces por semana en el formato vigente de control de estado de procesos judiciales</t>
  </si>
  <si>
    <t xml:space="preserve">se remitieron correos electrónicos a los apoderados en donde se les solicita manifiesten la existencia de algún conflicto de interés </t>
  </si>
  <si>
    <t>Se evidencia informe de procesos judiciales, a través del diligenciamiento del formato vigente de control de estado de procesos judiciales, así misma matriz de procesos Oficina Asesora Jurídica</t>
  </si>
  <si>
    <t>La Oficina Asesora Jurídica para la implementación de control allego correos electrónicos a los apoderados en donde se les solicita manifiesten la existencia de algún conflicto de interés. conforme a lo anterior se evidencia cumplimiento del control.</t>
  </si>
  <si>
    <t xml:space="preserve">Se valida solicitud manifiestación existencia de algún conflicto de interés </t>
  </si>
  <si>
    <t>JUD-2</t>
  </si>
  <si>
    <t>ICA-1</t>
  </si>
  <si>
    <t>Posibilidad de pérdida Económica y Reputacional por inoportunidad en la prestación de servicios o en la entrega de productos</t>
  </si>
  <si>
    <t>Prospectiva
Dinámica inmobiliaria
Investigación e innovación
Estudios y aplicaciones en TIG</t>
  </si>
  <si>
    <t xml:space="preserve">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9. Bajas capacidades en el recurso humano a cargo del desarrollo de los proyectos de prospectiva. </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</si>
  <si>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</si>
  <si>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Informe mensual consolidado de seguimiento al Plan de Acción Anual (PAA) y/o correos electrónicos de entrega de informes</t>
  </si>
  <si>
    <t>Se realizan los informes mensuales de seguimiento al PAA para el primer trimestre del 2022</t>
  </si>
  <si>
    <t>Se realizan los informes mensuales de seguimiento al PAA para el segundo trimestre del 2022</t>
  </si>
  <si>
    <t>Se constata informes de seguimiento de PAA de los meses de enero, febrero y marzo.</t>
  </si>
  <si>
    <t>Durante el trimestre el proceso adjunto los informes mensuales de seguimiento al PAA dando cumplimiento a la meta.</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</si>
  <si>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</si>
  <si>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Reporte de pendientes del aplicativo de correspondencia y/o correos electrónicos informando las peticiones pendientes (según sea el caso).</t>
  </si>
  <si>
    <t>Se realizó seguimiento al estado de las peticiones del primer trimestre 2022. A través del sistema SIGAC; se verifica el estado de las peticiones finalizadas.</t>
  </si>
  <si>
    <t>Se realizó seguimiento al estado de las peticiones del segundo trimestre 2022. A través del sistema SIGAC; se verifica el estado de las peticiones finalizadas.</t>
  </si>
  <si>
    <t>Se observa los reportes SIGAC establecidos en la meta (6) de los meses de enero, febrero y marzo de 2022. Cumple con el control establecido</t>
  </si>
  <si>
    <t>Se evidencia que para la implementación se realizaron seis reportes de SIGAC para el periodo abril - junio se evidencia cumplimiento del control.</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</si>
  <si>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</si>
  <si>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 xml:space="preserve">Correo electrónico del envío de la ficha de necesidades de formación y capacitación diligenciada. </t>
  </si>
  <si>
    <t>Meta programada para el 4to trimestre</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</si>
  <si>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</si>
  <si>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Plan anual de adquisiciones con la programación del personal experto</t>
  </si>
  <si>
    <t xml:space="preserve">Se evidencian los informes de seguimiento de PAA de los meses de enero, febrero y marzo, al ser coincidentes la evidencia con el entregable del control se aprueba el seguimiento. </t>
  </si>
  <si>
    <t xml:space="preserve">Se evidencian seis reportes SIGAC de los meses de enero, febrero y marzo de 2022. Al ser coincidentes con el entregable se aprueba el seguimiento. </t>
  </si>
  <si>
    <t>Se evidencian seis reportes de SIGAC para el periodo abril - junio, al ser coincidente la evidencia con el entregable se valida el seguimiento</t>
  </si>
  <si>
    <t>ICA-2</t>
  </si>
  <si>
    <t>Posibilidad de pérdida Reputacional por recibir o solicitar cualquier dádiva o beneficio a nombre propio o de terceros con el fin de obtener información reservada o clasificada, o conseguir un resultado de un proyecto de investigación antes de ser publicado</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</si>
  <si>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</si>
  <si>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El Profesional designado verifica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</si>
  <si>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Reporte y/o correo electrónico remitido al líder del proceso con la validación documental</t>
  </si>
  <si>
    <t>Se tiene la información según las tablas de retención documental con actualización del año 2020 especificamente proyectos TIG</t>
  </si>
  <si>
    <t>Se constata documento Evidencia de cargue de archovos a la estructura de la TRD marzo DE 2022</t>
  </si>
  <si>
    <t>Durante el trimestre el proceso reporto de cargue de archivos de acuerdo con las TRD vigente, dando cumplimiento a la meta.</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</si>
  <si>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</si>
  <si>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Reporte de GLPI de permisos asignados al repositorio único de información de la Dirección.</t>
  </si>
  <si>
    <t>Se realizaron las solicitudes a través del Sistema GLPI para brindar permisos de acceso y control a las carpetas compartidas que se tienen en los diferentes proyectos de la Dirección de Investigación y Prospectiva.</t>
  </si>
  <si>
    <t>Se radicó en GLPI el caso 215124 solicitando los permisos asignados al repositorio Netapp la carpeta \\172.26.0.20\ciaf\GIT_2019 en la que se encuentra la información de contratistas.</t>
  </si>
  <si>
    <t>Se constata reporte GLPI DE eNERO A MARZO 31 DE 2022</t>
  </si>
  <si>
    <t>Durante el trimestre el proceso reporto el caso GLPI 215124, dando cumplimiento a la meta establecida.</t>
  </si>
  <si>
    <t xml:space="preserve">Se evidencia reporte de cargue de archivos de acuerdo a las TRD vigente, al ser coincidente la evidencia con el entregable se aprueba el seguimiento. </t>
  </si>
  <si>
    <t xml:space="preserve">Se evidencia reporte de solicitude de GLPI de la Dirección de Investigación y Prospectiva. Al ser coincidentes la evidencia con el entregable, se aprueba el seguimiento. </t>
  </si>
  <si>
    <t>Se evidencia el caso GLPI 215124, al ser coincidente la evidencia con el entregable se aprueba el seguimiento</t>
  </si>
  <si>
    <t>ICA-3</t>
  </si>
  <si>
    <t xml:space="preserve">Posibilidad de pérdida Reputacional por posibilidad de entregar un  producto o prestar un  servicio que no cumpla con las especificaciones técnicas establecidas o con las necesidades y expectativas de los usuarios </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</si>
  <si>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</si>
  <si>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debe enviar a reproceso.
Evidencia: Acta de reunión de seguimiento.</t>
  </si>
  <si>
    <t>Acta de reunión de seguimiento.</t>
  </si>
  <si>
    <t>Se realiza seguimiento a los proyectos de asistencia técnica. 3 Proyectos 27 actas.</t>
  </si>
  <si>
    <t>Se realiza seguimiento a los proyectos de asistencia técnica. 1 Proyecto SIG Chía 5 actas. 2. Proyecto RENARE con 16 actas.</t>
  </si>
  <si>
    <t xml:space="preserve">Se evidencia seguimeinto de los proyectos Chia (Acta -08-02-2022, Corpourabá (Actas del 02, 23, 24, 25-02-2022,  y Renare Externas (7 Actas del 10-08-2022), Internas 1 Acta 03-01-2022, </t>
  </si>
  <si>
    <t xml:space="preserve">Como evidencia se observa  21 actas de reunión de seguimiento de los proyectos RENARE y SIG CHIA, conforme a lo anterior se da cumplimiento a la meta propuesta </t>
  </si>
  <si>
    <t>El profesional designado por el proceso de Innovación  y Gestión del Conocimiento Aplicado verifica cada vez que se termine un curso dictado,  los resultados de la encuesta de satisfacción a los estudiantes, donde se evalúa el contenido del curso. En caso de encontrar aspectos a mejorar se debe revisar y ajustar de ser necesario el contenido del curso. 
Evidencia: Reporte de resultados de las encuestas de satisfacción.</t>
  </si>
  <si>
    <t>Reporte de resultados de las encuestas de satisfacción.</t>
  </si>
  <si>
    <t>Se realizó encuesta a través de la plataforma telecentro regional a los estudiantes que realizaron los cursos: Reconocedor Predial Urbano Rural 2022 ( Este se dictó para municipios priorizados); Curso Minb Ambiente (marzo 2022).</t>
  </si>
  <si>
    <t>A corte de 30 de junio de 2022 los cursos se encuentran en ejecución y no se han evaluado.</t>
  </si>
  <si>
    <t>Se evidencian 2 informes de encuestas experiencias del curso (156  y 385 respuestas)</t>
  </si>
  <si>
    <t>Sin  meta para el trimestre</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</si>
  <si>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</si>
  <si>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Hoja de vida de equipos espectroradiómetros donde se relacionan calibraciones y mantenimientos, registro de captura de campo de las firmas espectrales y/o certificado de calibraciones de los equipos conforme a la fecha programada.</t>
  </si>
  <si>
    <t>sin meta asignada para el periodo.</t>
  </si>
  <si>
    <t>No se hizo uso del espectroradiometro en el segundo trimestre 2022</t>
  </si>
  <si>
    <t>El responsable designado de los proyectos anualmente  revisa la necesidad de actualizar software obsoleto requerido para su operación, a través de un listado de verificación. En caso de encontrar un software obsoleto, cada responsable solicita al líder del proceso la destinación de los recursos y la presentación del requerimiento a la Dirección de Tecnología de la Información y comunicaciones -DTIC, para que realicen la adquisición de las licencias.
Evidencia: Correo electrónico o comunicación solicitando la adquisición de la nueva versión del software y/o el estado del software para la operación</t>
  </si>
  <si>
    <t>Correo electrónico o comunicación solicitando la adquisición de la nueva versión del software y/o el estado del software para la operación</t>
  </si>
  <si>
    <t xml:space="preserve">Se evidencia actas de reunion de seguimiento de los proyectos: Chía, Corpouraba y Renare, al ser coincidentes la evidencia aportada con el entregable se aprueba el seguimiento. </t>
  </si>
  <si>
    <t xml:space="preserve">Se evidencia 21 actas de reunión de seguimiento de los proyectos RENARE y SIG CHIA, al ser coincidentes la eviedencia con el seguimiento se valida el mismo. </t>
  </si>
  <si>
    <t xml:space="preserve">Se evidencian los reportes de encuesta de satisfacción de los cursos: Minambiente y reconocimiento predial, al ser coincidentes la evidencia con el entregable se aprueba el seguimiento. </t>
  </si>
  <si>
    <t xml:space="preserve">Sin meta asginada para el periodo </t>
  </si>
  <si>
    <t>PRO-1</t>
  </si>
  <si>
    <t>SEV-1</t>
  </si>
  <si>
    <t>Posibilidad de pérdida Reputacional por incumplimiento del Plan Anual de Auditorias Internas de Gestión</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</si>
  <si>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plan anual de auditoria</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</si>
  <si>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</si>
  <si>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Acta de reunión del equipo y/o cronograma de auditoría verificado.</t>
  </si>
  <si>
    <t>Se realizan un total de cinco reuniones de equipo, las cuales se evidencian con las actas de fechas 24 de enero, 3 y 24 de febrero, 8 y 25 de Marzo del 2022, en donde se realiza seguimiento al cumplimiento del Programa Anual de Auditorías Internas de Gestión.</t>
  </si>
  <si>
    <t xml:space="preserve">Se realizan un total de cinco reuniones, las cuales se evidencias con las actas de fechas 19 abril, 2 de mayo, 10 de mayo, 19 de mayo y 2 de junio de 2022. </t>
  </si>
  <si>
    <t xml:space="preserve">Se evidencian cinco actas de reunión de grupo de 24 enero, 3 y 24 febrero, 8 y 25 marzo 2022. En la primera acta del año, se realizó la presentación de los integrantes de la oficina, se dio la bienvenida, se establecieron las pautas de trabajo y se asignaron compromisos. A partir de la segunda, se realiza revisión de compromisos asignados por parte de la Jefe de la Oficina (E), se establecen nuevos compromisos y con ello se realiza seguimiento al cumplimiento del Programa Anual de Auditorías Internas de Gestión. </t>
  </si>
  <si>
    <t xml:space="preserve"> Se evidencia actas de reuniones, realizadas las fechas 19 abril, 2 de mayo, 10 de mayo, 19 de mayo y 2 de junio de 2022.</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</si>
  <si>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</si>
  <si>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 xml:space="preserve">Resultados de la evaluación a los auditores y/o plan de mejoramiento individual (si aplica). </t>
  </si>
  <si>
    <t>La actividad esta programada para el segundo trimestre del año, dado que se realizará análisis de las evaluaciones de los auditores de forma semestral, durante el primer tirmestre las evaluaciones reacibidas no han requerido de la suscripción de plan de mejoramiento individual.</t>
  </si>
  <si>
    <t>Se adjuntan evaluaciones auditores y auditorías correspondientes al segundo trimestre.</t>
  </si>
  <si>
    <t>Se adjuntan reporte en Excel de las evaluaciones auditores y auditorías correspondientes al segundo trimestre.</t>
  </si>
  <si>
    <t>Se evidencian las actas de reunion de fechas 24 de enero, 3 y 24 de febrero, 8 y 25 de Marzo del 2022, en donde se realiza seguimiento al cumplimiento del Programa Anual de Auditorías Internas de Gestión</t>
  </si>
  <si>
    <t>Se evidencian las actas de reunión de fechas 19 abril, 2 de mayo, 10 de mayo, 19 de mayo y 2 de junio de 2022, en donde se realiza seguimiento al cumplimiento del Programa Anual de Auditorías Internas de Gestión</t>
  </si>
  <si>
    <t>Se revisa archivo Excel adjunto con evaluaciones auditores y auditorías correspondientes al semestre.</t>
  </si>
  <si>
    <t>SEV-2</t>
  </si>
  <si>
    <t>Posibilidad de pérdida Reputacional por incumplimiento de alguna de las normas legales, técnicas y de la entidad durante el ejercicio de auditoria</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</si>
  <si>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</si>
  <si>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</si>
  <si>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Programa de auditoria y/o correo electrónico donde se valida el alcance de la auditoria.</t>
  </si>
  <si>
    <t>Durante el trimestre no se detectaron incumplimientos de los criterios establecidos en los informes preliminares y finales</t>
  </si>
  <si>
    <t xml:space="preserve">Se adjuntan los programas de las auditorías realizadas en el periodo.  </t>
  </si>
  <si>
    <t>Se observa los programas de las auditorías a Oficina Asesora de Planeación, Oficina de Relación con el Ciudadano y Oficina Asesora Jurídica y Territorial Caquetá.</t>
  </si>
  <si>
    <t xml:space="preserve">Se revisan documentos adjuntos de los 4 programas de las auditorías realizadas en el periodo.  Caquetá – Planeación- Servicio al Ciudadano- Gestión Jurídica </t>
  </si>
  <si>
    <t>Se verifico correos electrónicos de verificación por parte del responsable de la Oficina de Control Interno al Jefe de la OCI</t>
  </si>
  <si>
    <t>SEV-3</t>
  </si>
  <si>
    <t>Posibilidad de pérdida Reputacional por el desarrollo de ejercicios auditores con resultados subjetivos y/o parciales</t>
  </si>
  <si>
    <t>1. Falta de apropiación e interiorización del Estatuto de Auditoría Interna y Código de ética del auditor.
2. Debilidad en las competencias de los auditores e insuficiente capacitación.</t>
  </si>
  <si>
    <t>Se adjuntan cuadro de evaluaciones de los Auditores y Auditorías realizadas durante el periodo.</t>
  </si>
  <si>
    <t>SEV-4</t>
  </si>
  <si>
    <t>Posibilidad de pérdida Reputacional por omisión y/o encubrimiento deliberado durante la revisión y verificación de situaciones irregulares conocidas y/o encontradas en el proceso auditor, para favorecimiento propio o de terceros</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</si>
  <si>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</si>
  <si>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El Jefe de la Oficina de Control Interno (OCI) realiza la verificación de los hallazgos contenidos en el informe de auditoria,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</si>
  <si>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Declaratoria del no conflicto de interés por parte de los integrantes del equipo auditor.</t>
  </si>
  <si>
    <t>Luego de la revisión de los informes preliminares y finales, por parte del Jefe de la Oficina de Control Interno producto de las auditorías y seguimientos realizados no se han detectado omisiones deliberadas por parte del equipo auditor.</t>
  </si>
  <si>
    <t>RESULTADOS SEGUIMIENTO PLAN DE ACCIÓN ANUAL CUARTO TRIMESTRE  2022  - OFICINA DE CONTROL INTERNO</t>
  </si>
  <si>
    <t>RESULTADOS SEGUIMIENTO CONTROL DE RIESGOS CUARTO TRIMESTRE  2022  - 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</si>
</sst>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2"/>
      <name val="Calibri"/>
      <family val="2"/>
      <scheme val="minor"/>
    </font>
    <font>
      <sz val="11"/>
      <name val="Calibri"/>
      <family val="2"/>
    </font>
    <font>
      <b/>
      <sz val="18"/>
      <color theme="1"/>
      <name val="Calibri"/>
      <family val="2"/>
      <scheme val="minor"/>
    </font>
  </fonts>
  <fills count="2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theme="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right/>
      <top/>
      <bottom style="thick">
        <color rgb="FF0070C0"/>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0" borderId="1" xfId="0" applyBorder="1" applyAlignment="1">
      <alignment horizontal="left" vertical="center" wrapText="1"/>
    </xf>
    <xf numFmtId="0" fontId="0" fillId="0" borderId="1" xfId="0" applyBorder="1"/>
    <xf numFmtId="0" fontId="0" fillId="0" borderId="1" xfId="0" applyBorder="1" applyAlignment="1">
      <alignment wrapText="1"/>
    </xf>
    <xf numFmtId="10" fontId="0" fillId="0" borderId="1" xfId="0" applyNumberFormat="1" applyBorder="1" applyAlignment="1">
      <alignment wrapText="1"/>
    </xf>
    <xf numFmtId="14" fontId="0" fillId="0" borderId="1" xfId="0" applyNumberFormat="1" applyBorder="1" applyAlignment="1">
      <alignment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1"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2" xfId="0" applyBorder="1" applyAlignment="1">
      <alignment horizontal="left" vertical="center" wrapText="1"/>
    </xf>
    <xf numFmtId="3" fontId="4" fillId="0" borderId="3"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0" fillId="0" borderId="1" xfId="1" applyFont="1"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4" xfId="0" applyBorder="1" applyAlignment="1">
      <alignment vertical="center" wrapText="1"/>
    </xf>
    <xf numFmtId="10" fontId="0" fillId="0" borderId="1" xfId="0" applyNumberFormat="1" applyBorder="1" applyAlignment="1">
      <alignment horizontal="center" vertical="center"/>
    </xf>
    <xf numFmtId="0" fontId="0" fillId="0" borderId="4" xfId="0" applyBorder="1" applyAlignment="1">
      <alignment vertical="center"/>
    </xf>
    <xf numFmtId="10" fontId="0" fillId="0" borderId="1" xfId="0" applyNumberFormat="1" applyBorder="1" applyAlignment="1">
      <alignment horizontal="center" vertical="center" wrapText="1"/>
    </xf>
    <xf numFmtId="0" fontId="6" fillId="3" borderId="1" xfId="0" applyFont="1" applyFill="1" applyBorder="1" applyAlignment="1">
      <alignment vertical="center" wrapText="1"/>
    </xf>
    <xf numFmtId="3" fontId="6" fillId="3"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3" fontId="6" fillId="0" borderId="1"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3" fontId="0" fillId="0" borderId="1" xfId="0" applyNumberFormat="1" applyBorder="1" applyAlignment="1">
      <alignment horizontal="center" vertical="center"/>
    </xf>
    <xf numFmtId="10" fontId="6" fillId="0" borderId="1" xfId="0" applyNumberFormat="1" applyFont="1" applyBorder="1" applyAlignment="1">
      <alignment horizontal="center" vertical="center"/>
    </xf>
    <xf numFmtId="1"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1" xfId="1" applyNumberFormat="1" applyFont="1" applyFill="1" applyBorder="1" applyAlignment="1" applyProtection="1">
      <alignment horizontal="center" vertical="center"/>
    </xf>
    <xf numFmtId="14"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0" fillId="3" borderId="1" xfId="0" applyFill="1" applyBorder="1" applyAlignment="1">
      <alignment horizontal="left" vertical="center" wrapText="1"/>
    </xf>
    <xf numFmtId="0" fontId="7" fillId="0" borderId="2" xfId="0" applyFont="1" applyBorder="1" applyAlignment="1">
      <alignment horizontal="left" vertical="center" wrapText="1"/>
    </xf>
    <xf numFmtId="0" fontId="0" fillId="0" borderId="1" xfId="0" applyBorder="1" applyAlignment="1">
      <alignment vertical="top" wrapText="1"/>
    </xf>
    <xf numFmtId="3" fontId="0" fillId="0" borderId="3" xfId="0" applyNumberFormat="1" applyBorder="1" applyAlignment="1">
      <alignment horizontal="center" vertical="center" wrapText="1"/>
    </xf>
    <xf numFmtId="0" fontId="5" fillId="0" borderId="1" xfId="0" applyFont="1" applyBorder="1" applyAlignment="1">
      <alignment horizontal="left" vertical="center" wrapText="1"/>
    </xf>
    <xf numFmtId="9" fontId="0" fillId="0" borderId="1" xfId="0" applyNumberFormat="1" applyBorder="1" applyAlignment="1">
      <alignment horizontal="left" vertical="center" wrapText="1"/>
    </xf>
    <xf numFmtId="0" fontId="4" fillId="0" borderId="1" xfId="0" applyFont="1" applyBorder="1" applyAlignment="1">
      <alignment vertical="center" wrapText="1"/>
    </xf>
    <xf numFmtId="9" fontId="4" fillId="0" borderId="1" xfId="0" applyNumberFormat="1" applyFont="1"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5" fillId="4" borderId="1" xfId="0" applyFont="1" applyFill="1" applyBorder="1" applyAlignment="1">
      <alignment vertical="center" wrapText="1"/>
    </xf>
    <xf numFmtId="0" fontId="7" fillId="4" borderId="0" xfId="0" applyFont="1" applyFill="1" applyAlignment="1">
      <alignment horizontal="left" vertical="center" wrapText="1"/>
    </xf>
    <xf numFmtId="0" fontId="6" fillId="3" borderId="1" xfId="0" applyFont="1" applyFill="1" applyBorder="1" applyAlignment="1">
      <alignment horizontal="center" vertical="center" wrapText="1"/>
    </xf>
    <xf numFmtId="3" fontId="0" fillId="0" borderId="1" xfId="0" applyNumberFormat="1" applyBorder="1" applyAlignment="1">
      <alignment horizontal="left" vertical="center" wrapText="1"/>
    </xf>
    <xf numFmtId="0" fontId="6" fillId="5" borderId="1" xfId="0" applyFont="1" applyFill="1" applyBorder="1" applyAlignment="1">
      <alignmen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3" fontId="0" fillId="11" borderId="1" xfId="0" applyNumberFormat="1" applyFill="1" applyBorder="1" applyAlignment="1">
      <alignment horizontal="center" vertical="center" wrapText="1"/>
    </xf>
    <xf numFmtId="10" fontId="3" fillId="12" borderId="1" xfId="0" applyNumberFormat="1" applyFont="1" applyFill="1" applyBorder="1" applyAlignment="1">
      <alignment horizontal="center" vertical="center" wrapText="1"/>
    </xf>
    <xf numFmtId="3" fontId="0" fillId="13" borderId="1" xfId="0" applyNumberFormat="1" applyFill="1" applyBorder="1" applyAlignment="1">
      <alignment horizontal="center" vertical="center" wrapText="1"/>
    </xf>
    <xf numFmtId="3" fontId="0" fillId="14" borderId="1" xfId="0" applyNumberFormat="1" applyFill="1" applyBorder="1" applyAlignment="1">
      <alignment horizontal="center" vertical="center" wrapText="1"/>
    </xf>
    <xf numFmtId="3" fontId="0" fillId="15"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1" borderId="1" xfId="0" applyFill="1" applyBorder="1" applyAlignment="1">
      <alignment horizontal="center" vertical="center" wrapText="1"/>
    </xf>
    <xf numFmtId="0" fontId="3" fillId="12"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3" fillId="12" borderId="0" xfId="0" applyFont="1" applyFill="1" applyAlignment="1">
      <alignment horizontal="center" vertical="center" wrapText="1"/>
    </xf>
    <xf numFmtId="0" fontId="4" fillId="17" borderId="0" xfId="0" applyFont="1" applyFill="1" applyAlignment="1">
      <alignment horizontal="center" vertical="center" wrapText="1"/>
    </xf>
    <xf numFmtId="0" fontId="4" fillId="18" borderId="0" xfId="0" applyFont="1" applyFill="1" applyAlignment="1">
      <alignment horizontal="center" vertical="center" wrapText="1"/>
    </xf>
    <xf numFmtId="0" fontId="4" fillId="19" borderId="0" xfId="0" applyFont="1" applyFill="1" applyAlignment="1">
      <alignment horizontal="center" vertical="center" wrapText="1"/>
    </xf>
    <xf numFmtId="0" fontId="3" fillId="20" borderId="0" xfId="0" applyFont="1" applyFill="1" applyAlignment="1">
      <alignment horizontal="center" vertical="center" wrapText="1"/>
    </xf>
    <xf numFmtId="0" fontId="0" fillId="8" borderId="0" xfId="0" applyFill="1" applyAlignment="1">
      <alignment horizontal="center" vertical="center" wrapText="1"/>
    </xf>
    <xf numFmtId="10" fontId="4" fillId="19" borderId="0" xfId="0" applyNumberFormat="1" applyFont="1" applyFill="1" applyAlignment="1">
      <alignment horizontal="center" vertical="center" wrapText="1"/>
    </xf>
    <xf numFmtId="0" fontId="4" fillId="21" borderId="0" xfId="0" applyFont="1" applyFill="1" applyAlignment="1">
      <alignment horizontal="center" vertical="center" wrapText="1"/>
    </xf>
    <xf numFmtId="0" fontId="4" fillId="10" borderId="0" xfId="0" applyFont="1" applyFill="1" applyAlignment="1">
      <alignment horizontal="center" vertical="center" wrapText="1"/>
    </xf>
    <xf numFmtId="0" fontId="3" fillId="22" borderId="0" xfId="0" applyFont="1" applyFill="1" applyAlignment="1">
      <alignment horizontal="center" vertical="center" wrapText="1"/>
    </xf>
    <xf numFmtId="0" fontId="3" fillId="23" borderId="0" xfId="0" applyFont="1" applyFill="1" applyAlignment="1">
      <alignment horizontal="center" vertical="center" wrapText="1"/>
    </xf>
    <xf numFmtId="0" fontId="4" fillId="0" borderId="0" xfId="0" applyFont="1"/>
    <xf numFmtId="0" fontId="4" fillId="0" borderId="0" xfId="0" applyFont="1" applyAlignment="1">
      <alignment horizontal="left" vertical="top"/>
    </xf>
    <xf numFmtId="0" fontId="4" fillId="0" borderId="0" xfId="0" applyFont="1" applyAlignment="1">
      <alignment horizontal="center" vertical="top" wrapText="1"/>
    </xf>
    <xf numFmtId="9" fontId="4" fillId="0" borderId="0" xfId="1" applyFont="1" applyAlignment="1">
      <alignment horizontal="center"/>
    </xf>
    <xf numFmtId="0" fontId="4"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wrapText="1"/>
    </xf>
    <xf numFmtId="0" fontId="4" fillId="17" borderId="0" xfId="0" applyFont="1" applyFill="1" applyAlignment="1">
      <alignment wrapText="1"/>
    </xf>
    <xf numFmtId="14" fontId="4" fillId="0" borderId="0" xfId="0" applyNumberFormat="1" applyFont="1"/>
    <xf numFmtId="10" fontId="4" fillId="0" borderId="0" xfId="0" applyNumberFormat="1" applyFont="1"/>
    <xf numFmtId="0" fontId="0" fillId="0" borderId="0" xfId="0" applyAlignment="1">
      <alignment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xf numFmtId="0" fontId="4" fillId="0" borderId="0" xfId="0" applyFont="1" applyAlignment="1">
      <alignment vertical="top"/>
    </xf>
    <xf numFmtId="0" fontId="0" fillId="0" borderId="0" xfId="0" applyBorder="1"/>
    <xf numFmtId="0" fontId="3" fillId="0" borderId="0" xfId="0" applyFont="1" applyBorder="1"/>
    <xf numFmtId="0" fontId="0" fillId="0" borderId="0" xfId="0" pivotButton="1" applyBorder="1"/>
    <xf numFmtId="0" fontId="0" fillId="0" borderId="0" xfId="0" applyBorder="1" applyAlignment="1">
      <alignment horizontal="left"/>
    </xf>
    <xf numFmtId="0" fontId="0" fillId="0" borderId="0" xfId="0" applyNumberFormat="1" applyBorder="1"/>
    <xf numFmtId="0" fontId="2" fillId="2" borderId="5" xfId="0" applyFont="1" applyFill="1" applyBorder="1"/>
    <xf numFmtId="0" fontId="2" fillId="0" borderId="5" xfId="0" applyFont="1" applyBorder="1"/>
    <xf numFmtId="0" fontId="0" fillId="0" borderId="5" xfId="0" applyBorder="1" applyAlignment="1">
      <alignment horizontal="left"/>
    </xf>
    <xf numFmtId="0" fontId="0" fillId="0" borderId="5" xfId="0" applyBorder="1"/>
    <xf numFmtId="0" fontId="3" fillId="0" borderId="6" xfId="0" applyFont="1" applyBorder="1"/>
    <xf numFmtId="0" fontId="0" fillId="0" borderId="6" xfId="0" applyBorder="1"/>
    <xf numFmtId="0" fontId="0" fillId="0" borderId="5" xfId="0" applyFont="1" applyBorder="1" applyAlignment="1">
      <alignment horizontal="left" vertical="center"/>
    </xf>
    <xf numFmtId="0" fontId="0" fillId="0" borderId="5" xfId="0" applyFont="1" applyBorder="1" applyAlignment="1">
      <alignment horizontal="center" vertical="center"/>
    </xf>
    <xf numFmtId="0" fontId="0" fillId="0" borderId="5" xfId="0" applyNumberFormat="1" applyFont="1" applyBorder="1" applyAlignment="1">
      <alignment horizontal="center" vertical="center"/>
    </xf>
    <xf numFmtId="0" fontId="8" fillId="0" borderId="0" xfId="0" applyFont="1" applyBorder="1" applyAlignment="1"/>
    <xf numFmtId="0" fontId="2" fillId="0" borderId="0" xfId="0" applyFont="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 Cuarto trimestre Plan de Acción Procesos Sede Central - Control  Interno</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[1]PAA!$B$33</c:f>
              <c:strCache>
                <c:ptCount val="1"/>
                <c:pt idx="0">
                  <c:v>Concepto Favorable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[1]PAA!$A$34:$A$50</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[1]PAA!$B$34:$B$50</c:f>
              <c:numCache>
                <c:formatCode>General</c:formatCode>
                <c:ptCount val="17"/>
                <c:pt idx="0">
                  <c:v>24</c:v>
                </c:pt>
                <c:pt idx="1">
                  <c:v>16</c:v>
                </c:pt>
                <c:pt idx="2">
                  <c:v>15</c:v>
                </c:pt>
                <c:pt idx="3">
                  <c:v>14</c:v>
                </c:pt>
                <c:pt idx="4">
                  <c:v>13</c:v>
                </c:pt>
                <c:pt idx="5">
                  <c:v>20</c:v>
                </c:pt>
                <c:pt idx="6">
                  <c:v>30</c:v>
                </c:pt>
                <c:pt idx="7">
                  <c:v>9</c:v>
                </c:pt>
                <c:pt idx="8">
                  <c:v>20</c:v>
                </c:pt>
                <c:pt idx="9">
                  <c:v>31</c:v>
                </c:pt>
                <c:pt idx="10">
                  <c:v>19</c:v>
                </c:pt>
                <c:pt idx="11">
                  <c:v>10</c:v>
                </c:pt>
                <c:pt idx="12">
                  <c:v>13</c:v>
                </c:pt>
                <c:pt idx="13">
                  <c:v>25</c:v>
                </c:pt>
                <c:pt idx="14">
                  <c:v>18</c:v>
                </c:pt>
                <c:pt idx="15">
                  <c:v>16</c:v>
                </c:pt>
                <c:pt idx="16">
                  <c:v>11</c:v>
                </c:pt>
              </c:numCache>
            </c:numRef>
          </c:val>
          <c:extLst>
            <c:ext xmlns:c16="http://schemas.microsoft.com/office/drawing/2014/chart" uri="{C3380CC4-5D6E-409C-BE32-E72D297353CC}">
              <c16:uniqueId val="{00000000-ECAE-4C1C-9D66-AD4D7FFDBF15}"/>
            </c:ext>
          </c:extLst>
        </c:ser>
        <c:ser>
          <c:idx val="1"/>
          <c:order val="1"/>
          <c:tx>
            <c:strRef>
              <c:f>[1]PAA!$C$33</c:f>
              <c:strCache>
                <c:ptCount val="1"/>
                <c:pt idx="0">
                  <c:v>Concepto No Favorable</c:v>
                </c:pt>
              </c:strCache>
            </c:strRef>
          </c:tx>
          <c:spPr>
            <a:solidFill>
              <a:schemeClr val="accent2"/>
            </a:solidFill>
            <a:ln>
              <a:noFill/>
            </a:ln>
            <a:effectLst/>
          </c:spPr>
          <c:invertIfNegative val="0"/>
          <c:dLbls>
            <c:dLbl>
              <c:idx val="14"/>
              <c:layout>
                <c:manualLayout>
                  <c:x val="3.5051540279576104E-2"/>
                  <c:y val="-2.34450443545163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CAE-4C1C-9D66-AD4D7FFDBF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[1]PAA!$A$34:$A$50</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[1]PAA!$C$34:$C$50</c:f>
              <c:numCache>
                <c:formatCode>General</c:formatCode>
                <c:ptCount val="17"/>
                <c:pt idx="0">
                  <c:v>2</c:v>
                </c:pt>
                <c:pt idx="1">
                  <c:v>4</c:v>
                </c:pt>
                <c:pt idx="2">
                  <c:v>4</c:v>
                </c:pt>
                <c:pt idx="5">
                  <c:v>1</c:v>
                </c:pt>
                <c:pt idx="6">
                  <c:v>23</c:v>
                </c:pt>
                <c:pt idx="7">
                  <c:v>5</c:v>
                </c:pt>
                <c:pt idx="8">
                  <c:v>9</c:v>
                </c:pt>
                <c:pt idx="9">
                  <c:v>3</c:v>
                </c:pt>
                <c:pt idx="10">
                  <c:v>6</c:v>
                </c:pt>
                <c:pt idx="12">
                  <c:v>2</c:v>
                </c:pt>
                <c:pt idx="14">
                  <c:v>2</c:v>
                </c:pt>
                <c:pt idx="16">
                  <c:v>1</c:v>
                </c:pt>
              </c:numCache>
            </c:numRef>
          </c:val>
          <c:extLst>
            <c:ext xmlns:c16="http://schemas.microsoft.com/office/drawing/2014/chart" uri="{C3380CC4-5D6E-409C-BE32-E72D297353CC}">
              <c16:uniqueId val="{00000002-ECAE-4C1C-9D66-AD4D7FFDBF15}"/>
            </c:ext>
          </c:extLst>
        </c:ser>
        <c:ser>
          <c:idx val="2"/>
          <c:order val="2"/>
          <c:tx>
            <c:strRef>
              <c:f>[1]PAA!$D$33</c:f>
              <c:strCache>
                <c:ptCount val="1"/>
                <c:pt idx="0">
                  <c:v>Sin meta asignada en el periodo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[1]PAA!$A$34:$A$50</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[1]PAA!$D$34:$D$50</c:f>
              <c:numCache>
                <c:formatCode>General</c:formatCode>
                <c:ptCount val="17"/>
                <c:pt idx="0">
                  <c:v>23</c:v>
                </c:pt>
                <c:pt idx="1">
                  <c:v>3</c:v>
                </c:pt>
                <c:pt idx="2">
                  <c:v>2</c:v>
                </c:pt>
                <c:pt idx="3">
                  <c:v>4</c:v>
                </c:pt>
                <c:pt idx="4">
                  <c:v>2</c:v>
                </c:pt>
                <c:pt idx="5">
                  <c:v>4</c:v>
                </c:pt>
                <c:pt idx="6">
                  <c:v>2</c:v>
                </c:pt>
                <c:pt idx="7">
                  <c:v>3</c:v>
                </c:pt>
                <c:pt idx="8">
                  <c:v>13</c:v>
                </c:pt>
                <c:pt idx="9">
                  <c:v>5</c:v>
                </c:pt>
                <c:pt idx="10">
                  <c:v>14</c:v>
                </c:pt>
                <c:pt idx="11">
                  <c:v>2</c:v>
                </c:pt>
                <c:pt idx="12">
                  <c:v>4</c:v>
                </c:pt>
                <c:pt idx="13">
                  <c:v>3</c:v>
                </c:pt>
                <c:pt idx="14">
                  <c:v>2</c:v>
                </c:pt>
                <c:pt idx="15">
                  <c:v>2</c:v>
                </c:pt>
                <c:pt idx="16">
                  <c:v>3</c:v>
                </c:pt>
              </c:numCache>
            </c:numRef>
          </c:val>
          <c:extLst>
            <c:ext xmlns:c16="http://schemas.microsoft.com/office/drawing/2014/chart" uri="{C3380CC4-5D6E-409C-BE32-E72D297353CC}">
              <c16:uniqueId val="{00000003-ECAE-4C1C-9D66-AD4D7FFDBF15}"/>
            </c:ext>
          </c:extLst>
        </c:ser>
        <c:dLbls>
          <c:showLegendKey val="0"/>
          <c:showVal val="0"/>
          <c:showCatName val="0"/>
          <c:showSerName val="0"/>
          <c:showPercent val="0"/>
          <c:showBubbleSize val="0"/>
        </c:dLbls>
        <c:gapWidth val="182"/>
        <c:axId val="2082234047"/>
        <c:axId val="2082234879"/>
      </c:barChart>
      <c:catAx>
        <c:axId val="20822340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2234879"/>
        <c:crosses val="autoZero"/>
        <c:auto val="1"/>
        <c:lblAlgn val="ctr"/>
        <c:lblOffset val="100"/>
        <c:noMultiLvlLbl val="0"/>
      </c:catAx>
      <c:valAx>
        <c:axId val="20822348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8223404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Cuarto trimestre Riesgos Procesos Sede Central - Control Interno</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1098952474690661"/>
          <c:y val="0.14832962138084635"/>
          <c:w val="0.66585571334833149"/>
          <c:h val="0.71485260333549616"/>
        </c:manualLayout>
      </c:layout>
      <c:barChart>
        <c:barDir val="bar"/>
        <c:grouping val="clustered"/>
        <c:varyColors val="0"/>
        <c:ser>
          <c:idx val="0"/>
          <c:order val="0"/>
          <c:tx>
            <c:strRef>
              <c:f>'[1]Consolidado Riesgos '!$D$6</c:f>
              <c:strCache>
                <c:ptCount val="1"/>
                <c:pt idx="0">
                  <c:v>Concepto Favorable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'[1]Consolidado Riesgos '!$C$7:$C$23</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'[1]Consolidado Riesgos '!$D$7:$D$23</c:f>
              <c:numCache>
                <c:formatCode>General</c:formatCode>
                <c:ptCount val="17"/>
                <c:pt idx="0">
                  <c:v>11</c:v>
                </c:pt>
                <c:pt idx="1">
                  <c:v>6</c:v>
                </c:pt>
                <c:pt idx="2">
                  <c:v>4</c:v>
                </c:pt>
                <c:pt idx="3">
                  <c:v>1</c:v>
                </c:pt>
                <c:pt idx="4">
                  <c:v>3</c:v>
                </c:pt>
                <c:pt idx="5">
                  <c:v>2</c:v>
                </c:pt>
                <c:pt idx="6">
                  <c:v>6</c:v>
                </c:pt>
                <c:pt idx="7">
                  <c:v>5</c:v>
                </c:pt>
                <c:pt idx="8">
                  <c:v>1</c:v>
                </c:pt>
                <c:pt idx="9">
                  <c:v>6</c:v>
                </c:pt>
                <c:pt idx="10">
                  <c:v>4</c:v>
                </c:pt>
                <c:pt idx="11">
                  <c:v>2</c:v>
                </c:pt>
                <c:pt idx="12">
                  <c:v>4</c:v>
                </c:pt>
                <c:pt idx="13">
                  <c:v>4</c:v>
                </c:pt>
                <c:pt idx="14">
                  <c:v>3</c:v>
                </c:pt>
                <c:pt idx="15">
                  <c:v>9</c:v>
                </c:pt>
                <c:pt idx="16">
                  <c:v>5</c:v>
                </c:pt>
              </c:numCache>
            </c:numRef>
          </c:val>
          <c:extLst>
            <c:ext xmlns:c16="http://schemas.microsoft.com/office/drawing/2014/chart" uri="{C3380CC4-5D6E-409C-BE32-E72D297353CC}">
              <c16:uniqueId val="{00000000-E497-46AA-8DCC-EBA9001A174A}"/>
            </c:ext>
          </c:extLst>
        </c:ser>
        <c:ser>
          <c:idx val="1"/>
          <c:order val="1"/>
          <c:tx>
            <c:strRef>
              <c:f>'[1]Consolidado Riesgos '!$E$6</c:f>
              <c:strCache>
                <c:ptCount val="1"/>
                <c:pt idx="0">
                  <c:v>Concepto No Favorable</c:v>
                </c:pt>
              </c:strCache>
            </c:strRef>
          </c:tx>
          <c:spPr>
            <a:solidFill>
              <a:schemeClr val="accent2"/>
            </a:solidFill>
            <a:ln>
              <a:noFill/>
            </a:ln>
            <a:effectLst/>
          </c:spPr>
          <c:invertIfNegative val="0"/>
          <c:cat>
            <c:strRef>
              <c:f>'[1]Consolidado Riesgos '!$C$7:$C$23</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'[1]Consolidado Riesgos '!$E$7:$E$23</c:f>
              <c:numCache>
                <c:formatCode>General</c:formatCode>
                <c:ptCount val="17"/>
                <c:pt idx="0">
                  <c:v>2</c:v>
                </c:pt>
                <c:pt idx="1">
                  <c:v>0</c:v>
                </c:pt>
                <c:pt idx="2">
                  <c:v>0</c:v>
                </c:pt>
                <c:pt idx="3">
                  <c:v>0</c:v>
                </c:pt>
                <c:pt idx="4">
                  <c:v>0</c:v>
                </c:pt>
                <c:pt idx="5">
                  <c:v>0</c:v>
                </c:pt>
                <c:pt idx="6">
                  <c:v>4</c:v>
                </c:pt>
                <c:pt idx="7">
                  <c:v>0</c:v>
                </c:pt>
                <c:pt idx="8">
                  <c:v>2</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E497-46AA-8DCC-EBA9001A174A}"/>
            </c:ext>
          </c:extLst>
        </c:ser>
        <c:ser>
          <c:idx val="2"/>
          <c:order val="2"/>
          <c:tx>
            <c:strRef>
              <c:f>'[1]Consolidado Riesgos '!$F$6</c:f>
              <c:strCache>
                <c:ptCount val="1"/>
                <c:pt idx="0">
                  <c:v>Sin meta asignada en el periodo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'[1]Consolidado Riesgos '!$C$7:$C$23</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'[1]Consolidado Riesgos '!$F$7:$F$23</c:f>
              <c:numCache>
                <c:formatCode>General</c:formatCode>
                <c:ptCount val="17"/>
                <c:pt idx="0">
                  <c:v>3</c:v>
                </c:pt>
                <c:pt idx="1">
                  <c:v>0</c:v>
                </c:pt>
                <c:pt idx="2">
                  <c:v>0</c:v>
                </c:pt>
                <c:pt idx="3">
                  <c:v>0</c:v>
                </c:pt>
                <c:pt idx="4">
                  <c:v>0</c:v>
                </c:pt>
                <c:pt idx="5">
                  <c:v>0</c:v>
                </c:pt>
                <c:pt idx="6">
                  <c:v>26</c:v>
                </c:pt>
                <c:pt idx="7">
                  <c:v>2</c:v>
                </c:pt>
                <c:pt idx="8">
                  <c:v>0</c:v>
                </c:pt>
                <c:pt idx="9">
                  <c:v>1</c:v>
                </c:pt>
                <c:pt idx="10">
                  <c:v>2</c:v>
                </c:pt>
                <c:pt idx="11">
                  <c:v>0</c:v>
                </c:pt>
                <c:pt idx="12">
                  <c:v>1</c:v>
                </c:pt>
                <c:pt idx="13">
                  <c:v>0</c:v>
                </c:pt>
                <c:pt idx="14">
                  <c:v>1</c:v>
                </c:pt>
                <c:pt idx="15">
                  <c:v>1</c:v>
                </c:pt>
                <c:pt idx="16">
                  <c:v>0</c:v>
                </c:pt>
              </c:numCache>
            </c:numRef>
          </c:val>
          <c:extLst>
            <c:ext xmlns:c16="http://schemas.microsoft.com/office/drawing/2014/chart" uri="{C3380CC4-5D6E-409C-BE32-E72D297353CC}">
              <c16:uniqueId val="{00000002-E497-46AA-8DCC-EBA9001A174A}"/>
            </c:ext>
          </c:extLst>
        </c:ser>
        <c:dLbls>
          <c:showLegendKey val="0"/>
          <c:showVal val="0"/>
          <c:showCatName val="0"/>
          <c:showSerName val="0"/>
          <c:showPercent val="0"/>
          <c:showBubbleSize val="0"/>
        </c:dLbls>
        <c:gapWidth val="182"/>
        <c:axId val="263858879"/>
        <c:axId val="263843903"/>
      </c:barChart>
      <c:catAx>
        <c:axId val="2638588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843903"/>
        <c:crosses val="autoZero"/>
        <c:auto val="1"/>
        <c:lblAlgn val="ctr"/>
        <c:lblOffset val="100"/>
        <c:noMultiLvlLbl val="0"/>
      </c:catAx>
      <c:valAx>
        <c:axId val="2638439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385887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852441</xdr:colOff>
      <xdr:row>0</xdr:row>
      <xdr:rowOff>96981</xdr:rowOff>
    </xdr:from>
    <xdr:to>
      <xdr:col>1</xdr:col>
      <xdr:colOff>1428487</xdr:colOff>
      <xdr:row>4</xdr:row>
      <xdr:rowOff>133334</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852441" y="96981"/>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200025</xdr:colOff>
      <xdr:row>0</xdr:row>
      <xdr:rowOff>116692</xdr:rowOff>
    </xdr:from>
    <xdr:to>
      <xdr:col>0</xdr:col>
      <xdr:colOff>760517</xdr:colOff>
      <xdr:row>4</xdr:row>
      <xdr:rowOff>141167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00025" y="116692"/>
          <a:ext cx="560492" cy="786475"/>
        </a:xfrm>
        <a:prstGeom prst="rect">
          <a:avLst/>
        </a:prstGeom>
      </xdr:spPr>
    </xdr:pic>
    <xdr:clientData/>
  </xdr:twoCellAnchor>
  <xdr:twoCellAnchor>
    <xdr:from>
      <xdr:col>0</xdr:col>
      <xdr:colOff>1428750</xdr:colOff>
      <xdr:row>55</xdr:row>
      <xdr:rowOff>85725</xdr:rowOff>
    </xdr:from>
    <xdr:to>
      <xdr:col>5</xdr:col>
      <xdr:colOff>751387</xdr:colOff>
      <xdr:row>56</xdr:row>
      <xdr:rowOff>159785</xdr:rowOff>
    </xdr:to>
    <xdr:sp macro="" textlink="">
      <xdr:nvSpPr>
        <xdr:cNvPr id="6" name="CuadroTexto 4"/>
        <xdr:cNvSpPr txBox="1"/>
      </xdr:nvSpPr>
      <xdr:spPr>
        <a:xfrm>
          <a:off x="1428750" y="6581775"/>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a partir de Seguimiento plan de acción y riesgos cuarto trimestre Sede Central 2022</a:t>
          </a:r>
          <a:endParaRPr lang="en-US" sz="1100"/>
        </a:p>
      </xdr:txBody>
    </xdr:sp>
    <xdr:clientData/>
  </xdr:twoCellAnchor>
  <xdr:twoCellAnchor>
    <xdr:from>
      <xdr:col>0</xdr:col>
      <xdr:colOff>904875</xdr:colOff>
      <xdr:row>75</xdr:row>
      <xdr:rowOff>57150</xdr:rowOff>
    </xdr:from>
    <xdr:to>
      <xdr:col>5</xdr:col>
      <xdr:colOff>227512</xdr:colOff>
      <xdr:row>76</xdr:row>
      <xdr:rowOff>131210</xdr:rowOff>
    </xdr:to>
    <xdr:sp macro="" textlink="">
      <xdr:nvSpPr>
        <xdr:cNvPr id="9" name="CuadroTexto 4"/>
        <xdr:cNvSpPr txBox="1"/>
      </xdr:nvSpPr>
      <xdr:spPr>
        <a:xfrm>
          <a:off x="904875" y="10363200"/>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cuarto</a:t>
          </a:r>
          <a:r>
            <a:rPr lang="es-ES" sz="1100" baseline="0"/>
            <a:t> </a:t>
          </a:r>
          <a:r>
            <a:rPr lang="es-ES" sz="1100"/>
            <a:t>trimestre Sede Central 2022</a:t>
          </a:r>
          <a:endParaRPr lang="en-US" sz="1100"/>
        </a:p>
      </xdr:txBody>
    </xdr:sp>
    <xdr:clientData/>
  </xdr:twoCellAnchor>
  <xdr:twoCellAnchor>
    <xdr:from>
      <xdr:col>0</xdr:col>
      <xdr:colOff>38100</xdr:colOff>
      <xdr:row>8</xdr:row>
      <xdr:rowOff>19050</xdr:rowOff>
    </xdr:from>
    <xdr:to>
      <xdr:col>6</xdr:col>
      <xdr:colOff>923925</xdr:colOff>
      <xdr:row>55</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1757316</xdr:colOff>
      <xdr:row>1</xdr:row>
      <xdr:rowOff>1731</xdr:rowOff>
    </xdr:from>
    <xdr:to>
      <xdr:col>4</xdr:col>
      <xdr:colOff>837937</xdr:colOff>
      <xdr:row>5</xdr:row>
      <xdr:rowOff>38084</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2176416" y="192231"/>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1104900</xdr:colOff>
      <xdr:row>1</xdr:row>
      <xdr:rowOff>21442</xdr:rowOff>
    </xdr:from>
    <xdr:to>
      <xdr:col>2</xdr:col>
      <xdr:colOff>1665392</xdr:colOff>
      <xdr:row>5</xdr:row>
      <xdr:rowOff>45917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1524000" y="211942"/>
          <a:ext cx="560492" cy="786475"/>
        </a:xfrm>
        <a:prstGeom prst="rect">
          <a:avLst/>
        </a:prstGeom>
      </xdr:spPr>
    </xdr:pic>
    <xdr:clientData/>
  </xdr:twoCellAnchor>
  <xdr:twoCellAnchor>
    <xdr:from>
      <xdr:col>2</xdr:col>
      <xdr:colOff>2038350</xdr:colOff>
      <xdr:row>33</xdr:row>
      <xdr:rowOff>152400</xdr:rowOff>
    </xdr:from>
    <xdr:to>
      <xdr:col>6</xdr:col>
      <xdr:colOff>760912</xdr:colOff>
      <xdr:row>35</xdr:row>
      <xdr:rowOff>35960</xdr:rowOff>
    </xdr:to>
    <xdr:sp macro="" textlink="">
      <xdr:nvSpPr>
        <xdr:cNvPr id="6" name="CuadroTexto 4"/>
        <xdr:cNvSpPr txBox="1"/>
      </xdr:nvSpPr>
      <xdr:spPr>
        <a:xfrm>
          <a:off x="2457450" y="6457950"/>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a partir de Seguimiento plan de acción y riesgos cuarto trimestre sede central 2022</a:t>
          </a:r>
          <a:endParaRPr lang="en-US" sz="1100"/>
        </a:p>
      </xdr:txBody>
    </xdr:sp>
    <xdr:clientData/>
  </xdr:twoCellAnchor>
  <xdr:twoCellAnchor>
    <xdr:from>
      <xdr:col>2</xdr:col>
      <xdr:colOff>1390650</xdr:colOff>
      <xdr:row>54</xdr:row>
      <xdr:rowOff>9525</xdr:rowOff>
    </xdr:from>
    <xdr:to>
      <xdr:col>6</xdr:col>
      <xdr:colOff>113212</xdr:colOff>
      <xdr:row>55</xdr:row>
      <xdr:rowOff>83585</xdr:rowOff>
    </xdr:to>
    <xdr:sp macro="" textlink="">
      <xdr:nvSpPr>
        <xdr:cNvPr id="8" name="CuadroTexto 4"/>
        <xdr:cNvSpPr txBox="1"/>
      </xdr:nvSpPr>
      <xdr:spPr>
        <a:xfrm>
          <a:off x="1809750" y="10315575"/>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cuarto trimestre sede central 2022</a:t>
          </a:r>
          <a:endParaRPr lang="en-US" sz="1100"/>
        </a:p>
      </xdr:txBody>
    </xdr:sp>
    <xdr:clientData/>
  </xdr:twoCellAnchor>
  <xdr:twoCellAnchor>
    <xdr:from>
      <xdr:col>2</xdr:col>
      <xdr:colOff>809625</xdr:colOff>
      <xdr:row>8</xdr:row>
      <xdr:rowOff>133350</xdr:rowOff>
    </xdr:from>
    <xdr:to>
      <xdr:col>7</xdr:col>
      <xdr:colOff>142875</xdr:colOff>
      <xdr:row>33</xdr:row>
      <xdr:rowOff>114300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ette.cubillos/AppData/Roaming/Microsoft/Excel/Plan%20de%20acci&#243;n%20-%20riesgos%20cuarto%20trimestre%20sede%20central%2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lan de acción"/>
      <sheetName val="Control 1"/>
      <sheetName val="Control 2"/>
      <sheetName val="Control 3"/>
      <sheetName val="Control 4"/>
      <sheetName val="Consolidado Riesgos "/>
      <sheetName val="Riesgos"/>
      <sheetName val="SGA"/>
    </sheetNames>
    <sheetDataSet>
      <sheetData sheetId="0">
        <row r="33">
          <cell r="B33" t="str">
            <v>Concepto Favorable</v>
          </cell>
          <cell r="C33" t="str">
            <v>Concepto No Favorable</v>
          </cell>
          <cell r="D33" t="str">
            <v>Sin meta asignada en el periodo</v>
          </cell>
        </row>
        <row r="34">
          <cell r="A34" t="str">
            <v>Direccionamiento Estratégico y Planeación</v>
          </cell>
          <cell r="B34">
            <v>24</v>
          </cell>
          <cell r="C34">
            <v>2</v>
          </cell>
          <cell r="D34">
            <v>23</v>
          </cell>
        </row>
        <row r="35">
          <cell r="A35" t="str">
            <v>Gestión Administrativa</v>
          </cell>
          <cell r="B35">
            <v>16</v>
          </cell>
          <cell r="C35">
            <v>4</v>
          </cell>
          <cell r="D35">
            <v>3</v>
          </cell>
        </row>
        <row r="36">
          <cell r="A36" t="str">
            <v>Gestión Catastral</v>
          </cell>
          <cell r="B36">
            <v>15</v>
          </cell>
          <cell r="C36">
            <v>4</v>
          </cell>
          <cell r="D36">
            <v>2</v>
          </cell>
        </row>
        <row r="37">
          <cell r="A37" t="str">
            <v>Gestión Comercial</v>
          </cell>
          <cell r="B37">
            <v>14</v>
          </cell>
          <cell r="D37">
            <v>4</v>
          </cell>
        </row>
        <row r="38">
          <cell r="A38" t="str">
            <v>Gestión Contractual</v>
          </cell>
          <cell r="B38">
            <v>13</v>
          </cell>
          <cell r="D38">
            <v>2</v>
          </cell>
        </row>
        <row r="39">
          <cell r="A39" t="str">
            <v>Gestión de Comunicaciones</v>
          </cell>
          <cell r="B39">
            <v>20</v>
          </cell>
          <cell r="C39">
            <v>1</v>
          </cell>
          <cell r="D39">
            <v>4</v>
          </cell>
        </row>
        <row r="40">
          <cell r="A40" t="str">
            <v>Gestión de Información Geográfica</v>
          </cell>
          <cell r="B40">
            <v>30</v>
          </cell>
          <cell r="C40">
            <v>23</v>
          </cell>
          <cell r="D40">
            <v>2</v>
          </cell>
        </row>
        <row r="41">
          <cell r="A41" t="str">
            <v>Gestión de Regulación y Habilitación</v>
          </cell>
          <cell r="B41">
            <v>9</v>
          </cell>
          <cell r="C41">
            <v>5</v>
          </cell>
          <cell r="D41">
            <v>3</v>
          </cell>
        </row>
        <row r="42">
          <cell r="A42" t="str">
            <v>Gestión de Servicio al Ciudadano</v>
          </cell>
          <cell r="B42">
            <v>20</v>
          </cell>
          <cell r="C42">
            <v>9</v>
          </cell>
          <cell r="D42">
            <v>13</v>
          </cell>
        </row>
        <row r="43">
          <cell r="A43" t="str">
            <v>Gestión de Sistemas de Información e Infraestructura</v>
          </cell>
          <cell r="B43">
            <v>31</v>
          </cell>
          <cell r="C43">
            <v>3</v>
          </cell>
          <cell r="D43">
            <v>5</v>
          </cell>
        </row>
        <row r="44">
          <cell r="A44" t="str">
            <v>Gestión del Talento Humano</v>
          </cell>
          <cell r="B44">
            <v>19</v>
          </cell>
          <cell r="C44">
            <v>6</v>
          </cell>
          <cell r="D44">
            <v>14</v>
          </cell>
        </row>
        <row r="45">
          <cell r="A45" t="str">
            <v>Gestión Disciplinaria</v>
          </cell>
          <cell r="B45">
            <v>10</v>
          </cell>
          <cell r="D45">
            <v>2</v>
          </cell>
        </row>
        <row r="46">
          <cell r="A46" t="str">
            <v>Gestión Documental</v>
          </cell>
          <cell r="B46">
            <v>13</v>
          </cell>
          <cell r="C46">
            <v>2</v>
          </cell>
          <cell r="D46">
            <v>4</v>
          </cell>
        </row>
        <row r="47">
          <cell r="A47" t="str">
            <v>Gestión Financiera</v>
          </cell>
          <cell r="B47">
            <v>25</v>
          </cell>
          <cell r="D47">
            <v>3</v>
          </cell>
        </row>
        <row r="48">
          <cell r="A48" t="str">
            <v>Gestión Jurídica</v>
          </cell>
          <cell r="B48">
            <v>18</v>
          </cell>
          <cell r="C48">
            <v>2</v>
          </cell>
          <cell r="D48">
            <v>2</v>
          </cell>
        </row>
        <row r="49">
          <cell r="A49" t="str">
            <v>Innovación y Gestión del Conocimiento Aplicado</v>
          </cell>
          <cell r="B49">
            <v>16</v>
          </cell>
          <cell r="D49">
            <v>2</v>
          </cell>
        </row>
        <row r="50">
          <cell r="A50" t="str">
            <v>Seguimiento y Evaluación</v>
          </cell>
          <cell r="B50">
            <v>11</v>
          </cell>
          <cell r="C50">
            <v>1</v>
          </cell>
          <cell r="D50">
            <v>3</v>
          </cell>
        </row>
      </sheetData>
      <sheetData sheetId="1"/>
      <sheetData sheetId="2"/>
      <sheetData sheetId="3"/>
      <sheetData sheetId="4"/>
      <sheetData sheetId="5"/>
      <sheetData sheetId="6">
        <row r="6">
          <cell r="D6" t="str">
            <v>Concepto Favorable</v>
          </cell>
          <cell r="E6" t="str">
            <v>Concepto No Favorable</v>
          </cell>
          <cell r="F6" t="str">
            <v>Sin meta asignada en el periodo</v>
          </cell>
        </row>
        <row r="7">
          <cell r="C7" t="str">
            <v>Direccionamiento Estratégico y Planeación</v>
          </cell>
          <cell r="D7">
            <v>11</v>
          </cell>
          <cell r="E7">
            <v>2</v>
          </cell>
          <cell r="F7">
            <v>3</v>
          </cell>
        </row>
        <row r="8">
          <cell r="C8" t="str">
            <v>Gestión Administrativa</v>
          </cell>
          <cell r="D8">
            <v>6</v>
          </cell>
          <cell r="E8">
            <v>0</v>
          </cell>
          <cell r="F8">
            <v>0</v>
          </cell>
        </row>
        <row r="9">
          <cell r="C9" t="str">
            <v>Gestión Catastral</v>
          </cell>
          <cell r="D9">
            <v>4</v>
          </cell>
          <cell r="E9">
            <v>0</v>
          </cell>
          <cell r="F9">
            <v>0</v>
          </cell>
        </row>
        <row r="10">
          <cell r="C10" t="str">
            <v>Gestión Comercial</v>
          </cell>
          <cell r="D10">
            <v>1</v>
          </cell>
          <cell r="E10">
            <v>0</v>
          </cell>
          <cell r="F10">
            <v>0</v>
          </cell>
        </row>
        <row r="11">
          <cell r="C11" t="str">
            <v>Gestión Contractual</v>
          </cell>
          <cell r="D11">
            <v>3</v>
          </cell>
          <cell r="E11">
            <v>0</v>
          </cell>
          <cell r="F11">
            <v>0</v>
          </cell>
        </row>
        <row r="12">
          <cell r="C12" t="str">
            <v>Gestión de Comunicaciones</v>
          </cell>
          <cell r="D12">
            <v>2</v>
          </cell>
          <cell r="E12">
            <v>0</v>
          </cell>
          <cell r="F12">
            <v>0</v>
          </cell>
        </row>
        <row r="13">
          <cell r="C13" t="str">
            <v>Gestión de Información Geográfica</v>
          </cell>
          <cell r="D13">
            <v>6</v>
          </cell>
          <cell r="E13">
            <v>4</v>
          </cell>
          <cell r="F13">
            <v>26</v>
          </cell>
        </row>
        <row r="14">
          <cell r="C14" t="str">
            <v>Gestión de Regulación y Habilitación</v>
          </cell>
          <cell r="D14">
            <v>5</v>
          </cell>
          <cell r="E14">
            <v>0</v>
          </cell>
          <cell r="F14">
            <v>2</v>
          </cell>
        </row>
        <row r="15">
          <cell r="C15" t="str">
            <v>Gestión de Servicio al Ciudadano</v>
          </cell>
          <cell r="D15">
            <v>1</v>
          </cell>
          <cell r="E15">
            <v>2</v>
          </cell>
          <cell r="F15">
            <v>0</v>
          </cell>
        </row>
        <row r="16">
          <cell r="C16" t="str">
            <v>Gestión de Sistemas de Información e Infraestructura</v>
          </cell>
          <cell r="D16">
            <v>6</v>
          </cell>
          <cell r="E16">
            <v>0</v>
          </cell>
          <cell r="F16">
            <v>1</v>
          </cell>
        </row>
        <row r="17">
          <cell r="C17" t="str">
            <v>Gestión del Talento Humano</v>
          </cell>
          <cell r="D17">
            <v>4</v>
          </cell>
          <cell r="E17">
            <v>0</v>
          </cell>
          <cell r="F17">
            <v>2</v>
          </cell>
        </row>
        <row r="18">
          <cell r="C18" t="str">
            <v>Gestión Disciplinaria</v>
          </cell>
          <cell r="D18">
            <v>2</v>
          </cell>
          <cell r="E18">
            <v>0</v>
          </cell>
          <cell r="F18">
            <v>0</v>
          </cell>
        </row>
        <row r="19">
          <cell r="C19" t="str">
            <v>Gestión Documental</v>
          </cell>
          <cell r="D19">
            <v>4</v>
          </cell>
          <cell r="E19">
            <v>0</v>
          </cell>
          <cell r="F19">
            <v>1</v>
          </cell>
        </row>
        <row r="20">
          <cell r="C20" t="str">
            <v>Gestión Financiera</v>
          </cell>
          <cell r="D20">
            <v>4</v>
          </cell>
          <cell r="E20">
            <v>0</v>
          </cell>
          <cell r="F20">
            <v>0</v>
          </cell>
        </row>
        <row r="21">
          <cell r="C21" t="str">
            <v>Gestión Jurídica</v>
          </cell>
          <cell r="D21">
            <v>3</v>
          </cell>
          <cell r="E21">
            <v>0</v>
          </cell>
          <cell r="F21">
            <v>1</v>
          </cell>
        </row>
        <row r="22">
          <cell r="C22" t="str">
            <v>Innovación y Gestión del Conocimiento Aplicado</v>
          </cell>
          <cell r="D22">
            <v>9</v>
          </cell>
          <cell r="E22">
            <v>0</v>
          </cell>
          <cell r="F22">
            <v>1</v>
          </cell>
        </row>
        <row r="23">
          <cell r="C23" t="str">
            <v>Seguimiento y Evaluación</v>
          </cell>
          <cell r="D23">
            <v>5</v>
          </cell>
          <cell r="E23">
            <v>0</v>
          </cell>
          <cell r="F23">
            <v>0</v>
          </cell>
        </row>
      </sheetData>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ette Maggerly Cubillos Hernández" refreshedDate="44811.384135185188" createdVersion="6" refreshedVersion="6" minRefreshableVersion="3" recordCount="458">
  <cacheSource type="worksheet">
    <worksheetSource ref="A1:BE1048576" sheet="Plan de acción"/>
  </cacheSource>
  <cacheFields count="57">
    <cacheField name="N°" numFmtId="0">
      <sharedItems containsString="0" containsBlank="1" containsNumber="1" containsInteger="1" minValue="1" maxValue="55"/>
    </cacheField>
    <cacheField name="Proceso" numFmtId="0">
      <sharedItems containsBlank="1" count="18">
        <s v="Direccionamiento Estratégico y Planeación"/>
        <s v="Gestión Administrativa"/>
        <s v="Gestión Catastral"/>
        <s v="Gestión Comercial"/>
        <s v="Gestión Contractual"/>
        <s v="Gestión de Comunicaciones"/>
        <s v="Gestión de Información Geográfica"/>
        <s v="Gestión de Regulación y Habilitación"/>
        <s v="Gestión de Servicio al Ciudadano"/>
        <s v="Gestión de Sistemas de Información e Infraestructura"/>
        <s v="Gestión del Talento Humano"/>
        <s v="Gestión Disciplinaria"/>
        <s v="Gestión Documental"/>
        <s v="Gestión Financiera"/>
        <s v="Gestión Jurídica"/>
        <s v="Innovación y Gestión del Conocimiento Aplicado"/>
        <s v="Seguimiento y Evaluación"/>
        <m/>
      </sharedItems>
    </cacheField>
    <cacheField name="Sub Proceso" numFmtId="0">
      <sharedItems containsBlank="1"/>
    </cacheField>
    <cacheField name="Producto" numFmtId="0">
      <sharedItems containsBlank="1"/>
    </cacheField>
    <cacheField name="Objetivo Institucional" numFmtId="0">
      <sharedItems containsBlank="1"/>
    </cacheField>
    <cacheField name="Estrategias IGAC" numFmtId="0">
      <sharedItems containsBlank="1"/>
    </cacheField>
    <cacheField name="Dimensiones" numFmtId="0">
      <sharedItems containsBlank="1"/>
    </cacheField>
    <cacheField name="Política de Gestión y Desempeño Institucional" numFmtId="0">
      <sharedItems containsBlank="1"/>
    </cacheField>
    <cacheField name="Actividades" numFmtId="0">
      <sharedItems containsBlank="1" longText="1"/>
    </cacheField>
    <cacheField name="Fecha Inicio_x000a_(DD/MM/AAAA)" numFmtId="0">
      <sharedItems containsNonDate="0" containsDate="1" containsString="0" containsBlank="1" minDate="2021-01-01T00:00:00" maxDate="2022-11-02T00:00:00"/>
    </cacheField>
    <cacheField name="Fecha Fin_x000a_(DD/MM/AAAA)" numFmtId="0">
      <sharedItems containsDate="1" containsBlank="1" containsMixedTypes="1" minDate="2022-01-31T00:00:00" maxDate="2023-01-01T00:00:00"/>
    </cacheField>
    <cacheField name="Documento de verificación" numFmtId="0">
      <sharedItems containsBlank="1" longText="1"/>
    </cacheField>
    <cacheField name="Dependencia responsable" numFmtId="0">
      <sharedItems containsBlank="1"/>
    </cacheField>
    <cacheField name="Unidad de Medida" numFmtId="0">
      <sharedItems containsBlank="1"/>
    </cacheField>
    <cacheField name="Nombre del indicador" numFmtId="0">
      <sharedItems containsBlank="1" longText="1"/>
    </cacheField>
    <cacheField name="Tipo de indicador" numFmtId="0">
      <sharedItems containsBlank="1"/>
    </cacheField>
    <cacheField name="Territorial" numFmtId="0">
      <sharedItems containsBlank="1"/>
    </cacheField>
    <cacheField name="Meta Anual" numFmtId="0">
      <sharedItems containsString="0" containsBlank="1" containsNumber="1" minValue="0.2" maxValue="30000000"/>
    </cacheField>
    <cacheField name="META I P" numFmtId="0">
      <sharedItems containsString="0" containsBlank="1" containsNumber="1" minValue="0" maxValue="10000000"/>
    </cacheField>
    <cacheField name="META II P" numFmtId="0">
      <sharedItems containsString="0" containsBlank="1" containsNumber="1" minValue="0" maxValue="10000000"/>
    </cacheField>
    <cacheField name="META III P" numFmtId="0">
      <sharedItems containsString="0" containsBlank="1" containsNumber="1" minValue="0" maxValue="10000000"/>
    </cacheField>
    <cacheField name="META IV P" numFmtId="0">
      <sharedItems containsString="0" containsBlank="1" containsNumber="1" minValue="0" maxValue="9500000"/>
    </cacheField>
    <cacheField name="EJECUTADO_x000a_ I P" numFmtId="0">
      <sharedItems containsString="0" containsBlank="1" containsNumber="1" minValue="0" maxValue="6517878176"/>
    </cacheField>
    <cacheField name="Observación IP" numFmtId="0">
      <sharedItems containsBlank="1" longText="1"/>
    </cacheField>
    <cacheField name="EJECUTADO _x000a_II P" numFmtId="0">
      <sharedItems containsString="0" containsBlank="1" containsNumber="1" minValue="0" maxValue="1839605162"/>
    </cacheField>
    <cacheField name="Observación IIP" numFmtId="0">
      <sharedItems containsBlank="1" longText="1"/>
    </cacheField>
    <cacheField name="EJECUTADO _x000a_III P" numFmtId="0">
      <sharedItems containsNonDate="0" containsString="0" containsBlank="1"/>
    </cacheField>
    <cacheField name="Observación IIIP" numFmtId="0">
      <sharedItems containsNonDate="0" containsString="0" containsBlank="1"/>
    </cacheField>
    <cacheField name="EJECUTADO _x000a_IV P" numFmtId="0">
      <sharedItems containsNonDate="0" containsString="0" containsBlank="1"/>
    </cacheField>
    <cacheField name="Observación IVP" numFmtId="0">
      <sharedItems containsNonDate="0" containsString="0" containsBlank="1"/>
    </cacheField>
    <cacheField name="Total Ejecutado" numFmtId="0">
      <sharedItems containsString="0" containsBlank="1" containsNumber="1" minValue="0" maxValue="6518760599"/>
    </cacheField>
    <cacheField name="Fecha_x000a_ I P" numFmtId="0">
      <sharedItems containsNonDate="0" containsDate="1" containsString="0" containsBlank="1" minDate="2022-04-05T00:00:00" maxDate="2022-04-20T00:00:00"/>
    </cacheField>
    <cacheField name="Fecha _x000a_II P" numFmtId="0">
      <sharedItems containsNonDate="0" containsDate="1" containsString="0" containsBlank="1" minDate="2022-07-01T00:00:00" maxDate="2022-07-22T00:00:00"/>
    </cacheField>
    <cacheField name="Fecha _x000a_III P" numFmtId="0">
      <sharedItems containsNonDate="0" containsString="0" containsBlank="1"/>
    </cacheField>
    <cacheField name="Fecha _x000a_IV P" numFmtId="0">
      <sharedItems containsNonDate="0" containsString="0" containsBlank="1"/>
    </cacheField>
    <cacheField name="% EJECUTADO TOTAL POR ACTIVIDAD" numFmtId="0">
      <sharedItems containsString="0" containsBlank="1" containsNumber="1" minValue="0" maxValue="1"/>
    </cacheField>
    <cacheField name="Avance IP" numFmtId="0">
      <sharedItems containsBlank="1" containsMixedTypes="1" containsNumber="1" minValue="0" maxValue="1"/>
    </cacheField>
    <cacheField name="Avance IIP" numFmtId="0">
      <sharedItems containsBlank="1" containsMixedTypes="1" containsNumber="1" minValue="0" maxValue="1"/>
    </cacheField>
    <cacheField name="Avance IIIP" numFmtId="0">
      <sharedItems containsBlank="1" containsMixedTypes="1" containsNumber="1" containsInteger="1" minValue="0" maxValue="0"/>
    </cacheField>
    <cacheField name="Avance IVP" numFmtId="0">
      <sharedItems containsBlank="1" containsMixedTypes="1" containsNumber="1" containsInteger="1" minValue="0" maxValue="0"/>
    </cacheField>
    <cacheField name="Aprobación OAP 1" numFmtId="0">
      <sharedItems containsBlank="1"/>
    </cacheField>
    <cacheField name="Aprobación OAP 2" numFmtId="0">
      <sharedItems containsBlank="1"/>
    </cacheField>
    <cacheField name="Aprobación OAP 3" numFmtId="0">
      <sharedItems containsNonDate="0" containsString="0" containsBlank="1"/>
    </cacheField>
    <cacheField name="Aprobación OAP 4" numFmtId="0">
      <sharedItems containsNonDate="0" containsString="0" containsBlank="1"/>
    </cacheField>
    <cacheField name="Observación Planeación 1" numFmtId="0">
      <sharedItems containsBlank="1" longText="1"/>
    </cacheField>
    <cacheField name="Observación Planeación 2" numFmtId="0">
      <sharedItems containsBlank="1" longText="1"/>
    </cacheField>
    <cacheField name="Observación Planeación 3" numFmtId="0">
      <sharedItems containsNonDate="0" containsString="0" containsBlank="1"/>
    </cacheField>
    <cacheField name="Observación Planeación 4" numFmtId="0">
      <sharedItems containsNonDate="0" containsString="0" containsBlank="1"/>
    </cacheField>
    <cacheField name="Aprobación OCI 1" numFmtId="0">
      <sharedItems containsBlank="1"/>
    </cacheField>
    <cacheField name="Aprobación OCI 2" numFmtId="0">
      <sharedItems containsBlank="1" count="4">
        <s v="Concepto Favorable"/>
        <s v="Sin meta asignada en el periodo"/>
        <s v="Concepto No Favorable"/>
        <m/>
      </sharedItems>
    </cacheField>
    <cacheField name="Aprobación OCI 3" numFmtId="0">
      <sharedItems containsNonDate="0" containsString="0" containsBlank="1"/>
    </cacheField>
    <cacheField name="Aprobación OCI 4" numFmtId="0">
      <sharedItems containsNonDate="0" containsString="0" containsBlank="1"/>
    </cacheField>
    <cacheField name="Observación OCI 1" numFmtId="0">
      <sharedItems containsBlank="1" longText="1"/>
    </cacheField>
    <cacheField name="Observación OCI 2" numFmtId="0">
      <sharedItems containsBlank="1" count="345" longText="1">
        <s v="Se verifica cumplimiento de la actividad con el Reporte de Resultado del Seguimiento a la aplicación de los controles en riesgos del primer trimestre 2022, observándose un 100% de cumplimiento en cuanto a ejecución a nivel central y del 91% en Territoriales.  "/>
        <s v="Sin meta asignada para el segundo trimestre."/>
        <s v="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_x000a_"/>
        <s v="Se evidencia ejecución con la actualización a V4 de la matriz de identificación y cumplimiento legal ambiental contenida en Excel fo-sgi-pc05-01."/>
        <s v="Se verifica seguimiento con Excel fo-sgi-pc05-01 matriz de identificación y cumplimiento legal ambiental "/>
        <s v="Se verifica el avance reportado mediante el Excel Plan del SGI acreditación LNS, Excel Plan del SGI Ambiental, Excel Plan del SGI Gestión de Calidad, Excel Plan del SGI Gestión Documental, Excel Plan del SGI Seguridad de la Información."/>
        <s v="Se verifica la actualización realizada en el segundo trimestre de la documentación SGI en el enlace https://www.igac.gov.co/es/listado-maestro-de-documentos?shs_term_node__tid_depth=187&amp;field_tipo_de_documento_tid=242&amp;title=&amp;field_codigo_value="/>
        <s v="Sin meta definida para el segundo trimestre."/>
        <s v="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
        <s v="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
        <s v="No se fijo meta para el segundo trimestre. "/>
        <s v="Se evidencia el avance reportado con Excel Plan de Acción recomendaciones FURAG 2021 de DITIC y Servicio al Ciudadano sobre acompañamiento para implementar acciones en la vigencia 2022 y Excel preguntas a mantener y mejorar, de DITIC y Servicio al Ciudadano."/>
        <s v="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
        <s v="Sin meta fijada para el segundo trimestre."/>
        <s v="Sin meta asignada en el segundo trimestre."/>
        <s v="Sin meta fijada en el segundo trimestre."/>
        <s v="Se evidencia el acompañamiento y seguimiento realizado a todos los procesos a través de PLANIGAC, mediante Excel Plan de Acción y Riesgos Sede Central primer trimestre 2022 y Excel Seguimiento PAAC primer trimestre 2022."/>
        <s v="Sin meta asignada en el periodo."/>
        <s v="Sin meta asignada para el segundo trimestre"/>
        <s v="Se valida la ejecución de esta actividad con correo electrónico del 06/04/2022 envío justificación y POAI del Anteproyecto Presupuesto IGAC vigencia 2023 y Fichas EBI Código Bpin 2021011000079, 202101000096, 2018011000692 y 202101000082 entre otras."/>
        <s v="Sin meta asignada para el periodo."/>
        <s v="Se valida el avance reportado con los informes de ejecución presupuestal de marzo, abril y mayo de 2022, verificados en el enlace https://www.igac.gov.co/es/transparencia-y-acceso-a-la-informacion-publica/presupuesto-y-ejecucion-general-de-ingresos-gastos-e-inversion "/>
        <s v="Sin meta asignada en el periodo"/>
        <s v="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
        <s v="Se valida el avance reportado con Actas 5, 6, 7 y 8 del Comité de Gestión y Desempeño Institucional del 13/05/2022, del 13/06/2022, del 16/06/2022 y 30/06/2022 respectivamente."/>
        <s v="Se valida el avance reportado con reporte de metas e indicadores del PND primer trimestre 2022 y metas e indicadores de los proyectos de inversión del primer trimestre 2022 publicados en la página web del Instituto en la sección de Transparencia."/>
        <s v="Se valida la ejecución de esta actividad con Procedimiento Administración del Riesgo Código PL-DEP-01 Versión 1 vigente desde el 28/12/2021 y el Acta 3 del Comité Institucional de Coordinación de Control Interno del 28/12/2021"/>
        <s v="Se evidencia Circular del 27/12/2021 a través de la cual se socializa la Política para la Administración de los Riesgos Institucionales y la comunicación interna del 28/12/2021 mediante la cual se divulga la misma. "/>
        <s v="Actividad realizada en el primer trimestre. "/>
        <s v="Se verifica ejecución de la actividad mediante Se verifica ejecución de la actividad mediante Excel de Seguimiento Plan de Acción y Riesgos Sede Central primer trimestre 2022.  "/>
        <s v="Se verifica ejecución de la actividad mediante comunicación interna del 28/06/2022 sobre importancia de la Ley 1712 de 2014 sobre Transparencia y Acceso a la Información Pública. "/>
        <s v="La meta se ejecutó en el primer trimestre."/>
        <s v="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_x000a_Con evidencia de correo de 5 julio se envía a sede central boletín contable diligenciado con bienes devolutivos, reporte y comprobantes ERP-SAI, backup inventarios por territorial y consolidado."/>
        <s v="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
        <s v="Se evidencia para la custodia y control del ingreso y salida de elementos las carpetas:_x000d__x000a_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_x000a_"/>
        <s v="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
        <s v="Se evidencian tips publicados el 30 junio sobre traspaso de bienes y firma de paz y salvo."/>
        <s v="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
        <s v="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
        <s v="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
        <s v="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
        <s v="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
        <s v="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ellos se puede verificar valores en mantenimiento y adecuación de sedes y un 43% de avance de gestión en el proyecto de fortalecimiento de la infraestructura física del IGAC."/>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_x000a_"/>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
        <s v="Se evidencia para el seguimiento a los controles de los riesgos del proceso, del PLANIGAC el “Informe de avance riesgos 2022 del proceso”, en el que se observa que todos los controles a 30 junio, se están cumpliendo totalmente."/>
        <s v="No se asigna meta para este trimestre. "/>
        <s v="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
        <s v="No se asigna meta para este trimestre."/>
        <s v="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
        <s v="Se evidencia archivo en Excel “PLAN AC Y A. AL C. 2022” con dos hojas, una de las cuales “2.2.1 INV. NECESIDADES NTC 6047” presenta una relación de cinco necesidades registradas y no presentadas en el primer trimestre 2022, de las cuales dos corresponden a sede central, con lo cual se observa inventario de necesidades para los espacios físicos de atención y servicio al ciudadano en estas Direcciones Territoriales y dependencias de sede central. "/>
        <s v="Se evidencia archivo en Excel “PLAN AC Y A. AL C. 2022” con dos hojas, una de las cuales “2.2.2 ACT. ADECU. NTC 6047” presenta las actividades de adecuación de los espacios físico, de acuerdo a la norma NTC 6047, para este trimestre, en tres dependencias de sede central: Laboratorio nacional de suelos, edificio central y Lactancia y enfermería."/>
        <s v="Se evidencia propuesta de resolución donde &quot;se fijan normas, métodos, parámetros, criterios y procedimientos para la elaboración de avalúos de servidumbres legales y afectaciones transitorias en desarrollo de actividades, obras o proyectos declarados por el legislador como de utilidad pública e interés social&quot;, esta no se ha puesto en firme por lo tanto no se cumple con la meta."/>
        <s v="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
        <s v="Se evidencia reporte consolidado de avalúos a nivel nacional con la realización de 374 avalúos con un avance de cumplimiento del 84% de la meta programada para el segundo trimestre."/>
        <s v="No se presentaron impugnaciones para este periodo."/>
        <s v="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
        <s v="Sin meta asignada para este periodo."/>
        <s v="Se evidencia cuadro control donde se recibieron treinta y dos (32) solicitudes de modificación de estudios de ZHF y ZHG de las Direcciones territoriales; las cuales fueron atendidas en su totalidad en el plazo estipulado."/>
        <s v="Se evidencia reporte nacional de seguimiento de trámites catastrales con 41.076 realizados de una meta de 72.000 para el segundo trimestre con un avance de 57%."/>
        <s v="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
        <s v="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
        <s v="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quot; en el Diario Oficial N° 52.052, del 01 de junio de 2022."/>
        <s v="Se observa cuadro control donde se relacionan los números de radicados de las (249) solicitudes atendidas en temas de regularización de la propiedad (Ley 1564 y 1561 de 2012) para el segundo trimestre. "/>
        <s v="Se evidencia reporte consolidado a nivel nacional de las solicitudes recibidas y atendidas  para corte 30 de junio se han recibido 2.488 y atendidas 1.789 para un porcentaje del 71% de atención."/>
        <s v="Se evidencia reporte de Excel donde se relaciona mesas técnicas realizadas, concejos directivos y notificaciones recibidas para el segundo trimestre de 2022."/>
        <s v="Se evidencia correos electrónicos con la entrega de información estos correos son de fecha  05/05/2022, 01/06/2022, 01/07/2022 y 08/07/2022."/>
        <s v="Se observa diligenciamiento de la herramienta PLANIGAC por el área."/>
        <s v="Se observa listado de 32 documentos actualizados en el SGI del proceso de Gestión catastral de un total de 86, estos se evidencian que ya están subidos en el listado maestro de documentos.se observa un avance del 37% del total acumulado del indicador."/>
        <s v="Se observa consolidado de reportes de productos no conformes y en donde las territoriales de Nariño, Caquetá, Cauca, Santander y Tolima reportan productos no conformes para este periodo. Nota: Cargar los formatos de producto no conforme."/>
        <s v="Se valida evidencia de 34 reuniones y mesas de trabajo con las áreas misionales, estrategias Plan de Mercadeo, elaboración de cotizaciones, envío de información a las entidades, revisión de propuestas, seguimiento de facturación de contratos."/>
        <s v="Se evidencia documentos soportes donde se realizó las actualizaciones en la tienda virtual durante el trimestre. "/>
        <s v="Se evidencia que mediante acta No 05 comité institucional de gestión y desempeño se aprobó el Plan de Mercadeo 2022"/>
        <s v="Se validaron las evidencias “informe general de ingresos, informe de gestión, informe ejecutivo - plan de mercadeo, realizar seguimiento a las meta de ingresos"/>
        <s v="Sin meta asignada en el periodo "/>
        <s v="Se validaron las evidencias donde  relacionan 539 solicitudes recibidas de los diferentes grupos de interés públicos y/o privados, así como  las remitidas por las áreas misionales del IGAC."/>
        <s v="Se validaron las evidencias aportadas por el proceso con las cotizaciones enviadas de información catastral, actualización catastral, aerofotografías, e información cartográfica y el registro con el seguimiento de envíos al cliente."/>
        <s v="Se validaron las evidencias aportadas por el proceso con el  documento Excel &quot; brindar asistencia técnica&quot; de los registros aportados por el proceso (Planillas de asistencia - Actas de reunión - Llamadas telefónicas - Correos electrónicos enviados durante el segundo trimestre."/>
        <s v="Sin meta asignada para el periodo"/>
        <s v="Se validaron las evidencias aportadas por el proceso con la base de datos de gestión de la Oficina Comercial durante el Segundo trimestre de 2022."/>
        <s v="Sin meta asignada "/>
        <s v="Se validaron las evidencias aportadas por el proceso con  los avances en la actualización documental del proceso en la web: https://www.igac.gov.co/es/listado-maestro-de documentos?shs_term_node_tid_depth=193&amp;field_tipo_de_documento_tid=All&amp;title=comercial&amp;field_codigo_value="/>
        <s v="Se validaron las evidencias aportadas por el proceso mediante correo donde el proceso reporta que no se no presentó producto y/o servicio no conforme para el presente trimestre."/>
        <s v="Se validaron las evidencias aportadas por el proceso mediante  el reporte del PAA del Segundo trimestre de 2022."/>
        <s v="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
        <s v="Se verifica el cumplimiento de la actividad con los informes mensuales Excel de contratos abril, mayo y junio de 2022 utilizando las plataformas dispuestas por el Gobierno Nacional. "/>
        <s v="Se verifica el cumplimiento de la actividad y el avance reportado con las evidencias de reuniones realizadas el 08/04/2022, 13/04/2022, 27/04/2022, 04/05/2022, 20/05/2022, 07/06/2022, 08/06/2022, 09/06/2022 y 10/06/2022, entre otras.       "/>
        <s v="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
        <s v="Se verifica el cumplimiento de la actividad a través de los Informes de Gestión correspondientes a los meses de abril, mayo y junio de 2022 sobre la contratación realizada, modificaciones al Plan de Adquisiciones, modalidades de contratación y cambios de supervisor. "/>
        <s v="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
        <s v="Se valida el avance reportado con el correo del 20/05/2022 sobre contrato realidad para contratos de prestación de servicios y tips de contrato para supervisor de contrato de prestación de servicios según correo del 20/05/2022."/>
        <s v="Se valida la ejecución reportada y el seguimiento a los controles de los riesgos mediante el Informe de Avance de Riesgos 2022 del proceso Gestión Contractual."/>
        <s v="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
        <s v="Se valida la ejecución reportada sobre ejecución de actividades del PAA y del PAAC con el Informe de Avance Plan de Acción Anual 2022 del proceso Gestión Contractual."/>
        <s v="Se evidencia la actualización de la información correspondiente al proceso en la página web del IGAC, en el numeral 3, enlace https://www.igac.gov.co/es/transparencia-y-acceso-a-la-informacion-publica  "/>
        <s v="Sin meta asociada para el trimestre."/>
        <s v="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
        <s v="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
        <s v="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
        <s v="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
        <s v="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
        <s v="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
        <s v="De acuerdo con los soportes allegados “Actividad 8” se observa que se han publicado 11 boletines durante los meses de abril, mayo y junio mostrando diferentes temas evidenciando la participación del cliente interno."/>
        <s v="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
        <s v="De acuerdo con los documentos suministrados: “Actividad 10” se observa que se han realizado diferentes publicaciones tanto de piezas de comunicación como de videos con información institucional relevante"/>
        <s v="De acuerdo con los documentos suministrados: “Actividad 11” se observa que se han realizado diferentes publicaciones en redes sociales en donde se muestran los avances y los logros obtenidos en la gestión del Instituto"/>
        <s v="De acuerdo con los soportes allegados “Actividad 12” se observa registro fotográfico de la celebración del día de la secretaria el pasado 26 de abril."/>
        <s v="De acuerdo con los soportes allegados “Actividad 13” se observa Formulario en Microsoft Forms de la encuesta de percepción aplicada a los servidores públicos con la participación de 167 personas así mismo se muestran los resultados obtenidos en cada una de las preguntas."/>
        <s v="Sin meta asignada para el trimestre."/>
        <s v="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
        <s v="De acuerdo con los soportes allegados “Actividad 16” se observa la actualización del procedimiento de comunicación externa y incluyó Solicitud comunicación externa -FO-GCE-PC01-02."/>
        <s v="De acuerdo con los documentos suministrados: “Actividad No. 19 y 1.1 Reporte PAA Segundo Trimestre 2022” se observa que se han realizado las actividades suscritas en el Plan de acción y en el Plan Anticorrupción y atención al ciudadano a cargo del proceso."/>
        <s v="De acuerdo con los soportes allegados “Actividad 21” se observa que se realizó encuesta de datos geoespaciales por medio de la red social instagram"/>
        <s v="De acuerdo con los soportes allegados “Actividad 22” se observa que se realizó actualización de noticias en la página web del Instituto de la siguiente manera Abril: 12 Mayo: 19 Junio: 11 y el calendario con la publicación de eventos distribuidos así Abril: 3 Mayo: 4 Junio:3"/>
        <s v="De acuerdo con los documentos suministrados: “Actividad 23” se observa Convocatoria e invitación a la semana Geomática del 14 al 17 de junio de 2022, al igual que material relacionado con este evento."/>
        <s v="Sin meta asignada para el trimestre"/>
        <s v="De acuerdo con los soportes suministrados “Actividad 25” se observa que se realizaron 5 foros los días 14 de junio: Panel catastro multipropósito como insumo para la regularización masiva de la propiedad 15de junio Panel y conversatorio: Retos en la modernización de catastro en diferentes países. Enfoque países latinoamericanos y Panel Mejores prácticas de gestores catastrales y su impacto en la gestión territorial16 de junio Experiencias y lecciones aprendidas en la gestión catastral con enfoque multipropósito y 17 de junio Panel de Gobierno Así avanza Colombia en el catastro multipropósito, relacionadas con las áreas misionales del Instituto"/>
        <s v="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
        <s v="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
        <s v="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
        <s v="Se observa que para el segundo trimestre del año 2022 se avanzó en el Estudio de suelos del departamento del Valle del Cauca, sin embargo, no se tiene programada meta para este periodo.  "/>
        <s v="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
        <s v="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
        <s v="Para el segundo trimestre del año 2022 se realizaron mesas técnicas donde se revisó la resolución propuesta, sin embargo, para este periodo no se programó meta.  "/>
        <s v="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
        <s v="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
        <s v="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
        <s v="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
        <s v="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
        <s v="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
        <s v="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
        <s v="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
        <s v="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
        <s v="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
        <s v="Se observa que se realizó la captura de coordenadas de estaciones relativas de gravedad, sin embargo, para el segundo trimestre del año no se programó meta.  "/>
        <s v="Se observa documento borrador sobre el Análisis de técnicas Geodésicas Alternativas para el Apoyo a la Generación de Productos Cartográficos, sin embargo, no se tiene meta programada para el segundo trimestre del año 2022.  "/>
        <s v="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
        <s v="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
        <s v="Se evidencia documento donde se describe el mantenimiento realizado remotamente a once (11) estaciones geodésicas permanentes de operación continua para los municipios de _x000d__x000a_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
        <s v="Se procesaron y dispusieron 1.767 rinex en el mes de abril, para mayo 1.897 y para el mes de junio se procesaron 1.908 rinex, para un total de 5.572 archivo rinex procesados y dispuestos en el segundo trimestre del año 2022, superando la meta programada para este periodo.  "/>
        <s v="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
        <s v="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
        <s v="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
        <s v="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
        <s v="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
        <s v="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
        <s v="Para esta actividad el área realizó diecisiete (17) mapas de síntesis territorial, correspondiente a 17 municipios de los departamentos de (Amazonas, Arauca, Cauca, Córdoba, Guainía, Putumayo, Vaupés y Vichada.  Superando la meta programada para el segundo trimestre del año 2022.  "/>
        <s v="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
        <s v="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
        <s v="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
        <s v="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
        <s v="Para el segundo trimestre del año 2022 se avanzó en un 57% de las operaciones de los procesos de deslindes departamentales de: Atlántico, Bogotá, Boyacá, Norte de Santander y Santander.  De acuerdo a lo anterior se da Cumplimiento a la meta programada para el periodo evaluado.  "/>
        <s v="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
        <s v="Se observa que el área realizó un avance para esta actividad, sin embargo, para el segundo trimestre del año no se programó meta.  "/>
        <s v="Se observa la elaboración del documento “Precisar Límites”, dando cumplimiento a la meta de todo el año 2022, sin embargo, no se programó meta para el segundo trimestre del año.  "/>
        <s v="Se evidencian avance para esta actividad en la elaboración del Plan estratégico Observatorio de OT, sin embargo, no se programó meta para el segundo trimestre del año 2022.  "/>
        <s v="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
        <s v="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
        <s v="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
        <s v="Se observa que para el segundo trimestre del año se ha avanzado en las actividades de proyecto de resolución, actualización de circular de asuntos étnicos, entre otras.  Sin embargo no se programó meta para este periodo evaluado.  "/>
        <s v="Se observa base de datos donde se realizó la revisión, organización y se dispuso la información de los Planes de ordenamiento Territorial, en la plataforma Institucional &quot;Colombia OT”, para 340 municipio, dando cumplimiento a la meta programada para el segundo trimestre del año 2022.  "/>
        <s v="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
        <s v="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
        <s v="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
        <s v="Se observa matriz con el seguimiento al cumplimiento a los controles de riesgos, adicional se suministró el correo electrónico del 13/07/2022, solicitando a cada proceso el cargue de las evidencias de los controles, con el fin de hacer la consolidación de la información.  "/>
        <s v="Se observa que para el segundo trimestre, se  realizó la actualización del mapa de riesgos de la Dirección de Gestión de Información Geográfica, sin embargo, para este trimestre no se programó meta.  "/>
        <s v="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
        <s v="Sin meta programada para este trimestre del año 2022.  "/>
        <s v="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
        <s v="De acuerdo a las evidencias suministradas por el área se observa que se ha realizado el avance a las actividades plasmadas en el Plan de Acción Anual para el proceso de Dirección de Gestión de Información Geográfica, correspondiente al segundo trimestre del año.  "/>
        <s v="Se presentan actas y registros de asistencia de jornadas de acompañamiento realizadas a:_x000d__x000a_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
        <s v="No se presentan soportes que evidencien el desarrollo de la actividad."/>
        <s v="De acuerdo con los documentos suministrados “Resolución No 448 del 21/04/2022 &quot;Por Ia cual se habilita como gestor catastral a Ia Unidad Administrativa Especial de Gestión de Restitución de Tierras Despojadas - UAEGRTD y se dictan otras disposiciones&quot; “ Resolución No 4499 del 29/03/2022 &quot;Por Ia cual se habilita como gestor catastral a! municipio de Cota (Cundinamarca) y se dictan otras disposiciones&quot; “ Resolución No 655 del 23/05/2022 &quot;Por Ia cual se habilita como gestor catastral al municipio de Florencia – Caquetá” “ Resolución No 4499 del 27/05/2022 &quot;Por Ia cual se habilita como gestor catastral al municipio de Villavicencio  (Meta) y se dictan otras disposiciones&quot; “ Resolución N° 681 del  01/06/2022 &quot;Por Ia cual se habilita como gestor catastral at Distrito Especial, Portuario, Industr"/>
        <s v="No se presentan evidencias del desarrollo de procesos de empalme."/>
        <s v="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
        <s v="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
        <s v="De acuerdo con las evidencias suministradas “Registro de asistencia del 12/05/2022 con la participación de 10 funcionarios del IGAC se realizó Mesa de trabajo borrador para resolución de actualización de AHT y potencial de uso” se observa el desarrollo de la actividad"/>
        <s v="De acuerdo con documento “INFORME DE AVANCE RIESGOS 2022 DEL PROCESO: GESTIÓN DE REGULACIÓN Y HABILITACIÓN” se observa el autoseguimiento realizado a los controles de los riesgos por parte del proceso."/>
        <s v="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
        <s v="Sin meta asignada para este trimestre."/>
        <s v="No se preesenta documento y o Formato de identificación y control de PTS, que evidencia que no se han presentado trabajo y/o servicio no conforme del proceso."/>
        <s v="Sin meta asignada para este trimestre"/>
        <s v="De acuerdo con documento “INFORME DE AVANCE PLAN DE ACCIÓN ANUAL 2022 DEL PROCESO: GESTIÓN DE REGULACIÓN Y HABILITACIÓN” se observa el autoseguimiento realizado a las actividades contempladas en el plan de acción y en el plan anticorrupción y atención al ciudadano"/>
        <s v="De acuerdo con las evidencias suministradas “Registro de asistencia del 12/05/2022 con la participación de 10 funcionarios del IGAC se realizó Mesa de trabajo borrador para resolución de actualización de AHT y potencial de uso” se observa el desarrollo de la actividad. se sugiere tener en cuenta la fecha de seguimiento los otros dos soportes hacian parte de las evidencias del primer trimestre."/>
        <s v="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
        <s v="Sin meta asignada para el período"/>
        <s v="Se validan las evidencias de promover estrategias de lenguaje claro con: &quot;postulación para simplificar el documento formulario único de solicitud de trámites&quot;, &quot; FORMULARIO ÚNICO DE SOLICITUD DE TRÁMITES CATASTRALES&quot;, &quot;Capacitación de Función Pública de lenguaje claro&quot;, &quot;laboratorio de simplicidad con participación del IGAC, DAFP y UNAL&quot;, &quot;kit de emergencia para acercarse a la ciudadanía&quot; &quot;charla en el Oficina de Relación con el Ciudadano&quot;, &quot;Transferencia de  conocimiento de la Dirección Territorial de Boyacá&quot;."/>
        <s v="Se validan evidencias de cumplimiento: &quot;Socialización: Protocolos de Atención al Ciudadano&quot; y &quot;Protocolo de Atención al Ciudadano&quot;."/>
        <s v="Se validan evidencias de cumplimiento: &quot;Socialización: protocolos de atención [DT Caldas]&quot;, &quot;Transfefrencia de conocimiento BOYACÁ&quot;, &quot;Kits de emergencia para acercarse a la ciudadanía&quot;."/>
        <s v="Se validan como evidencias de cumplimiento: &quot;seguimiento a los indicadores de las PQRSD a nivel nacional&quot; de marzo: oportunidad 87%, productividad 62%,  abril: Oportunidad 81%, productividad 71%, mayo: oportunidad: 52% productividad:  72% y junio 2022, Memorando seguimiento a PQRSD a abril, correos de seguimiento marzo y mayo 2022"/>
        <s v="Se validan como evidencias de cumplimiento: &quot;Reporte de los indicadores de las PQRSD a nivel nacional&quot; de marzo: oportunidad 87%, productividad 62%,  abril: Oportunidad 81%, productividad 71%, mayo: oportunidad: 52% productividad:  72% y junio 2022."/>
        <s v="Se valida evidencia de cumplimiento: &quot;video de invitación feria acercate liderada por el DAFP&quot; 1 Y 2 abril 2022"/>
        <s v="Se valida como evidencia de cumplimiento: &quot;INFORME DE CANALES IGAC  (PRESENCIAL, VIRTUAL Y TELEFÓNICO) I SEMESTRE DE 2022&quot; con la siguiente información: &quot;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quot;"/>
        <s v="Se valida como evidencia de cumplimiento: &quot;Informe incognito presencial y virtual I semestre 2022&quot;en Sede central 8 de febrero,  Dirección territorial Boyacá 15 de mayo, Dirección territorial la Guajira 25 de mayo  y diirección territorial Caldas. 30 de junio."/>
        <s v="Se validan como evidencias de cumplimiento: &quot;fotos de visitas&quot;, &quot;Registros de asistencias&quot; de los meses abril, mayo y junio de 2022."/>
        <s v="Se valida como evidencia de cumplimiento archivo en Excel de &quot;Datos Operación SUIT&quot; con información de los meses marzo, abril y mayo de 2022, conforme a la actividad. De igual manera la política de racionalización de trámites publicada en la página web del IGAC: https://www.igac.gov.co/sites/igac.gov.co/files/listadomaestro/pl-aci-01_racionalizacion_de_tramites.pdf"/>
        <s v="Se valida como evidencia de cumplimiento &quot;Informe de Rendición de cuentas y participación ciudadana&quot; del primer semestre de 2022 &quot;nmarcadas en los diferentes procesos misionales del instituto&quot;; sin embargo, validada la página web del IGAC no se observa publicación de Participación ciudadana desde el año 2021, por tanto el concepto es no favorable."/>
        <s v="Se valida como evidencia de cumplimiento: &quot;Informe de encuestas  del I semestre de 2022&quot;"/>
        <s v="De acuerdo con &quot;Planigac- Gestión Servicio al Ciudadano&quot; y el &quot;INFORME DE AVANCE RIESGOS 2022 DEL PROCESO: GESTIÓN DE SERVICIO AL CIUDADANO GSC&quot; se observa que el proceso ha efectuado el seguimiento a los controles de los riesgos."/>
        <s v="Se valida como cumplimiento en la página web del IGAC los siguientes documentos actualizados en el segundo trimestre 2022: Políticas: &quot;Servicio al Ciudadano&quot;, &quot;Racionalización de Trámites&quot;, &quot;Participación Ciudadana en la Gestión Pública&quot;, es recomendable se actualicen los procedimientos."/>
        <s v="Se valida como evidencia de cumplimiento: Reporte Planigac del Proceso de Gestión de Servicio al Ciudadano con seguimiento a las actividades contempladas en el Plan de Acción Anual del PAA y PAAC."/>
        <s v="Se valida como cumplimiento parcial: &quot;Guía de atención al ciudadano&quot;, sin embargo no se evidenció la socialización."/>
        <s v="Se valida como cumplimiento parcial &quot;MATRIZ DE IDENTIFICACIÓN DE FUNCIONARIOS Y CONTRATISTAS DEL IGAC EN CANALES DE ATENCIÓN (presencial, virtual y telefónico)&quot;, sin embargo no evidencian las &quot;Acta de reunión de mesas de trabajo en las que se revisó la caracterización&quot;"/>
        <s v="Se valida como evidencia de cumplimiento: &quot;Feria Acercate del DAFP en la Jagua de Ibirico del departamento del Cesar el 1 y 2 de abril de 2022&quot; con informe de la feria y video de promoción."/>
        <s v="Se valida como evidencia de cumplimiento: correos &quot;Actualización Conmutador Página Principal&quot;, &quot;Web correo Tolima&quot;, &quot;Web directores&quot;, &quot;web horarios de atención&quot; &quot;web conmutdor&quot;."/>
        <s v="No se observaron evidencias del cumplimiento."/>
        <s v="No se asigna meta para este trimestre"/>
        <s v="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
        <s v="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_x000a_"/>
        <s v="No se presentan evidencias. "/>
        <s v="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
        <s v="Se evidencia la política de seguridad digital código PL-GIN-01, del 16 junio 2022 y pantallazo de publicación en el listado maestro de documentos"/>
        <s v="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_x000a_Y documento .pdf “Uso de colaboraciones de ArcGIS para la gestión de contenido del sitio de datos abiertos de la ICDE” de julio 2022, que no corresponde al periodo evaluado."/>
        <s v="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_x000a_No se tienen en cuenta los otros dos documentos por no enfocarse en el desarrollo de la actividad. "/>
        <s v="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_x000a_(URL: https://mapas.parquesnacionales.gov.co/arcgis/rest/services/pnn/runap/MapServer)._x000d__x000a_"/>
        <s v="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
        <s v="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
        <s v="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
        <s v="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
        <s v="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
        <s v="Se observa archivo .pdf “Evaluacion” que en sus 25 páginas tiene registradas una serie de preguntas acerca de la página web, cuyas respuestas son soporte de cumplimiento de la mayoría de aspectos.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
        <s v="Se observa archivo Excel “GestionesRealizadas” que especifica 5 criterios de accesibilidad, 17 de transparencia, 28 de usabilidad de la página web del IGAC. "/>
        <s v="Se observa archivo en Excel “Charla Centro de Relevo - Attendance report 6-29-22” con 27 participantes, de acuerdo al punto 2, el 29 de junio 2022. "/>
        <s v="Actividad realizada en el primer trimestre."/>
        <s v="Para la actividad se evidencia: Circular a funcionarios del 28-04-2022 Declaración de bienes y rentas 2021 / Actualización información hoja de vida SIGEP II dirigida a funcionarios, correos de promoción SIGEP del 02, 25 y 31-05-2022 y Cuadro Avance ByR DEL 10-06-2022."/>
        <s v="Se evidencia seguimiento ( Ley 2013) con fecha del 13-06-2022, correo de seguimiento del 18-06-2022, correo solicitud Conflicto de intereses del 07-06-2022 y 13-04-2022."/>
        <s v="Se evidencia Cuadro Plan de Trabajo (18 actividades) e informe de actividades Archivo de Gestión 2do trimestre."/>
        <s v="Para esta actividad se evidencia: Correo de Solicitud &quot;Encuesta de evaluación de los servicios de la Subdirección de Talento Humano&quot; del 15-06-2022, correo de publicación del 13-07-2022, Formato encuesta de evaluación e Informe de Medición de Servicios de la Subdirección."/>
        <s v="Se observó Plan de Trabajo  e Informe para la Medición de la Productividad Vigencia 2022-V1, Actas de Reunión de junio 13 y 29 de 2022 y Correo de Solicitud de Información del 10-06-2022. "/>
        <s v="Se evidencia Carta de Bienvenida Compensar, Cuestionario de Clima Organizacional-CLIO y Diapositiva Medición Clima Organizacional"/>
        <s v="Sin meta para el 2do trimestre."/>
        <s v="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
        <s v="Se observó Correo Encuesta de caracterización de funcionariosTalento Humano del 30/06/2022, Encuesta, Observaciones a la encuesta y resultados de la misma, sin embargo no se cumple con la meta del 0,9 programada. "/>
        <s v="Se evidencia Capacitación Teletrabajo de mayo 17, Informe de la Gestión de Teletrabajo del 01 de junio, Pantallazos de la Asistencia, Reuniones  Nos. 14, 15 del 10 y 26 de mayo, la No. 16 del  7 de junio."/>
        <s v="Se evidencia Analisis causas de retiro y realización de acciones para mejorar la gestión del talento humano."/>
        <s v="Se evidencia Invitación Capacitaciones EDL  del 22 de junio, Correo Capacitación Acuerdos de Getión IGAC del 25-05-2022 y Cuadro de Asistencia."/>
        <s v="Sin meta para el periodo."/>
        <s v="Se evidencia Seguimiento PIC-2022, Plan de Capacitación 2022 SGST, y la realización de 28 Actividades evidenciadas en la carpeta compartida, no cumpliendo mcon la meta establecida de 37 capacitaciones."/>
        <s v="Sin meta para el periodo, sin embrago se presenta Propuesta Dinos tu idea del 03-06-2022, Pantallazo Reunión y Encuesta"/>
        <s v="Se evidencia Procedimiento para la Concertación y Evaluación de Acuerdos de Gestión para los Gerentes Públicos y sus formatos y Correo del 18-07-2022 Seguimiento semestral acuerdos de gestión."/>
        <s v="Sin meta para el periodo, Actividad ejecutada durante el primer trimestre"/>
        <s v="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
        <s v="Se observa Flujograma de Encargos y Acta Parametrización de Encargos del 10-06-2022."/>
        <s v="Sin meta para el periodo. Actividad ejecutada durante el primer trimestre"/>
        <s v="Según las evidencias cargadas se observa la ejecución de 31 actividades y Plan de Trabajo 2022 SGSST, No se cumple con la meta de 39 actividades."/>
        <s v="Se observó seguimiento a controles de los riesgos del proceso de Gestión de Talento Humano trimestre, sin embargo no se dacumplimiento con el producto &quot;MIPG implementado&quot;"/>
        <s v="Se observó Control de Estado de Documentos a actualizar, correo de envio Caracterización del proceso de Talento Humano definitiva del 16-06-2022, Correos Actualización de Caracterización y Procedimientos entre otros.Solicitud para actualización y/o Derogración del 28 y 29-06-2022."/>
        <s v="Se evidencia PLANIGAC Talento Humano."/>
        <s v="Se evidencia Cuadro de Preinscripción Curso Introductorio de Lenguaje  Incluyente y accesible y Preinscripción Servicio al Ciudadano."/>
        <s v="Sin meta programada para el periodo."/>
        <s v="Se evidencia correo Prográmate para realizar el curso de Lenguaje Claro del DNPTalento Humano 09-05-2022."/>
        <s v="Se evidencia reportes Concertaciones SNSC, ajustadas, aprobadas, pendientes."/>
        <s v="Se evidencian pantallazos Actualización Directorio activo mes de abril de 2022."/>
        <s v="Se evidencia soportes de campañas para promover los valores del código de integridad (respeto, diligencia, compromiso, honestidad), con invitación a los funcionaros "/>
        <s v="Se evidencia Seguimiento Ley 2013 de 2019, Reunión Equipo líder Integridad  del mes de abril, Autodiagnóstico para la Gestión de Conflicto de Intereses y Acta der Reunión Equipo Líder de Integridad"/>
        <s v="Se evidencia correo del 03-06-2022 Invitacvión Curso de Integridad y Transparencia y lucha contra la corrupción Seguimiento Curso de Integridad corte 15-06-2022."/>
        <s v="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
        <s v="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
        <s v="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
        <s v="De acuerdo con los soportes suministrados “Reporte Riesgos” se presenta Informe De Avance Riesgos 2022 Del Proceso: Gestión Disciplinaria, dando cumplimiento a la actividad y producto pactado"/>
        <s v="Sin meta asignada paraa este trimestre."/>
        <s v="De acuerdo con el listado maestro de documentos del Instituto se observa que el procedimiento de Gestión Disciplinaria- Proceso Ordinario se actualizó el pasado 29/06/2022 junto con 5 formatos asociados."/>
        <s v="De acuerdo con las evidencias suministradas “Reporte PAA y PAAC” se observa que se han realizado las actividades suscritas en el Plan de acción y en el Plan Anticorrupción y atención al ciudadano a cargo del proceso."/>
        <s v="De acuerdo con los documentos suministrados “Información junio 2022” se observa correero electrónico de fecha 05/07/2022 en donde la Oficina de Control Interno Disciplinario informa que para el segundo trimestre no se han presentado fallos disciplinarios debidamente ejecutoriados por actos de corrupción."/>
        <s v="Se observa el diligenciamiento del formato INVENTARIO ÚNICO DOCUMENTAL -GESTIÓN DOCUMENTAL código FO-GDO-PC01-02 del archivo central de los meses de abril, mayo y junio. "/>
        <s v="Se observa  cronograma de actividades al “seguimiento PGD.” donde se registra las fechas de los seguimientos tanto como a nivel central y a las Direcciones Territoriales. Nota: es importante adjuntar los registros de asistencia o actas de las reuniones."/>
        <s v="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
        <s v="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
        <s v="Se evidencia encuesta estudio para elaboración y/o Actualización de las TABLAS DE RETENCIÓN DOCUMENTAL de la oficina asesora de comunicaciones y la oficina asesora de planeación."/>
        <s v="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
        <s v="Se observa reportes en el aplicativo GLPI de los meses de abril, mayo y junio se comprueba la gestión de los casos en el GLPI referente al funcionamiento del Sistema de Gestión Documental."/>
        <s v="Se  evidencia reporte de PLANIGAC al seguimiento de Riesgos para el segundo trimestre."/>
        <s v="Se observa que la documentación actualizada está en un 87%, quedando 5 documentos pendientes (13%) Link;  https://www.igac.gov.co/es/listado-maestro-de-documentos?shs_term_node_tid_depth=234&amp;field_tipo_de_documento_tid=All&amp;title=&amp;field_codigo_value="/>
        <s v="Se evidencia reporte dado por PLANIGAC con el porcentaje de ejecución a las actividades programadas por el proceso para el segundo trimestre."/>
        <s v="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s v="Se evidencia socialización  a visitar el micrositio de gestión documental del 07-06-2022, se  observa registro de asistencia  de las personas que ingresaron."/>
        <s v="Se validan como eviencias seis archivos de los meses de marzo, abril y mayo de 2022, correspondiente a las conciliaciones bancarias de dos bancos Occidente y Agrario."/>
        <s v="Se valida como evidencia las conciliaciones de operaciones reciprocas de los meses abril y mayo de 2022 y Listados de Obligaciones de los meses abril, mayo y junio de 2022."/>
        <s v="Se validan evidencias entregadas &quot;Listados de Obligaciones abril, mayo y junio 2022&quot;, adicional se valida el producto en la página web del igac observándose los estados financieros publicados de los meses de marzo y abril 2022. Se recomienda subir los meses mayo y junio 2022."/>
        <s v="Se validan las evidencias de las Declaraciones de Retención en la Fuente de los meses de abril, mayo y junio 2022 con sus respectivos pagos."/>
        <s v="Se validan evidencias presentadas: Declaraciones IVA segundo y tercer bimestre 2022 con sus respectivos soporte de pagos y de las Declaraciones y/o Referencia de Recaudo pago del Impuesto de_x000d__x000a_Retenciones de Industria y Comercio Avisos y Tableros del segundo bimestre 2022 con su respectivo pago."/>
        <s v="Se validan evidencias presentadas de los Estados Financieros de Enero a Abril 2022, los cuales se encuentran publicados en la página web del IGAC."/>
        <s v="Se validan como evidencia 9 documentos con listado de obligaciones SIIF Nación de los abril, mayo y junio de 2022 con las cuentas por pagar y obligaciones derivadas de los compromisos del IGAC."/>
        <s v="Se valida como evidencia &quot;informe Cartera por Edades&quot; de los meses abril y mayo de 2022"/>
        <s v="Se validan como evidencias los Listados de Ordenes de pago de abril, mayo y junio de 2022."/>
        <s v="Se validaron las conciliaciones bancarias para los meses de marzo, abril y mayo 2022 de las cuentas bancarias del banco occidente y agrario , en las cuales se observo la identificación de partidas conciliatorias no registradas como diferencias sino identificadas como &quot;ND en Extracto Pendiente en Libros&quot;, es recomendable asegurarse de que se registren en los libros."/>
        <s v="Se validan como evidencias los registros en el sistema SIIF Nación  de las solicitudes de PAC, reporte solicitudes PAC, listado de obligaciones y las justificaciones PAC vigencia actual y rezagos para los meses abril, mayo y junio de 2022"/>
        <s v="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
        <s v="Se validaron como evidencias: &quot;CERTIFICACIÓN ELECTRÓNICA DE TIEMPOS LABORADOS_x000d__x000a_CETIL&quot; en Abril: tramitadas: 65, por tramitar 28, en Mayo: tramitadas: 40, por tramitar: 14 y en Junio: tramitadas: 113 y por tramitar: 35."/>
        <s v="Se validan las evidencias con: Informes &quot;INGRESOS BOGOTA Y DIRECCIONES TERRITORIALES CORRESPONDIENTES &quot; de los meses abril por $2.341.983.550 y mayo por $479.631.473, &quot;MOVIMIENTOS&quot; de abril, mayo y junio 2022, y correos de MOVIMIENTOS E INFORMES de Abri y Mayo. Se emite concepto no favorable por no evidenciarse Informe y correo de Informe del mes de junio 2022."/>
        <s v="Se validan evidencias de Listados Ordenes de Comisión de los meses abril, may y junio 2022, en las cuales se refleja desde la solicitud de comisión hasta legalización, reintegro."/>
        <s v="Se validan las evidencias &quot;Órdenes de Comisión legalizadas&quot; de los meses: abril con 73 órdenes legalizadas en un 100%, mayo con 88 ordenes legalizadas 75, en un 85.23% y en junio 87 órdenes legalizadas en un 100%."/>
        <s v="Se validan las evidencias con &quot;Control Viáticos&quot; y correos electrónicos de &quot;Reporte consolidado de viáticos legalizados de Subdirección Administrativa y Financiera - Viáticos a Talento Humano&quot; de abril, mayo y junio 2022."/>
        <s v="No se evidencia meta en el trimestre."/>
        <s v="Se valida evidencia con &quot;Listados de CDR y Listados de RP&quot; de Catastro Multipropósito y Gestión General, acompañados con solicitudes de compra, Nómina mayo y de RP, correspondiente a los meses abril, mayo y junio de 2022."/>
        <s v="Se validan evidencias:  Reintegros a Órdenes de pago presupuestal en SIIF Nación de 34  en abril, 22 en mayo y 50 en junio."/>
        <s v="Se validan evidencias de las ejecuciones presupuestales a Nivel Decreto, Desagregada y Reservas meses  abril, mayo y junio 2022, ; se recomienda generar las alertas conforme a la actividad planteada."/>
        <s v="Se valida evidencia &quot;INFORME DE AVANCE RIESGOS 2022 DEL PROCESO: GESTIÓN FINANCIERA&quot; con avance del 100% en el segundo trimestre de 2022."/>
        <s v="Validado el link de listado maestro de documentosno no se encontraron evidencias de actualización de la información documentada en el segundo trimestre de 2022. Únicamente en el primer trimestre se encontraron actualizadas: Políticas: &quot;Elaboración de Certificados de Disponibilidad Presupuestal (CDP) y Registros Presupuestales (RP)&quot; y &quot;Desagregación Presupuestal&quot; y de los procedimientos: &quot;Gestión de Viáticos y Gastos de Comisión a Nivel Nacional&quot;."/>
        <s v="Validado el Plan Anticorrupción y de Atención al Ciudadano, no se observaron actividades del proceso Financiero, sin embargo, se observa en la evidencia recibida &quot;INFORME DE AVANCE PLAN DE ACCIÓN ANUAL 2022 DEL PROCESO: GESTIÓN FINANCIERA&quot; un avance del 100% de 1 actividad.Es confuso, no se tiene certeza si se tienen actividades o no."/>
        <s v="Para dar cumplimiento con esta  actividad, se allegaron correos electrónicos donde se socializaron los lineamientos en defensa judicial conforme con la meta propuesta para el trimestre."/>
        <s v="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
        <s v="Se evidencia informe de procesos abril- junio, matriz de procesos judiciales actualizado y su respectiva revisión de procesos judiciales a través de la Rama Judicial, así mismo se observa reportes Ekogui."/>
        <s v="La Oficina Asesora Juridica aporto como evidencia a esta actividad , archivo inventario unico documental de los procesos a cargo , actividad que corresponde a lo programado al trimestre."/>
        <s v="Se evidencia que, mediante correos electrónicos (mayo junio y julio) enviados por la Oficina Asesora Jurídica, se realiza el seguimiento a la plataforma eKOGUI para garantizar la actualización del sistema por parte de los apoderados judiciales del IGAC."/>
        <s v="La Oficina Asesora Jurídica aporto como evidencia actas de comité de conciliación dentro de los términos de la Ley, con sus respectivas fichas técnicas presentadas por los abogados dentro de las diferentes actuaciones judiciales y prejudiciales que se adelanten."/>
        <s v="Se evidencia que mediante correos electrónicos se realizan convocatorias de reuniones con diferentes Direcciones Territoriales para la coordinación de actividades jurídicas."/>
        <s v="Para dar cumplimiento a esta actividad la Oficina Asesora Jurídica aporto como evidencia correos electrónicos referente a los siguientes temas: Recomendaciones comité de conciliación, Informe empalme y lineamientos calificación riesgo. "/>
        <s v="Para dar cumplimiento a esta actividad la Oficina Asesora Jurídica aporto como evidencia la publicación en el normograma de los actos y documentos administrativos producidos por la OAJ y/o de interés para el IGAC."/>
        <s v="Se evidencia que, la Oficina Asesora Jurídica da respuesta a las solicitudes de conceptos, asesorías y trámites de actos administrativos o contractuales."/>
        <s v="Para dar cumplimiento a esta actividad la Oficina Asesora Jurídica aporto como evidencia seguimientos a los controles de los riesgos del proceso medio de la herramienta de PLANIGAC."/>
        <s v="Para dar cumplimiento a esta actividad la Oficina Asesora Jurídica aporto como evidencia la validación y actualización del mapa de riesgos de la oficina."/>
        <s v="Se evidencia Excel listado maestro, con actualización de los procedimientos de tutelas, procesos judiciales, normograma y procesos penales."/>
        <s v="No hay actividades programadas para este trimestre."/>
        <s v="Para dar cumplimiento a esta actividad la Oficina Asesora Jurídica aporto como evidencia herramienta de PLANIGAC con las actividades contempladas en el PAA y en el PAAC a cargo del proceso."/>
        <s v="Para este trimestre no hay actividades programadas"/>
        <s v="Para dar cumplimiento a esta actividad la Oficina Asesora Jurídica aporto como evidencia la política de protección de datos personales y pieza publicitaria "/>
        <s v="Para dar cumplimiento a esta actividad la Oficina Asesora Jurídica aporto como evidencia la socialización del Procedimiento Normograma."/>
        <s v="Para dar cumplimiento a esta actividad la Oficina Asesora Jurídica aporto como evidencia informe de procesos judiciales, consolidado de normas cargadas y publicación página Web. "/>
        <s v="Durante el trimestre el proceso adjunto como evidencia informe técnico de gestión y procesamiento de información del observatorio inmobiliario catastral, con la identificación de las fuentes, Se evidencia cumplimiento de la actividad."/>
        <s v="Durante el trimestre el proceso adjunto como evidencia  5 propuestas técnico económicas presentadas, dando cumplimiento a la meta del trimestre."/>
        <s v="Sin meta asignada para el trimestre "/>
        <s v="Durante el trimestre el proceso adjunto como evidencia documento de catálogo de objetos geográficos y documento de variables dando cumplimiento a la meta del trimestre"/>
        <s v="Durante el trimestre el proceso adjunto como evidencia la socialización realizada de la Comisión Nacional de Territorios Indígenas donde se socializó el contexto del proyecto capacitación dando cumplimiento a la meta del trimestre."/>
        <s v="Durante el trimestre el proceso adjunto como evidencia sesiones de trabajo con la mesa de prospectiva, talleres, socializaciones, dando cumplimiento a la meta del trimestre."/>
        <s v="Sin meta para el trimestre"/>
        <s v="Durante el trimestre el proceso adjunto como evidencia la resolución 484 del 06 de abril de 2022 y el reglamento operativo del comité I+D+i, dando cumplimiento a la meta del trimestre."/>
        <s v="Durante el trimestre el proceso adjunto como evidencia el documento Estrategias Sostenibilidad y Fortalecimiento Grupos de Investigación IGAC dando cumplimiento a la meta del trimestre."/>
        <s v="Durante el trimestre el proceso adjunto como evidencia primea jornada técnico-científica y de la novena semana Geomática. dando cumplimiento a la meta del trimestre."/>
        <s v="Durante el trimestre el proceso adjunto como evidencia el reporte de registro de la herramienta planigac, al ser coincidentes la evidencia aportada con el documento de verificación se aprueba el seguimiento."/>
        <s v="Sin  meta asignada para el periodo "/>
        <s v="La meta se cumplió en el primer trimestre con la actualización del procedimiento del estudio multitemporales"/>
        <s v="Se realizó seguimiento al producto y/o servicio no conforme del proceso durante el segundo trimestre de 2022. El proceso indicó que no se contó con producto y/o servicio no conforme. Se valida el seguimiento"/>
        <s v="Durante el trimestre el proceso adjunto como evidencia el reporte del plan de acción en PLANIGAC conforme con las actividades contempladas en el PAA dando cumplimiento a la meta del trimestre."/>
        <s v="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
        <s v="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s v="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s v="Se observa los archivos en Excel del seguimiento al Plan de Acción Anual y Riesgos, de los procesos en Sede Central y Direcciones Territoriales correspondientes al primer  trimestre de 2022."/>
        <s v="Se evidencia informe de hallazgos – plan de mejoramiento Contraloría General de la República CGR vigencia 2020-2021 con corte a 30 de marzo."/>
        <s v="Se observa los archivos en Excel  del Plan de Acción Anual y Riesgos (PLANIGAC) con los riesgos del proceso diligenciados del primer trimestre 2022."/>
        <s v="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s v="Se observa cuadros en Excel del PLANIGAC – Seguimiento y evaluación en la herramienta planigac a cargo del proceso del primer trimestre de 2022 y correo electrónico de entrega PAA y PAAC  primer trimestre."/>
        <s v="Se observa los archivos en Excel del seguimiento al Plan de Acción Anual y Riesgos, de los procesos en Sede Central y Direcciones Territoriales correspondientes al primer  trimestre de 2022 y tambien se encuentran publicados https://www.igac.gov.co/es/transparencia-y-acceso-a-la-informacion-publica/otros-informes-oficina-de-control-interno."/>
        <m/>
      </sharedItems>
    </cacheField>
    <cacheField name="Observación OCI 3" numFmtId="0">
      <sharedItems containsNonDate="0" containsString="0" containsBlank="1"/>
    </cacheField>
    <cacheField name="Observación OCI 4" numFmtId="0">
      <sharedItems containsNonDate="0" containsString="0" containsBlank="1"/>
    </cacheField>
    <cacheField name="Integración con los planes Institucionales y estratégic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8">
  <r>
    <n v="1"/>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Planeación "/>
    <s v="Número"/>
    <s v="Índice de desempeño institucional"/>
    <s v="Producto"/>
    <s v="Procesos Sede Central"/>
    <n v="4"/>
    <n v="1"/>
    <n v="1"/>
    <n v="1"/>
    <n v="1"/>
    <n v="1"/>
    <s v="Durante el mes de enero de 2022 se hizo seguimiento a los controles de los riesgos del proceso Direccionamiento Estratégico y Planeación en la herramienta Planigac correspondiente al cuarto trimestre de 2021."/>
    <n v="1"/>
    <s v="Durante el mes de abril de 2022 se hizo seguimiento a los controles de los riesgos del proceso Direccionamiento Estratégico y Planeación en la herramienta Planigac correspondiente al primer trimestre de 2022."/>
    <m/>
    <m/>
    <m/>
    <m/>
    <n v="2"/>
    <d v="2022-04-19T00:00:00"/>
    <d v="2022-07-01T00:00:00"/>
    <m/>
    <m/>
    <n v="0.5"/>
    <n v="1"/>
    <n v="1"/>
    <n v="0"/>
    <n v="0"/>
    <s v="Concepto Favorable"/>
    <s v="Concepto Favorable"/>
    <m/>
    <m/>
    <s v="De acuerdo con la evidencia cargada, se observa el seguimiento a los controles de los riesgos del proceso Direccionamiento Estratègico y Planeación en la herramienta Planigac correspondiente al cuarto trimestre de 2021, seguimiento realizado durante el mes de enero de 2022"/>
    <s v="De acuerdo con la evidencia cargada, se observa el seguimiento a los controles de los riesgos del proceso Direccionamiento Estratègico y Planeación en la herramienta Planigac correspondiente al primer trimestre de 2022, seguimiento realizado durante el mes de abril de 2022"/>
    <m/>
    <m/>
    <s v="Concepto Favorable"/>
    <x v="0"/>
    <m/>
    <m/>
    <s v="Se verifica seguimiento a los controles de los riesgos del proceso a través de la evidencia suministrada. "/>
    <x v="0"/>
    <m/>
    <m/>
    <s v="No Aplica"/>
  </r>
  <r>
    <n v="2"/>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mapa de riesgos institucional 2023"/>
    <d v="2022-10-01T00:00:00"/>
    <d v="2022-12-31T00:00:00"/>
    <s v="Base de riesgos 2023"/>
    <s v="Oficina Asesora de Planeación "/>
    <s v="Número"/>
    <s v="Índice de desempeño institucional"/>
    <s v="Producto"/>
    <s v="Procesos Sede Central"/>
    <n v="1"/>
    <n v="0"/>
    <n v="0"/>
    <n v="0"/>
    <n v="1"/>
    <n v="0"/>
    <s v="La meta esta programada para el cuarto trimestre"/>
    <n v="0"/>
    <s v="La meta es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x v="1"/>
    <m/>
    <m/>
    <s v="Sin meta asignada para el primer trimestre"/>
    <x v="1"/>
    <m/>
    <m/>
    <s v="No Aplica"/>
  </r>
  <r>
    <n v="3"/>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Seguimiento a la implementación del plan de trabajo del Sistema de Gestión Ambiental a nivel nacional"/>
    <d v="2022-01-01T00:00:00"/>
    <d v="2022-12-31T00:00:00"/>
    <s v="Seguimiento del Plan, informes, correos"/>
    <s v="Oficina Asesora de Planeación "/>
    <s v="Número"/>
    <s v="Porcentaje de avance del plan de mantenimiento del SGA Implementado"/>
    <s v="Efectividad"/>
    <s v="Procesos Sede Central"/>
    <n v="103"/>
    <n v="21"/>
    <n v="31"/>
    <n v="20"/>
    <n v="31"/>
    <n v="21"/>
    <s v="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
    <n v="31"/>
    <s v="Se da cumplimiento al 100% de las actividades programadas"/>
    <m/>
    <m/>
    <m/>
    <m/>
    <n v="52"/>
    <d v="2022-04-19T00:00:00"/>
    <d v="2022-07-01T00:00:00"/>
    <m/>
    <m/>
    <n v="0.50485436893203883"/>
    <n v="1"/>
    <n v="1"/>
    <n v="0"/>
    <n v="0"/>
    <s v="Concepto Favorable"/>
    <s v="Concepto Favorable"/>
    <m/>
    <m/>
    <s v="De acuerdo con las evidencias cargadas se observa en la carpeta #3 otras carpetas que contienen las 13 actividades del plan de trabajo del sistema de gestión ambiental para el primer trimestre 2022. Se cumple con el entregable._x000d__x000a_"/>
    <s v="De acuerdo con las evidencias cargadas se observa que durante el segundo trimestre se realizó seguimiento a la la implementación del plan de trabajo del Sistema de Gestión Ambiental en sede central mediante el informe de avance del PAA de DEP y en DT "/>
    <m/>
    <m/>
    <s v="Concepto Favorable"/>
    <x v="0"/>
    <m/>
    <m/>
    <s v="Se verifica ejecución de la actividad con el FO-SGI-PC02-10 Reporte cantidad de resmas usadas que se aporta como evidencia de la ejecución del seguimiento al Plan de Trabajo ambiental. "/>
    <x v="2"/>
    <m/>
    <m/>
    <s v="No Aplica"/>
  </r>
  <r>
    <n v="4"/>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Actualizar matriz de cumplimiento legal ambiental"/>
    <d v="2022-07-01T00:00:00"/>
    <d v="2022-07-31T00:00:00"/>
    <s v="Matriz de cumplimiento Legal"/>
    <s v="Oficina Asesora de Planeación "/>
    <s v="Número"/>
    <s v="Porcentaje de avance del plan de mantenimiento del SGA Implementado"/>
    <s v="Efectividad"/>
    <s v="Procesos Sede Central"/>
    <n v="1"/>
    <n v="0"/>
    <n v="1"/>
    <n v="0"/>
    <n v="0"/>
    <n v="0"/>
    <s v="Meta programada para el segundo trimestre "/>
    <n v="1"/>
    <s v="Se realiza la actualización de la matriz legal ambiental"/>
    <m/>
    <m/>
    <m/>
    <m/>
    <n v="1"/>
    <d v="2022-04-19T00:00:00"/>
    <d v="2022-07-01T00:00:00"/>
    <m/>
    <m/>
    <n v="1"/>
    <s v=""/>
    <n v="1"/>
    <s v=""/>
    <s v=""/>
    <s v="Sin meta asignada en el periodo"/>
    <s v="Concepto Favorable"/>
    <m/>
    <m/>
    <s v="Sin meta asignada en el periodo"/>
    <s v="De acuerdo con la evidencia cargada se observa que se actualizó la matriz legal ambienta a su versión No.4 según el control de cambios correspondiente."/>
    <m/>
    <m/>
    <s v="Sin meta asignada en el periodo"/>
    <x v="0"/>
    <m/>
    <m/>
    <s v="No se asignó meta para el primer trimestre."/>
    <x v="3"/>
    <m/>
    <m/>
    <s v="No Aplica"/>
  </r>
  <r>
    <n v="5"/>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cumplimiento legal ambiental."/>
    <d v="2022-01-01T00:00:00"/>
    <d v="2022-12-31T00:00:00"/>
    <s v="Seguimiento del Plan, informes, correos"/>
    <s v="Oficina Asesora de Planeación "/>
    <s v="Número"/>
    <s v="Porcentaje de avance del plan de mantenimiento del SGA Implementado"/>
    <s v="Efectividad"/>
    <s v="Procesos Sede Central"/>
    <n v="2"/>
    <n v="0"/>
    <n v="1"/>
    <n v="0"/>
    <n v="1"/>
    <n v="0"/>
    <s v="Meta programada para el segundo trimestre"/>
    <n v="1"/>
    <s v="Realizar seguimiento al  cumplimiento legal ambiental&quot;. Favor ajustar el seguimiento de nuestro proceso por: &quot;Durante el segundo trimestre se realizó seguimiento al  cumplimiento legal ambiental"/>
    <m/>
    <m/>
    <m/>
    <m/>
    <n v="1"/>
    <d v="2022-04-19T00:00:00"/>
    <d v="2022-07-01T00:00:00"/>
    <m/>
    <m/>
    <n v="0.5"/>
    <s v=""/>
    <n v="1"/>
    <s v=""/>
    <n v="0"/>
    <s v="Sin meta asignada en el periodo"/>
    <s v="Concepto Favorable"/>
    <m/>
    <m/>
    <s v="Sin meta asignada en el periodo"/>
    <s v="De acuerdo con la evidencia cargada se observa que durante el segundo trimestre se realizó seguimiento al  cumplimiento legal ambiental._x000d__x000a_"/>
    <m/>
    <m/>
    <s v="Sin meta asignada en el periodo"/>
    <x v="0"/>
    <m/>
    <m/>
    <s v="No se asignó meta para el primer trimestre."/>
    <x v="4"/>
    <m/>
    <m/>
    <s v="No Aplica"/>
  </r>
  <r>
    <n v="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informe respecto del análisis de las acciones de mejoramiento"/>
    <d v="2022-01-01T00:00:00"/>
    <d v="2022-08-31T00:00:00"/>
    <s v="Informe"/>
    <s v="Oficina Asesora de Planeación "/>
    <s v="Número"/>
    <s v="Índice de desempeño institucional"/>
    <s v="Producto"/>
    <s v="Procesos Sede Central"/>
    <n v="2"/>
    <n v="1"/>
    <n v="0"/>
    <n v="1"/>
    <n v="0"/>
    <n v="1"/>
    <s v="Se elaboró el reporte del I Trimestre de 2022 con la información del estado de las actividades que conforman las acciones correctivas y de mejora implementadas por los procesos y direcciones territoriales."/>
    <n v="0"/>
    <s v="Sin meta asignada en el periodo"/>
    <m/>
    <m/>
    <m/>
    <m/>
    <n v="1"/>
    <d v="2022-04-19T00:00:00"/>
    <d v="2022-07-01T00:00:00"/>
    <m/>
    <m/>
    <n v="0.5"/>
    <n v="1"/>
    <s v=""/>
    <n v="0"/>
    <s v=""/>
    <s v="Concepto Favorable"/>
    <s v="Sin meta asignada en el periodo"/>
    <m/>
    <m/>
    <s v="De acuerdo con la evidencia cargada se observa informe del  estado de las actividades que conforman las acciones correctivas y de mejora implementadas por los procesos y direcciones territoriales."/>
    <s v="Sin meta asignada en el periodo"/>
    <m/>
    <m/>
    <s v="Concepto Favorable"/>
    <x v="1"/>
    <m/>
    <m/>
    <s v="Se verifica ejecución mediante el documento excel denominado Reporte Estado de Actividades (acciones correctivas y de mejora)aplicativo PLANNER de los procesos y D.T. del primer trimestre 2022."/>
    <x v="1"/>
    <m/>
    <m/>
    <s v="No Aplica"/>
  </r>
  <r>
    <n v="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y acompañamiento a los planes de trabajo de los sistemas que componen el Sistema de Gestión Integrado (SGI)"/>
    <d v="2022-01-01T00:00:00"/>
    <d v="2022-12-31T00:00:00"/>
    <s v="Informe"/>
    <s v="Oficina Asesora de Planeación "/>
    <s v="Número"/>
    <s v="Índice de desempeño institucional"/>
    <s v="Producto"/>
    <s v="Procesos Sede Central"/>
    <n v="4"/>
    <n v="1"/>
    <n v="1"/>
    <n v="1"/>
    <n v="1"/>
    <n v="1"/>
    <s v="Durante el primer trimestre de 2022 se solicitó a las dependencias responsables el plan de trabajo por cada uno de los Sistemas de Gestión que conforman el SGI (SGC, SGA, SGSST, SGSI, SGD, LNS y Control interno) y se elaboró el informe correspondiente."/>
    <n v="1"/>
    <s v="Durante el segundo trimestre se definió la estructura del Plan de SGI con base en las actividades reportadas por los subsistemas que lo componen. Se anexa excel con el Plan SGI consolidado, con las actividades aprobadas por los subsistemas:_x000a_Sistema de Gestión de Calidad_x000a_Sistema de Gestión Ambiental_x000a_Sistema de Gestión de Seguridad de la información_x000a_Sistema de Gestión Documental_x000a_Acreditación LNS"/>
    <m/>
    <m/>
    <m/>
    <m/>
    <n v="2"/>
    <d v="2022-04-19T00:00:00"/>
    <d v="2022-07-01T00:00:00"/>
    <m/>
    <m/>
    <n v="0.5"/>
    <n v="1"/>
    <n v="1"/>
    <n v="0"/>
    <n v="0"/>
    <s v="Concepto Favorable"/>
    <s v="Concepto Favorable"/>
    <m/>
    <m/>
    <s v="De acuerdo con la evidencia cargada se observa Informe de seguimiento a los planes de trabajo de los sistemas de gestión que conforman el SGI del IGAC y se adjuntan los planes de trabajo correspondientes."/>
    <s v="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
    <m/>
    <m/>
    <s v="Concepto Favorable"/>
    <x v="0"/>
    <m/>
    <m/>
    <s v="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
    <x v="5"/>
    <m/>
    <m/>
    <s v="No Aplica"/>
  </r>
  <r>
    <n v="8"/>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Planeación "/>
    <s v="Porcentaje"/>
    <s v="Índice de desempeño institucional"/>
    <s v="Producto"/>
    <s v="Procesos Sede Central"/>
    <n v="1"/>
    <n v="0.5"/>
    <n v="0.5"/>
    <n v="0"/>
    <n v="0"/>
    <n v="0.5"/>
    <s v="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
    <n v="0.5"/>
    <s v="La documentación del proceso de Direccionamiento Estratégico y Planeacion se encuentra actualizada, durante el segundo trimestre se actualizaron las políticas del proceso:_x000a_1._x0009_Planeación Institucional_x000a_2._x0009_Fortalecimiento Institucional y Simplificación de Procesos_x000a_3._x0009_Seguimiento y Evaluación del Desempeño Institucional_x000a_4._x0009_Transparencia, Acceso a la Información Pública y Lucha Contra la Corrupción_x000a_5._x0009_Gestión de la Información Estadística_x000a_6._x0009_Gestión del Conocimiento, Innovación e Investigación_x000a_7._x0009_Sistema de Gestión Integrado_x000a_La cuales se pueden verificar en el siguiente enlace: https://www.igac.gov.co/es/listado-maestro-de-documentos?shs_term_node_tid_depth=187&amp;field_tipo_de_documento_tid=242&amp;title=&amp;field_codigo_value="/>
    <m/>
    <m/>
    <m/>
    <m/>
    <n v="1"/>
    <d v="2022-04-19T00:00:00"/>
    <d v="2022-07-01T00:00:00"/>
    <m/>
    <m/>
    <n v="1"/>
    <n v="1"/>
    <n v="1"/>
    <s v=""/>
    <s v=""/>
    <s v="Concepto Favorable"/>
    <s v="Concepto Favorable"/>
    <m/>
    <m/>
    <s v="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
    <s v="Consultado el mencionado enlace se observa que la documentación del proceso se encuentra actualizada y que adicionamente, durante el segundo trimestre se actualizaron las políticas del proceso."/>
    <m/>
    <m/>
    <s v="Concepto Favorable"/>
    <x v="0"/>
    <m/>
    <m/>
    <s v="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
    <x v="6"/>
    <m/>
    <m/>
    <s v="No Aplica"/>
  </r>
  <r>
    <n v="9"/>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Planeación "/>
    <s v="Número"/>
    <s v="Índice de desempeño institucional"/>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x v="1"/>
    <m/>
    <m/>
    <s v="No se asignó meta para el primer trimestre."/>
    <x v="7"/>
    <m/>
    <m/>
    <s v="No Aplica"/>
  </r>
  <r>
    <n v="10"/>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nálisis y seguimiento a los resultados del PTS No conforme"/>
    <d v="2022-01-01T00:00:00"/>
    <d v="2022-12-30T00:00:00"/>
    <s v="Matriz de producto no conforme _x000a_Documento de análisis de producto no conforme"/>
    <s v="Oficina Asesora de Planeación "/>
    <s v="Número"/>
    <s v="Índice de desempeño institucional"/>
    <s v="Producto"/>
    <s v="Procesos Sede Central"/>
    <n v="9"/>
    <n v="0"/>
    <n v="3"/>
    <n v="3"/>
    <n v="3"/>
    <n v="0"/>
    <s v="Meta programada a partir del segundo trimestre "/>
    <n v="3"/>
    <s v="Se realizó seguimiento con corte al primer trimestre tanto en sede central como territoriales"/>
    <m/>
    <m/>
    <m/>
    <m/>
    <n v="3"/>
    <d v="2022-04-19T00:00:00"/>
    <d v="2022-07-01T00:00:00"/>
    <m/>
    <m/>
    <n v="0.33333333333333331"/>
    <s v=""/>
    <n v="1"/>
    <n v="0"/>
    <n v="0"/>
    <s v="Sin meta asignada en el periodo"/>
    <s v="Concepto Favorable"/>
    <m/>
    <m/>
    <s v="Sin meta asignada en el periodo"/>
    <s v="De acuerdo con las evidencias cargadas se observa seguimiento al producto no conforme tanto en sede central como en direcciones territoriales"/>
    <m/>
    <m/>
    <s v="Sin meta asignada en el periodo"/>
    <x v="0"/>
    <m/>
    <m/>
    <s v="No se estableció meta para el primer trimestre."/>
    <x v="8"/>
    <m/>
    <m/>
    <s v="No Aplica"/>
  </r>
  <r>
    <n v="11"/>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utodiagnósticos MIPG"/>
    <d v="2022-04-01T00:00:00"/>
    <d v="2022-09-30T00:00:00"/>
    <s v="Autodiagnósticos diligenciados"/>
    <s v="Oficina Asesora de Planeación "/>
    <s v="Número"/>
    <s v="Índice de desempeño institucional"/>
    <s v="Producto"/>
    <s v="Procesos Sede Central"/>
    <n v="14"/>
    <n v="0"/>
    <n v="5"/>
    <n v="5"/>
    <n v="4"/>
    <n v="0"/>
    <s v="Meta programada a partir del segundo trimestre"/>
    <n v="5"/>
    <s v="se realizaron 5 autodiagnósticos y evidenciadas en el OneDrive: Se reportan los resultados de los siguientes autodiagnósticos: _x000a_Autodiagnóstico para la Gestión de Conflictos de Intereses. _x000a_Autodiagnóstico de Gobierno Digital. _x000a_Autodiagnóstico de Gestión del Conocimiento y la Innovación. _x000a_Autodiagnóstico de Transparencia y Acceso a la Información. _x000a_Autodiagnóstico Gestión de la Información Estadística"/>
    <m/>
    <m/>
    <m/>
    <m/>
    <n v="5"/>
    <d v="2022-04-19T00:00:00"/>
    <d v="2022-07-01T00:00:00"/>
    <m/>
    <m/>
    <n v="0.35714285714285715"/>
    <s v=""/>
    <n v="1"/>
    <n v="0"/>
    <n v="0"/>
    <s v="Sin meta asignada en el periodo"/>
    <s v="Concepto Favorable"/>
    <m/>
    <m/>
    <s v="Sin meta asignada en el periodo"/>
    <s v="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
    <m/>
    <m/>
    <s v="Sin meta asignada en el periodo"/>
    <x v="0"/>
    <m/>
    <m/>
    <s v="No se fijó meta para el primer trimestre."/>
    <x v="9"/>
    <m/>
    <m/>
    <s v="No Aplica"/>
  </r>
  <r>
    <n v="12"/>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Generar informe frente a los resultados de la encuesta FURAG 2021 vs. 2020"/>
    <d v="2022-05-01T00:00:00"/>
    <d v="2022-07-31T00:00:00"/>
    <s v="Informe"/>
    <s v="Oficina Asesora de Planeación "/>
    <s v="Número"/>
    <s v="Índice de desempeño institucional"/>
    <s v="Producto"/>
    <s v="Procesos Sede Central"/>
    <n v="1"/>
    <n v="0"/>
    <n v="0"/>
    <n v="1"/>
    <n v="0"/>
    <n v="0"/>
    <s v="Meta programada para el tercer trimestre"/>
    <n v="0"/>
    <s v="Meta programada para el tercer trimestre"/>
    <m/>
    <m/>
    <m/>
    <m/>
    <n v="0"/>
    <d v="2022-04-19T00:00:00"/>
    <d v="2022-07-01T00:00:00"/>
    <m/>
    <m/>
    <n v="0"/>
    <s v=""/>
    <s v=""/>
    <n v="0"/>
    <s v=""/>
    <s v="Sin meta asignada en el periodo"/>
    <s v="Sin meta asignada en el periodo"/>
    <m/>
    <m/>
    <s v="Sin meta asignada en el periodo"/>
    <s v="Sin meta asignada en el periodo"/>
    <m/>
    <m/>
    <s v="Sin meta asignada en el periodo"/>
    <x v="1"/>
    <m/>
    <m/>
    <s v="No se fijó meta para el primer trimestre."/>
    <x v="10"/>
    <m/>
    <m/>
    <s v="No Aplica"/>
  </r>
  <r>
    <n v="13"/>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a los procesos para la formulación de las actividades o acciones que se deban generar a partir de los resultados del FURAG 2021"/>
    <d v="2022-05-01T00:00:00"/>
    <d v="2022-12-31T00:00:00"/>
    <s v="Acta y / o correo, Formulario "/>
    <s v="Oficina Asesora de Planeación "/>
    <s v="Número"/>
    <s v="Índice de desempeño institucional"/>
    <s v="Producto"/>
    <s v="Procesos Sede Central"/>
    <n v="4"/>
    <n v="0"/>
    <n v="2"/>
    <n v="1"/>
    <n v="1"/>
    <n v="0"/>
    <s v="Meta programada a partir del segundo trimestre "/>
    <n v="2"/>
    <s v="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
    <m/>
    <m/>
    <m/>
    <m/>
    <n v="2"/>
    <d v="2022-04-19T00:00:00"/>
    <d v="2022-07-01T00:00:00"/>
    <m/>
    <m/>
    <n v="0.5"/>
    <s v=""/>
    <n v="1"/>
    <n v="0"/>
    <n v="0"/>
    <s v="Sin meta asignada en el periodo"/>
    <s v="Concepto Favorable"/>
    <m/>
    <m/>
    <s v="Sin meta asignada en el periodo"/>
    <s v="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
    <m/>
    <m/>
    <s v="Sin meta asignada en el periodo"/>
    <x v="0"/>
    <m/>
    <m/>
    <s v="No se estableció meta para el primer trimestre."/>
    <x v="11"/>
    <m/>
    <m/>
    <s v="No Aplica"/>
  </r>
  <r>
    <n v="14"/>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y promover sensibilizaciones acerca de los temas del SGI-MIPG"/>
    <d v="2022-06-01T00:00:00"/>
    <d v="2022-09-30T00:00:00"/>
    <s v="Sensibilización"/>
    <s v="Oficina Asesora de Planeación "/>
    <s v="Número"/>
    <s v="Índice de desempeño institucional"/>
    <s v="Producto"/>
    <s v="Procesos Sede Central"/>
    <n v="2"/>
    <n v="0"/>
    <n v="1"/>
    <n v="1"/>
    <n v="0"/>
    <n v="0"/>
    <s v="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
    <n v="1"/>
    <s v="Se dio cumplimiento a esta actividad en el primer trimestre, sin embargo, se reporta en este trimestre, dado que así estaba programada la meta. Esta aclaración se hizo en el primer seguimiento indicando que fue realizada el 1° de marzo de 2022_x000d__x000a__x000d__x000a_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
    <m/>
    <m/>
    <m/>
    <m/>
    <n v="1"/>
    <d v="2022-04-19T00:00:00"/>
    <d v="2022-07-01T00:00:00"/>
    <m/>
    <m/>
    <n v="0.5"/>
    <s v=""/>
    <n v="1"/>
    <n v="0"/>
    <s v=""/>
    <s v="Sin meta asignada en el periodo"/>
    <s v="Concepto Favorable"/>
    <m/>
    <m/>
    <s v="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
    <s v="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
    <m/>
    <m/>
    <s v="Sin meta asignada en el periodo"/>
    <x v="0"/>
    <m/>
    <m/>
    <s v="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
    <x v="12"/>
    <m/>
    <m/>
    <s v="No Aplica"/>
  </r>
  <r>
    <n v="15"/>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auditorias internas del SGI"/>
    <d v="2022-01-01T00:00:00"/>
    <d v="2022-12-31T00:00:00"/>
    <s v="Plan, programa e informe de auditorias"/>
    <s v="Oficina Asesora de Planeación "/>
    <s v="Porcentaje"/>
    <s v="Índice de desempeño institucional"/>
    <s v="Producto"/>
    <s v="Procesos Sede Central"/>
    <n v="1"/>
    <n v="0.1"/>
    <n v="0"/>
    <n v="0.8"/>
    <n v="0.1"/>
    <n v="0.1"/>
    <s v="Se generó el Programa de auditorias internas al SGI 2022 el cual fue aprobado por el Comité de Coordinación de Control interno el 29 de marzo de 2022."/>
    <n v="0"/>
    <s v="Sin meta asignada en el trimestre"/>
    <m/>
    <m/>
    <m/>
    <m/>
    <n v="0.1"/>
    <d v="2022-04-19T00:00:00"/>
    <d v="2022-07-01T00:00:00"/>
    <m/>
    <m/>
    <n v="0.1"/>
    <n v="1"/>
    <s v=""/>
    <n v="0"/>
    <n v="0"/>
    <s v="Concepto Favorable"/>
    <s v="Sin meta asignada en el periodo"/>
    <m/>
    <m/>
    <s v="De acuerdo con las evidencias cargadas se observa el Programa de auditorias internas al SGI 2022. Se cumple con el documento de verificación"/>
    <s v="Sin meta asignada en el trimestre"/>
    <m/>
    <m/>
    <s v="Concepto Favorable"/>
    <x v="1"/>
    <m/>
    <m/>
    <s v="Se valida cumplimiento de la actividad con el Programa de Auditorias Internas al SGI2022.  "/>
    <x v="13"/>
    <m/>
    <m/>
    <s v="No Aplica"/>
  </r>
  <r>
    <n v="1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Revisión por la Dirección (2021)"/>
    <d v="2022-01-01T00:00:00"/>
    <d v="2022-06-30T00:00:00"/>
    <s v="Correos, presentación y acta de comité institucional de gestión y desempeño"/>
    <s v="Oficina Asesora de Planeación "/>
    <s v="Número"/>
    <s v="Índice de desempeño institucional"/>
    <s v="Producto"/>
    <s v="Procesos Sede Central"/>
    <n v="1"/>
    <n v="1"/>
    <n v="0"/>
    <n v="0"/>
    <n v="0"/>
    <n v="1"/>
    <s v="Se realizó la revisión por la dirección 2021, el 30 de marzo de 2022"/>
    <n v="0"/>
    <s v="La meta se cumplió en el primer trimestre"/>
    <m/>
    <m/>
    <m/>
    <m/>
    <n v="1"/>
    <d v="2022-04-19T00:00:00"/>
    <d v="2022-07-01T00:00:00"/>
    <m/>
    <m/>
    <n v="1"/>
    <n v="1"/>
    <s v=""/>
    <s v=""/>
    <s v=""/>
    <s v="Concepto Favorable"/>
    <s v="Sin meta asignada en el periodo"/>
    <m/>
    <m/>
    <s v="De acuerdo con las evidencias cargadas se observa coreo de solicitud de la información, la presentación y el acta de la Revisión por la dirección realizada el 30 de marzo de 2022"/>
    <s v="Sin meta asignada en el trimestre"/>
    <m/>
    <m/>
    <s v="Concepto Favorable"/>
    <x v="1"/>
    <m/>
    <m/>
    <s v="Se verifica cumplimiento de la actividad mediante el acta 4 del 31/03/2022 del Comité de Gestión y Desempeño Institucional. "/>
    <x v="14"/>
    <m/>
    <m/>
    <s v="No Aplica"/>
  </r>
  <r>
    <n v="1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presentación de la auditoria externa para mantener la certificación en los sistemas de gestión de calidad y ambiental (visita de seguimiento)"/>
    <d v="2022-11-01T00:00:00"/>
    <d v="2022-12-30T00:00:00"/>
    <s v="Auditoria externa"/>
    <s v="Oficina Asesora de Planeación "/>
    <s v="Número"/>
    <s v="Índice de desempeño institucional"/>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x v="1"/>
    <m/>
    <m/>
    <s v="No se estableció meta para el primer trimestre."/>
    <x v="13"/>
    <m/>
    <m/>
    <s v="No Aplica"/>
  </r>
  <r>
    <n v="18"/>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Analizar el levantamiento de procesos y priorizar procesos y/o procedimientos para realizar la especificación detallada de los mismos"/>
    <d v="2022-01-01T00:00:00"/>
    <d v="2022-03-31T00:00:00"/>
    <s v="Documento de priorización"/>
    <s v="Oficina Asesora de Planeación "/>
    <s v="Número"/>
    <s v="Análisis realizado "/>
    <s v="Producto"/>
    <s v="Procesos Sede Central"/>
    <n v="1"/>
    <n v="1"/>
    <n v="0"/>
    <n v="0"/>
    <n v="0"/>
    <n v="1"/>
    <s v="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
    <n v="0"/>
    <s v="La meta se cumplió en el primer trimestre"/>
    <m/>
    <m/>
    <m/>
    <m/>
    <n v="1"/>
    <d v="2022-04-19T00:00:00"/>
    <d v="2022-07-01T00:00:00"/>
    <m/>
    <m/>
    <n v="1"/>
    <n v="1"/>
    <s v=""/>
    <s v=""/>
    <s v=""/>
    <s v="Concepto Favorable"/>
    <s v="Sin meta asignada en el periodo"/>
    <m/>
    <m/>
    <s v="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
    <s v="Sin meta asignada en el trimestre"/>
    <m/>
    <m/>
    <s v="Concepto Favorable"/>
    <x v="1"/>
    <m/>
    <m/>
    <s v="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
    <x v="14"/>
    <m/>
    <m/>
    <s v="No Aplica"/>
  </r>
  <r>
    <n v="19"/>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la especificación detallada de los procesos y/o procedimientos priorizados "/>
    <d v="2022-04-01T00:00:00"/>
    <d v="2022-09-30T00:00:00"/>
    <s v="Especificación detallada de procesos "/>
    <s v="Oficina Asesora de Planeación "/>
    <s v="Número"/>
    <s v="Procesos con especificación detallada"/>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Sin meta asignada en el periodo"/>
    <s v="Sin meta asignada en el trimestre"/>
    <m/>
    <m/>
    <s v="Sin meta asignada en el periodo"/>
    <x v="1"/>
    <m/>
    <m/>
    <s v="No se definió meta para este trimestre."/>
    <x v="13"/>
    <m/>
    <m/>
    <s v="No Aplica"/>
  </r>
  <r>
    <n v="20"/>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un piloto de automatización con base a los procesos y/o procedimientos que cuenten con especificación detallada"/>
    <d v="2022-10-01T00:00:00"/>
    <d v="2022-12-31T00:00:00"/>
    <s v="Piloto"/>
    <s v="Oficina Asesora de Planeación "/>
    <s v="Número"/>
    <s v="Numero de pilotos implementados "/>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x v="1"/>
    <m/>
    <m/>
    <s v="No se estableció meta para el trimestre."/>
    <x v="15"/>
    <m/>
    <m/>
    <s v="No Aplica"/>
  </r>
  <r>
    <n v="21"/>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compañamiento a los procesos en el seguimiento al PAA y PAAC"/>
    <d v="2022-01-01T00:00:00"/>
    <d v="2022-12-31T00:00:00"/>
    <s v="Herramienta Planigac "/>
    <s v="Oficina Asesora de Planeación "/>
    <s v="Número"/>
    <s v="Índice de desempeño institucional"/>
    <s v="Producto"/>
    <s v="Procesos Sede Central"/>
    <n v="4"/>
    <n v="1"/>
    <n v="1"/>
    <n v="1"/>
    <n v="1"/>
    <n v="1"/>
    <s v="Durante el mes de enero de 2022 se hizo acompañamiento y seguimiento al PAA y al PAAC de todos los procesos en la herramienta Planigac correspondiente al cuarto trimestre de 2021."/>
    <n v="1"/>
    <s v="Durante el trimestre se hizo acompañamiento y seguimiento al PAA y al PAAC de todos los procesos en la herramienta Planigac correspondiente al primer trimestre de 2022."/>
    <m/>
    <m/>
    <m/>
    <m/>
    <n v="2"/>
    <d v="2022-04-19T00:00:00"/>
    <d v="2022-07-01T00:00:00"/>
    <m/>
    <m/>
    <n v="0.5"/>
    <n v="1"/>
    <n v="1"/>
    <n v="0"/>
    <n v="0"/>
    <s v="Concepto Favorable"/>
    <s v="Concepto Favorable"/>
    <m/>
    <m/>
    <s v="De acuerdo con las evidencias cargadas se observan los seguimientos al PAA y al PAAC de todos los procesos en la herramienta Planigac correspondiente al cuarto trimestre de 2021, realizado durante el mes de enero de 2022"/>
    <s v="De acuerdo con las evidencias cargadas se observa que durante el segundo trimestre se realizó acompañamiento a los procesos en el seguimiento al PAA y PAAC segun reportes de la herramienta Planigac correspondiente al primer trimestre de 2022."/>
    <m/>
    <m/>
    <s v="Concepto Favorable"/>
    <x v="0"/>
    <m/>
    <m/>
    <s v="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
    <x v="16"/>
    <m/>
    <m/>
    <s v="No Aplica"/>
  </r>
  <r>
    <n v="22"/>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formulación del PAA y del PAAC 2023"/>
    <d v="2022-10-01T00:00:00"/>
    <d v="2022-12-31T00:00:00"/>
    <s v="Correos o listados de asistencias y base de datos del plan de acción y del PAAC"/>
    <s v="Oficina Asesora de Planeación "/>
    <s v="Número"/>
    <s v="Índice de desempeño institucional"/>
    <s v="Producto"/>
    <s v="Procesos Sede Central"/>
    <n v="2"/>
    <n v="0"/>
    <n v="0"/>
    <n v="0"/>
    <n v="2"/>
    <n v="0"/>
    <s v="Meta programa en el cuarto trimestre "/>
    <n v="0"/>
    <s v="Meta programa en el cuarto trimestre "/>
    <m/>
    <m/>
    <m/>
    <m/>
    <n v="0"/>
    <d v="2022-04-19T00:00:00"/>
    <d v="2022-07-01T00:00:00"/>
    <m/>
    <m/>
    <n v="0"/>
    <s v=""/>
    <s v=""/>
    <s v=""/>
    <n v="0"/>
    <s v="Sin meta asignada en el periodo"/>
    <s v="Sin meta asignada en el periodo"/>
    <m/>
    <m/>
    <s v="Sin meta asignada en el periodo"/>
    <s v="Sin meta asignada en el periodo"/>
    <m/>
    <m/>
    <s v="Sin meta asignada en el periodo"/>
    <x v="1"/>
    <m/>
    <m/>
    <s v="Sin meta establecida para el primer trimestre."/>
    <x v="17"/>
    <m/>
    <m/>
    <s v="No Aplica"/>
  </r>
  <r>
    <n v="23"/>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structurar el anteproyecto de presupuesto del IGAC con las dependencias de la entidad"/>
    <d v="2022-02-01T00:00:00"/>
    <d v="2022-03-31T00:00:00"/>
    <s v="Anteproyecto de presupuesto"/>
    <s v="Oficina Asesora de Planeación "/>
    <s v="Número"/>
    <s v="Anteproyecto de presupuesto presentado"/>
    <s v="Eficacia"/>
    <s v="Procesos Sede Central"/>
    <n v="1"/>
    <n v="1"/>
    <n v="0"/>
    <n v="0"/>
    <n v="0"/>
    <n v="1"/>
    <s v="Con base a las necesidades de la Entidad identificadas por las dependencias se formuló el anteproyecto de presupuesto de inversión y funcionamiento para la vigencia 2023"/>
    <n v="0"/>
    <s v="La meta se cumplió en el primer trimestre"/>
    <m/>
    <m/>
    <m/>
    <m/>
    <n v="1"/>
    <d v="2022-04-19T00:00:00"/>
    <d v="2022-07-01T00:00:00"/>
    <m/>
    <m/>
    <n v="1"/>
    <n v="1"/>
    <s v=""/>
    <s v=""/>
    <s v=""/>
    <s v="Concepto Favorable"/>
    <s v="Sin meta asignada en el periodo"/>
    <m/>
    <m/>
    <s v="De acuerdo con las evidencias cargadas se observa el anteproyecto de presupuesto de inversión y funcionamiento para la vigencia 2023. Se cumple con el documento de verificación_x000d__x000a_"/>
    <s v="Sin meta asignada en el periodo"/>
    <m/>
    <m/>
    <s v="Concepto Favorable"/>
    <x v="1"/>
    <m/>
    <m/>
    <s v="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
    <x v="18"/>
    <m/>
    <m/>
    <s v="No Aplica"/>
  </r>
  <r>
    <n v="24"/>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Socializar el anteproyecto de presupuesto con los procesos de la Entidad"/>
    <d v="2022-03-01T00:00:00"/>
    <d v="2022-03-31T00:00:00"/>
    <s v="Socialización anteproyecto de presupuesto"/>
    <s v="Oficina Asesora de Planeación "/>
    <s v="Número"/>
    <s v="Anteproyecto de presupuesto presentado"/>
    <s v="Eficacia"/>
    <s v="Procesos Sede Central"/>
    <n v="1"/>
    <n v="1"/>
    <n v="0"/>
    <n v="0"/>
    <n v="0"/>
    <n v="1"/>
    <s v="El 23 de marzo de 2022 se socializó a través de correo electrónico el anteproyecto de presupuesto a los procesos de la Entidad, igualmente, el 29 de marzo se socializó el anteproyecto al Consejo Directivo a través de correo electrónico enviado por la Secretaria General"/>
    <n v="0"/>
    <s v="La meta se cumplió en el primer trimestre"/>
    <m/>
    <m/>
    <m/>
    <m/>
    <n v="1"/>
    <d v="2022-04-19T00:00:00"/>
    <d v="2022-07-01T00:00:00"/>
    <m/>
    <m/>
    <n v="1"/>
    <n v="1"/>
    <s v=""/>
    <s v=""/>
    <s v=""/>
    <s v="Concepto Favorable"/>
    <s v="Sin meta asignada en el periodo"/>
    <m/>
    <m/>
    <s v="De acuerdo con las evidencias cargadas se observa presentación y correos de socialización del anteproyecto de presupuesto. Se cumple con el documento de verificación"/>
    <s v="Sin meta asignada para el período"/>
    <m/>
    <m/>
    <s v="Concepto Favorable"/>
    <x v="1"/>
    <m/>
    <m/>
    <s v="Se observa ejecuciòn de la actividad mediante la presentaciòn en power point del anteproyecto del presupuesto 2023, correos del 23 de marzo de 2022 sobre revisiòn del anteproyecto y del 28 y 29 de marzo de 2022 sobre socializaciòn del anteproyecto por el Consejo Directivo. "/>
    <x v="17"/>
    <m/>
    <m/>
    <s v="No Aplica"/>
  </r>
  <r>
    <n v="25"/>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ante las instancias definidas el anteproyecto de presupuesto del IGAC."/>
    <d v="2022-03-01T00:00:00"/>
    <d v="2022-05-30T00:00:00"/>
    <s v="Presentación anteproyecto de presupuesto"/>
    <s v="Oficina Asesora de Planeación "/>
    <s v="Número"/>
    <s v="Anteproyecto de presupuesto presentado"/>
    <s v="Eficacia"/>
    <s v="Procesos Sede Central"/>
    <n v="2"/>
    <n v="1"/>
    <n v="1"/>
    <n v="0"/>
    <n v="0"/>
    <n v="1"/>
    <s v="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
    <n v="1"/>
    <s v="Durante el mes de mayo se presentó a través del sistema SUIFP del DNP el anteproyecto de recursos de inversión"/>
    <m/>
    <m/>
    <m/>
    <m/>
    <n v="2"/>
    <d v="2022-04-19T00:00:00"/>
    <d v="2022-07-01T00:00:00"/>
    <m/>
    <m/>
    <n v="1"/>
    <n v="1"/>
    <n v="1"/>
    <s v=""/>
    <s v=""/>
    <s v="Concepto Favorable"/>
    <s v="Concepto Favorable"/>
    <m/>
    <m/>
    <s v="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
    <s v="De acuerdo con las evidencias cargadas se observa que durante el mes de mayo se presentó a través del sistema SUIFP del DNP el anteproyecto de recursos de inversión"/>
    <m/>
    <m/>
    <s v="Concepto Favorable"/>
    <x v="0"/>
    <m/>
    <m/>
    <s v="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
    <x v="19"/>
    <m/>
    <m/>
    <s v="No Aplica"/>
  </r>
  <r>
    <n v="26"/>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de gestión de la entidad (vigencia y congreso)"/>
    <d v="2022-01-01T00:00:00"/>
    <d v="2022-07-31T00:00:00"/>
    <s v="Informe de gestión vigencia y congreso"/>
    <s v="Oficina Asesora de Planeación "/>
    <s v="Número"/>
    <s v="Informes de gestión elaborados"/>
    <s v="Eficacia"/>
    <s v="Procesos Sede Central"/>
    <n v="2"/>
    <n v="1"/>
    <n v="0"/>
    <n v="1"/>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siguiente trimestre"/>
    <m/>
    <m/>
    <m/>
    <m/>
    <n v="1"/>
    <d v="2022-04-19T00:00:00"/>
    <d v="2022-07-01T00:00:00"/>
    <m/>
    <m/>
    <n v="0.5"/>
    <n v="1"/>
    <s v=""/>
    <n v="0"/>
    <s v=""/>
    <s v="Concepto Favorable"/>
    <s v="Sin meta asignada en el periodo"/>
    <m/>
    <m/>
    <s v="De acuerdo con el autoseguimiento se observa que se realizó el informe de gestión correspondiente a la vigencia 2021 el cual se puede consultar en la sección de transparencia y acceso a la información pública."/>
    <s v="Sin meta asignada para el período"/>
    <m/>
    <m/>
    <s v="Concepto Favorable"/>
    <x v="1"/>
    <m/>
    <m/>
    <s v="Se verifica ejecuciòn de la actividad mediante correo del 31/01/2022 sobre publicaciòn del Informe de Gestiòn 2021 y en el enlace:https://igac.gov.co/sites/igac.gov.co/files/informe_gestion_2021_consolidado_31012022.pdf "/>
    <x v="20"/>
    <m/>
    <m/>
    <s v="No Aplica"/>
  </r>
  <r>
    <n v="27"/>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mensuales de ejecución presupuestal"/>
    <d v="2022-01-01T00:00:00"/>
    <d v="2022-12-31T00:00:00"/>
    <s v="Informe ejecución presupuestal"/>
    <s v="Oficina Asesora de Planeación "/>
    <s v="Número"/>
    <s v="Informes de gestión elaborados"/>
    <s v="Eficacia"/>
    <s v="Procesos Sede Central"/>
    <n v="12"/>
    <n v="3"/>
    <n v="3"/>
    <n v="3"/>
    <n v="3"/>
    <n v="3"/>
    <s v="Se realizaron los informes de ejecución presupuestal de los meses de diciembre de 2021, enero y febrero de 2022  los cuales se publicaron en el siguiente enlace: https://www.igac.gov.co/es/transparencia-y-acceso-a-la-informacion-publica/presupuesto-y-ejecucion-general-de-ingresos-gastos-e-inversion"/>
    <n v="3"/>
    <s v="Se realizaron los informes de ejecución presupuestal de los meses de marzo, abril y mayo de 2022  los cuales se publicaron en el siguiente enlace: https://www.igac.gov.co/es/transparencia-y-acceso-a-la-informacion-publica/presupuesto-y-ejecucion-general-de-ingresos-gastos-e-inversion"/>
    <m/>
    <m/>
    <m/>
    <m/>
    <n v="6"/>
    <d v="2022-04-19T00:00:00"/>
    <d v="2022-07-01T00:00:00"/>
    <m/>
    <m/>
    <n v="0.5"/>
    <n v="1"/>
    <n v="1"/>
    <n v="0"/>
    <n v="0"/>
    <s v="Concepto Favorable"/>
    <s v="Concepto Favorable"/>
    <m/>
    <m/>
    <s v="De acuerdo con el autoseguimiento se observa que se realizaron los informes de ejecución presupuestal de los meses de diciembre de 2021, enero y febrero de 2022  los cuales se publicaron en el  enlace de transparencia y Acceso a la información pública."/>
    <s v="De acuerdo con las evidencias cargadas se observa que durante el segundo trimestre se realizaron los informes de ejecución presupuestal de los meses de marzo, abril y mayo de 2022, los cuales se publicaron en la página web."/>
    <m/>
    <m/>
    <s v="Concepto Favorable"/>
    <x v="0"/>
    <m/>
    <m/>
    <s v="Se observa ejecuciòn de la actividad mediante el excel ejecuciòn presupuestal al 31/01/2022, 28/02/2022 y de diciembre 2021, los cuales estan publicados en el enlace https://www.igac.gov.co/es/transparencia-y-acceso-a-la-informacion-publica/presupuesto-y-ejecucion-general-de-ingresos-gastos-e-inversion"/>
    <x v="21"/>
    <m/>
    <m/>
    <s v="No Aplica"/>
  </r>
  <r>
    <n v="28"/>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ublicar los informes de gestión de la entidad en las herramientas definidas"/>
    <d v="2022-01-01T00:00:00"/>
    <d v="2022-08-31T00:00:00"/>
    <s v="Publicación informes de gestión"/>
    <s v="Oficina Asesora de Planeación "/>
    <s v="Número"/>
    <s v="Informes de gestión elaborados"/>
    <s v="Eficacia"/>
    <s v="Procesos Sede Central"/>
    <n v="2"/>
    <n v="1"/>
    <n v="0"/>
    <n v="1"/>
    <n v="0"/>
    <n v="1"/>
    <s v="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tercer trimestre"/>
    <m/>
    <m/>
    <m/>
    <m/>
    <n v="1"/>
    <d v="2022-04-19T00:00:00"/>
    <d v="2022-07-01T00:00:00"/>
    <m/>
    <m/>
    <n v="0.5"/>
    <n v="1"/>
    <s v=""/>
    <n v="0"/>
    <s v=""/>
    <s v="Concepto Favorable"/>
    <s v="Sin meta asignada en el periodo"/>
    <m/>
    <m/>
    <s v="De acuerdo con el autoseguimiento se observa que se publicó el informe de gestión correspondiente a la vigencia 2021 el cual se puede consultar en la sección de transparencia y acceso a la información pública."/>
    <s v="Sin meta asignada para el período"/>
    <m/>
    <m/>
    <s v="Concepto Favorable"/>
    <x v="1"/>
    <m/>
    <m/>
    <s v="Se verificò la publicaciòn del Informe de Gestiòn 2021 en la pàgina web del IGAC secciòn transparencia en el enlace https://www.igac.gov.co/sites/igac.gov.co/files/informe_gestion_2021_consolidado_31012022.pdf"/>
    <x v="22"/>
    <m/>
    <m/>
    <s v="No Aplica"/>
  </r>
  <r>
    <n v="29"/>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seguimiento a los temas de Cooperación Internacional de la entidad"/>
    <d v="2022-01-01T00:00:00"/>
    <d v="2022-12-31T00:00:00"/>
    <s v="Matriz de Cooperación Internacional"/>
    <s v="Oficina Asesora de Planeación "/>
    <s v="Número"/>
    <s v="Informes de gestión elaborados"/>
    <s v="Eficacia"/>
    <s v="Procesos Sede Central"/>
    <n v="4"/>
    <n v="1"/>
    <n v="1"/>
    <n v="1"/>
    <n v="1"/>
    <n v="1"/>
    <s v="Se llevo a cabo el seguimiento al avance en los diferentes temas de cooperación internacional adelantados desde cada una de las áreas misionales durante el cuarto trimestre del año 2021, se verificó el diligenciamiento de actividades y evidencias aportadas"/>
    <n v="1"/>
    <s v="Se llevo a cabo el seguimiento al avance en los diferentes temas de cooperación internacional adelantados desde cada una de las áreas misionales durante el primer trimestre del año 2022, se verificó el diligenciamiento de actividades y evidencias aportadas"/>
    <m/>
    <m/>
    <m/>
    <m/>
    <n v="2"/>
    <d v="2022-04-19T00:00:00"/>
    <d v="2022-07-01T00:00:00"/>
    <m/>
    <m/>
    <n v="0.5"/>
    <n v="1"/>
    <n v="1"/>
    <n v="0"/>
    <n v="0"/>
    <s v="Concepto Favorable"/>
    <s v="Concepto Favorable"/>
    <m/>
    <m/>
    <s v="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
    <s v="De acuerdo con las evidencias cargadas se observa que durante el segundo trimestre se realizó el seguimiento al avance en los diferentes temas de cooperación internacional durante el primer trimestre del año 2022 según la matriz correspondiente."/>
    <m/>
    <m/>
    <s v="Concepto Favorable"/>
    <x v="0"/>
    <m/>
    <m/>
    <s v="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
    <x v="23"/>
    <m/>
    <m/>
    <s v="No Aplica"/>
  </r>
  <r>
    <n v="30"/>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resentar los reportes de seguimiento mejorados en los Comités de Gestión y Desempeño para la generación de alertas, toma de decisiones y definición de acciones de mejora necesarias para el cumplimiento de las metas institucionales"/>
    <d v="2022-01-01T00:00:00"/>
    <d v="2022-12-31T00:00:00"/>
    <s v="Acta"/>
    <s v="Oficina Asesora de Planeación "/>
    <s v="Número"/>
    <s v="Reportes de seguimiento a metas institucionales y sectoriales elaborados"/>
    <s v="Eficacia"/>
    <s v="Procesos Sede Central"/>
    <n v="12"/>
    <n v="3"/>
    <n v="3"/>
    <n v="3"/>
    <n v="3"/>
    <n v="3"/>
    <s v="Durante el primer trimestre de 2022 se realizaron 3 Comités Institucionales de Gestión y Desempeño, en enero y marzo de 2022."/>
    <n v="3"/>
    <s v="Durante el segundo trimestre de 2022 se realizaron 3 Comités Institucionales de Gestión y Desempeño, el 13 mayo, 16 y 30 junio de 2022."/>
    <m/>
    <m/>
    <m/>
    <m/>
    <n v="6"/>
    <d v="2022-04-19T00:00:00"/>
    <d v="2022-07-01T00:00:00"/>
    <m/>
    <m/>
    <n v="0.5"/>
    <n v="1"/>
    <n v="1"/>
    <n v="0"/>
    <n v="0"/>
    <s v="Concepto Favorable"/>
    <s v="Concepto Favorable"/>
    <m/>
    <m/>
    <s v="De acuerdo con las evidencias cargadas se observan 3 actas de Comités Institucionales de Gestión y Desempeño realizadas en enero y marzo de 2022."/>
    <s v="De acuerdo con las evidencias cargadas se observa que durante el segundo trimestre se realizaron 3 Comités Institucionales de Gestión y Desempeño ordinarios y uno extraordinario."/>
    <m/>
    <m/>
    <s v="Concepto Favorable"/>
    <x v="0"/>
    <m/>
    <m/>
    <s v="Se verifica cumplimiento a travès de las Actas del Comite de Gestiòn y Desempeño 2, 3 y 4 del 28/01/2022, 17/03/2022 y del 31/03/2022 respectivamente."/>
    <x v="24"/>
    <m/>
    <m/>
    <s v="No Aplica"/>
  </r>
  <r>
    <n v="31"/>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presentar y publicar los reportes de seguimiento de las metas institucionales en  las herramientas definidas y a las entidades que lo requieren con el fin de contribuir a la rendición permanente de cuentas de la gestión desarrollada por el IGAC"/>
    <d v="2022-01-01T00:00:00"/>
    <d v="2022-12-31T00:00:00"/>
    <s v="Publicación en la página web (link)"/>
    <s v="Oficina Asesora de Planeación "/>
    <s v="Número"/>
    <s v="Reportes de seguimiento a metas institucionales y sectoriales elaborados"/>
    <s v="Eficacia"/>
    <s v="Procesos Sede Central"/>
    <n v="8"/>
    <n v="2"/>
    <n v="2"/>
    <n v="2"/>
    <n v="2"/>
    <n v="2"/>
    <s v="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
    <n v="2"/>
    <s v="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
    <m/>
    <m/>
    <m/>
    <m/>
    <n v="4"/>
    <d v="2022-04-19T00:00:00"/>
    <d v="2022-07-01T00:00:00"/>
    <m/>
    <m/>
    <n v="0.5"/>
    <n v="1"/>
    <n v="1"/>
    <n v="0"/>
    <n v="0"/>
    <s v="Concepto Favorable"/>
    <s v="Concepto Favorable"/>
    <m/>
    <m/>
    <s v="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
    <s v="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
    <m/>
    <m/>
    <s v="Concepto Favorable"/>
    <x v="0"/>
    <m/>
    <m/>
    <s v="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
    <x v="25"/>
    <m/>
    <m/>
    <s v="No Aplica"/>
  </r>
  <r>
    <n v="32"/>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1.1. Revisar y  actualizar la Política de Administración de Riesgos."/>
    <d v="2022-01-01T00:00:00"/>
    <d v="2022-06-30T00:00:00"/>
    <s v="Política de Administración de Riesgos del IGAC actualizada, Acta de reunión del Comité de Coordinación de Control Interno"/>
    <s v="Oficina Asesora de Planeación "/>
    <s v="Número"/>
    <s v="Avance Plan Anticorrupciòn y Atenciòn al Ciudadano"/>
    <s v="Producto"/>
    <s v="Procesos Sede Central"/>
    <n v="2"/>
    <n v="1"/>
    <n v="1"/>
    <n v="0"/>
    <n v="0"/>
    <n v="1"/>
    <s v="Se realiza la actualización de la política de administración del riesgo mediante acta de Comité de Coordinación de Control Interno No.3 del 28 de diciembre de 2022"/>
    <n v="1"/>
    <s v="Se realiza la actualización de la política de administración del riesgo mediante Acta de Comité de Coordinación de Control Interno No. 3 de 28 de diciembre de 2022"/>
    <m/>
    <m/>
    <m/>
    <m/>
    <n v="2"/>
    <d v="2022-04-19T00:00:00"/>
    <d v="2022-07-01T00:00:00"/>
    <m/>
    <m/>
    <n v="1"/>
    <n v="1"/>
    <n v="1"/>
    <s v=""/>
    <s v=""/>
    <s v="Concepto Favorable"/>
    <s v="Concepto Favorable"/>
    <m/>
    <m/>
    <s v="evidencia cumple con el producto esperado"/>
    <s v="se revisa la evidencia cargada, cumple coin el producto esperado"/>
    <m/>
    <m/>
    <s v="Concepto Favorable"/>
    <x v="0"/>
    <m/>
    <m/>
    <s v="Se verifica ejecuciòn de la actividad con el Acta 3 del 28/12/2021 del Comitè de Coordinaciòn de Control Interno."/>
    <x v="26"/>
    <m/>
    <m/>
    <s v="Plan Anticorrupción y de Atención al Ciudadano"/>
  </r>
  <r>
    <n v="33"/>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1.2. Socializar  la Política de Administración de Riesgos del IGAC"/>
    <d v="2022-04-01T00:00:00"/>
    <d v="2022-09-30T00:00:00"/>
    <s v="Evidencia de socialización de la Política de Administración de Riesgos"/>
    <s v="Oficina Asesora de Planeación "/>
    <s v="Número"/>
    <s v="Avance Plan Anticorrupciòn y Atenciòn al Ciudadano"/>
    <s v="Producto"/>
    <s v="Procesos Sede Central"/>
    <n v="1"/>
    <n v="0"/>
    <n v="1"/>
    <n v="0"/>
    <n v="0"/>
    <n v="0"/>
    <s v="Meta programada en el segundo trimestre"/>
    <n v="1"/>
    <s v="Se socializa con los líderes de los procesos la actualización de la política de administración de riesgos del igac"/>
    <m/>
    <m/>
    <m/>
    <m/>
    <n v="1"/>
    <d v="2022-04-19T00:00:00"/>
    <d v="2022-07-01T00:00:00"/>
    <m/>
    <m/>
    <n v="1"/>
    <s v=""/>
    <n v="1"/>
    <s v=""/>
    <s v=""/>
    <s v="Sin meta asignada en el periodo"/>
    <s v="Concepto Favorable"/>
    <m/>
    <m/>
    <s v="Meta programada en el segundo tirmestre"/>
    <s v="se revisa la evidencia cargada, cumple coin el producto esperado"/>
    <m/>
    <m/>
    <s v="Sin meta asignada en el periodo"/>
    <x v="0"/>
    <m/>
    <m/>
    <s v="No se definiò meta para el primer trimetre"/>
    <x v="27"/>
    <m/>
    <m/>
    <s v="Plan Anticorrupción y de Atención al Ciudadano"/>
  </r>
  <r>
    <n v="34"/>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1. Actualizar el Mapa de Riesgos de Corrupción del IGAC"/>
    <d v="2022-01-01T00:00:00"/>
    <d v="2022-01-31T00:00:00"/>
    <s v="Mapa de riesgos institucional actualizado"/>
    <s v="Oficina Asesora de Planeación "/>
    <s v="Número"/>
    <s v="Avance Plan Anticorrupciòn y Atenciòn al Ciudadano"/>
    <s v="Producto"/>
    <s v="Procesos Sede Central"/>
    <n v="1"/>
    <n v="1"/>
    <n v="0"/>
    <n v="0"/>
    <n v="0"/>
    <n v="1"/>
    <s v="Se han realizado ajustes de actualización del mapa de riesgos durante el trimestre, siendo su ultima versión la No. 3"/>
    <n v="0"/>
    <s v="La actividad se cumplió en el primer trimestre"/>
    <m/>
    <m/>
    <m/>
    <m/>
    <n v="1"/>
    <d v="2022-04-19T00:00:00"/>
    <d v="2022-07-01T00:00:00"/>
    <m/>
    <m/>
    <n v="1"/>
    <n v="1"/>
    <s v=""/>
    <s v=""/>
    <s v=""/>
    <s v="Concepto Favorable"/>
    <s v="Sin meta asignada en el periodo"/>
    <m/>
    <m/>
    <s v="se revisa la evidencia cumple con el producto esperado"/>
    <s v="sin meta asignada en el proceso"/>
    <m/>
    <m/>
    <s v="Concepto Favorable"/>
    <x v="1"/>
    <m/>
    <m/>
    <s v="Se evidencia ultima versiòn contenida en excel Mapa de Riesgos final 2022 versiòn 3."/>
    <x v="17"/>
    <m/>
    <m/>
    <s v="Plan Anticorrupción y de Atención al Ciudadano"/>
  </r>
  <r>
    <n v="35"/>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2. Ajustar el Mapa de Riesgos de Corrupción del IGAC teniendo en cuenta la Política de Administración de Riesgos actualizada"/>
    <d v="2022-10-01T00:00:00"/>
    <d v="2022-12-31T00:00:00"/>
    <s v="Mapa de riesgos institucional ajustado a la nueva política de riesgos"/>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asignò meta para el primer trimestre"/>
    <x v="17"/>
    <m/>
    <m/>
    <s v="Plan Anticorrupción y de Atención al Ciudadano"/>
  </r>
  <r>
    <n v="36"/>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1. Realizar consulta de participación a los grupos de interés para la actualización de los mapas de riesgos de corrupción del IGAC.  "/>
    <d v="2022-10-01T00:00:00"/>
    <d v="2022-12-31T00:00:00"/>
    <s v="Correos enviados, registro de asistencia o evidencias de los medios dispuestos para la participación"/>
    <s v="Oficina Asesora de Planeación "/>
    <s v="Número"/>
    <s v="Avance Plan Anticorrupciòn y Atenciòn al Ciudadano"/>
    <s v="Producto"/>
    <s v="Procesos Sede Central"/>
    <n v="1"/>
    <n v="0"/>
    <n v="0"/>
    <n v="0"/>
    <n v="1"/>
    <n v="0"/>
    <s v="Meta programada para el cuarto trimestre "/>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fijo meta para el primer trimestre."/>
    <x v="17"/>
    <m/>
    <m/>
    <s v="Plan Anticorrupción y de Atención al Ciudadano"/>
  </r>
  <r>
    <n v="37"/>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2. Publicar en la portal web el Mapa de Riesgos institucional 2022 del IGAC"/>
    <d v="2022-01-01T00:00:00"/>
    <d v="2022-01-31T00:00:00"/>
    <s v="Mapa de Riesgos institucional publicado"/>
    <s v="Oficina Asesora de Planeación "/>
    <s v="Número"/>
    <s v="Avance Plan Anticorrupciòn y Atenciòn al Ciudadano"/>
    <s v="Producto"/>
    <s v="Procesos Sede Central"/>
    <n v="1"/>
    <n v="1"/>
    <n v="0"/>
    <n v="0"/>
    <n v="0"/>
    <n v="1"/>
    <s v="Se realizó la publicación en el botón de transparencia en el siguiente link: https://www.igac.gov.co/es/transparencia-y-acceso-a-la-informacion-publica/plan-anticorrupcion-y-de-atencion-al-ciudadano"/>
    <n v="0"/>
    <s v="La actividad se cumplió en el primer trimestre"/>
    <m/>
    <m/>
    <m/>
    <m/>
    <n v="1"/>
    <d v="2022-04-19T00:00:00"/>
    <d v="2022-07-01T00:00:00"/>
    <m/>
    <m/>
    <n v="1"/>
    <n v="1"/>
    <s v=""/>
    <s v=""/>
    <s v=""/>
    <s v="Concepto Favorable"/>
    <s v="Sin meta asignada en el periodo"/>
    <m/>
    <m/>
    <s v="cumple la evidencia con el producto esperado"/>
    <s v="La actividad se cumplió en el primer trimestre"/>
    <m/>
    <m/>
    <s v="Concepto Favorable"/>
    <x v="1"/>
    <m/>
    <m/>
    <s v="Se verifica la publicaciòn del mapa de riesgos institucional en el enlace https://www.igac.gov.co/es/transparencia-y-acceso-a-la-informacion-publica/plan-anticorrupcion-y-de-atencion-al-ciudadano"/>
    <x v="28"/>
    <m/>
    <m/>
    <s v="Plan Anticorrupción y de Atención al Ciudadano"/>
  </r>
  <r>
    <n v="38"/>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4.1. Realizar reporte resultado del seguimiento a la gestión de los riesgos institucionales"/>
    <d v="2022-04-01T00:00:00"/>
    <d v="2022-10-31T00:00:00"/>
    <s v="Reporte de seguimiento a la gestión de los riesgos institucionales Planigac"/>
    <s v="Oficina Asesora de Planeación "/>
    <s v="Número"/>
    <s v="Avance Plan Anticorrupciòn y Atenciòn al Ciudadano"/>
    <s v="Producto"/>
    <s v="Procesos Sede Central"/>
    <n v="4"/>
    <n v="0"/>
    <n v="1"/>
    <n v="1"/>
    <n v="2"/>
    <n v="0"/>
    <s v="Meta programada a partir del segundo trimestre "/>
    <n v="1"/>
    <s v="Se realiza reporte del seguimiento al cumplimiento de los controles implementados en el mapa de riesgos institucional con corte al primer trimestre de 2022"/>
    <m/>
    <m/>
    <m/>
    <m/>
    <n v="1"/>
    <d v="2022-04-19T00:00:00"/>
    <d v="2022-07-01T00:00:00"/>
    <m/>
    <m/>
    <n v="0.25"/>
    <s v=""/>
    <n v="1"/>
    <n v="0"/>
    <n v="0"/>
    <s v="Sin meta asignada en el periodo"/>
    <s v="Concepto Favorable"/>
    <m/>
    <m/>
    <s v="Meta programada a partir del segundo trimestre "/>
    <s v="se revisa el seguimiento a riesgos cumple con el producto esperado"/>
    <m/>
    <m/>
    <s v="Sin meta asignada en el periodo"/>
    <x v="0"/>
    <m/>
    <m/>
    <s v="No se fijò meta para el primer trimestre."/>
    <x v="29"/>
    <m/>
    <m/>
    <s v="Plan Anticorrupción y de Atención al Ciudadano"/>
  </r>
  <r>
    <n v="3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3. Hacer seguimiento a la implementación de la política de protección de datos personales"/>
    <d v="2022-10-01T00:00:00"/>
    <d v="2022-12-31T00:00:00"/>
    <s v="Informe  de seguimiento a la implementación de la política de protección de datos "/>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fijò meta para el primer trimestre."/>
    <x v="17"/>
    <m/>
    <m/>
    <s v="Plan Anticorrupción y de Atención al Ciudadano"/>
  </r>
  <r>
    <n v="40"/>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1. Mantener actualizada la sección de Transparencia y Acceso a la Información Pública de la portal web"/>
    <d v="2022-10-01T00:00:00"/>
    <d v="2022-12-31T00:00:00"/>
    <s v="Matriz de verificación de cumplimiento de la Ley 1712 de 2014 (noviembre)_x000a_"/>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estableciò meta para el primer trimestre."/>
    <x v="17"/>
    <m/>
    <m/>
    <s v="Plan Anticorrupción y de Atención al Ciudadano"/>
  </r>
  <r>
    <n v="41"/>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2.1. Socializar la Ley 1712 de 2014 Transparencia y acceso a la información pública a todos los funcionarios y contratistas, incluyendo las implicaciones de su incumplimiento"/>
    <d v="2022-02-01T00:00:00"/>
    <d v="2022-12-31T00:00:00"/>
    <s v="1 evidencia de capacitación de la Ley 1712 de 2014_x000a_4 Piezas de divulgación de la Ley 1712 de 2014"/>
    <s v="Oficina Asesora de Planeación "/>
    <s v="Número"/>
    <s v="Avance Plan Anticorrupciòn y Atenciòn al Ciudadano"/>
    <s v="Producto"/>
    <s v="Procesos Sede Central"/>
    <n v="5"/>
    <n v="1"/>
    <n v="1"/>
    <n v="1"/>
    <n v="2"/>
    <n v="1"/>
    <s v="Se realizó pieza de comunicación sobre los beneficios de la ley 1712 de 2014, adicional, se desarrolló capacitación de la ley a los funcionarios de la OAP en ambiente de realidad virtual "/>
    <n v="1"/>
    <s v="Se realizó y socializó el 28 de junio de 2022 pieza de comunicación sobre la importancia de la ley 1712 de 2014"/>
    <m/>
    <m/>
    <m/>
    <m/>
    <n v="2"/>
    <d v="2022-04-19T00:00:00"/>
    <d v="2022-07-01T00:00:00"/>
    <m/>
    <m/>
    <n v="0.4"/>
    <n v="1"/>
    <n v="1"/>
    <n v="0"/>
    <n v="0"/>
    <s v="Sin meta asignada en el periodo"/>
    <s v="Concepto Favorable"/>
    <m/>
    <m/>
    <s v="se revisa la evidencia cumple con el producto esperado"/>
    <s v="se revisa la evidencia cumple con el producto esperado"/>
    <m/>
    <m/>
    <s v="Concepto Favorable"/>
    <x v="0"/>
    <m/>
    <m/>
    <s v="Se verifica cumplimiento con la capacitaciòn de la Ley 1712 de 2014 a la OAP."/>
    <x v="30"/>
    <m/>
    <m/>
    <s v="Plan Anticorrupción y de Atención al Ciudadano"/>
  </r>
  <r>
    <n v="42"/>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1. Consolidar y presentar el informe al Congreso 2021-2022, incluyendo estados contables y financieros de la Entidad"/>
    <d v="2022-07-01T00:00:00"/>
    <d v="2022-09-30T00:00:00"/>
    <s v="Informe al Congreso"/>
    <s v="Oficina Asesora de Planeación "/>
    <s v="Número"/>
    <s v="Avance Plan Anticorrupciòn y Atenciòn al Ciudadano"/>
    <s v="Producto"/>
    <s v="Procesos Sede Central"/>
    <n v="1"/>
    <n v="0"/>
    <n v="0"/>
    <n v="1"/>
    <n v="0"/>
    <n v="0"/>
    <s v="Meta programa en el tercer trimestre "/>
    <n v="0"/>
    <s v="Meta programa en el tercer trimestre "/>
    <m/>
    <m/>
    <m/>
    <m/>
    <n v="0"/>
    <d v="2022-04-19T00:00:00"/>
    <d v="2022-07-01T00:00:00"/>
    <m/>
    <m/>
    <n v="0"/>
    <s v=""/>
    <s v=""/>
    <n v="0"/>
    <s v=""/>
    <s v="Sin meta asignada en el periodo"/>
    <s v="Sin meta asignada en el periodo"/>
    <m/>
    <m/>
    <s v="Meta programda en el tercer trimestre "/>
    <s v="Meta programa en el tercer trimestre "/>
    <m/>
    <m/>
    <s v="Sin meta asignada en el periodo"/>
    <x v="1"/>
    <m/>
    <m/>
    <s v="Sin meta asignada en el periodo"/>
    <x v="17"/>
    <m/>
    <m/>
    <s v="Plan Anticorrupción y de Atención al Ciudadano"/>
  </r>
  <r>
    <n v="43"/>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2. Elaboración  y publicación en la página web del informe de rendición de cuentas del Acuerdo de Paz"/>
    <d v="2022-07-01T00:00:00"/>
    <d v="2022-09-30T00:00:00"/>
    <s v="Informe de rendición de cuentas del Acuerdo de paz"/>
    <s v="Oficina Asesora de Planeación "/>
    <s v="Número"/>
    <s v="Avance Plan Anticorrupciòn y Atenciòn al Ciudadano"/>
    <s v="Producto"/>
    <s v="Procesos Sede Central"/>
    <n v="1"/>
    <n v="0"/>
    <n v="0"/>
    <n v="1"/>
    <n v="0"/>
    <n v="0"/>
    <s v="Meta programada para el tercer trimestre "/>
    <n v="0"/>
    <s v="Meta programada para el tercer trimestre "/>
    <m/>
    <m/>
    <m/>
    <m/>
    <n v="0"/>
    <d v="2022-04-19T00:00:00"/>
    <d v="2022-07-01T00:00:00"/>
    <m/>
    <m/>
    <n v="0"/>
    <s v=""/>
    <s v=""/>
    <n v="0"/>
    <s v=""/>
    <s v="Sin meta asignada en el periodo"/>
    <s v="Sin meta asignada en el periodo"/>
    <m/>
    <m/>
    <s v="Meta programada para el tercer trimestre "/>
    <s v="Meta programa en el tercer trimestre "/>
    <m/>
    <m/>
    <s v="Sin meta asignada en el periodo"/>
    <x v="1"/>
    <m/>
    <m/>
    <s v="Sin meta definida para el primer trimestre."/>
    <x v="22"/>
    <m/>
    <m/>
    <s v="Plan Anticorrupción y de Atención al Ciudadano"/>
  </r>
  <r>
    <n v="44"/>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3. Elaborar y publicar informe de gestión"/>
    <d v="2022-01-01T00:00:00"/>
    <d v="2022-01-31T00:00:00"/>
    <s v="1 Informe de gestión 2021_x000a_"/>
    <s v="Oficina Asesora de Planeación "/>
    <s v="Número"/>
    <s v="Avance Plan Anticorrupciòn y Atenciòn al Ciudadano"/>
    <s v="Producto"/>
    <s v="Procesos Sede Central"/>
    <n v="1"/>
    <n v="1"/>
    <n v="0"/>
    <n v="0"/>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La meta se cumplió en el primer trimestre"/>
    <m/>
    <m/>
    <m/>
    <m/>
    <n v="1"/>
    <d v="2022-04-19T00:00:00"/>
    <d v="2022-07-01T00:00:00"/>
    <m/>
    <m/>
    <n v="1"/>
    <n v="1"/>
    <s v=""/>
    <s v=""/>
    <s v=""/>
    <s v="Concepto Favorable"/>
    <s v="Sin meta asignada en el periodo"/>
    <m/>
    <m/>
    <s v="se revisa el link, cumple con lo esperado"/>
    <s v="La meta se cumplió en el primer trimestre"/>
    <m/>
    <m/>
    <s v="Concepto Favorable"/>
    <x v="1"/>
    <m/>
    <m/>
    <s v="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
    <x v="17"/>
    <m/>
    <m/>
    <s v="Plan Anticorrupción y de Atención al Ciudadano"/>
  </r>
  <r>
    <n v="45"/>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5. Socializar a las direcciones territoriales involucradas en la estrategia de Rendición de cuentas del avance de los compromisos del acuerdo de Paz "/>
    <d v="2022-07-01T00:00:00"/>
    <d v="2022-09-30T00:00:00"/>
    <s v="1 evidencia de socialización de los avances del Acuerdo de Paz"/>
    <s v="Oficina Asesora de Planeación "/>
    <s v="Número"/>
    <s v="Avance Plan Anticorrupciòn y Atenciòn al Ciudadano"/>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Meta programada en el tercer trimestre"/>
    <s v="Meta programada en el tercer trimestre"/>
    <m/>
    <m/>
    <s v="Sin meta asignada en el periodo"/>
    <x v="1"/>
    <m/>
    <m/>
    <s v="Sin meta asignada para el primer trimestre"/>
    <x v="17"/>
    <m/>
    <m/>
    <s v="Plan Anticorrupción y de Atención al Ciudadano"/>
  </r>
  <r>
    <n v="46"/>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8. Ejercicio de diálogo frente a la implementación del Plan Anticorrupción y de Atención al Ciudadano"/>
    <d v="2022-10-01T00:00:00"/>
    <d v="2022-12-31T00:00:00"/>
    <s v="Formulario como espacio de diálogo frente a las observaciones e inquietudes que se tengan frente a la implementación del PAAC_x000a_Consolidado de intervenciones de las partes interesadas (si se presentan)"/>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Concepto Favorable"/>
    <s v="Sin meta asignada en el periodo"/>
    <m/>
    <m/>
    <s v="Meta progaramda en el cuarto trimestre"/>
    <s v="Meta programada en el cuarto trimestre"/>
    <m/>
    <m/>
    <s v="Sin meta asignada en el periodo"/>
    <x v="1"/>
    <m/>
    <m/>
    <s v="Sin meta establecida para el primer trimestre."/>
    <x v="17"/>
    <m/>
    <m/>
    <s v="Plan Anticorrupción y de Atención al Ciudadano"/>
  </r>
  <r>
    <n v="47"/>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2. Analizar la información, la pertinencia y viabilidad de las observaciones recibidas de los ejercicios de rendición de cuentas  e incorporar en los planes, procesos o procedimientos los ajustes necesarios, estableciendo acciones de mejora "/>
    <d v="2022-10-01T00:00:00"/>
    <d v="2022-12-31T00:00:00"/>
    <s v="Acta de reunión del Comité de Gestión y Desempeño_x000a_Acciones de mejora formuladas, si hay lugar"/>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Meta programada en el cuarto trimestre"/>
    <s v="Meta programada en el cuarto trimestre"/>
    <m/>
    <m/>
    <s v="Sin meta asignada en el periodo"/>
    <x v="1"/>
    <m/>
    <m/>
    <s v="Sin meta asignada en el periodo"/>
    <x v="17"/>
    <m/>
    <m/>
    <s v="Plan Anticorrupción y de Atención al Ciudadano"/>
  </r>
  <r>
    <n v="48"/>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2 Generar un espacio de participación ciudadana respecto al Plan Estratégico Institucional "/>
    <d v="2022-01-01T00:00:00"/>
    <d v="2022-03-31T00:00:00"/>
    <s v="Evidencias del espacio de participación dispuesto"/>
    <s v="Oficina Asesora de Planeación "/>
    <s v="Número"/>
    <s v="Avance Plan Anticorrupciòn y Atenciòn al Ciudadano"/>
    <s v="Producto"/>
    <s v="Procesos Sede Central"/>
    <n v="1"/>
    <n v="1"/>
    <n v="0"/>
    <n v="0"/>
    <n v="0"/>
    <n v="1"/>
    <s v="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
    <n v="0"/>
    <s v="La meta se cumplió en el primer trimestre"/>
    <m/>
    <m/>
    <m/>
    <m/>
    <n v="1"/>
    <d v="2022-04-19T00:00:00"/>
    <d v="2022-07-01T00:00:00"/>
    <m/>
    <m/>
    <n v="1"/>
    <n v="1"/>
    <s v=""/>
    <s v=""/>
    <s v=""/>
    <s v="Concepto Favorable"/>
    <s v="Sin meta asignada en el periodo"/>
    <m/>
    <m/>
    <s v="se revisa las evidencias cumple con el producto esperado"/>
    <s v="La meta se cumplió en el primer trimestre"/>
    <m/>
    <m/>
    <s v="Concepto Favorable"/>
    <x v="1"/>
    <m/>
    <m/>
    <s v="Se verifica la publicaciòn de la pieza comunicativa que contiene las metas del PEI asi como la invitaciòn a participar con sugerencias y opiniones en la actualizaciòn del PEI del IGAC 2022 "/>
    <x v="31"/>
    <m/>
    <m/>
    <s v="Plan Anticorrupción y de Atención al Ciudadano"/>
  </r>
  <r>
    <n v="4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3. Realizar y socializar ejercicios participativos del Plan Anticorrupción y de Atención al Ciudadano, a nivel interno y externo del IGAC"/>
    <d v="2022-01-01T00:00:00"/>
    <d v="2022-09-30T00:00:00"/>
    <s v="Evidencias de dos ejercicios participativos de rendición de cuentas_x000a_Publicación de los resultados del ejercicio de participación"/>
    <s v="Oficina Asesora de Planeación "/>
    <s v="Número"/>
    <s v="Avance Plan Anticorrupciòn y Atenciòn al Ciudadano"/>
    <s v="Producto"/>
    <s v="Procesos Sede Central"/>
    <n v="3"/>
    <n v="2"/>
    <n v="0"/>
    <n v="1"/>
    <n v="0"/>
    <n v="2"/>
    <s v="Se realiza convocatoria para la participación de las partes interesadas a nivel interno el 04 de enero de 2022 y externo el 07 de enero de 2022  para la elaboración y formulación del PAAC 2022 y la Estrategia de Racionalización de Tramites"/>
    <n v="0"/>
    <s v="Meta programada para el tercer trimestre"/>
    <m/>
    <m/>
    <m/>
    <m/>
    <n v="2"/>
    <d v="2022-04-19T00:00:00"/>
    <d v="2022-07-01T00:00:00"/>
    <m/>
    <m/>
    <n v="0.66666666666666663"/>
    <n v="1"/>
    <s v=""/>
    <n v="0"/>
    <s v=""/>
    <s v="Concepto Favorable"/>
    <s v="Sin meta asignada en el periodo"/>
    <m/>
    <m/>
    <s v="se revisa las evidencias cargadas cumple con el producto esperado"/>
    <s v="Meta programada para el tercer trimestre"/>
    <m/>
    <m/>
    <s v="Concepto Favorable"/>
    <x v="1"/>
    <m/>
    <m/>
    <s v="Se verifica ejecuciòn de la actividad con los correos del 31/12/2021, del 3, 7 y el 11 de enero de 2022 para participar en la formulaciòn del PAAC IGAC 2022 "/>
    <x v="17"/>
    <m/>
    <m/>
    <s v="Plan Anticorrupción y de Atención al Ciudadano"/>
  </r>
  <r>
    <n v="1"/>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onsolidar los inventarios de los módulos ERP (SAE y SAI) a nivel nacional, realizar el cierre de movimientos y actualización en la Sede Central (por demanda)"/>
    <d v="2022-01-01T00:00:00"/>
    <d v="2022-12-31T00:00:00"/>
    <s v="Back Up, informes"/>
    <s v="Subdirección Administrativa y Financiera"/>
    <s v="Número"/>
    <s v="Porcentaje de bienes de consumo y devolutivos registrados en el sistema"/>
    <s v="Eficacia"/>
    <s v="Procesos Sede Central"/>
    <n v="12"/>
    <n v="3"/>
    <n v="3"/>
    <n v="3"/>
    <n v="3"/>
    <n v="3"/>
    <s v="Durante el primer trimestre se consolidaron los inventarios de los módulos ERP (SAE y SAI) a nivel naciona"/>
    <n v="3"/>
    <s v="Durante el segundo trimestre se consolidaron los inventarios de los módulos ERP (SAE y SAI) a nivel naciona"/>
    <m/>
    <m/>
    <m/>
    <m/>
    <n v="6"/>
    <d v="2022-04-18T00:00:00"/>
    <d v="2022-07-14T00:00:00"/>
    <m/>
    <m/>
    <n v="0.5"/>
    <n v="1"/>
    <n v="1"/>
    <n v="0"/>
    <n v="0"/>
    <s v="Concepto Favorable"/>
    <s v="Concepto Favorable"/>
    <m/>
    <m/>
    <s v="Con correo electrónico con asunto Cierre movimientos módulos ERP SAE Y SAI mes diciembre y apertura mes de enero 2022 de 11/01/2022. Back Up SAE enero 2022, Back SAI enero 2022._x000d__x000a_Cierre movimientos módulos ERP-inventarios SAE y SAI mes enero y apertura mes febrero 2022 del 01/02/2022_x000d__x000a_Back Up SAE febrero 2022, BACKP SAI 2022 y Cierre Movimientos Módulos ERP-inventarios SAE Y SAI mes de febrero y apertura mes del marzo 2022 del  01/03/2022. se comprueba _x000d__x000a_"/>
    <s v="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
    <m/>
    <m/>
    <s v="Concepto Favorable"/>
    <x v="0"/>
    <m/>
    <m/>
    <s v="Se validan las evidencias: &quot;CIERRE MOVIMIENTOS MÓDULOS ERP SAE Y SAI MES DICIEMBRE Y  APERTURA MES ENERO 2022-INVENTARIOS&quot;,   &quot;BACKP Devolutivo SAI 2021 de las Territoriales&quot;, &quot;Boletin Devolutivos 2021 Sede Centrral&quot;, &quot;Carpeta Comprobvantes Devolutivos Diciembre 2021&quot;, &quot;Inventario a nivel Nacional a 7Enero2022&quot;, &quot;Cierre movimientos módulos ERP SAE Y SAI mes diciembre&quot; y &quot;apertura mes de enero 2022&quot; de 11/01/2022, &quot;Back Up SAE enero 2022&quot;, &quot;Back SAI enero 2022&quot;, &quot;Cierre movimientos módulos ERP-inventarios SAE y SAI mes enero&quot;, &quot;Apertura mes febrero 2022&quot; del 01/02/2022, &quot;Back Up SAE febrero 2022&quot;, &quot;BACKP SAI 2022 y Cierre Movimientos Módulos ERP-inventarios SAE Y SAI mes de febrero&quot;, &quot;Apertura mes del marzo 2022&quot; del  01/03/2022"/>
    <x v="32"/>
    <m/>
    <m/>
    <s v="No Aplica"/>
  </r>
  <r>
    <n v="2"/>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Depurar inventario, propiedad planta y equipo, y realizar el levantamiento del mismo. "/>
    <d v="2022-04-01T00:00:00"/>
    <d v="2022-12-31T00:00:00"/>
    <s v="Archivo del inventario físico"/>
    <s v="Subdirección Administrativa y Financiera"/>
    <s v="Porcentaje"/>
    <s v="Porcentaje de bienes de consumo y devolutivos registrados en el sistema"/>
    <s v="Eficacia"/>
    <s v="Procesos Sede Central"/>
    <n v="1"/>
    <n v="0"/>
    <n v="0.4"/>
    <n v="0.4"/>
    <n v="0.2"/>
    <n v="0"/>
    <s v="Esta actividad esta programada para el segundo trimestre, pero en este trimestre se adelanto la depuración de inventario del edificio del CIAF, el cual se reportará en el segundo trimestre"/>
    <n v="0.4"/>
    <s v="Durante el segundo trimestre se realizó la depuración de  inventario, propiedad planta y equipo."/>
    <m/>
    <m/>
    <m/>
    <m/>
    <n v="0.4"/>
    <d v="2022-04-12T00:00:00"/>
    <d v="2022-07-14T00:00:00"/>
    <m/>
    <m/>
    <n v="0.4"/>
    <s v=""/>
    <n v="1"/>
    <n v="0"/>
    <n v="0"/>
    <s v="Sin meta asignada en el periodo"/>
    <s v="Concepto Favorable"/>
    <m/>
    <m/>
    <s v="Actividad  programada para el segundo trimestre"/>
    <s v="Con Informes de levantamiento de inventarios dentro del trimestre de las territoriales: Boyacá, Bolívar, Casanare, Tolima, Sucre, San Andrés, Santander, Sucre, Nariño, Magdalena. Se evidencia la realización de la depuración de inventario, propiedad planta y equipo."/>
    <m/>
    <m/>
    <s v="Sin meta asignada en el periodo"/>
    <x v="0"/>
    <m/>
    <m/>
    <s v="Sin meta asignada en el periodo"/>
    <x v="33"/>
    <m/>
    <m/>
    <s v="Plan Anual de Adquisiciones"/>
  </r>
  <r>
    <n v="3"/>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ustodiar y controlar el ingreso y salida de elementos"/>
    <d v="2022-01-01T00:00:00"/>
    <d v="2022-12-31T00:00:00"/>
    <s v="Correos, electrónicos, informes, relación de elementos que ingresan y salen"/>
    <s v="Subdirección Administrativa y Financiera"/>
    <s v="Porcentaje"/>
    <s v="Porcentaje de bienes de consumo y devolutivos registrados en el sistema"/>
    <s v="Eficacia"/>
    <s v="Procesos Sede Central"/>
    <n v="1"/>
    <n v="0.25"/>
    <n v="0.25"/>
    <n v="0.25"/>
    <n v="0.25"/>
    <n v="0.25"/>
    <s v="Durante el primer trimestre se realizó la custodia y control del ingreso y salida de elementos"/>
    <n v="0.25"/>
    <s v="Durante el segundo trimestre se realizó la custodia y control del ingreso y salida de elementos"/>
    <m/>
    <m/>
    <m/>
    <m/>
    <n v="0.5"/>
    <d v="2022-04-12T00:00:00"/>
    <d v="2022-07-14T00:00:00"/>
    <m/>
    <m/>
    <n v="0.5"/>
    <n v="1"/>
    <n v="1"/>
    <n v="0"/>
    <n v="0"/>
    <s v="Concepto Favorable"/>
    <s v="Concepto Favorable"/>
    <m/>
    <m/>
    <s v="Con el envío de información de; inventarios y movimientos, reportes de ingresos devolutivos, Reportes SAI, Cierre movimientos módulos ERP SAE Y SAI, comprobantes por movimientos se observa cumplimiento del control"/>
    <s v="Se observa la realización de las actividades programadas teniendo en cuenta:_x000d__x000a_•_x0009_Correo electrónico del 05/05/ 2022, 10 /05/2022, 15/06/2022 en el que adjuntan información de inventarios y movimientos de vienes devolutivos, boletín contable, reporte detallado y consolidado ERP –SAI Sede Central, comprobantes detallados de los movimientos ERP- SAI._x000d__x000a_•_x0009_Archivos. Registros de consolidado de ingresos devolutivos- Sede Central de abril, mayo. _x000d__x000a_•_x0009_Archivo de Actividades realizadas en el proceso_x000d__x000a_"/>
    <m/>
    <m/>
    <s v="Concepto Favorable"/>
    <x v="0"/>
    <m/>
    <m/>
    <s v="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quot;, encontrando cumplimiento en ingreso y salida de elementos."/>
    <x v="34"/>
    <m/>
    <m/>
    <s v="Plan Anual de Adquisiciones"/>
  </r>
  <r>
    <n v="4"/>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proceso de bajas de bienes"/>
    <d v="2022-02-01T00:00:00"/>
    <d v="2022-12-31T00:00:00"/>
    <s v="Correos, informes"/>
    <s v="Subdirección Administrativa y Financiera"/>
    <s v="Porcentaje"/>
    <s v="Porcentaje de bienes de consumo y devolutivos registrados en el sistema"/>
    <s v="Eficacia"/>
    <s v="Procesos Sede Central"/>
    <n v="1"/>
    <n v="0.2"/>
    <n v="0.3"/>
    <n v="0.25"/>
    <n v="0.25"/>
    <n v="0.2"/>
    <s v="Durante el primer trimestre se realizó el listado preliminar de bienes susceptibles de baja en estado "/>
    <n v="0.3"/>
    <s v="Durante el segundo trimestre se realizó el listado  de bienes susceptibles de baja en estado "/>
    <m/>
    <m/>
    <m/>
    <m/>
    <n v="0.5"/>
    <d v="2022-04-12T00:00:00"/>
    <d v="2022-07-14T00:00:00"/>
    <m/>
    <m/>
    <n v="0.5"/>
    <n v="1"/>
    <n v="1"/>
    <n v="0"/>
    <n v="0"/>
    <s v="Concepto Favorable"/>
    <s v="Concepto Favorable"/>
    <m/>
    <m/>
    <s v="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
    <s v="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
    <m/>
    <m/>
    <s v="Concepto Favorable"/>
    <x v="0"/>
    <m/>
    <m/>
    <s v="Se observa cumplimiento con las eviidencias validadas: &quot;Contrato N° 5380 de 2022 celebrado entre el Instituto Geográfico Agustín Codazzi – IGAC y el Banco Popular, para el proceso de intermediación martillo de los bienes en estado de obsolescencia y obsoletos&quot;, &quot;Listado Preliminar Bienes susceptibles de baja en estado inservible con corte a 28 feb 2022 almacén general&quot;,&quot;TRASLADOS FUNCIONARIO  BODEGA DETALLAD&quot;, "/>
    <x v="35"/>
    <m/>
    <m/>
    <s v="Plan Anual de Adquisiciones"/>
  </r>
  <r>
    <n v="5"/>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d v="2022-01-01T00:00:00"/>
    <d v="2022-12-31T00:00:00"/>
    <s v="Solicitud de publicación de los tips y/o publicación de los tips"/>
    <s v="Subdirección Administrativa y Financiera"/>
    <s v="Número"/>
    <s v="Porcentaje de bienes de consumo y devolutivos registrados en el sistema"/>
    <s v="Eficacia"/>
    <s v="Procesos Sede Central"/>
    <n v="8"/>
    <n v="2"/>
    <n v="2"/>
    <n v="2"/>
    <n v="2"/>
    <n v="2"/>
    <s v="Durante el primer trimestre se enviaron dos tips sobre recomendaciones sencillas y precisas sobre los temas más relevantes del almacen"/>
    <n v="2"/>
    <s v="Durante el primer trimestre se enviaron dos tips sobre recomendaciones sencillas y precisas sobre los temas más relevantes del almacen"/>
    <m/>
    <m/>
    <m/>
    <m/>
    <n v="4"/>
    <d v="2022-04-19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observa cumplimiento de la actividad con Pantallazos publicados el 30 /0672022:_x000d__x000a__x000d__x000a_Tip 1; Traspaso de bienes donde se describe el paso a paso el _x000d__x000a_Tip 1; Firma de paz y salvo, donde se describen los pasos a seguir en la sede central sin desplazamiento._x000d__x000a_"/>
    <m/>
    <m/>
    <s v="Concepto Favorable"/>
    <x v="0"/>
    <m/>
    <m/>
    <s v="Se valida cumplimiento con las evidencias: &quot;TIP 1. TRASPASO DE BIENES- ALMACÉN GENERAL&quot; y &quot;TIP 2. FIRMA PAZ Y SALVO- ALMACÉN GENERAL&quot;"/>
    <x v="36"/>
    <m/>
    <m/>
    <s v="No Aplica"/>
  </r>
  <r>
    <n v="6"/>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Socialización, capacitación y acompañamiento a las Direcciones Territoriales en los tema de almacén"/>
    <d v="2022-01-01T00:00:00"/>
    <d v="2022-12-31T00:00:00"/>
    <s v="Reuniones, correos electrónicos"/>
    <s v="Subdirección Administrativa y Financiera"/>
    <s v="Número"/>
    <s v="Porcentaje de bienes de consumo y devolutivos registrados en el sistema"/>
    <s v="Eficacia"/>
    <s v="Procesos Sede Central"/>
    <n v="8"/>
    <n v="2"/>
    <n v="2"/>
    <n v="2"/>
    <n v="2"/>
    <n v="2"/>
    <s v="Durante el primer trimestre se realizó acompañamiento a las Direcciones Territoriales en los temas de almacén"/>
    <n v="2"/>
    <s v="Durante el segundo trimestre se realizó acompañamiento a las Direcciones Territoriales en los temas de almacén"/>
    <m/>
    <m/>
    <m/>
    <m/>
    <n v="4"/>
    <d v="2022-04-12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
    <m/>
    <m/>
    <s v="Concepto Favorable"/>
    <x v="0"/>
    <m/>
    <m/>
    <s v="Se valida cumplimiento en los tema de almacén de&quot;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
    <x v="37"/>
    <m/>
    <m/>
    <s v="No Aplica"/>
  </r>
  <r>
    <n v="7"/>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y realizar seguimiento a los contratos relacionados con el servicio de transporte, mantenimiento y suministros del parque automotor de la entidad."/>
    <d v="2022-01-01T00:00:00"/>
    <d v="2022-12-31T00:00:00"/>
    <s v="Informe de gestión"/>
    <s v="Subdirección Administrativa y Financiera"/>
    <s v="Número"/>
    <s v="Porcentaje de avance plan de seguridad vial Implementado "/>
    <s v="Eficiencia"/>
    <s v="Procesos Sede Central"/>
    <n v="12"/>
    <n v="3"/>
    <n v="3"/>
    <n v="3"/>
    <n v="3"/>
    <n v="3"/>
    <s v="Durante el primer trimestre se ha realizó seguimiento a los contratos relacionados con el servicio de transporte, mantenimiento y suministros del parque automotor de la entidad."/>
    <n v="3"/>
    <s v="Durante el segundo trimestre se ha realizó seguimiento a los contratos relacionados con el servicio de transporte, mantenimiento y suministros del parque automotor de la entidad."/>
    <m/>
    <m/>
    <m/>
    <m/>
    <n v="6"/>
    <d v="2022-04-12T00:00:00"/>
    <d v="2022-07-14T00:00:00"/>
    <m/>
    <m/>
    <n v="0.5"/>
    <n v="1"/>
    <n v="1"/>
    <n v="0"/>
    <n v="0"/>
    <s v="Concepto Favorable"/>
    <s v="Concepto Favorable"/>
    <m/>
    <m/>
    <s v="Con el plan de acción año 2022 de enero, febrero y marzo actas de supervisión y facturas. Se observa el seguimiento realizado."/>
    <s v="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
    <m/>
    <m/>
    <s v="Concepto Favorable"/>
    <x v="0"/>
    <m/>
    <m/>
    <s v="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
    <x v="38"/>
    <m/>
    <m/>
    <s v="Plan de Trabajo Anual en Seguridad y Salud en el Trabajo"/>
  </r>
  <r>
    <n v="8"/>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atención y seguimiento a las solicitudes de servicios de transporte del parque automotor en la Sede Central."/>
    <d v="2022-01-01T00:00:00"/>
    <d v="2022-12-31T00:00:00"/>
    <s v="Informe de gestión, muestreo de solicitudes"/>
    <s v="Subdirección Administrativa y Financiera"/>
    <s v="Porcentaje"/>
    <s v="Porcentaje de avance plan de seguridad vial Implementado "/>
    <s v="Eficiencia"/>
    <s v="Procesos Sede Central"/>
    <n v="1"/>
    <n v="0.25"/>
    <n v="0.25"/>
    <n v="0.25"/>
    <n v="0.25"/>
    <n v="0.25"/>
    <s v="Durante el primer trimestre se realizó la atención y seguimiento a las solicitudes de servicios de transporte del parque automotor en la Sede Central."/>
    <n v="0.25"/>
    <s v="Durante el segundo trimestre se realizó la atención y seguimiento a las solicitudes de servicios de transporte del parque automotor en la Sede Central."/>
    <m/>
    <m/>
    <m/>
    <m/>
    <n v="0.5"/>
    <d v="2022-04-12T00:00:00"/>
    <d v="2022-07-14T00:00:00"/>
    <m/>
    <m/>
    <n v="0.5"/>
    <n v="1"/>
    <n v="1"/>
    <n v="0"/>
    <n v="0"/>
    <s v="Concepto Favorable"/>
    <s v="Concepto Favorable"/>
    <m/>
    <m/>
    <s v="Con los informes de los meses de enero, febrero y marzo se observael segimiento a las solicitudes de l servicio de transporte del parque automotor en la Sede Central."/>
    <s v="Se evidencia cumplimiento de la actividad programada  con los informes &quot;PLAN DE ACCIÓN AÑO 2022 SEGUNDO TRIMESTRE&quot; En el  que  se comprueba el  seguimiento  y control a los requerimientos realizados  de transporte del parque automotor en la Sede Central del segundo trimestre"/>
    <m/>
    <m/>
    <s v="Concepto Favorable"/>
    <x v="0"/>
    <m/>
    <m/>
    <s v="Se valida cumplimiento con los informes &quot;&quot;PLAN DE ACCIÓN AÑO 2022&quot; para la Atención y seguimiento a las solicitudes de servicios de transporte del parque automotor en la Sede Central en los meses de enero, febrero y marzo 2022."/>
    <x v="39"/>
    <m/>
    <m/>
    <s v="Plan de Trabajo Anual en Seguridad y Salud en el Trabajo"/>
  </r>
  <r>
    <n v="9"/>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Plan Estratégico de Seguridad Vial"/>
    <d v="2022-02-01T00:00:00"/>
    <d v="2022-12-31T00:00:00"/>
    <s v="Seguimiento del Plan, informes, correos"/>
    <s v="Subdirección Administrativa y Financiera"/>
    <s v="Número"/>
    <s v="Porcentaje de avance plan de seguridad vial Implementado "/>
    <s v="Eficiencia"/>
    <s v="Procesos Sede Central"/>
    <n v="4"/>
    <n v="1"/>
    <n v="1"/>
    <n v="1"/>
    <n v="1"/>
    <n v="1"/>
    <s v="Durante el primer trimestre se desarrollo el seguimiento al Plan Estratégico de Seguridad Vial"/>
    <n v="1"/>
    <s v="Durante el segundo trimestre se desarrollo el seguimiento al Plan Estratégico de Seguridad Vial"/>
    <m/>
    <m/>
    <m/>
    <m/>
    <n v="2"/>
    <d v="2022-04-12T00:00:00"/>
    <d v="2022-07-14T00:00:00"/>
    <m/>
    <m/>
    <n v="0.5"/>
    <n v="1"/>
    <n v="1"/>
    <n v="0"/>
    <n v="0"/>
    <s v="Concepto Favorable"/>
    <s v="Concepto Favorable"/>
    <m/>
    <m/>
    <s v="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
    <s v="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_x000a_Segundo trimestre  _x000d__x000a__x000d__x000a__x000d__x000a__x000d__x000a_ informe al plan de acción de los meses de enero, febrero y marzo, la Resolución Nº 294 de 2022 del 7 de febrero, Actas de Comité de Seguridad Vial IGAC, Publicaciones Tips de socialización de Política de "/>
    <m/>
    <m/>
    <s v="Concepto Favorable"/>
    <x v="0"/>
    <m/>
    <m/>
    <s v="Se valida cumplimiento al seguimiento del &quot;Plan Estratégico de Seguridad Vial&quot; con las evidencias:&quot;MATRIZ DE SEGUIMIENTO DE CONDUCTORES Y VEHÍCULOS A NIVEL NACIONAL&quot;, &quot;Lista de chequeo Kit de Carretera, facturas relacionadas con la adquisición de los servicios del parque automotor."/>
    <x v="40"/>
    <m/>
    <m/>
    <s v="Plan de Trabajo Anual en Seguridad y Salud en el Trabajo"/>
  </r>
  <r>
    <n v="10"/>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Realizar el acompañamiento a las Direcciones Territoriales en el levantamiento de necesidades de infraestructura física (si es solicitado por las DT) y actualizar el diagnostico de las necesidades de infraestructura física a nivel nacional para la vigencia"/>
    <d v="2022-01-01T00:00:00"/>
    <d v="2022-12-30T00:00:00"/>
    <s v="Correos, formato de diagnostico, listas de asistencia, diagnostico de necesidades a nivel nacional"/>
    <s v="Subdirección Administrativa y Financiera"/>
    <s v="Porcentaje"/>
    <s v=" Porcentaje de avance del Plan de Infraestructura Física del IGAC implementado"/>
    <s v="Eficiencia"/>
    <s v="Procesos Sede Central"/>
    <n v="1"/>
    <n v="0.25"/>
    <n v="0.25"/>
    <n v="0.25"/>
    <n v="0.25"/>
    <n v="0.25"/>
    <s v="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
    <n v="0.25"/>
    <s v="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
    <m/>
    <m/>
    <m/>
    <m/>
    <n v="0.5"/>
    <d v="2022-04-18T00:00:00"/>
    <d v="2022-07-14T00:00:00"/>
    <m/>
    <m/>
    <n v="0.5"/>
    <n v="1"/>
    <n v="1"/>
    <n v="0"/>
    <n v="0"/>
    <s v="Concepto Favorable"/>
    <s v="Concepto Favorable"/>
    <m/>
    <m/>
    <s v="En el archivo excel Matriz de seguimiento_ Productos, Correos del, 24 y 25 de febrero _x000d__x000a_ con asunto. Urgente- procesos proyecto de infraestructura- documentos guía, se observa el Acompañamiento a direcciones territoriales en el levantamiento de infraestructura física.  y el consolidado plan de infraestructura_x000d__x000a__x000d__x000a_"/>
    <s v="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
    <m/>
    <m/>
    <s v="Concepto Favorable"/>
    <x v="0"/>
    <m/>
    <m/>
    <s v="Se valida cumplimiento de la acción con las evidencia recibidas (Matriz de seguimiento con informe de &quot;7. ACOMPAÑAMIENTO A DIRECCIONES TERRITORIALES EN EL LEVANTAMIENTO DE INFRAESTRUCTURA FISICA&quot; e informe de &quot;8. CONSOLIDADO PLAN DE INFRAESTRUCTURA&quot;."/>
    <x v="41"/>
    <m/>
    <m/>
    <s v="Plan Anticorrupción y de Atención al Ciudadano"/>
  </r>
  <r>
    <n v="11"/>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Elaborar el plan de infraestructura para la vigencia"/>
    <d v="2022-02-01T00:00:00"/>
    <d v="2022-06-30T00:00:00"/>
    <s v="Plan de infraestructura"/>
    <s v="Subdirección Administrativa y Financiera"/>
    <s v="Número"/>
    <s v=" Porcentaje de avance del Plan de Infraestructura Física del IGAC implementado"/>
    <s v="Eficiencia"/>
    <s v="Procesos Sede Central"/>
    <n v="1"/>
    <n v="0"/>
    <n v="1"/>
    <n v="0"/>
    <n v="0"/>
    <n v="0"/>
    <s v="Esta actividad esta programada para el segundo trimestre "/>
    <n v="1"/>
    <s v="Durante el segundo trimestre se elaboró el plan de infraestructura de la entidad"/>
    <m/>
    <m/>
    <m/>
    <m/>
    <n v="1"/>
    <d v="2022-04-12T00:00:00"/>
    <d v="2022-07-14T00:00:00"/>
    <m/>
    <m/>
    <n v="1"/>
    <s v=""/>
    <n v="1"/>
    <s v=""/>
    <s v=""/>
    <s v="Sin meta asignada en el periodo"/>
    <s v="Concepto Favorable"/>
    <m/>
    <m/>
    <s v="Actividad  programada para el segundo trimestre "/>
    <s v="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
    <m/>
    <m/>
    <s v="Sin meta asignada en el periodo"/>
    <x v="0"/>
    <m/>
    <m/>
    <s v="sin meta asignada en el periodo"/>
    <x v="42"/>
    <m/>
    <m/>
    <s v="Plan Anticorrupción y de Atención al Ciudadano"/>
  </r>
  <r>
    <n v="12"/>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mantenimiento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l mantenimiento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
    <s v="Se valida evidencia cumplimiento con: _x000d__x000a_*Reporte SPI Proyecto Infraestructura para abril, mayo y junio _x000d__x000a_* Matriz Seguimiento - Informes de seguimiento proyectos de inversión con periodo de reporte de abril, mayo y junio _x000d__x000a_"/>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3"/>
    <m/>
    <m/>
    <s v="Plan Anticorrupción y de Atención al Ciudadano"/>
  </r>
  <r>
    <n v="13"/>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 la  adecuación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 la  adecuación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
    <s v="Se comprueba la realización del seguimiento a la adecuación de sedes, teniendo en cuenta las evidencias: &quot;Informes de seguimiento al proyecto de inversión del mes de abril con reporte 6/05/2022, mes de mayo reporte 7/06/2022 -, mes de junio reporte del 6/07/2022, y el Excel &quot;Seguimiento proyectos de Inversión 2022- &quot;SIIF-SPI Infraestructura&quot;.  para cada mes del trimestre."/>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4"/>
    <m/>
    <m/>
    <s v="Plan Anticorrupción y de Atención al Ciudadano"/>
  </r>
  <r>
    <n v="14"/>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reforzamiento estructural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imer trimestre se realizó el seguimiento al reforzamiento estructural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
    <s v="Con Reportes SPI proyecto Infraestructura y archivos de “Seguimiento proyecto de inversión” de abril, mayo y junio. Se da cumplimiento a la actividad "/>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5"/>
    <m/>
    <m/>
    <s v="Plan Anticorrupción y de Atención al Ciudadano"/>
  </r>
  <r>
    <n v="15"/>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archivo extraído de la  Herramienta Planigac se evidencia el cumplimiento de la actividad"/>
    <s v="Con pantallazo del INFORME DE AVANCE RISEGOS 2022 : Gestión administrativa se evidencia el seguimiento a los controles a los riesgos del proceso"/>
    <m/>
    <m/>
    <s v="Concepto Favorable"/>
    <x v="0"/>
    <m/>
    <m/>
    <s v="Se valida cumplimiento con evidencias: &quot;INFORME DE AVANCE RIESGOS 2022 DEL PROCESO: GESTIÓN ADMINISTRATIVA&quot; y PLANIGAC."/>
    <x v="46"/>
    <m/>
    <m/>
    <s v="No Aplica"/>
  </r>
  <r>
    <n v="16"/>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no programada para este periodo"/>
    <m/>
    <m/>
    <s v="Sin meta asignada en el periodo"/>
    <x v="1"/>
    <m/>
    <m/>
    <s v="sin meta asignada en el periodo"/>
    <x v="47"/>
    <m/>
    <m/>
    <s v="No Aplica"/>
  </r>
  <r>
    <n v="17"/>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x v="1"/>
    <m/>
    <m/>
    <s v="sin meta asignada en el periodo"/>
    <x v="47"/>
    <m/>
    <m/>
    <s v="No Aplica"/>
  </r>
  <r>
    <n v="18"/>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Subdirección Administrativa y Financiera"/>
    <s v="Porcentaje"/>
    <s v="Índice de desempeño institucional"/>
    <s v="Producto"/>
    <s v="Procesos Sede Central"/>
    <n v="1"/>
    <n v="0.5"/>
    <n v="0.5"/>
    <n v="0"/>
    <n v="0"/>
    <n v="0.2"/>
    <s v="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
    <n v="0.71"/>
    <s v="Durante el segundo trimestre se realizó la actualización del 71% de la documentación https://www.igac.gov.co/es/listado-maestro-de-documentos?shs_term_node_tid_depth=200&amp;field_tipo_de_documento_tid=All&amp;title=&amp;field_codigo_value="/>
    <m/>
    <m/>
    <m/>
    <m/>
    <n v="0.90999999999999992"/>
    <d v="2022-04-18T00:00:00"/>
    <d v="2022-07-19T00:00:00"/>
    <m/>
    <m/>
    <n v="0.90999999999999992"/>
    <n v="0.4"/>
    <n v="1"/>
    <s v=""/>
    <s v=""/>
    <s v="Concepto No Favorable"/>
    <s v="Concepto No Favorable"/>
    <m/>
    <m/>
    <s v="Con la evidencia observada en el listado maestro se puede determinar que no se cumplió la meta programada del 0,5 su ejecución es del (0,2) con lo que se determina incumplimiento en la actividad."/>
    <s v="A pesar de que se ha actualizado en un 90,91%  de documentación, falta para llegar a su totalidad"/>
    <m/>
    <m/>
    <s v="Concepto No Favorable"/>
    <x v="2"/>
    <m/>
    <m/>
    <s v="Validada la evidencia del link informado se observó actualizado solamente un procedimiento &quot;Seguimiento y Control al Consumo y Pago de los Servicios Públicos&quot; y la Política: &quot;Seguridad Vial del Instituto Geográfico Agustín Codazzi - IGAC&quot;, lo que indica un cumplimiento muy mínimo de la actividad."/>
    <x v="48"/>
    <m/>
    <m/>
    <s v="No Aplica"/>
  </r>
  <r>
    <n v="19"/>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x v="1"/>
    <m/>
    <m/>
    <s v="sin meta asignada en el periodo"/>
    <x v="49"/>
    <m/>
    <m/>
    <s v="No Aplica"/>
  </r>
  <r>
    <n v="20"/>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
    <m/>
    <m/>
    <m/>
    <m/>
    <n v="2"/>
    <d v="2022-04-12T00:00:00"/>
    <d v="2022-07-14T00:00:00"/>
    <m/>
    <m/>
    <n v="0.5"/>
    <n v="1"/>
    <n v="1"/>
    <n v="0"/>
    <n v="0"/>
    <s v="Concepto Favorable"/>
    <s v="Concepto No Favorable"/>
    <m/>
    <m/>
    <s v="Con el reporte de  Informe de avance Plan de acción anual 2022 DEL PROCESO y en Herramienta Planigac se da cumpplimiento a la actividad. "/>
    <s v="Al no no se lograrse implementar  las actividades del PAAC por parte de Gestion de servicios- Infraestructura se incumple con la actividad. "/>
    <m/>
    <m/>
    <s v="Concepto No Favorable"/>
    <x v="2"/>
    <m/>
    <m/>
    <s v="Se valida cumplimiento parcial con evidencias: &quot;INFORME DE AVANCE RIESGOS 2022 DEL PROCESO: GESTIÓN ADMINISTRATIVA&quot; y PLANIGAC, sin embargo, no aportaron el informe de seguimiento a las actividades planteadas en el Plan Anticorrupción y Atención al Ciudadano."/>
    <x v="50"/>
    <m/>
    <m/>
    <s v="No Aplica"/>
  </r>
  <r>
    <n v="21"/>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x v="1"/>
    <m/>
    <m/>
    <s v="sin meta asignada en el periodo"/>
    <x v="47"/>
    <m/>
    <m/>
    <s v="No Aplica"/>
  </r>
  <r>
    <n v="22"/>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1. realizar un inventario de necesidades para los espacios físicos de atención y servicio al ciudadano en las direcciones territoriales con sedes propias del IGAC, y así identificar los ajustes requeridos para garantizar su accesibilidad de acuerdo con la NTC 6047"/>
    <d v="2022-01-01T00:00:00"/>
    <d v="2022-12-31T00:00:00"/>
    <s v="Cuadro de necesidades de las instalaciones físicas del IGAC_x000a_Autodiagnósticos previos de espacios físicos aplicado a 100% de las direcciones territoriales en las sedes propias del IGAC _x000a_Visita a las instalaciones con autodiagnóstico realizado_x000a_Plan de infraestructura física 2022 que contribuya al cumplimiento de la NTC 6047 frente a los resultados del autodiagnóstico_x000a_Plan de infraestructura física 2023 que contribuya al cumplimiento de la NTC 6047 frente a los resultados del autodiagnóstico (Diciembre)"/>
    <s v="Subdirección Administrativa y Financiera"/>
    <s v="Número"/>
    <s v="Avance Plan Anticorrupciòn y Atenciòn al Ciudadano"/>
    <s v="Producto"/>
    <s v="Procesos Sede Central"/>
    <n v="4"/>
    <n v="1"/>
    <n v="1"/>
    <n v="1"/>
    <n v="1"/>
    <n v="0"/>
    <s v="La actividad no se desarrolló en el primer trimestre."/>
    <n v="1"/>
    <s v="Durante el primer semestre se realizó el inventario a 5 sedes del instituto y se seguira realizando para las demas sedes del IGAC"/>
    <m/>
    <m/>
    <m/>
    <m/>
    <n v="1"/>
    <d v="2022-04-12T00:00:00"/>
    <d v="2022-07-14T00:00:00"/>
    <m/>
    <m/>
    <n v="0.25"/>
    <n v="0"/>
    <n v="1"/>
    <n v="0"/>
    <n v="0"/>
    <s v="Concepto No Favorable"/>
    <s v="Concepto Favorable"/>
    <m/>
    <m/>
    <s v="no se evidencia el cumplimiento de la actividad"/>
    <s v="se revisan las evidencias cargadas, cumple con el producto esperado"/>
    <m/>
    <m/>
    <s v="Concepto No Favorable"/>
    <x v="0"/>
    <m/>
    <m/>
    <s v="Sin soportes que evidencie su cumplimiento."/>
    <x v="51"/>
    <m/>
    <m/>
    <s v="No Aplica"/>
  </r>
  <r>
    <n v="23"/>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2. Adelantar actividades que conlleven a la adecuación de espacios físicos de atención y servicio al ciudadano de acuerdo con la NTC 6047"/>
    <d v="2022-04-01T00:00:00"/>
    <d v="2022-12-31T00:00:00"/>
    <s v="Evidencias de las 5 actividades realizadas para la adecuación de espacios físicos de atención y servicio al ciudadano de acuerdo con la NTC 6047, conforme al plan de infraestructura 2022"/>
    <s v="Subdirección Administrativa y Financiera"/>
    <s v="Número"/>
    <s v="Avance Plan Anticorrupciòn y Atenciòn al Ciudadano"/>
    <s v="Producto"/>
    <s v="Procesos Sede Central"/>
    <n v="5"/>
    <n v="0"/>
    <n v="1"/>
    <n v="2"/>
    <n v="2"/>
    <n v="0"/>
    <s v="Esta actividad esta programada para el segundo trimestre"/>
    <n v="2"/>
    <s v="Durante el segundo trimestre se desarrollaron 2 actividades "/>
    <m/>
    <m/>
    <m/>
    <m/>
    <n v="2"/>
    <d v="2022-04-12T00:00:00"/>
    <d v="2022-07-14T00:00:00"/>
    <m/>
    <m/>
    <n v="0.4"/>
    <s v=""/>
    <n v="1"/>
    <n v="0"/>
    <n v="0"/>
    <s v="Sin meta asignada en el periodo"/>
    <s v="Concepto Favorable"/>
    <m/>
    <m/>
    <s v="no se requiere seguimiento para este trimestre"/>
    <s v="se revisan las evidencias cargadas, cumple con el producto esperado"/>
    <m/>
    <m/>
    <s v="Sin meta asignada en el periodo"/>
    <x v="0"/>
    <m/>
    <m/>
    <s v="sin meta asignada en el periodo"/>
    <x v="52"/>
    <m/>
    <m/>
    <s v="No Aplica"/>
  </r>
  <r>
    <n v="1"/>
    <x v="2"/>
    <s v="Avalúos Comerciales"/>
    <s v="Resoluciones publicadas"/>
    <s v="Consolidar al IGAC como máxima autoridad reguladora en los temas de su competencia"/>
    <s v="Máxima autoridad reguladora"/>
    <s v="Gestión con Valores para Resultados"/>
    <s v="Fortalecimiento organizacional y simplificación de procesos "/>
    <s v="Realizar actualización normativa en materia de avalúos comerciales "/>
    <d v="2022-01-01T00:00:00"/>
    <d v="2022-06-30T00:00:00"/>
    <s v="Resoluciones"/>
    <s v="Subdirección Avalúos_x000a_"/>
    <s v="Número"/>
    <s v="Socialización y publicación de la resolución"/>
    <s v="Producto"/>
    <s v="Procesos Sede Central"/>
    <n v="1"/>
    <n v="0"/>
    <n v="1"/>
    <n v="0"/>
    <n v="0"/>
    <n v="0"/>
    <s v="Enero: Desde la Subdirección de Avalúos se revisó la propuesta de resolución de servidumbres y se realizaron mesas técnicas con diferentes empresas de infraestructura_x000d__x000a_Febrero: Se realizaron mesas técnicas con la Oficina Asesora Jurídica y la Dirección de Regulación y Habilitación para la revisión de la propuesta de resolución de servidumbres. Se público la propuesta de resolución para observaciones a la ciudadanía_x000d__x000a_Marzo: Se atendieron las observaciones de la ciudadanía y se realizaron mesas técnicas con empresas de infraestructura que realizan servidumbres para tener apoyo en las respuestas._x000d__x000a_"/>
    <n v="0"/>
    <s v="Abril y Mayo: Se presentó la propuesta de resolución de servidumbre al DANE por parte de la Dirección de Regulación y Habilitación, en espera de respuesta_x000d__x000a_Junio: Se envió las respuestas al Comité evaluador y el definitivo de la propuesta de resolución de servidumbres._x000d__x000a_"/>
    <m/>
    <m/>
    <m/>
    <m/>
    <n v="0"/>
    <d v="2022-04-19T00:00:00"/>
    <d v="2022-07-21T00:00:00"/>
    <m/>
    <m/>
    <n v="0"/>
    <s v=""/>
    <n v="0"/>
    <s v=""/>
    <s v=""/>
    <s v="Sin meta asignada en el periodo"/>
    <s v="Concepto No Favorable"/>
    <m/>
    <m/>
    <s v="Realizaron mesas de trabajo para revision propuestas de resolución"/>
    <s v="Han realizado gesstion para la actualizacion de la norma en materia de avalúos pero no se ha actualzado ya que la meta era para el segundo trimestre"/>
    <m/>
    <m/>
    <s v="Sin meta asignada en el periodo"/>
    <x v="2"/>
    <m/>
    <m/>
    <s v="Se evidencia borrador de la propuesta de resolución de servidumbres y la realización de varias mesas técnicas con empresas de infraestructura."/>
    <x v="53"/>
    <m/>
    <m/>
    <s v="No Aplica"/>
  </r>
  <r>
    <n v="2"/>
    <x v="2"/>
    <s v="Avalúos Comerciales"/>
    <s v="Avalúos IVP elaborados _x000a_"/>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4.921 Avalúos IVP "/>
    <d v="2022-05-01T00:00:00"/>
    <d v="2022-11-30T00:00:00"/>
    <s v="Reporte Word de avalúos IVP"/>
    <s v="Subdirección Avalúos_x000a_"/>
    <s v="Número"/>
    <s v="Número de avalúos elaborados en el periodo"/>
    <s v="Producto"/>
    <s v="Procesos Sede Central"/>
    <n v="4921"/>
    <n v="0"/>
    <n v="0"/>
    <n v="0"/>
    <n v="4921"/>
    <n v="0"/>
    <s v="Enero: Se realizó el cronograma de actividades el cual fue validado y aprobado por el DANE_x000d__x000a_Febrero: Se realizaron las solicitudes a los catastros descentralizados o gestores catastrales para contar con la información del marco estadístico del IVP; envío de las bases de datos catastrales de las 22 ciudades_x000d__x000a_Marzo: Entrega de las bases de datos catastrales al DANE, (22 ciudades)_x000d__x000a_"/>
    <n v="0"/>
    <s v="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
    <m/>
    <m/>
    <m/>
    <m/>
    <n v="0"/>
    <d v="2022-04-19T00:00:00"/>
    <d v="2022-07-21T00:00:00"/>
    <m/>
    <m/>
    <n v="0"/>
    <s v=""/>
    <s v=""/>
    <s v=""/>
    <n v="0"/>
    <s v="Sin meta asignada en el periodo"/>
    <s v="Sin meta asignada en el periodo"/>
    <m/>
    <m/>
    <s v="La realización de los avalúos IVP son en el cuarto trimestre. En el primero realizaron gestion para su elaboración"/>
    <s v="Han realizado la preparacion de la informacion para la realizacion de los avalúos IVP"/>
    <m/>
    <m/>
    <s v="Sin meta asignada en el periodo"/>
    <x v="1"/>
    <m/>
    <m/>
    <s v="Se evidencia cronograma de actividades, oficios de solicitudes de información a los catastros descentralizados o gestores catastrales y la entrega de las bases de datos catastrales al DANE, (22 ciudades)."/>
    <x v="54"/>
    <m/>
    <m/>
    <s v="No Aplica"/>
  </r>
  <r>
    <n v="3"/>
    <x v="2"/>
    <s v="Avalúos Comerciales"/>
    <s v="Avalúos comerciales elaborados _x000a_"/>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1.935 avalúos comerciales o la totalidad de los que sean solicitados en caso que sea un número inferior"/>
    <d v="2022-01-01T00:00:00"/>
    <d v="2022-12-31T00:00:00"/>
    <s v="Reporte Excel de avalúos "/>
    <s v="Subdirección Avalúos_x000a_"/>
    <s v="Número"/>
    <s v="Número de avalúos elaborados en el periodo"/>
    <s v="Producto"/>
    <s v="Procesos Sede Central"/>
    <n v="1935"/>
    <n v="210"/>
    <n v="445"/>
    <n v="630"/>
    <n v="650"/>
    <n v="204"/>
    <s v="Enero: Para el mes de enero se entregaron 53 avalúos comerciales, los cuales fueron reportados por Sede Central (22), Cesar (11), Sucre (8), Tolima (3), Boyacá (2), Cauca (2), Cundinamarca (2), Córdoba (1), Magdalena (1) y  Nariño (1); los cuales corresponden a solicitudes de la vigencia 2021._x000d__x000a_Febrero:  Para el mes de febrero se entregaron 17 avalúos comerciales, los cuales fueron reportados por Cauca (11), Sede Central (5) y Tolima (1); los cuales corresponden a solicitudes de la vigencia 2021._x000d__x000a_Marzo: En marzo se entregaron 134 avalúos comerciales: Cauca 25, Cesar 9, Cundinamarca 6, Nariño 1, Sede central 83, Tolima 2, Risaralda 1, Meta 3 y Valle del cauca 4; correspondiente a solicitudes de la vigencia 2021 y 2022_x000d__x000a_"/>
    <n v="374"/>
    <s v="Abril: Se entregaron 138 avalúos: Cauca 2, Cesar 3, Córdoba 7, Cundinamarca 2, Magdalena 8, Meta 2, Nariño 3, Santander 1, Sede Central 108, Sucre 1, Tolima 1; correspondiente a solicitudes de la vigencia 2021 y 2022. _x000d__x000a_Mayo: Se entregaron 48 avalúos: Cauca (1), Meta (1), Sede Central (40), Tolima (1), Norte de Santander (5); correspondiente a solicitudes de la vigencia 2021 y 2022._x000d__x000a_Junio: Se entregaron 188 avalúos: Cauca 8, Cesar 11, Córdoba 6, Magdalena 10, Meta 11, Nariño 7, Risaralda 1, Santander 2, Sede Central 71, Sucre 13, Tolima 8, Valle del Cauca 1, Norte de Santander 10, Caquetá 2, Quindío 16, Atlántico 1, Caldas 10_x000d__x000a_"/>
    <m/>
    <m/>
    <m/>
    <m/>
    <n v="578"/>
    <d v="2022-04-19T00:00:00"/>
    <d v="2022-07-21T00:00:00"/>
    <m/>
    <m/>
    <n v="0.29870801033591732"/>
    <n v="0.97142857142857142"/>
    <n v="0.84044943820224716"/>
    <n v="0"/>
    <n v="0"/>
    <s v="Concepto Favorable"/>
    <s v="Concepto No Favorable"/>
    <m/>
    <m/>
    <s v="La Subdirección de avalúos a nivel nacional realizó la entrega de 204 avalúos a nivel nacional cumpliendo con un 97% de la meta"/>
    <s v="En el semestre han realizado 578 avalúos pero no se ha cumplido con la meta que es de 655"/>
    <m/>
    <m/>
    <s v="Concepto Favorable"/>
    <x v="2"/>
    <m/>
    <m/>
    <s v="Se evidencia reporte consolidado de avalúos a nivel nacional con la realización de 204 avalúos a con un avance de cumplimiento del 97% de la meta para el primer trimestre."/>
    <x v="55"/>
    <m/>
    <m/>
    <s v="No Aplica"/>
  </r>
  <r>
    <n v="4"/>
    <x v="2"/>
    <s v="Avalúos Comerciales"/>
    <s v="Trámites de avalúos"/>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l 100% de las solicitudes de impugnación dentro del término de ley"/>
    <d v="2022-02-01T00:00:00"/>
    <d v="2022-12-31T00:00:00"/>
    <s v="Reporte Excel de avalúos "/>
    <s v="Subdirección Avalúos_x000a_"/>
    <s v="Porcentaje"/>
    <s v="Número de avalúos elaborados en el periodo"/>
    <s v="Producto"/>
    <s v="Procesos Sede Central"/>
    <n v="4"/>
    <n v="1"/>
    <n v="1"/>
    <n v="1"/>
    <n v="1"/>
    <n v="1"/>
    <s v="No se presentaron impugnaciones"/>
    <n v="1"/>
    <s v="No se presentaron impugnaciones"/>
    <m/>
    <m/>
    <m/>
    <m/>
    <n v="2"/>
    <d v="2022-04-19T00:00:00"/>
    <d v="2022-07-21T00:00:00"/>
    <m/>
    <m/>
    <n v="0.5"/>
    <n v="1"/>
    <n v="1"/>
    <n v="0"/>
    <n v="0"/>
    <s v="Concepto Favorable"/>
    <s v="Concepto Favorable"/>
    <m/>
    <m/>
    <s v="No aplica ya que no se presentaron impugnaciones en los avalúos"/>
    <s v="no se presentaron impugnaciones"/>
    <m/>
    <m/>
    <s v="Concepto Favorable"/>
    <x v="0"/>
    <m/>
    <m/>
    <s v="No se presentaron impugnaciones para este periodo."/>
    <x v="56"/>
    <m/>
    <m/>
    <s v="No Aplica"/>
  </r>
  <r>
    <n v="5"/>
    <x v="2"/>
    <s v="Formación, Actualización y Conservación Catastral"/>
    <s v="Área geográfica actualizada catastralmente"/>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actualización física, jurídica y económica de los municipios del país programados para la vigencia 2022."/>
    <d v="2022-01-01T00:00:00"/>
    <d v="2022-12-31T00:00:00"/>
    <s v="Resoluciones de cierre"/>
    <s v="Dirección De Gestión Catastral_x000a_"/>
    <s v="Porcentaje"/>
    <s v="Procesos de actualización catastral"/>
    <s v="Eficacia"/>
    <s v="Procesos Sede Central"/>
    <n v="1"/>
    <n v="0.13"/>
    <n v="0.28999999999999998"/>
    <n v="0.08"/>
    <n v="0.5"/>
    <n v="0.13"/>
    <s v="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
    <n v="0.28999999999999998"/>
    <s v="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
    <m/>
    <m/>
    <m/>
    <m/>
    <n v="0.42"/>
    <d v="2022-04-19T00:00:00"/>
    <d v="2022-07-21T00:00:00"/>
    <m/>
    <m/>
    <n v="0.42"/>
    <n v="1"/>
    <n v="1"/>
    <n v="0"/>
    <n v="0"/>
    <s v="Concepto Favorable"/>
    <s v="Concepto Favorable"/>
    <m/>
    <m/>
    <s v="Respecto a las hectáreas intervenidas dentro del proceso de actualización de los municipios programados se obtiene un 0,21 de la meta"/>
    <s v="Anexan seguimiento a los procesos de actualización que tiene como operador"/>
    <m/>
    <m/>
    <s v="Concepto No Favorable"/>
    <x v="2"/>
    <m/>
    <m/>
    <s v="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
    <x v="57"/>
    <m/>
    <m/>
    <s v="No Aplica"/>
  </r>
  <r>
    <n v="6"/>
    <x v="2"/>
    <s v="Formación, Actualización y Conservación Catastral"/>
    <s v="Crédito de banca multilateral implementado"/>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delantar los procesos de contratación financiados por la banca multilateral para la intervención de los municipios definidos en la vigencia 2022"/>
    <d v="2022-02-01T00:00:00"/>
    <d v="2022-12-31T00:00:00"/>
    <s v="PAA vs contratos suscritos"/>
    <s v="Dirección De Gestión Catastral_x000a_"/>
    <s v="Porcentaje"/>
    <s v="Implementación del proyecto de Catastro Multipropósito, en el marco del crédito de la banca multilateral"/>
    <s v="Eficacia"/>
    <s v="Procesos Sede Central"/>
    <n v="0.8"/>
    <n v="0"/>
    <n v="0"/>
    <n v="0"/>
    <n v="0.8"/>
    <n v="0"/>
    <s v="NO APLICA PARA ESTE TRIMESTRE"/>
    <n v="0"/>
    <s v="NO APLICA PARA ESTE TRIMESTRE"/>
    <m/>
    <m/>
    <m/>
    <m/>
    <n v="0"/>
    <d v="2022-04-19T00:00:00"/>
    <d v="2022-07-21T00:00:00"/>
    <m/>
    <m/>
    <n v="0"/>
    <s v=""/>
    <s v=""/>
    <s v=""/>
    <n v="0"/>
    <s v="Sin meta asignada en el periodo"/>
    <s v="Sin meta asignada en el periodo"/>
    <m/>
    <m/>
    <s v="No aplica sin meta para el periodo"/>
    <s v="no apalica"/>
    <m/>
    <m/>
    <s v="Sin meta asignada en el periodo"/>
    <x v="1"/>
    <m/>
    <m/>
    <s v="Sin meta asignada para este periodo."/>
    <x v="58"/>
    <m/>
    <m/>
    <s v="No Aplica"/>
  </r>
  <r>
    <n v="7"/>
    <x v="2"/>
    <s v="Formación, Actualización y Conservación Catastral"/>
    <s v="Trámites de avalúos"/>
    <s v="Consolidar al IGAC como la mejor entidad en la generación e integración de información geográfica, catastral y agrológica con altos estándares de calidad"/>
    <s v="Áreas homogéneas elaboradas y actualizadas "/>
    <s v="Gestión con Valores para Resultados"/>
    <s v="Fortalecimiento organizacional y simplificación de procesos "/>
    <s v="Atender el 100% de las solicitudes de modificación de estudios de ZHF y ZHG, provenientes de las Direcciones Territoriales en un término máximo de 15 días, una vez se encuentre completa la solicitud"/>
    <d v="2022-02-01T00:00:00"/>
    <d v="2022-12-31T00:00:00"/>
    <s v="Reporte Excel de avalúos "/>
    <s v="Subdirección Proyectos"/>
    <s v="Porcentaje"/>
    <s v="Solicitudes de ZHFyG atendidas"/>
    <s v="Producto"/>
    <s v="Procesos Sede Central"/>
    <n v="4"/>
    <n v="1"/>
    <n v="1"/>
    <n v="1"/>
    <n v="1"/>
    <n v="1"/>
    <s v="Enero: No se recibieron solicitudes de este tipo_x000d__x000a_Febrero:  Se recibieron seis (6) solicitudes de modificación de estudios de ZHF y ZHG de las DT de Meta (1), Putumayo (1), Boyacá (2), Cundinamarca (1) y Tolima (1); las cuales fueron atendidas en su totalidad en el plazo estipulado. _x000d__x000a_Marzo: Se recibieron nueve (9) solicitudes de modificación de estudios de ZHF y ZHG de las DT de Casanare (3), Tolima (2), Caquetá (1), Arauca (2), Cauca (1); las cuales fueron atendidas en su totalidad en el plazo estipulado._x000d__x000a_"/>
    <n v="1"/>
    <s v="Abril: Se recibieron y atendieron diez (10) solicitudes de modificación de estudios de ZHF y ZHG en el mes de abril de 2022, provenientes de seis (6) Direcciones Territoriales (según Excel adjunto)_x000d__x000a_Mayo: Se recibieron y atendieron siete (7) solicitudes de modificación de estudios de ZHF y ZHG en el mes de mayo de 2022, provenientes de cuatro (4) Direcciones Territoriales (según Excel adjunto)_x000d__x000a_Junio: Se recibieron y atendieron quince (15) solicitudes de modificación de estudios de ZHF y ZHG en el mes de junio de 2022, provenientes de ocho (8) Direcciones Territoriales (según Excel adjunto)_x000d__x000a_"/>
    <m/>
    <m/>
    <m/>
    <m/>
    <n v="2"/>
    <d v="2022-04-19T00:00:00"/>
    <d v="2022-07-21T00:00:00"/>
    <m/>
    <m/>
    <n v="0.5"/>
    <n v="1"/>
    <n v="1"/>
    <n v="0"/>
    <n v="0"/>
    <s v="Concepto Favorable"/>
    <s v="Concepto Favorable"/>
    <m/>
    <m/>
    <s v="Evidencian la atención a las solicitudes de modificación de ZHF o ZHG de acuerdo a listado"/>
    <s v="Se ha atendido las solicitudes de modificación de ZHF y ZHG en el semestre"/>
    <m/>
    <m/>
    <s v="Concepto Favorable"/>
    <x v="0"/>
    <m/>
    <m/>
    <s v="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
    <x v="59"/>
    <m/>
    <m/>
    <s v="No Aplica"/>
  </r>
  <r>
    <n v="8"/>
    <x v="2"/>
    <s v="Formación, Actualización y Conservación Catastral"/>
    <s v="Trámites de conservación catastral"/>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como mínimo 288.000 trámites de conservación catastral"/>
    <d v="2022-01-01T00:00:00"/>
    <d v="2022-12-31T00:00:00"/>
    <s v="Reporte Excel de conservación"/>
    <s v="Subdirección Proyectos"/>
    <s v="Número"/>
    <s v="Número de trámites de conservación catastral"/>
    <s v="Eficacia"/>
    <s v="Procesos Sede Central"/>
    <n v="288000"/>
    <n v="57600"/>
    <n v="72000"/>
    <n v="72000"/>
    <n v="86400"/>
    <n v="46395"/>
    <s v="Enero: En el mes de enero se realizaron 3.492 trámites de conservación corresponden al 1,21% de la meta anual._x000d__x000a__x000d__x000a_Febrero: En el mes de febrero se realizaron 22.064 trámites de conservación, para un total acumulado de 25.556 trámites, que corresponden al 8,9% de la meta anual._x000d__x000a__x000d__x000a_Marzo: En el mes de marzo se realizaron 20.839 trámites de conservación, para un total acumulado de 46.395 trámites, que corresponden al 16,1% de la meta anual_x000d__x000a_"/>
    <n v="41076"/>
    <s v="Abril: Se realizaron 11.510 trámites de conservación, para un total acumulado de 57.905 trámites, que corresponden al 20,11% de la meta anual._x000d__x000a__x000d__x000a_Mayo: Se realizaron 14.017 trámites de conservación, para un total acumulado de 71.922 trámites, que corresponden al 24,97% de la meta anual._x000d__x000a__x000d__x000a_Junio: Se realizaron 15.549 trámites de conservación, para un total acumulado de 87.471 trámites, que corresponden al 30,37% de la meta anual._x000d__x000a_"/>
    <m/>
    <m/>
    <m/>
    <m/>
    <n v="87471"/>
    <d v="2022-04-19T00:00:00"/>
    <d v="2022-07-21T00:00:00"/>
    <m/>
    <m/>
    <n v="0.30371874999999998"/>
    <n v="0.80546874999999996"/>
    <n v="0.57050000000000001"/>
    <n v="0"/>
    <n v="0"/>
    <s v="Concepto Favorable"/>
    <s v="Concepto No Favorable"/>
    <m/>
    <m/>
    <s v="A nivel de todo el país realizaron 46395 trámites de conservación, relacionan cuadro en excel clasificando por oficina o terreno"/>
    <s v="Realizaron en el trimestre un 57,05% de la meta"/>
    <m/>
    <m/>
    <s v="Concepto Favorable"/>
    <x v="2"/>
    <m/>
    <m/>
    <s v="Se evidencia reporte nacional de seguimiento de trámites catastrales con 46.395 realizados de oficina y terreno."/>
    <x v="60"/>
    <m/>
    <m/>
    <s v="No Aplica"/>
  </r>
  <r>
    <n v="9"/>
    <x v="2"/>
    <s v="Formación, Actualización y Conservación Catastral"/>
    <s v="Sistema de información nacional de catastro multipropósito"/>
    <s v="Fortalecer los recursos técnicos y tecnológicos para la modernización institucional "/>
    <s v="Implementación del SINIC (Sistema Nacional de Información de Catastro Multipropósito)"/>
    <s v="Gestión con Valores para Resultados"/>
    <s v="Fortalecimiento organizacional y simplificación de procesos "/>
    <s v="Suministrar la información solicitada para la realización de la especificación de los reportes y estadísticas que se deben generar en SINIC (Sistema para el reporte de información catastral para los gestores catastrales)   por parte de la DTIC"/>
    <d v="2022-04-01T00:00:00"/>
    <d v="2022-12-31T00:00:00"/>
    <s v="Soporte de entrega de información"/>
    <s v="Dirección De Gestión Catastral_x000a_"/>
    <s v="Porcentaje"/>
    <s v="Suministro de información para desarrollo e implementación de SINIC"/>
    <s v="Producto"/>
    <s v="Procesos Sede Central"/>
    <n v="1"/>
    <n v="0"/>
    <n v="0"/>
    <n v="0"/>
    <n v="1"/>
    <n v="0"/>
    <s v="NO APLICA PARA ESTE TRIMESTRE"/>
    <n v="0.2"/>
    <s v="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_x000a_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_x000a_"/>
    <m/>
    <m/>
    <m/>
    <m/>
    <n v="0.2"/>
    <d v="2022-04-19T00:00:00"/>
    <d v="2022-07-21T00:00:00"/>
    <m/>
    <m/>
    <n v="0.2"/>
    <s v=""/>
    <s v=""/>
    <s v=""/>
    <n v="0"/>
    <s v="Sin meta asignada en el periodo"/>
    <s v="Concepto Favorable"/>
    <m/>
    <m/>
    <s v="Sin meta para el periodo, No aplica"/>
    <s v="aunque no había meta asignada reportan un avance del 20% en la realización de las especificaciones de los reportes que debe generar el SINIC"/>
    <m/>
    <m/>
    <s v="Sin meta asignada en el periodo"/>
    <x v="0"/>
    <m/>
    <m/>
    <s v="Sin meta asignada para este periodo."/>
    <x v="61"/>
    <m/>
    <m/>
    <s v="No Aplica"/>
  </r>
  <r>
    <n v="10"/>
    <x v="2"/>
    <s v="Formación, Actualización y Conservación Catastral"/>
    <s v="Sistema nacional catastral"/>
    <s v="Fortalecer los recursos técnicos y tecnológicos para la modernización institucional "/>
    <s v="Implementación del nuevo SNC (sistema nacional catastral)"/>
    <s v="Gestión con Valores para Resultados"/>
    <s v="Fortalecimiento organizacional y simplificación de procesos "/>
    <s v="Suministrar la información solicitada para la realización de las especificaciones funcionales para el nuevo SNC "/>
    <d v="2022-04-01T00:00:00"/>
    <d v="2022-12-31T00:00:00"/>
    <s v="Soporte de entrega de información"/>
    <s v="Dirección De Gestión Catastral_x000a_"/>
    <s v="Porcentaje"/>
    <s v="Suministro de información para desarrollo e implementación de SNC para la etapa 1"/>
    <s v="Producto"/>
    <s v="Procesos Sede Central"/>
    <n v="1"/>
    <n v="0"/>
    <n v="0"/>
    <n v="0"/>
    <n v="1"/>
    <n v="0"/>
    <s v="NO APLICA PARA ESTE TRIMESTRE"/>
    <n v="0"/>
    <s v="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_x000a_Mayo: Se realizaron sesiones entre DGC, DTIC, profesionales de algunas Direcciones Territoriales e INDRA en las que se desarrolló la etapa de planeación de la fase de radicación en el nuevo Sistema Nacional Catastral. _x000d__x000a_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
    <m/>
    <m/>
    <m/>
    <m/>
    <n v="0"/>
    <d v="2022-04-19T00:00:00"/>
    <d v="2022-07-21T00:00:00"/>
    <m/>
    <m/>
    <n v="0"/>
    <s v=""/>
    <s v=""/>
    <s v=""/>
    <n v="0"/>
    <s v="Sin meta asignada en el periodo"/>
    <s v="Sin meta asignada en el periodo"/>
    <m/>
    <m/>
    <s v="Sin meta asignada para el periodo"/>
    <s v="Han realizado reuniones tendientes a la mejora de las funciones del SNC"/>
    <m/>
    <m/>
    <s v="Sin meta asignada en el periodo"/>
    <x v="1"/>
    <m/>
    <m/>
    <s v="Sin meta asignada para este periodo."/>
    <x v="62"/>
    <m/>
    <m/>
    <s v="No Aplica"/>
  </r>
  <r>
    <n v="11"/>
    <x v="2"/>
    <s v="Prestación del Servicio Catastral por Excepción"/>
    <s v="Resoluciones publicadas"/>
    <s v="Consolidar al IGAC como máxima autoridad reguladora en los temas de su competencia"/>
    <s v="Máxima autoridad reguladora"/>
    <s v="Gestión con Valores para Resultados"/>
    <s v="Fortalecimiento organizacional y simplificación de procesos "/>
    <s v="Realizar ajustes a la normatividad de la implementación de catastro multipropósito "/>
    <d v="2022-01-01T00:00:00"/>
    <d v="2022-12-31T00:00:00"/>
    <s v="Resoluciones"/>
    <s v="Dirección De Gestión Catastral_x000a_"/>
    <s v="Número"/>
    <s v="Socialización y publicación de la resolución"/>
    <s v="Producto"/>
    <s v="Procesos Sede Central"/>
    <n v="3"/>
    <n v="0"/>
    <n v="1"/>
    <n v="0"/>
    <n v="2"/>
    <n v="0"/>
    <s v="NO APLICA PARA ESTE TRIMESTRE"/>
    <n v="1"/>
    <s v="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quot; en el Diario Oficial N° 52.052, del 01 de junio de 2022."/>
    <m/>
    <m/>
    <m/>
    <m/>
    <n v="1"/>
    <d v="2022-04-19T00:00:00"/>
    <d v="2022-07-21T00:00:00"/>
    <m/>
    <m/>
    <n v="0.33333333333333331"/>
    <s v=""/>
    <n v="1"/>
    <s v=""/>
    <n v="0"/>
    <s v="Sin meta asignada en el periodo"/>
    <s v="Concepto Favorable"/>
    <m/>
    <m/>
    <s v="Sin meta para el periodo"/>
    <s v="Se realizó la publicacion de la resolución 679 de 2022"/>
    <m/>
    <m/>
    <s v="Sin meta asignada en el periodo"/>
    <x v="0"/>
    <m/>
    <m/>
    <s v="Sin meta asignada para este periodo."/>
    <x v="63"/>
    <m/>
    <m/>
    <s v="No Aplica"/>
  </r>
  <r>
    <n v="12"/>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con oportunidad el 100% de las solicitudes realizadas en materia de regularización de la propiedad. (Ley 1564 y 1561 de 2012)"/>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4"/>
    <n v="1"/>
    <n v="1"/>
    <n v="1"/>
    <n v="1"/>
    <n v="1"/>
    <s v="Para el primer trimestre se atendió la totalidad de las solicitudes realizadas (220), relacionadas con los temas de regularización de la propiedad (Ley 1564 y 1561 de 2012). Dando así un porcentaje de cumplimiento del 100%."/>
    <n v="1"/>
    <s v="Abril: Se atendió la totalidad de las solicitudes realizadas (103), relacionadas con los temas de regularización de la propiedad (Ley 1564 y 1561 de 2012). _x000d__x000a_Mayo: Se atendió la totalidad de las solicitudes realizadas (79), relacionadas con los temas de regularización de la propiedad (Ley 1564 y 1561 de 2012)._x000d__x000a_Junio: Se atendió la totalidad de las solicitudes realizadas (67), relacionadas con los temas de regularización de la propiedad (Ley 1564 y 1561 de 2012). _x000d__x000a_"/>
    <m/>
    <m/>
    <m/>
    <m/>
    <n v="2"/>
    <d v="2022-04-19T00:00:00"/>
    <d v="2022-07-21T00:00:00"/>
    <m/>
    <m/>
    <n v="0.5"/>
    <n v="1"/>
    <n v="1"/>
    <n v="0"/>
    <n v="0"/>
    <s v="Concepto Favorable"/>
    <s v="Concepto Favorable"/>
    <m/>
    <m/>
    <s v="La dirección catastral atendió las solicitudes relacionadas con los temas de regularización de la propiedad"/>
    <s v="Atendieron el 100% de las solicitudes en materia de regularización de la propiedad"/>
    <m/>
    <m/>
    <s v="Concepto Favorable"/>
    <x v="0"/>
    <m/>
    <m/>
    <s v="Se observa cuadro control donde se relacionan los números de radicados de las (220) solicitudes realizadas de temas de regularización de la propiedad (Ley 1564 y 1561 de 2012). "/>
    <x v="64"/>
    <m/>
    <m/>
    <s v="No Aplica"/>
  </r>
  <r>
    <n v="13"/>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85% de las solicitudes recibidas para el cumplimiento de la Política de Restitución de Tierras y Ley de Víctimas. "/>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3.4"/>
    <n v="0.85"/>
    <n v="0.85"/>
    <n v="0.85"/>
    <n v="0.85"/>
    <n v="0.5"/>
    <s v="Enero: Actividades de planeación e inicio de procesos de contratación_x000d__x000a_Febrero: Al mes de febrero de 2022 se recibieron 918 requerimientos y se atendieron 367. Incluye solicitudes de información en etapa administrativa y judicial, suspensión de predios y solicitudes de peritajes en etapa judicial._x000d__x000a_Marzo: Al mes de marzo de 2022 se recibieron 1.471 requerimientos y fueron atendidos 829. Incluye solicitudes de información en etapa administrativa y judicial, suspensión de predios y solicitudes de peritajes en etapa judicial-_x000d__x000a_"/>
    <n v="0.69"/>
    <s v="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
    <m/>
    <m/>
    <m/>
    <m/>
    <n v="1.19"/>
    <d v="2022-04-19T00:00:00"/>
    <d v="2022-07-21T00:00:00"/>
    <m/>
    <m/>
    <n v="0.35"/>
    <n v="0.58823529411764708"/>
    <n v="0.81176470588235294"/>
    <n v="0"/>
    <n v="0"/>
    <s v="Concepto Favorable"/>
    <s v="Concepto No Favorable"/>
    <m/>
    <m/>
    <s v="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
    <s v="no se cumplio con la meta de atender el 85% de las solicitudes recibidas dentro de la política de restitución de tierras"/>
    <m/>
    <m/>
    <s v="Concepto No Favorable"/>
    <x v="2"/>
    <m/>
    <m/>
    <s v="Se evidencia reporte consolidado a nivel nacional de las solicitudes recibidas y atendidas  para corte 31 de marzo se han recibido 1.471 y atendidas 829 para un porcentaje del 56% de atención. "/>
    <x v="65"/>
    <m/>
    <m/>
    <s v="No Aplica"/>
  </r>
  <r>
    <n v="14"/>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Realizar informe mensual de seguimiento al cumplimiento de los autos, medidas cautelares y/o sentencias, proferidos por los juzgados especializados de restitución de tierras, para resguardos indígenas y territorios colectivos de comunidades negras"/>
    <d v="2022-02-01T00:00:00"/>
    <d v="2022-12-31T00:00:00"/>
    <s v="Reporte Excel de tierras"/>
    <s v="Subdirección Proyectos"/>
    <s v="Número"/>
    <s v="Reporte mensual de seguimiento al cumplimiento de los autos, medidas cautelares y/o sentencias, proferidos por los juzgados especializados de restitución de tierras, para resguardos indígenas y territorios colectivos de comunidades negras"/>
    <s v="Eficacia"/>
    <s v="Procesos Sede Central"/>
    <n v="12"/>
    <n v="3"/>
    <n v="3"/>
    <n v="3"/>
    <n v="3"/>
    <n v="3"/>
    <s v="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_x000a_Febrero: Una (1) Mesa Técnica con la Comunidad Embera, Dos (2) Revisiones de Proyectos de Acuerdo enviados por la ANT y Tres (3) notificaciones de Juzgados de Restitución de tierras con ordenes al IGAC en temas étnicos._x000d__x000a_Marzo: Tres (3) Mesas Técnicas con  Comunidades indígenas,  y Diecisiete (17) notificaciones de Juzgados de Restitución de tierras con ordenes al IGAC en temas étnicos._x000d__x000a_"/>
    <n v="3"/>
    <s v="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
    <m/>
    <m/>
    <m/>
    <m/>
    <n v="6"/>
    <d v="2022-04-19T00:00:00"/>
    <d v="2022-07-21T00:00:00"/>
    <m/>
    <m/>
    <n v="0.5"/>
    <n v="1"/>
    <n v="1"/>
    <n v="0"/>
    <n v="0"/>
    <s v="Concepto Favorable"/>
    <s v="Concepto Favorable"/>
    <m/>
    <m/>
    <s v="La Direción catastral hizo el seguimiento al cumplimiento de los autos, medidas cuatelares y sentencias, hacen la relación de las mismas"/>
    <s v="La Dirección catastral ha realizado el seguimiento mensual al cumplimiento de autos, sentencias territorios colectivos de comunidades negras, autos.."/>
    <m/>
    <m/>
    <s v="Concepto Favorable"/>
    <x v="0"/>
    <m/>
    <m/>
    <s v="Se evidencia reporte de Excel donde se relaciona mesas técnicas realizadas, concejos directivos y notificaciones recibidas."/>
    <x v="66"/>
    <m/>
    <m/>
    <s v="No Aplica"/>
  </r>
  <r>
    <n v="15"/>
    <x v="2"/>
    <s v="Prestación del Servicio Catastral por Excepción"/>
    <s v="Suministro y disposición de información catastral actualizad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consolidación y disposición de información catastral actualizada de forma mensual"/>
    <d v="2022-02-01T00:00:00"/>
    <d v="2022-12-31T00:00:00"/>
    <s v="Reporte del Geoportal"/>
    <s v="Subdirección Proyectos"/>
    <s v="Número"/>
    <s v="Disposición de información catastral actualizada"/>
    <s v="Eficacia"/>
    <s v="Procesos Sede Central"/>
    <n v="12"/>
    <n v="3"/>
    <n v="3"/>
    <n v="3"/>
    <n v="3"/>
    <n v="2"/>
    <s v="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_x000a_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_x000a_Marzo: Se actualizó la información catastral con corte a Febrero 2022 en el Portal de Datos Abiertos y en Colombia en Mapas, toda vez que el GEOPORTAL ya no se encuentra activo._x000d__x000a_"/>
    <n v="3"/>
    <s v="Abril: Se actualizó la información catastral con corte a marzo 2022 en el Portal de Datos Abiertos de Catastro._x000d__x000a_Mayo: Se actualizó la publicación de la información geográfica y alfanumérica de catastro para el portal Colombia en Mapas con corte del mes de abril de 2022_x000d__x000a_Junio: Se actualizó la publicación de la información geográfica y alfanumérica de catastro para Datos Abiertos y el geoservicio para el portal Colombia en Mapas con corte al mes de mayo de 2022._x000d__x000a_"/>
    <m/>
    <m/>
    <m/>
    <m/>
    <n v="5"/>
    <d v="2022-04-19T00:00:00"/>
    <d v="2022-07-21T00:00:00"/>
    <m/>
    <m/>
    <n v="0.41666666666666669"/>
    <n v="0.66666666666666663"/>
    <n v="1"/>
    <n v="0"/>
    <n v="0"/>
    <s v="Concepto Favorable"/>
    <s v="Concepto Favorable"/>
    <m/>
    <m/>
    <s v="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
    <s v="Se evidencia la entrega de informacion aa través de los GEOSERVICIOS y Datos abiertos para disponer de la informacion"/>
    <m/>
    <m/>
    <s v="Concepto Favorable"/>
    <x v="0"/>
    <m/>
    <m/>
    <s v="Se evidencia correos electrónicos con la entrega de información estos correos son de fecha  15/02/2022 y 07/04/2022."/>
    <x v="67"/>
    <m/>
    <m/>
    <s v="No Aplica"/>
  </r>
  <r>
    <n v="16"/>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Gestión Catastral_x000a_"/>
    <s v="Número"/>
    <s v="Índice de desempeño institucional"/>
    <s v="Producto"/>
    <s v="Procesos Sede Central"/>
    <n v="4"/>
    <n v="1"/>
    <n v="1"/>
    <n v="1"/>
    <n v="1"/>
    <n v="1"/>
    <s v="Se realizó seguimiento al primer trimestre de riesgos del proceso de gestión catastral"/>
    <n v="1"/>
    <s v="Se realizó seguimiento al segundo trimestre de riesgos del proceso de gestión catastral"/>
    <m/>
    <m/>
    <m/>
    <m/>
    <n v="2"/>
    <d v="2022-04-19T00:00:00"/>
    <d v="2022-07-21T00:00:00"/>
    <m/>
    <m/>
    <n v="0.5"/>
    <n v="1"/>
    <n v="1"/>
    <n v="0"/>
    <n v="0"/>
    <s v="Concepto Favorable"/>
    <s v="Concepto Favorable"/>
    <m/>
    <m/>
    <s v="De acuerdo a la evidencia realizaron el seguimiento de los riesgos del proceso y fueron reportados en la herramienta de la Oficina de planeación"/>
    <s v="Han realizado el seguimiento a los riesgos de la Dirección con el acompañamiento de la Oficina Asesora de Planeación"/>
    <m/>
    <m/>
    <s v="Concepto Favorable"/>
    <x v="0"/>
    <m/>
    <m/>
    <s v="Se observa diligenciamiento de la herramienta PLANIGAC por el área."/>
    <x v="68"/>
    <m/>
    <m/>
    <s v="No Aplica"/>
  </r>
  <r>
    <n v="17"/>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en el perìodo"/>
    <s v="no aplica"/>
    <m/>
    <m/>
    <s v="Sin meta asignada en el periodo"/>
    <x v="1"/>
    <m/>
    <m/>
    <s v="Sin meta asignada para este periodo."/>
    <x v="58"/>
    <m/>
    <m/>
    <s v="No Aplica"/>
  </r>
  <r>
    <n v="18"/>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Gestión Catastral_x000a_"/>
    <s v="Porcentaje"/>
    <s v="Índice de desempeño institucional"/>
    <s v="Producto"/>
    <s v="Procesos Sede Central"/>
    <n v="1"/>
    <n v="0.5"/>
    <n v="0.5"/>
    <n v="0"/>
    <n v="0"/>
    <n v="0.51"/>
    <s v="Durante el primer trimestre 2022, se realizaron las siguientes actividades de actualización de la información documentada del SGI del proceso de Gestión Catastral:_x000d__x000a_1.Cronograma para la actualización documental del proceso._x000d__x000a_2.Oficialización del procedimiento de Participación Ciudadana e Interlocución para la Operación Catastral Multipropósito y 7 documentos asociados._x000d__x000a_"/>
    <n v="0.37"/>
    <s v="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
    <m/>
    <m/>
    <m/>
    <m/>
    <n v="0.88"/>
    <d v="2022-04-19T00:00:00"/>
    <d v="2022-07-21T00:00:00"/>
    <m/>
    <m/>
    <n v="0.88"/>
    <n v="1"/>
    <n v="0.74"/>
    <s v=""/>
    <s v=""/>
    <s v="Concepto Favorable"/>
    <s v="Concepto No Favorable"/>
    <m/>
    <m/>
    <s v="La Dirección de gestion catastral en el periodo puiblicó la actualización de dos procedimientos"/>
    <s v="La Dirección catastral viene actualizando los documentos, se recomienda actualizar lo mas pronto posible para lograr la meta"/>
    <m/>
    <m/>
    <s v="Concepto Favorable"/>
    <x v="2"/>
    <m/>
    <m/>
    <s v="Se evidencia procedimiento de Participación Ciudadana e Interlocución para la Operación Catastral Multipropósito y 7 documentos asociados publicados."/>
    <x v="69"/>
    <m/>
    <m/>
    <s v="No Aplica"/>
  </r>
  <r>
    <n v="19"/>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s, trabajo y/o servicio no conforme del proceso."/>
    <d v="2022-01-01T00:00:00"/>
    <d v="2022-12-30T00:00:00"/>
    <s v="Formato de identificación y control de PTS"/>
    <s v="Dirección De Gestión Catastral_x000a_"/>
    <s v="Número"/>
    <s v="Índice de Desempeño Institucional (IDI)"/>
    <s v="Producto"/>
    <s v="Procesos Sede Central"/>
    <n v="4"/>
    <n v="1"/>
    <n v="1"/>
    <n v="1"/>
    <n v="1"/>
    <n v="1"/>
    <s v="No se reportan productos No conformes durante periodo especificado"/>
    <n v="1"/>
    <s v="No se reportan productos no conformes durante periodo especificado"/>
    <m/>
    <m/>
    <m/>
    <m/>
    <n v="2"/>
    <d v="2022-04-19T00:00:00"/>
    <d v="2022-07-21T00:00:00"/>
    <m/>
    <m/>
    <n v="0.5"/>
    <n v="1"/>
    <n v="1"/>
    <n v="0"/>
    <n v="0"/>
    <s v="Concepto Favorable"/>
    <s v="Concepto Favorable"/>
    <m/>
    <m/>
    <s v="Registran los reportes a nivel nacional y sede central donde registran que no hubo producto no conforme"/>
    <s v="No hubo reporte de producto no conforme"/>
    <m/>
    <m/>
    <s v="Concepto Favorable"/>
    <x v="0"/>
    <m/>
    <m/>
    <s v="No se reportan productos no conformes durante este periodo."/>
    <x v="70"/>
    <m/>
    <m/>
    <s v="No Aplica"/>
  </r>
  <r>
    <n v="20"/>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para el periodo"/>
    <s v="NO APLICA"/>
    <m/>
    <m/>
    <s v="Sin meta asignada en el periodo"/>
    <x v="1"/>
    <m/>
    <m/>
    <s v="Sin meta asignada para este periodo."/>
    <x v="58"/>
    <m/>
    <m/>
    <s v="No Aplica"/>
  </r>
  <r>
    <n v="21"/>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Dirección De Gestión Catastral_x000a_"/>
    <s v="Número"/>
    <s v="Índice de desempeño institucional"/>
    <s v="Producto"/>
    <s v="Procesos Sede Central"/>
    <n v="4"/>
    <n v="1"/>
    <n v="1"/>
    <n v="1"/>
    <n v="1"/>
    <n v="1"/>
    <s v="Enero: Durante el mes de enero de 2022 se hizo acompañamiento y seguimiento al PAA en la herramienta Planigac correspondiente al cuarto trimestre de 2021. El proceso no tiene actividades para el PAAC_x000d__x000a_Febrero: Se realizó seguimiento al PAA_x000d__x000a_Marzo: Se realizó seguimiento al primer trimestre del PAA_x000d__x000a_"/>
    <n v="1"/>
    <s v="Se realizó seguimiento al segundo trimestre del Plan de acción anual 2022 – PAA del proceso de gestión catastral."/>
    <m/>
    <m/>
    <m/>
    <m/>
    <n v="2"/>
    <d v="2022-04-19T00:00:00"/>
    <d v="2022-07-21T00:00:00"/>
    <m/>
    <m/>
    <n v="0.5"/>
    <n v="1"/>
    <n v="1"/>
    <n v="0"/>
    <n v="0"/>
    <s v="Concepto Favorable"/>
    <s v="Concepto Favorable"/>
    <m/>
    <m/>
    <s v="La dirección de gestión catastral realizó el seguimiento en enero del ultimo trimestre del 2021 y realizaron el seguimiento al corte del mes de marzo del 2022"/>
    <s v="Han realizado el seguimiento dentro del Planigac siendo revisado por la Oficina Asesora de Planeación, siendo ésta herramienta la que estamos diligenciando"/>
    <m/>
    <m/>
    <s v="Concepto Favorable"/>
    <x v="0"/>
    <m/>
    <m/>
    <s v="Se observa diligenciamiento de la herramienta PLANIGAC por el área."/>
    <x v="68"/>
    <m/>
    <m/>
    <s v="No Aplica"/>
  </r>
  <r>
    <n v="22"/>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Gestión Catastral_x000a_"/>
    <s v="Número"/>
    <s v="Índice de desempeño institucional"/>
    <s v="Producto"/>
    <s v="Procesos Sede Central"/>
    <n v="2"/>
    <n v="0"/>
    <n v="0"/>
    <n v="0"/>
    <n v="2"/>
    <n v="0"/>
    <s v="NO APLICA PARA ESTE TRIMESTRE"/>
    <n v="0"/>
    <s v="NO APLICA PARA ESTE TRIMESTRE"/>
    <m/>
    <m/>
    <m/>
    <m/>
    <n v="0"/>
    <d v="2022-04-19T00:00:00"/>
    <d v="2022-07-21T00:00:00"/>
    <m/>
    <m/>
    <n v="0"/>
    <s v=""/>
    <s v=""/>
    <s v=""/>
    <n v="0"/>
    <s v="Sin meta asignada en el periodo"/>
    <s v="Sin meta asignada en el periodo"/>
    <m/>
    <m/>
    <s v="sin meta para el período"/>
    <s v="No aplica"/>
    <m/>
    <m/>
    <s v="Sin meta asignada en el periodo"/>
    <x v="1"/>
    <m/>
    <m/>
    <s v="Sin meta asignada para este periodo."/>
    <x v="58"/>
    <m/>
    <m/>
    <s v="No Aplica"/>
  </r>
  <r>
    <n v="1"/>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mesas de trabajo con las áreas misionales para generar propuestas de valor frente a la gestión comercial. (procesos, personas, tecnología, servicio).  _x000a_"/>
    <d v="2022-01-01T00:00:00"/>
    <d v="2022-12-31T00:00:00"/>
    <s v="Acta de reuniones y/o listas de asistencia. "/>
    <s v="Oficina Comercial "/>
    <s v="Número"/>
    <s v="Informes de avance en la implementación del plan de mercadeo "/>
    <s v="Eficiencia"/>
    <s v="Procesos Sede Central"/>
    <n v="10"/>
    <n v="2"/>
    <n v="4"/>
    <n v="2"/>
    <n v="2"/>
    <n v="2"/>
    <s v="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
    <n v="4"/>
    <s v="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
    <m/>
    <m/>
    <m/>
    <m/>
    <n v="6"/>
    <d v="2022-04-18T00:00:00"/>
    <d v="2022-07-12T00:00:00"/>
    <m/>
    <m/>
    <n v="0.6"/>
    <n v="1"/>
    <n v="1"/>
    <n v="0"/>
    <n v="0"/>
    <s v="Concepto Favorable"/>
    <s v="Concepto Favorable"/>
    <m/>
    <m/>
    <s v="El documento soporte de la actividad 1 evidencia las 40 reuniones y mesas de trabajo."/>
    <s v="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
    <m/>
    <m/>
    <s v="Concepto Favorable"/>
    <x v="0"/>
    <m/>
    <m/>
    <s v="Se valida evidencia de 40 reuniones y mesas de trabajo con las áreas misionales, estrategias Plan de Mercadeo, Socializaciones del Plan de Mercadeo, para revisión de plan de acción y metas 2022, entre otros."/>
    <x v="71"/>
    <m/>
    <m/>
    <s v="No Aplica"/>
  </r>
  <r>
    <n v="2"/>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Gobierno Digital "/>
    <s v="Actualizar y/o mantener los productos de la tienda virtual para la venta  de productos y servicios en línea."/>
    <d v="2022-01-01T00:00:00"/>
    <d v="2022-12-31T00:00:00"/>
    <s v="Reporte de actualización de los productos y/o servicios, así como el seguimiento a las solicitudes de los clientes. "/>
    <s v="Oficina Comercial "/>
    <s v="Número"/>
    <s v="Informes de avance en la implementación del plan de mercadeo "/>
    <s v="Eficiencia"/>
    <s v="Procesos Sede Central"/>
    <n v="12"/>
    <n v="3"/>
    <n v="3"/>
    <n v="3"/>
    <n v="3"/>
    <n v="3"/>
    <s v="Se actualizaron 3 actualizaciones de la Tienda Virtual durante el trimestre. "/>
    <n v="3"/>
    <s v="Se actualizaron tres (3) actualizaciones de la Tienda Virtual durante el segundo trimestre. "/>
    <m/>
    <m/>
    <m/>
    <m/>
    <n v="6"/>
    <d v="2022-04-18T00:00:00"/>
    <d v="2022-07-14T00:00:00"/>
    <m/>
    <m/>
    <n v="0.5"/>
    <n v="1"/>
    <n v="1"/>
    <n v="0"/>
    <n v="0"/>
    <s v="Concepto Favorable"/>
    <s v="Concepto Favorable"/>
    <m/>
    <m/>
    <s v="Revisados los documentos soportes se encuentra que se realizo las actulizaciones en la tienda virtual durante  el trimestre"/>
    <s v="Revisados los documentos soportes se encuentra que se realizo las actulizaciones en la tienda virtual durante  el trimestre"/>
    <m/>
    <m/>
    <s v="Concepto Favorable"/>
    <x v="0"/>
    <m/>
    <m/>
    <s v="Se evidencia cumplimiento con &quot;Inventario General- Bodega de Publicaciones, Comercio electrónico&quot; de los meses enero, febrero y marzo de 2022."/>
    <x v="72"/>
    <m/>
    <m/>
    <s v="No Aplica"/>
  </r>
  <r>
    <n v="3"/>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Direccionamiento Estratégico y Planeación"/>
    <s v="Planeación Institucional "/>
    <s v="Formular el plan de Mercadeo "/>
    <d v="2022-01-01T00:00:00"/>
    <d v="2022-02-01T00:00:00"/>
    <s v="Documento plan de mercadeo formulado y aprobado por la alta gerencia. "/>
    <s v="Oficina Comercial "/>
    <s v="Número"/>
    <s v="Plan de Mercadeo formulado"/>
    <s v="Eficiencia"/>
    <s v="Procesos Sede Central"/>
    <n v="1"/>
    <n v="1"/>
    <n v="0"/>
    <n v="0"/>
    <n v="0"/>
    <n v="0"/>
    <s v="La Oficina Comercial elaboró el plan de mercadeo de la Entidad para la vigencia 2022 y presentará el documento para aprobación en el próximo comité institucional de gestión y desempeño."/>
    <n v="1"/>
    <s v="Se aprobó el Plan de Mercadeo 2022, por parte del comité institucional de gestión y desempeño; actualmente sus estrategias están en fase de implementación. "/>
    <m/>
    <m/>
    <m/>
    <m/>
    <n v="1"/>
    <d v="2022-04-18T00:00:00"/>
    <d v="2022-07-14T00:00:00"/>
    <m/>
    <m/>
    <n v="1"/>
    <n v="0"/>
    <s v=""/>
    <s v=""/>
    <s v=""/>
    <s v="Concepto No Favorable"/>
    <s v="Concepto Favorable"/>
    <m/>
    <m/>
    <s v="Se verifico en los documentos soportes que la Oficina Comercial elaboró el plan de mercadeo de la Entidad para la vigencia 2022. pendiente aprobación por el comite Institucional de gestión y desempeño."/>
    <s v="Revisado el documento enviado se aprobó el Plan de Mercadeo 2022, acta No 05 comité institucional de gestión y desempeño. "/>
    <m/>
    <m/>
    <s v="Concepto No Favorable"/>
    <x v="0"/>
    <m/>
    <m/>
    <s v="Se observa cumplimiento parcial de la actividad con la formulación del &quot;Plan de Mercadeo para el IGAC 2022&quot;, es importante la aprobación e implementación."/>
    <x v="73"/>
    <m/>
    <m/>
    <s v="No Aplica"/>
  </r>
  <r>
    <n v="4"/>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Realizar seguimiento al cumplimiento de la meta de ingresos a nivel nacional. "/>
    <d v="2022-01-01T00:00:00"/>
    <d v="2022-12-31T00:00:00"/>
    <s v="Reportes y/o análisis del comportamiento de las ventas - Estrategias comerciales para aumentar las ventas - Reportes SIIF mensuales. "/>
    <s v="Oficina Comercial "/>
    <s v="Número"/>
    <s v="Informes de seguimiento al cumplimiento de la meta de ingresos del Instituto"/>
    <s v="Producto "/>
    <s v="Procesos Sede Central"/>
    <n v="10"/>
    <n v="2"/>
    <n v="3"/>
    <n v="3"/>
    <n v="2"/>
    <n v="2"/>
    <s v="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
    <n v="3"/>
    <s v="La Oficina Comercial realizó seguimientos periódicos durante el segundo trimestre a la meta de ingresos de la entidad para la vigencia 2022. "/>
    <m/>
    <m/>
    <m/>
    <m/>
    <n v="5"/>
    <d v="2022-04-18T00:00:00"/>
    <d v="2022-07-14T00:00:00"/>
    <m/>
    <m/>
    <n v="0.5"/>
    <n v="1"/>
    <n v="1"/>
    <n v="0"/>
    <n v="0"/>
    <s v="Concepto Favorable"/>
    <s v="Concepto Favorable"/>
    <m/>
    <m/>
    <s v="Revisados los documentos de evidencia &quot; Proyeccion avaluos DT y Proyeccion general de recursos&quot; se encuentra la seguimiento al cumplimiento de la metas de ingresos a nivel nacional. "/>
    <s v="Revisados los documentos de evidencia &quot; informe general de ingresos, informe de gestión, informe ejecutivo - plan de mercadeo,  realizar seguimiento a las meta de ingresos&quot;"/>
    <m/>
    <m/>
    <s v="Concepto Favorable"/>
    <x v="0"/>
    <m/>
    <m/>
    <s v="Se validaron las evidencias &quot;Proyección de Ingresos 2022&quot;, &quot;Seguimiento Ingresos 2022&quot; con informes de análisis del seguimiento."/>
    <x v="74"/>
    <m/>
    <m/>
    <s v="No Aplica"/>
  </r>
  <r>
    <n v="5"/>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Implementar una (1) encuesta para medir el índice de satisfacción del cliente."/>
    <d v="2022-09-01T00:00:00"/>
    <d v="2022-12-31T00:00:00"/>
    <s v="Resultados de las encuestas y análisis de las mismas. "/>
    <s v="Oficina Comercial "/>
    <s v="Número"/>
    <s v="Medición del índice de satisfacción del cliente.  "/>
    <s v="Eficacia "/>
    <s v="Procesos Sede Central"/>
    <n v="3"/>
    <n v="0"/>
    <n v="0"/>
    <n v="1"/>
    <n v="2"/>
    <n v="0"/>
    <s v="Se revisó el formato de encuesta a aplicar, realizando mejoras al cuestionario. "/>
    <n v="0"/>
    <s v="Sin meta asignada en el periodo"/>
    <m/>
    <m/>
    <m/>
    <m/>
    <n v="0"/>
    <d v="2022-04-18T00:00:00"/>
    <d v="2022-07-12T00:00:00"/>
    <m/>
    <m/>
    <n v="0"/>
    <s v=""/>
    <s v=""/>
    <n v="0"/>
    <n v="0"/>
    <s v="Sin meta asignada en el periodo"/>
    <s v="Sin meta asignada en el periodo"/>
    <m/>
    <m/>
    <s v="Sin meta asignada en el periodo"/>
    <s v="Sin meta asignada en el periodo"/>
    <m/>
    <m/>
    <s v="Sin meta asignada en el periodo"/>
    <x v="1"/>
    <m/>
    <m/>
    <s v="Sin meta asignada en el periodo."/>
    <x v="75"/>
    <m/>
    <m/>
    <s v="No Aplica"/>
  </r>
  <r>
    <n v="6"/>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Diseñar e implementar un (1) plan de mejora frente a los resultados de la medición de satisfacción del cliente. "/>
    <d v="2022-09-01T00:00:00"/>
    <d v="2022-12-31T00:00:00"/>
    <s v="Plan de mejora diseñado y aprobado. "/>
    <s v="Oficina Comercial "/>
    <s v="Número"/>
    <s v="Medición del índice de satisfacción del cliente.  "/>
    <s v="Eficacia "/>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x v="1"/>
    <m/>
    <m/>
    <s v="Sin meta asignada en el periodo."/>
    <x v="22"/>
    <m/>
    <m/>
    <s v="No Aplica"/>
  </r>
  <r>
    <n v="7"/>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Gestionar las relaciones comerciales a través de las solicitudes que llegan de los diferentes grupos de interés publico y/o privados. . "/>
    <d v="2022-01-01T00:00:00"/>
    <d v="2022-12-31T00:00:00"/>
    <s v="Actas de reunión - Llamadas telefónicas - Correos electrónicos enviados.  "/>
    <s v="Oficina Comercial "/>
    <s v="Número"/>
    <s v="Informes de avance en la implementación del plan de mercadeo "/>
    <s v="Eficiencia"/>
    <s v="Procesos Sede Central"/>
    <n v="600"/>
    <n v="100"/>
    <n v="150"/>
    <n v="250"/>
    <n v="100"/>
    <n v="100"/>
    <s v="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
    <n v="150"/>
    <s v="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
    <m/>
    <m/>
    <m/>
    <m/>
    <n v="250"/>
    <d v="2022-04-18T00:00:00"/>
    <d v="2022-07-14T00:00:00"/>
    <m/>
    <m/>
    <n v="0.41666666666666669"/>
    <n v="1"/>
    <n v="1"/>
    <n v="0"/>
    <n v="0"/>
    <s v="Concepto Favorable"/>
    <s v="Concepto Favorable"/>
    <m/>
    <m/>
    <s v="Se verifico documento donde se evidencia las 454  gestiones comerciales con diferentes personas naturales y jurídicas. "/>
    <s v="Se verifico documento donde  relacionan 539 solicitudes recibidas de los diferentes grupos de interes públicos y/o privados, así como  las remitidas por las áreas misionales del IGAC. "/>
    <m/>
    <m/>
    <s v="Concepto Favorable"/>
    <x v="0"/>
    <m/>
    <m/>
    <s v="Se validan las 454 evidencias con gestiones de las relaciones comerciales a diferentes entes como alcaldías, universidad, fundaciones, empresas públicas y privadas."/>
    <x v="76"/>
    <m/>
    <m/>
    <s v="No Aplica"/>
  </r>
  <r>
    <n v="8"/>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Tramitar la realización y/o envió de propuestas técnico-económicas."/>
    <d v="2022-01-01T00:00:00"/>
    <d v="2022-12-31T00:00:00"/>
    <s v="Propuestas técnico-económicas y/o cotizaciones. "/>
    <s v="Oficina Comercial "/>
    <s v="Número"/>
    <s v="Informes de avance en la implementación del plan de mercadeo "/>
    <s v="Eficiencia"/>
    <s v="Procesos Sede Central"/>
    <n v="90"/>
    <n v="10"/>
    <n v="20"/>
    <n v="40"/>
    <n v="20"/>
    <n v="10"/>
    <s v="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
    <n v="20"/>
    <s v="Se tramitaron y enviaron las propuestas técnico-económicas de los siguientes productos o servicios: Iinformacion catastral, actualización catastral, aerofotografías, e información cartográfica; con un total de 139 propuestas y/o cotizaciones. "/>
    <m/>
    <m/>
    <m/>
    <m/>
    <n v="30"/>
    <d v="2022-04-18T00:00:00"/>
    <d v="2022-07-14T00:00:00"/>
    <m/>
    <m/>
    <n v="0.33333333333333331"/>
    <n v="1"/>
    <n v="1"/>
    <n v="0"/>
    <n v="0"/>
    <s v="Concepto Favorable"/>
    <s v="Concepto Favorable"/>
    <m/>
    <m/>
    <s v="se verificaron las evidencias aportadas por el proceso con las cotizaciones enviadas y el registro con el seguimineto de envios a los cliente."/>
    <s v="Se verificaron las evidencias aportadas por el proceso con las cotizaciones enviadas y el registro con el seguimiento de envios a los cliente."/>
    <m/>
    <m/>
    <s v="Concepto Favorable"/>
    <x v="0"/>
    <m/>
    <m/>
    <s v="Se valida cumplimiento con las evidencias aportadas de elaboración y envío de 43 propuestas técnico económicas a diferentes entidades públicas y privadas."/>
    <x v="77"/>
    <m/>
    <m/>
    <s v="No Aplica"/>
  </r>
  <r>
    <n v="9"/>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Brindar asistencia técnica comercial en la negociación con los aliados estratégicos a nivel nacional. (Áreas misionales, Direcciones Territoriales). _x000a__x000a_"/>
    <d v="2022-01-01T00:00:00"/>
    <d v="2022-12-31T00:00:00"/>
    <s v="Planillas de asistencia y/o actas de reunión y/o llamadas telefónicas y/o correos electrónicos enviados y/o listas de asistencia. "/>
    <s v="Oficina Comercial "/>
    <s v="Porcentaje"/>
    <s v="Informes de avance en la implementación del plan de mercadeo "/>
    <s v="Eficiencia"/>
    <s v="Procesos Sede Central"/>
    <n v="1"/>
    <n v="0.2"/>
    <n v="0.5"/>
    <n v="0.15"/>
    <n v="0.15"/>
    <n v="0.2"/>
    <s v="La Oficina Comercial brindó asistencia técnica a las áreas misionales para la comercialización y diversificación de los diferentes productos y servicios "/>
    <n v="0.5"/>
    <s v="La Oficina Comercial brindó asistencia técnica a las áreas misionales y Direcciones Territortiales para llevar a feliz término las negociaciones, comercialización y diversificación de los diferentes productos y servicios durante el segundo trimestre. "/>
    <m/>
    <m/>
    <m/>
    <m/>
    <n v="0.7"/>
    <d v="2022-04-18T00:00:00"/>
    <d v="2022-07-14T00:00:00"/>
    <m/>
    <m/>
    <n v="0.7"/>
    <n v="1"/>
    <n v="1"/>
    <n v="0"/>
    <n v="0"/>
    <s v="Concepto Favorable"/>
    <s v="Concepto Favorable"/>
    <m/>
    <m/>
    <s v="verificado los registros aportados por el proceso (Planillas de asistencia - Actas de reunión - Llamadas telefónicas - Correos electrónicos enviados)."/>
    <s v="Se verifica documento excel &quot; brindar asistencia tecnica&quot; de los registros aportados por el proceso (Planillas de asistencia - Actas de reunión - Llamadas telefónicas - Correos electrónicos enviados)."/>
    <m/>
    <m/>
    <s v="Concepto Favorable"/>
    <x v="0"/>
    <m/>
    <m/>
    <s v="Se valida cumplimiento con las evidencias de asistencia técnica con envíos de documentación, reuniones virtuales, socializaciones de propuestas a entidades públicas y privadas, etc."/>
    <x v="78"/>
    <m/>
    <m/>
    <s v="No Aplica"/>
  </r>
  <r>
    <n v="10"/>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Información y Comunicación "/>
    <s v="Transparencia, acceso a la información pública y lucha contra la corrupción"/>
    <s v="Actualizar el portafolio de productos y Servicios, alineado con el enfoque estratégico."/>
    <d v="2022-01-01T00:00:00"/>
    <d v="2022-02-01T00:00:00"/>
    <s v="Documento portafolio de productos y/o servicios aprobado por las áreas misionales.   "/>
    <s v="Oficina Comercial "/>
    <s v="Número"/>
    <s v="Informes de avance en la implementación del plan de mercadeo "/>
    <s v="Eficiencia"/>
    <s v="Procesos Sede Central"/>
    <n v="1"/>
    <n v="1"/>
    <n v="0"/>
    <n v="0"/>
    <n v="0"/>
    <n v="1"/>
    <s v="La entidad aprobó el portafolio de productos y/o servicios para la vigencia 2022. De la misma manera se adoptó la Resolución 323 de 2022 por medio de la cual se actualizaron los precios de la vigencia actual por parte de las áreas misionales. "/>
    <n v="0"/>
    <s v="Sin meta asociada para el periodo. "/>
    <m/>
    <m/>
    <m/>
    <m/>
    <n v="1"/>
    <d v="2022-04-18T00:00:00"/>
    <d v="2022-07-14T00:00:00"/>
    <m/>
    <m/>
    <n v="1"/>
    <n v="1"/>
    <s v=""/>
    <s v=""/>
    <s v=""/>
    <s v="Concepto Favorable"/>
    <s v="Sin meta asignada en el periodo"/>
    <m/>
    <m/>
    <s v="Se verifico los portafolio de productos y/o servicios para la vigencia 2022. y la Resolución 323 de 2022."/>
    <s v="Sin meta asociada para el periodo. "/>
    <m/>
    <m/>
    <s v="Concepto Favorable"/>
    <x v="1"/>
    <m/>
    <m/>
    <s v="Se validan evidencias de cumplimiento con:  &quot;Catalogo interactivo 2022&quot; &quot;Resoución 323 del 16febrero 2022 por el cual se fijan precios de venta de los productos y servicios del IGAC&quot;"/>
    <x v="79"/>
    <m/>
    <m/>
    <s v="No Aplica"/>
  </r>
  <r>
    <n v="11"/>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ociada para el periodo. "/>
    <m/>
    <m/>
    <s v="Sin meta asignada en el periodo"/>
    <x v="1"/>
    <m/>
    <m/>
    <s v="Sin meta asignada en el periodo."/>
    <x v="79"/>
    <m/>
    <m/>
    <s v="No Aplica"/>
  </r>
  <r>
    <n v="12"/>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Comercial "/>
    <s v="Número"/>
    <s v="Índice de desempeño institucional"/>
    <s v="Producto"/>
    <s v="Procesos Sede Central"/>
    <n v="4"/>
    <n v="1"/>
    <n v="1"/>
    <n v="1"/>
    <n v="1"/>
    <n v="1"/>
    <s v="Se realizaró seguimiento a los controles de los riesgos del proceso durante el trimestre. _x000d__x000a_"/>
    <n v="1"/>
    <s v="Se realizó seguimiento a los controles de los riesgos inherentes al proceso comercial durante el segundo trimestre. _x000d__x000a_"/>
    <m/>
    <m/>
    <m/>
    <m/>
    <n v="2"/>
    <d v="2022-04-18T00:00:00"/>
    <d v="2022-07-14T00:00:00"/>
    <m/>
    <m/>
    <n v="0.5"/>
    <n v="1"/>
    <n v="1"/>
    <n v="0"/>
    <n v="0"/>
    <s v="Concepto Favorable"/>
    <s v="Concepto Favorable"/>
    <m/>
    <m/>
    <s v="Verificado la evidencia del proceso se encuentra el seguimiento a los controles de los riesgos del proceso durante el trimestrey correo de seguimiento enviado por el proceso. "/>
    <s v="Se verifico la base de datos con la gestión de la Oficina Comercial durante el Segundo trimestre de 2022 "/>
    <m/>
    <m/>
    <s v="Concepto Favorable"/>
    <x v="0"/>
    <m/>
    <m/>
    <s v="Se valida cumplimiento con la evidencia en PLANIGAC con el debido seguimiento a los controles de riesgos del proceso comercial."/>
    <x v="80"/>
    <m/>
    <m/>
    <s v="No Aplica"/>
  </r>
  <r>
    <n v="13"/>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x v="1"/>
    <m/>
    <m/>
    <s v="Sin meta asignada en el periodo."/>
    <x v="81"/>
    <m/>
    <m/>
    <s v="No Aplica"/>
  </r>
  <r>
    <n v="14"/>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Comercial "/>
    <s v="Porcentaje"/>
    <s v="Índice de desempeño institucional"/>
    <s v="Eficacia"/>
    <s v="Procesos Sede Central"/>
    <n v="1"/>
    <n v="0.5"/>
    <n v="0.5"/>
    <n v="0"/>
    <n v="0"/>
    <n v="0"/>
    <s v="La actualización documental se iniciará durante el segundo trimestre de 2022, teniendo en cuenta que actualmente se está realizando un analisis y diagnostico de las nuevas necesidades del proceso. "/>
    <n v="1"/>
    <s v="Durante el trimestre el proceso comercial actualizó los documentos asociados al mismo. "/>
    <m/>
    <m/>
    <m/>
    <m/>
    <n v="1"/>
    <d v="2022-04-18T00:00:00"/>
    <d v="2022-07-12T00:00:00"/>
    <m/>
    <m/>
    <n v="1"/>
    <n v="0"/>
    <n v="1"/>
    <s v=""/>
    <s v=""/>
    <s v="Concepto No Favorable"/>
    <s v="Concepto Favorable"/>
    <m/>
    <m/>
    <s v="Se verifica los avances en la actulización documental del proceso"/>
    <s v="Se verifica los avances en la actulización documental del proceso en la web: https://www.igac.gov.co/es/listado-maestro-de-documentos?shs_term_node_tid_depth=193&amp;field_tipo_de_documento_tid=All&amp;title=comercial&amp;field_codigo_value="/>
    <m/>
    <m/>
    <s v="Concepto No Favorable"/>
    <x v="0"/>
    <m/>
    <m/>
    <s v="No se evidencian soportes."/>
    <x v="82"/>
    <m/>
    <m/>
    <s v="No Aplica"/>
  </r>
  <r>
    <n v="15"/>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Comercial "/>
    <s v="Número"/>
    <s v="Índice de desempeño institucional"/>
    <s v="Producto"/>
    <s v="Procesos Sede Central"/>
    <n v="1"/>
    <n v="0"/>
    <n v="0"/>
    <n v="1"/>
    <n v="0"/>
    <n v="0"/>
    <s v="Esta actividad no presenta avances, toda vez no esta programada para el primer trimestre. "/>
    <n v="0"/>
    <s v="Sin meta asignada en el periodo"/>
    <m/>
    <m/>
    <m/>
    <m/>
    <n v="0"/>
    <d v="2022-04-18T00:00:00"/>
    <d v="2022-07-12T00:00:00"/>
    <m/>
    <m/>
    <n v="0"/>
    <s v=""/>
    <s v=""/>
    <n v="0"/>
    <s v=""/>
    <s v="Sin meta asignada en el periodo"/>
    <s v="Sin meta asignada en el periodo"/>
    <m/>
    <m/>
    <s v="Sin meta asignada en el periodo"/>
    <s v="Sin meta asignada en el periodo"/>
    <m/>
    <m/>
    <s v="Sin meta asignada en el periodo"/>
    <x v="1"/>
    <m/>
    <m/>
    <s v="Sin meta asignada en el periodo."/>
    <x v="75"/>
    <m/>
    <m/>
    <s v="No Aplica"/>
  </r>
  <r>
    <n v="16"/>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Oficina Comercial "/>
    <s v="Número"/>
    <s v="Índice de desempeño institucional"/>
    <s v="Producto"/>
    <s v="Procesos Sede Central"/>
    <n v="4"/>
    <n v="1"/>
    <n v="1"/>
    <n v="1"/>
    <n v="1"/>
    <n v="1"/>
    <s v="La Oficina Comercial no presentó producto y/o servicio no conforme para el presente trimestre. Se esta validando el nuevo alcance del PTS no conforme de cara al nuevo rol del proceso comercial."/>
    <n v="1"/>
    <s v="La Oficina Comercial no presentó producto y/o servicio (PTS) no conforme para el segundo trimestre."/>
    <m/>
    <m/>
    <m/>
    <m/>
    <n v="2"/>
    <d v="2022-04-18T00:00:00"/>
    <d v="2022-07-12T00:00:00"/>
    <m/>
    <m/>
    <n v="0.5"/>
    <n v="1"/>
    <n v="1"/>
    <n v="0"/>
    <n v="0"/>
    <s v="Concepto Favorable"/>
    <s v="Concepto Favorable"/>
    <m/>
    <m/>
    <s v="se verifica correo donde el proceso reporta que no se no presentó producto y/o servicio no conforme para el presente trimestre."/>
    <s v="Se verifica correo donde el proceso reporta que no se no presentó producto y/o servicio no conforme para el presente trimestre."/>
    <m/>
    <m/>
    <s v="Concepto Favorable"/>
    <x v="0"/>
    <m/>
    <m/>
    <s v="Se valida evidencia que informa que &quot;el proceso no reporta producto no conforme&quot;"/>
    <x v="83"/>
    <m/>
    <m/>
    <s v="No Aplica"/>
  </r>
  <r>
    <n v="17"/>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4-01T00:00:00"/>
    <d v="2022-12-31T00:00:00"/>
    <s v="Herramienta Planigac"/>
    <s v="Oficina Comercial "/>
    <s v="Número"/>
    <s v="Índice de desempeño institucional"/>
    <s v="Producto"/>
    <s v="Procesos Sede Central"/>
    <n v="4"/>
    <n v="1"/>
    <n v="1"/>
    <n v="1"/>
    <n v="1"/>
    <n v="1"/>
    <s v="El proceso realizó las actiividades contemplada en el Plan de Acción para el primer trimestre de 2022; en relación con el PAAC no se reportan toda vez no se tienen actividades en este componente. "/>
    <n v="1"/>
    <s v="Se verificó y se realizó el reporte del PAA del segundo trimestre de 2022."/>
    <m/>
    <m/>
    <m/>
    <m/>
    <n v="2"/>
    <d v="2022-04-18T00:00:00"/>
    <d v="2022-07-14T00:00:00"/>
    <m/>
    <m/>
    <n v="0.5"/>
    <n v="1"/>
    <n v="1"/>
    <n v="0"/>
    <n v="0"/>
    <s v="Concepto Favorable"/>
    <s v="Concepto Favorable"/>
    <m/>
    <m/>
    <s v="Se verifico el repote del PAA del primer trimestre de 2022."/>
    <s v="Se verifico el reporte del PAA del Segundo trimestre de 2022."/>
    <m/>
    <m/>
    <s v="Concepto Favorable"/>
    <x v="0"/>
    <m/>
    <m/>
    <s v="Se valida con este seguimiento que el proceso Comercial ha realizado en un 99% las actividades a su cargo."/>
    <x v="84"/>
    <m/>
    <m/>
    <s v="No Aplica"/>
  </r>
  <r>
    <n v="18"/>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Comercial "/>
    <s v="Número"/>
    <s v="Índice de desempeño institucional"/>
    <s v="Producto"/>
    <s v="Procesos Sede Central"/>
    <n v="2"/>
    <n v="0"/>
    <n v="0"/>
    <n v="0"/>
    <n v="2"/>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Concepto Favorable"/>
    <x v="1"/>
    <m/>
    <m/>
    <s v="sin meta asignada en el periodo."/>
    <x v="22"/>
    <m/>
    <m/>
    <s v="No Aplica"/>
  </r>
  <r>
    <n v="1"/>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visar, ajustar, consolidar y publicar el Plan Anual de Adquisiciones a nivel nacional"/>
    <d v="2022-01-01T00:00:00"/>
    <d v="2022-12-30T00:00:00"/>
    <s v="Publicación en pagina WEB del PAA"/>
    <s v="GIT Contractual"/>
    <s v="Número"/>
    <s v="Número de publicaciones del Plan Anual de Adquisiciones"/>
    <s v="Proceso"/>
    <s v="Procesos Sede Central"/>
    <n v="12"/>
    <n v="3"/>
    <n v="3"/>
    <n v="3"/>
    <n v="3"/>
    <n v="3"/>
    <s v="Durante el primer trimestre el GIT revisó, ajustó, consolidó y publicó el Plan Anual de Adquisiciones a nivel nacional link https://www.igac.gov.co/transparencia-y-acceso-a-la-informacion-publica/plan-anual-de-adquisiciones"/>
    <n v="3"/>
    <s v="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
    <m/>
    <m/>
    <m/>
    <m/>
    <n v="6"/>
    <d v="2022-04-15T00:00:00"/>
    <d v="2022-07-07T00:00:00"/>
    <m/>
    <m/>
    <n v="0.5"/>
    <n v="1"/>
    <n v="1"/>
    <n v="0"/>
    <n v="0"/>
    <s v="Concepto Favorable"/>
    <s v="Concepto Favorable"/>
    <m/>
    <m/>
    <s v="Revisada los tres Documentos de  evidencia se encuentra que el trimestre el GIT y publicó el Plan Anual de Adquisiciones y sus modificaciones."/>
    <s v="Se revisa documento word , para los meses de abril y junio revisó, ajustó, consolidó y publicó el Plan Anual de Adquisiciones a nivel nacional, en mayo no se realizó ajustes al Plan Anual de Adquisiciones"/>
    <m/>
    <m/>
    <s v="Concepto Favorable"/>
    <x v="0"/>
    <m/>
    <m/>
    <s v="Se observa como evidencia la publicación en página Web del Plan Anual de Adquisiciones y sus modificaciones"/>
    <x v="85"/>
    <m/>
    <m/>
    <s v="Plan Anual de Adquisiciones"/>
  </r>
  <r>
    <n v="2"/>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procesos de contratación utilizando las plataformas dispuestas por el Gobierno Nacional"/>
    <d v="2022-01-01T00:00:00"/>
    <d v="2022-12-30T00:00:00"/>
    <s v="Relación de contratos, informes"/>
    <s v="GIT Contractual"/>
    <s v="Porcentaje"/>
    <s v="Porcentaje  de contratación adelantados"/>
    <s v="Proceso"/>
    <s v="Procesos Sede Central"/>
    <n v="1"/>
    <n v="0.25"/>
    <n v="0.25"/>
    <n v="0.25"/>
    <n v="0.25"/>
    <n v="0.25"/>
    <s v="Durante el primer trimestre el GIT de Contratación elaboró los procesos de contratación utilizando las plataformas dispuestas por el Gobierno Nacional"/>
    <n v="0.25"/>
    <s v="Durante el segundo trimestre el GIT de Contratación elaboró los procesos de contratación utilizando las plataformas dispuestas por el Gobierno Nacional"/>
    <m/>
    <m/>
    <m/>
    <m/>
    <n v="0.5"/>
    <d v="2022-04-15T00:00:00"/>
    <d v="2022-07-07T00:00:00"/>
    <m/>
    <m/>
    <n v="0.5"/>
    <n v="1"/>
    <n v="1"/>
    <n v="0"/>
    <n v="0"/>
    <s v="Concepto Favorable"/>
    <s v="Concepto Favorable"/>
    <m/>
    <m/>
    <s v="Una vez revisado los documentos se evidencia la relacion de los contratos de enero, febrero y los informes mensuales. "/>
    <s v="Una vez revisado los documentos excel  se evidencia la relacion de los contratos de abril, mayo y junio de 2022.y los informes mensuales. "/>
    <m/>
    <m/>
    <s v="Concepto Favorable"/>
    <x v="0"/>
    <m/>
    <m/>
    <s v="Como soporte se adjunta la relación de los contratos de enero, febrero y los informes mensuales, dando cumplimiento a la utilización de plataformas dispuestas por el Gobierno Nacional."/>
    <x v="86"/>
    <m/>
    <m/>
    <s v="Plan Anual de Adquisiciones"/>
  </r>
  <r>
    <n v="3"/>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Apoyo precontractual y contractual para los procesos que se adelanten para la ejecución del crédito de banca multilateral "/>
    <d v="2022-01-01T00:00:00"/>
    <d v="2022-12-30T00:00:00"/>
    <s v="Reuniones, correos electrónicos, informes"/>
    <s v="GIT Contractual"/>
    <s v="Porcentaje"/>
    <s v="Porcentaje  de contratación adelantados"/>
    <s v="Proceso"/>
    <s v="Procesos Sede Central"/>
    <n v="1"/>
    <n v="0.25"/>
    <n v="0.25"/>
    <n v="0.25"/>
    <n v="0.25"/>
    <n v="0.25"/>
    <s v="Durante el primer trimestre se realizó el apoyo precontractual y contractual para los procesos que se adelanten para la ejecución del crédito de banca multilateral cuando fue solicitado"/>
    <n v="0.25"/>
    <s v="Durante el segundo trimestre se realizó el apoyo precontractual y contractual para los procesos que se adelanten para la ejecución del crédito de banca multilateral cuando fue solicitado"/>
    <m/>
    <m/>
    <m/>
    <m/>
    <n v="0.5"/>
    <d v="2022-04-15T00:00:00"/>
    <d v="2022-07-07T00:00:00"/>
    <m/>
    <m/>
    <n v="0.5"/>
    <n v="1"/>
    <n v="1"/>
    <n v="0"/>
    <n v="0"/>
    <s v="Concepto Favorable"/>
    <s v="Concepto Favorable"/>
    <m/>
    <m/>
    <s v="Revisado los documentos presentados se evidencia las diferentes reuniones realizas para el apoyo y ejecución del crédito de banca multilateral. "/>
    <s v="Revisado los documentos presentados se evidencia las diferentes reuniones realizas para el apoyo y ejecución del crédito de banca multilateral. "/>
    <m/>
    <m/>
    <s v="Concepto Favorable"/>
    <x v="0"/>
    <m/>
    <m/>
    <s v="Se evidencia documentos relacionados con reuniones para los procesos que se adelanten para la ejecución del crédito de banca multilateral"/>
    <x v="87"/>
    <m/>
    <m/>
    <s v="No Aplica"/>
  </r>
  <r>
    <n v="4"/>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Brindar acompañamiento (capacitación, soporte y asesoría) a las diferentes áreas y Direcciones Territoriales del IGAC en asuntos contractuales en desarrollo de los procesos."/>
    <d v="2022-01-01T00:00:00"/>
    <d v="2022-12-30T00:00:00"/>
    <s v="Reuniones, correos electrónicos"/>
    <s v="GIT Contractual"/>
    <s v="Número"/>
    <s v="Acompañamientos, capacitaciones, soportes y/o asesorías realizadas"/>
    <s v="Proceso"/>
    <s v="Procesos Sede Central"/>
    <n v="12"/>
    <n v="3"/>
    <n v="3"/>
    <n v="3"/>
    <n v="3"/>
    <n v="3"/>
    <s v="Durante el primer trimestre ser brindó acompañamiento a las diferentes áreas y Direcciones Territoriales del IGAC en asuntos contractuales en desarrollo de los procesos"/>
    <n v="3"/>
    <s v="Durante el segundo trimestre ser brindó acompañamiento a las diferentes áreas y Direcciones Territoriales del IGAC en asuntos contractuales en desarrollo de los procesos"/>
    <m/>
    <m/>
    <m/>
    <m/>
    <n v="6"/>
    <d v="2022-04-15T00:00:00"/>
    <d v="2022-07-07T00:00:00"/>
    <m/>
    <m/>
    <n v="0.5"/>
    <n v="1"/>
    <n v="1"/>
    <n v="0"/>
    <n v="0"/>
    <s v="Concepto Favorable"/>
    <s v="Concepto Favorable"/>
    <m/>
    <m/>
    <s v="Reviados los documentos en excel y archivos PDF se evidencia la  capacitación, soporte y asesoría dadas. "/>
    <s v="Revisados los documentos en excel y archivos Word se evidencia la  capacitación, soporte y asesoría dadas"/>
    <m/>
    <m/>
    <s v="Concepto Favorable"/>
    <x v="0"/>
    <m/>
    <m/>
    <s v="Se evidencia archivos en Excel y archivos PDF como, soporte y asesoría a las diferentes áreas y Direcciones Territoriales del IGAC en asuntos contractuales en desarrollo de los procesos"/>
    <x v="88"/>
    <m/>
    <m/>
    <s v="No Aplica"/>
  </r>
  <r>
    <n v="5"/>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requeridos en desarrollo  del proceso de Gestión Contractual"/>
    <d v="2022-01-01T00:00:00"/>
    <d v="2022-12-30T00:00:00"/>
    <s v="Informes"/>
    <s v="GIT Contractual"/>
    <s v="Número"/>
    <s v="Informes requeridos desarrollados"/>
    <s v="Proceso"/>
    <s v="Procesos Sede Central"/>
    <n v="12"/>
    <n v="3"/>
    <n v="3"/>
    <n v="3"/>
    <n v="3"/>
    <n v="3"/>
    <s v="Durante el primer trimestre se desarrollaron los informes requeridos en desarrollo  del proceso de Gestión Contractual"/>
    <n v="3"/>
    <s v="Durante el segundo trimestre se desarrollaron los informes requeridos en desarrollo  del proceso de Gestión Contractual"/>
    <m/>
    <m/>
    <m/>
    <m/>
    <n v="6"/>
    <d v="2022-04-15T00:00:00"/>
    <d v="2022-07-07T00:00:00"/>
    <m/>
    <m/>
    <n v="0.5"/>
    <n v="1"/>
    <n v="1"/>
    <n v="0"/>
    <n v="0"/>
    <s v="Concepto Favorable"/>
    <s v="Concepto Favorable"/>
    <m/>
    <m/>
    <s v="En la evidencia presentada se allegan los informes del proceso de Gestión Contractual de enero - febrero - marzo"/>
    <s v="En la evidencia presentada se allegan los informes del proceso de Gestión Contractual de abril - mayo - junio"/>
    <m/>
    <m/>
    <s v="Concepto Favorable"/>
    <x v="0"/>
    <m/>
    <m/>
    <s v="Se evidencia documentos de informes del proceso de Gestión Contractual de enero - febrero - marzo"/>
    <x v="89"/>
    <m/>
    <m/>
    <s v="No Aplica"/>
  </r>
  <r>
    <n v="6"/>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capacitaciones a los funcionarios y contratistas a nivel nacional, de acuerdo a los procedimientos de Contratación y supervisión e interventoría y demás formatos"/>
    <d v="2022-01-01T00:00:00"/>
    <d v="2022-12-30T00:00:00"/>
    <s v="Lista de asistencia, programación de las socializaciones"/>
    <s v="GIT Contractual"/>
    <s v="Número"/>
    <s v="Actividades de capacitaciones realizadas"/>
    <s v="Eficacia"/>
    <s v="Procesos Sede Central"/>
    <n v="8"/>
    <n v="2"/>
    <n v="2"/>
    <n v="2"/>
    <n v="2"/>
    <n v="2"/>
    <s v="Durante el primer trimestre se realizaron las capacitaciones a los funcionarios y contratistas a nivel nacional, de acuerdo a los procedimientos de Contratación y supervisión e interventoría y demás formatos, que fueron requeridas"/>
    <n v="2"/>
    <s v="Durante el segundo trimestre se realizaron las capacitaciones a los funcionarios y contratistas a nivel nacional, de acuerdo a los procedimientos de Contratación y supervisión e interventoría y demás formatos, que fueron requeridas"/>
    <m/>
    <m/>
    <m/>
    <m/>
    <n v="4"/>
    <d v="2022-04-15T00:00:00"/>
    <d v="2022-07-07T00:00:00"/>
    <m/>
    <m/>
    <n v="0.5"/>
    <n v="1"/>
    <n v="1"/>
    <n v="0"/>
    <n v="0"/>
    <s v="Concepto Favorable"/>
    <s v="Concepto Favorable"/>
    <m/>
    <m/>
    <s v="Revisados los documentos presentados se evidencia las listas de asistencias de las capacitaciones realizadas."/>
    <s v="Revisados los documentos presentados se evidencia las listas de asistencias de las capacitaciones realizadas.capacitaciones - supervisores y contratistas - capacitacion contratos de prestacion de servicio a supervisores ."/>
    <m/>
    <m/>
    <s v="Concepto Favorable"/>
    <x v="0"/>
    <m/>
    <m/>
    <s v="Se evidencia listas de asistencias de las capacitaciones en plataforma SECOPII - supervisores y contratistas de acuerdo a los procedimientos de Contratación y supervisión e interventoría"/>
    <x v="90"/>
    <m/>
    <m/>
    <s v="No Aplica"/>
  </r>
  <r>
    <n v="7"/>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a tener en cuenta en las diferentes etapas contractuales)."/>
    <d v="2022-01-01T00:00:00"/>
    <d v="2022-12-30T00:00:00"/>
    <s v="Publicación de los tips y/o correo solicitando la publicación de los tips"/>
    <s v="GIT Contractual"/>
    <s v="Número"/>
    <s v="Actividades de socialización y sensibilizaciones realizadas"/>
    <s v="Eficacia"/>
    <s v="Procesos Sede Central"/>
    <n v="8"/>
    <n v="2"/>
    <n v="2"/>
    <n v="2"/>
    <n v="2"/>
    <n v="1"/>
    <s v="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
    <n v="2"/>
    <s v="Durante el segundo trimestre se publicaron dos tips sobre contratos realidad y supervisión de contratos"/>
    <m/>
    <m/>
    <m/>
    <m/>
    <n v="3"/>
    <d v="2022-04-18T00:00:00"/>
    <d v="2022-07-07T00:00:00"/>
    <m/>
    <m/>
    <n v="0.375"/>
    <n v="0.5"/>
    <n v="1"/>
    <n v="0"/>
    <n v="0"/>
    <s v="Concepto No Favorable"/>
    <s v="Concepto No Favorable"/>
    <m/>
    <m/>
    <s v="Revisada la evidencia se encuentra que solo se realizo una publicación para liquidación de contratos suscritos, quedando pendiente una meta."/>
    <s v="Para este trimestre se estableció como meta elaborar y publicar 2 tips en las diferentes etapas contractuales, de acuerdo a los archivos , solo se evidencia que se allego como soporte 1 una contratos realidad, quedando pendiente una meta."/>
    <m/>
    <m/>
    <s v="Concepto No Favorable"/>
    <x v="0"/>
    <m/>
    <m/>
    <s v="Para este trimestre se estableció como meta elaborar y publicar 2 tips en las diferentes etapas contractuales, sin embargo, solo se evidencia que se allego como soporte 1 una publicación para liquidación de contratos suscritos, quedando pendiente una meta."/>
    <x v="91"/>
    <m/>
    <m/>
    <s v="No Aplica"/>
  </r>
  <r>
    <n v="8"/>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GIT Contractual"/>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07T00:00:00"/>
    <m/>
    <m/>
    <n v="0.5"/>
    <n v="1"/>
    <n v="1"/>
    <n v="0"/>
    <n v="0"/>
    <s v="Concepto Favorable"/>
    <s v="Concepto Favorable"/>
    <m/>
    <m/>
    <s v="Se revisa el documento &quot; Planigac gestion contractual&quot;  como evidencia al seguimiento realizado."/>
    <s v="Se revisa el documento &quot; Planigac gestion contractual&quot;  como evidencia al seguimiento realizado"/>
    <m/>
    <m/>
    <s v="Concepto Favorable"/>
    <x v="0"/>
    <m/>
    <m/>
    <s v="Se evidencia como soporte el Planigac destion contractual , como seguimiento a los controles de los riesgos del proceso."/>
    <x v="92"/>
    <m/>
    <m/>
    <s v="No Aplica"/>
  </r>
  <r>
    <n v="9"/>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para el trimestre."/>
    <x v="17"/>
    <m/>
    <m/>
    <s v="No Aplica"/>
  </r>
  <r>
    <n v="10"/>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para el trimestre."/>
    <x v="17"/>
    <m/>
    <m/>
    <s v="No Aplica"/>
  </r>
  <r>
    <n v="11"/>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GIT Contractual"/>
    <s v="Porcentaje"/>
    <s v="Índice de desempeño institucional"/>
    <s v="Producto"/>
    <s v="Procesos Sede Central"/>
    <n v="1"/>
    <n v="0.5"/>
    <n v="0.5"/>
    <n v="0"/>
    <n v="0"/>
    <n v="0.5"/>
    <s v="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n v="0.5"/>
    <s v="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m/>
    <m/>
    <m/>
    <m/>
    <n v="1"/>
    <d v="2022-04-18T00:00:00"/>
    <d v="2022-07-07T00:00:00"/>
    <m/>
    <m/>
    <n v="1"/>
    <n v="1"/>
    <n v="1"/>
    <s v=""/>
    <s v=""/>
    <s v="Concepto Favorable"/>
    <s v="Concepto Favorable"/>
    <m/>
    <m/>
    <s v="Revisados el listado maestro de documentos se evidencia la actualizacion de La caracterización Gestión Contractual, el formato de Insuficiencia de Personal y el formato Informe de Contratista."/>
    <s v="Revisados el listado maestro de documentos se evidencia la actualizacion de La caracterización Gestión Contractual, el formato de Insuficiencia de Personal y el formato Informe de Contratista"/>
    <m/>
    <m/>
    <s v="Concepto Favorable"/>
    <x v="0"/>
    <m/>
    <m/>
    <s v="Se evidencia como soporte la actualizacion de la caracterización Gestión Contractual, el formato de Insuficiencia de Personal y el formato Informe de Contratista, cumpliendo con la actualizacion del SGI del proceso."/>
    <x v="93"/>
    <m/>
    <m/>
    <s v="No Aplica"/>
  </r>
  <r>
    <n v="12"/>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GIT Contractual"/>
    <s v="Número"/>
    <s v="Índice de desempeño institucional"/>
    <s v="Producto"/>
    <s v="Procesos Sede Central"/>
    <n v="1"/>
    <n v="0"/>
    <n v="0"/>
    <n v="1"/>
    <n v="0"/>
    <n v="0"/>
    <s v="Esta actividad esta programada para el tercer trimestre del año"/>
    <n v="0"/>
    <s v="Esta actividad esta programada para el tercer trimestre del año"/>
    <m/>
    <m/>
    <m/>
    <m/>
    <n v="0"/>
    <d v="2022-04-15T00:00:00"/>
    <d v="2022-07-07T00:00:00"/>
    <m/>
    <m/>
    <n v="0"/>
    <s v=""/>
    <s v=""/>
    <n v="0"/>
    <s v=""/>
    <s v="Sin meta asignada en el periodo"/>
    <s v="Sin meta asignada en el periodo"/>
    <m/>
    <m/>
    <s v="Sin meta asignada en el periodo"/>
    <s v="Sin meta asignada en el periodo"/>
    <m/>
    <m/>
    <s v="Sin meta asignada en el periodo"/>
    <x v="1"/>
    <m/>
    <m/>
    <s v="Sin meta para el trimestre."/>
    <x v="17"/>
    <m/>
    <m/>
    <s v="No Aplica"/>
  </r>
  <r>
    <n v="13"/>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GIT Contractual"/>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m/>
    <m/>
    <m/>
    <m/>
    <n v="2"/>
    <d v="2022-04-15T00:00:00"/>
    <d v="2022-07-07T00:00:00"/>
    <m/>
    <m/>
    <n v="0.5"/>
    <n v="1"/>
    <n v="1"/>
    <n v="0"/>
    <n v="0"/>
    <s v="Concepto Favorable"/>
    <s v="Concepto Favorable"/>
    <m/>
    <m/>
    <s v="Revisado el documento &quot; Planigac Gestión Contractual&quot;,  como evidencia al seguimiento a las actividades contempladas en el PAA y en el PAAC. "/>
    <s v="Revisado el documento &quot; Planigac Gestión Contractual&quot;,  como evidencia al seguimiento a las actividades contempladas en el PAA y en el PAAC. "/>
    <m/>
    <m/>
    <s v="Concepto Favorable"/>
    <x v="0"/>
    <m/>
    <m/>
    <s v="Como evidencia al seguimiento a las actividades contempladas en el PAA y en el PAAC se allega Planigac Gestión Contractual. "/>
    <x v="94"/>
    <m/>
    <m/>
    <s v="No Aplica"/>
  </r>
  <r>
    <n v="14"/>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GIT Contractual"/>
    <s v="Número"/>
    <s v="Índice de desempeño institucional"/>
    <s v="Producto"/>
    <s v="Procesos Sede Central"/>
    <n v="2"/>
    <n v="0"/>
    <n v="0"/>
    <n v="0"/>
    <n v="2"/>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asignada para el trimestre."/>
    <x v="17"/>
    <m/>
    <m/>
    <s v="No Aplica"/>
  </r>
  <r>
    <n v="15"/>
    <x v="4"/>
    <s v="N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Compras y contratación pública"/>
    <s v="PAAC - 3.1.5. Organizar y actualizar la información de contratación de la sección Transparencia y acceso a la información pública del portal web, correspondiente a temas de contratación de la entidad."/>
    <d v="2022-01-01T00:00:00"/>
    <d v="2022-12-31T00:00:00"/>
    <s v="Enlace de la información de contratación actualizada"/>
    <s v="GIT Contractual"/>
    <s v="Número"/>
    <s v="Avance Plan Anticorrupciòn y Atenciòn al Ciudadano"/>
    <s v="Producto"/>
    <s v="Procesos Sede Central"/>
    <n v="12"/>
    <n v="3"/>
    <n v="3"/>
    <n v="3"/>
    <n v="3"/>
    <n v="3"/>
    <s v="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
    <n v="3"/>
    <s v="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
    <m/>
    <m/>
    <m/>
    <m/>
    <n v="6"/>
    <d v="2022-04-15T00:00:00"/>
    <d v="2022-07-07T00:00:00"/>
    <m/>
    <m/>
    <n v="0.5"/>
    <n v="1"/>
    <n v="1"/>
    <n v="0"/>
    <n v="0"/>
    <s v="Concepto Favorable"/>
    <s v="Concepto Favorable"/>
    <m/>
    <m/>
    <s v="se revisa la evidencia cargada cumple con el producto esperado"/>
    <s v="se revisa la evidencia cargada, cumple coin el producto esperado"/>
    <m/>
    <m/>
    <s v="Concepto Favorable"/>
    <x v="0"/>
    <m/>
    <m/>
    <s v="Se evidencia solicitud de actualizacion de información de contratación de la sección Transparencia y acceso a la información pública del portal web , tales como actos administrativos de encargo y profesionales provisionales."/>
    <x v="95"/>
    <m/>
    <m/>
    <s v="Plan Anticorrupción y de Atención al Ciudadano"/>
  </r>
  <r>
    <n v="1"/>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Elaborar el Plan Estratégico de Comunicaciones de la entidad. "/>
    <d v="2022-01-01T00:00:00"/>
    <d v="2022-02-15T00:00:00"/>
    <s v="Documento Plan Estratégico de comunicaciones."/>
    <s v="Oficina Asesora de Comunicaciones"/>
    <s v="Número"/>
    <s v="Plan estratégico de comunicaciones formulado. "/>
    <s v="Eficacia"/>
    <s v="Procesos Sede Central"/>
    <n v="1"/>
    <n v="1"/>
    <n v="0"/>
    <n v="0"/>
    <n v="0"/>
    <n v="1"/>
    <s v="Se elaboró el documento Plan Estrategico de Comunicaciones para la vigencia 2022. "/>
    <n v="0"/>
    <s v="Sin meta asociada durante el periodo. "/>
    <m/>
    <m/>
    <m/>
    <m/>
    <n v="1"/>
    <d v="2022-04-06T00:00:00"/>
    <d v="2022-07-14T00:00:00"/>
    <m/>
    <m/>
    <n v="1"/>
    <n v="1"/>
    <s v=""/>
    <s v=""/>
    <s v=""/>
    <s v="Concepto Favorable"/>
    <s v="Sin meta asignada en el periodo"/>
    <m/>
    <m/>
    <s v="se verifico el documento plan estratégico de comunicaciones "/>
    <s v="Sin meta asociada durante el periodo. "/>
    <m/>
    <m/>
    <s v="Concepto Favorable"/>
    <x v="1"/>
    <m/>
    <m/>
    <s v="Se observa plan estrategico acorde a la actividad planteada"/>
    <x v="96"/>
    <m/>
    <m/>
    <s v="No Aplica"/>
  </r>
  <r>
    <n v="2"/>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foros y/o encuentros académicos y/o eventos y/o actividades en los territorios (presenciales o virtuales) de alcance Nacional, regional o local, sobre los avances de la Política de Catastro Multipropósito y/o temas estratégicos y misionales de la entidad"/>
    <d v="2022-01-01T00:00:00"/>
    <d v="2022-12-31T00:00:00"/>
    <s v="Fotografías y/o videos, y/o listas de asistencia y/o reporte de redes sociales y/o video de transmisión"/>
    <s v="Oficina Asesora de Comunicaciones"/>
    <s v="Número"/>
    <s v="Actividades del plan estratégico de comunicaciones externas implementadas"/>
    <s v="Eficacia"/>
    <s v="Procesos Sede Central"/>
    <n v="21"/>
    <n v="1"/>
    <n v="10"/>
    <n v="5"/>
    <n v="5"/>
    <n v="1"/>
    <s v="Durante el trimestre se realizaron 10 foros y/o encuentros y/o eventos a nivel nacional en los que se cuentran principalmente las expediciones por las Direcciones Territoriales, Firma del Convenio con el SENA y Colombia en Mapas una nueva función. "/>
    <n v="10"/>
    <s v="Durante el segundo trimestre se realizaron 15 foros y/o encuentros y/o eventos a nivel nacional en los que se cuentran principalmente: Semana Geomática, Embajadas de Brasil, Paises Bajos, Israel, España y Guatemala.  "/>
    <m/>
    <m/>
    <m/>
    <m/>
    <n v="11"/>
    <d v="2022-04-06T00:00:00"/>
    <d v="2022-07-14T00:00:00"/>
    <m/>
    <m/>
    <n v="0.52380952380952384"/>
    <n v="1"/>
    <n v="1"/>
    <n v="0"/>
    <n v="0"/>
    <s v="Concepto Favorable"/>
    <s v="Concepto Favorable"/>
    <m/>
    <m/>
    <s v="Se verifican los registros aportados, por el proceso sobre los foros, encuentros académicos, eventos y actividades sobre los avances de la Política de Catastro Multipropósito y/o temas estratégicos y misionales de la entidad"/>
    <s v="Se verifican los registros aportados, por el proceso sobre la  realizaron 15 foros y/o encuentros y/o eventos a nivel nacional en los que se cuentran principalmente: Semana Geomática, Embajadas de Brasil, Paises Bajos, Israel, España y Guatemala.  "/>
    <m/>
    <m/>
    <s v="Concepto Favorable"/>
    <x v="0"/>
    <m/>
    <m/>
    <s v="Se observa informe de foros y encuentros realizados en los territorios durante el periodo"/>
    <x v="97"/>
    <m/>
    <m/>
    <s v="No Aplica"/>
  </r>
  <r>
    <n v="3"/>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y desarrollar contenidos y publicaciones para medios de comunicación masivos, medios alternativos y medios internos de la entidad y sitios digitales como la página web y redes sociales, sobre temas estratégicos de la entidad. "/>
    <d v="2022-01-01T00:00:00"/>
    <d v="2022-12-31T00:00:00"/>
    <s v="Publicación de comunicados. (Comunicados de prensa, crónicas, crecimiento de seguidores interacciones en redes sociales, boletines, entre otros)."/>
    <s v="Oficina Asesora de Comunicaciones"/>
    <s v="Porcentaje"/>
    <s v="Actividades del plan estratégico de comunicaciones externas implementadas"/>
    <s v="Eficacia"/>
    <s v="Procesos Sede Central"/>
    <n v="1"/>
    <n v="0.25"/>
    <n v="0.25"/>
    <n v="0.25"/>
    <n v="0.25"/>
    <n v="0.25"/>
    <s v="Durante el trimestre se realizaron 42 publicaciones en la página web y 772 mensajes a través de las Redes Sociales de la Entidad. "/>
    <n v="0.25"/>
    <s v="Durante el segundo trimestre se realizaron 42 publicaciones en la página web y 954 mensajes a través de las Redes Sociales de la Entidad. "/>
    <m/>
    <m/>
    <m/>
    <m/>
    <n v="0.5"/>
    <d v="2022-04-18T00:00:00"/>
    <d v="2022-07-12T00:00:00"/>
    <m/>
    <m/>
    <n v="0.5"/>
    <n v="1"/>
    <n v="1"/>
    <n v="0"/>
    <n v="0"/>
    <s v="Concepto Favorable"/>
    <s v="Concepto Favorable"/>
    <m/>
    <m/>
    <s v="Se verifican dos documentos donde se evidencia los contenidos y publicaciones en medios de comunicación "/>
    <s v="Se verifica documento Pdf Durante el segundo trimestre se realizaron 42 publicaciones en la página web y archivo excel de las 954 mensajes a través de las Redes Sociales de la Entidad. "/>
    <m/>
    <m/>
    <s v="Concepto Favorable"/>
    <x v="0"/>
    <m/>
    <m/>
    <s v="Se observa cumplimiento a las publicaciones se efectuaron 42 publicacione en redes sociales de la entidad."/>
    <x v="98"/>
    <m/>
    <m/>
    <s v="No Aplica"/>
  </r>
  <r>
    <n v="4"/>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Gestionar con los medios de comunicación nacional, regional y local, contenidos que puedan ser publicados sobre la entidad, de manera noticiosa o editorial. _x000a_(Radio y/o Prensa y/o Televisión y/o Medios Digitales)."/>
    <d v="2022-01-01T00:00:00"/>
    <d v="2022-12-31T00:00:00"/>
    <s v="Reporte de Free Press, publicaciones en medios de comunicación, reporte de presencia regional. "/>
    <s v="Oficina Asesora de Comunicaciones"/>
    <s v="Número"/>
    <s v="Actividades del plan estratégico de comunicaciones externas implementadas"/>
    <s v="Eficacia"/>
    <s v="Procesos Sede Central"/>
    <n v="312"/>
    <n v="38"/>
    <n v="200"/>
    <n v="38"/>
    <n v="36"/>
    <n v="38"/>
    <s v="Durante el trimestre se gestionaron 208 contenidos, los cuales fueron publicados en diferentes medios de comunicación a nivel nacional. "/>
    <n v="200"/>
    <s v="Durante el segundo trimestre se gestionaron 269 contenidos, los cuales fueron publicados en diferentes medios de comunicación a nivel nacional. "/>
    <m/>
    <m/>
    <m/>
    <m/>
    <n v="238"/>
    <d v="2022-04-18T00:00:00"/>
    <d v="2022-07-14T00:00:00"/>
    <m/>
    <m/>
    <n v="0.76282051282051277"/>
    <n v="1"/>
    <n v="1"/>
    <n v="0"/>
    <n v="0"/>
    <s v="Concepto Favorable"/>
    <s v="Concepto Favorable"/>
    <m/>
    <m/>
    <s v="Se verifica documento de control para los meses de enero, febrero y marzo de 2022 con los contenidos noticiosos publicados por la entidad. "/>
    <s v="Revisado el archivo excel adjunto se realizo para el  segundo trimestre 269 contenidos, los cuales fueron publicados en diferentes medios de comunicación a nivel nacional. superando la meta de 200."/>
    <m/>
    <m/>
    <s v="Concepto Favorable"/>
    <x v="0"/>
    <m/>
    <m/>
    <s v="Se observa cumplimiento a la publicacion de noticias o editoriales mediante radio, prensa, televisión."/>
    <x v="99"/>
    <m/>
    <m/>
    <s v="No Aplica"/>
  </r>
  <r>
    <n v="5"/>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Diseñar y ejecutar estrategias y campañas de comunicación, para la promoción de los productos y/o servicios de la Entidad. "/>
    <d v="2022-02-01T00:00:00"/>
    <d v="2022-12-31T00:00:00"/>
    <s v="Brief de las campañas, publicaciones en medios tradicionales y/o alternativos. "/>
    <s v="Oficina Asesora de Comunicaciones"/>
    <s v="Número"/>
    <s v="Actividades del plan estratégico de comunicaciones externas implementadas"/>
    <s v="Eficacia"/>
    <s v="Procesos Sede Central"/>
    <n v="36"/>
    <n v="1"/>
    <n v="15"/>
    <n v="10"/>
    <n v="10"/>
    <n v="1"/>
    <s v="Durante el trimestre se diseñó una campaña con alcance de 8 publicaciones sobre los productos y/o servicios de la Entidad. "/>
    <n v="15"/>
    <s v="Durante el segundo trimestre se diseñaron 15 campañas de comunicación sobre: Museo Nacional de Suelos, Publicaciones, Servicios del Laboratorio Nacional de Suelos y Mapas de Rutas. "/>
    <m/>
    <m/>
    <m/>
    <m/>
    <n v="16"/>
    <d v="2022-04-18T00:00:00"/>
    <d v="2022-07-14T00:00:00"/>
    <m/>
    <m/>
    <n v="0.44444444444444442"/>
    <n v="1"/>
    <n v="1"/>
    <n v="0"/>
    <n v="0"/>
    <s v="Concepto Favorable"/>
    <s v="Concepto Favorable"/>
    <m/>
    <m/>
    <s v="Se verifico documento de evidencia con  las 8 publicaciones para la promoción de los productos y servicios a la entidad "/>
    <s v="Se reviso el documento ajunto PDF donde se evidencia el diseño de 15 campañas de comunicación sobre: Museo Nacional de Suelos, Publicaciones, Servicios del Laboratorio Nacional de Suelos y Mapas de Rutas. "/>
    <m/>
    <m/>
    <s v="Concepto Favorable"/>
    <x v="0"/>
    <m/>
    <m/>
    <s v="Se observa informe de campañas y estrategias por medio de las redes para promocionar los productos de la entidad."/>
    <x v="100"/>
    <m/>
    <m/>
    <s v="No Aplica"/>
  </r>
  <r>
    <n v="6"/>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Compilar, responder y asesorar las que sean pertinentes a la OAC y remitir al área competente, las solicitudes que llegan de los ciudadanos a través de las redes sociales. "/>
    <d v="2022-01-01T00:00:00"/>
    <d v="2022-12-31T00:00:00"/>
    <s v="Reporte de solicitudes. "/>
    <s v="Oficina Asesora de Comunicaciones"/>
    <s v="Porcentaje"/>
    <s v="Actividades del plan estratégico de comunicaciones externas implementadas"/>
    <s v="Eficacia"/>
    <s v="Procesos Sede Central"/>
    <n v="1"/>
    <n v="0.25"/>
    <n v="0.25"/>
    <n v="0.25"/>
    <n v="0.25"/>
    <n v="0.25"/>
    <s v="Durante el trimestre se compilaron y se remitieron 1.435 solicitudes a las áreas competentes; las cuales que llegaron a través de Redes Sociales. "/>
    <n v="0.25"/>
    <s v="Durante el segundo trimestre se compilaron y se remitieron 819 solicitudes a las áreas competentes; las cuales que llegaron a través de redes sociales - RRSS. "/>
    <m/>
    <m/>
    <m/>
    <m/>
    <n v="0.5"/>
    <d v="2022-04-18T00:00:00"/>
    <d v="2022-07-14T00:00:00"/>
    <m/>
    <m/>
    <n v="0.5"/>
    <n v="1"/>
    <n v="1"/>
    <n v="0"/>
    <n v="0"/>
    <s v="Concepto Favorable"/>
    <s v="Concepto Favorable"/>
    <m/>
    <m/>
    <s v="Se verifica documento de evidencia con las respuestas a los ciudadanos en las redes sociales. "/>
    <s v="Revisado la evidencia presentada para el segundo trimestre se compilaron y se remitieron 819 solicitudes a través de redes sociales a las áreas competentes. "/>
    <m/>
    <m/>
    <s v="Concepto Favorable"/>
    <x v="0"/>
    <m/>
    <m/>
    <s v="Se observ matriz en exell  compilando, solicitudes que llegan de los ciudadanos a traves de las redes sociaes."/>
    <x v="101"/>
    <m/>
    <m/>
    <s v="No Aplica"/>
  </r>
  <r>
    <n v="7"/>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campañas y gestionar los medios de comunicación internos de la entidad, con el propósito de informar, socializar y sensibilizar, para fortalecer el sentido de pertenencia entre los servidores públicos de la entidad. "/>
    <d v="2022-02-01T00:00:00"/>
    <d v="2022-12-31T00:00:00"/>
    <s v="Piezas de comunicación, correos electrónicos enviados, publicación en campañas e intranet.  "/>
    <s v="Oficina Asesora de Comunicaciones"/>
    <s v="Número"/>
    <s v="Actividades del plan estratégico de comunicaciones internas implementadas"/>
    <s v="Eficacia"/>
    <s v="Procesos Sede Central"/>
    <n v="4"/>
    <n v="1"/>
    <n v="1"/>
    <n v="1"/>
    <n v="1"/>
    <n v="1"/>
    <s v="Durante el trimestre se realizaron dos (2) campañas: 1. Familia IGAC y 2. Avatar IGAC."/>
    <n v="1"/>
    <s v="Durante el segundo trimestre se realizaron siete campañas internas entre las que se encuentran: Código de integridad, Red de Expedicionarios y Día del Servidor Pública, entre otras. "/>
    <m/>
    <m/>
    <m/>
    <m/>
    <n v="2"/>
    <d v="2022-04-18T00:00:00"/>
    <d v="2022-07-14T00:00:00"/>
    <m/>
    <m/>
    <n v="0.5"/>
    <n v="1"/>
    <n v="1"/>
    <n v="0"/>
    <n v="0"/>
    <s v="Concepto Favorable"/>
    <s v="Concepto Favorable"/>
    <m/>
    <m/>
    <s v="Se verifica documento &quot;campañas internas&quot; en la cual se evidencia el soporte de las dos campañas realizadas ( nuestra familia  IGAC,  Avatar oficial)."/>
    <s v="revisado el docmuneto pDF anexo se evidencia la realizacion de 7 campañas internas. Código de integridad, Red de Expedicionarios y Día del Servidor Pública, ambiente laboral, Conformacion enlaces, armoniza tu espacio y aprendamos jugando."/>
    <m/>
    <m/>
    <s v="Concepto Favorable"/>
    <x v="0"/>
    <m/>
    <m/>
    <s v="Se observa informe consolidado de  campañas  y  gestion de  los  medios  de  comunicación  internos  de  la  entidad,  con  el propósito deinformar, socializar y sensibilizar, para fortalecer el sentido de pertenencia entre los servidores públicos de la entidad."/>
    <x v="102"/>
    <m/>
    <m/>
    <s v="No Aplica"/>
  </r>
  <r>
    <n v="8"/>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o el boletín institucional como espacio de participación con el cliente interno. "/>
    <d v="2022-01-01T00:00:00"/>
    <d v="2022-12-31T00:00:00"/>
    <s v="Boletín actualizado y difundido. "/>
    <s v="Oficina Asesora de Comunicaciones"/>
    <s v="Número"/>
    <s v="Actividades del plan estratégico de comunicaciones internas implementadas"/>
    <s v="Eficacia"/>
    <s v="Procesos Sede Central"/>
    <n v="20"/>
    <n v="4"/>
    <n v="6"/>
    <n v="6"/>
    <n v="4"/>
    <n v="4"/>
    <s v="Durante el trimestre se realizaron cuatro (4) actualizaciones del boletín institucional &quot;IGAC al día&quot;. "/>
    <n v="6"/>
    <s v="Durante el segundo trimestre se realizaron 11 actualizaciones del boletín institucional &quot;IGAC al día&quot;. "/>
    <m/>
    <m/>
    <m/>
    <m/>
    <n v="10"/>
    <d v="2022-04-18T00:00:00"/>
    <d v="2022-07-14T00:00:00"/>
    <m/>
    <m/>
    <n v="0.5"/>
    <n v="1"/>
    <n v="1"/>
    <n v="0"/>
    <n v="0"/>
    <s v="Concepto Favorable"/>
    <s v="Concepto Favorable"/>
    <m/>
    <m/>
    <s v="Se verifica documento con 4 boletines institucionales."/>
    <s v="Se veriffica domunento PDF donde se realizaron para el segundo trimestre se realizaron 11 actualizaciones del boletín institucional &quot;IGAC al día&quot;"/>
    <m/>
    <m/>
    <s v="Concepto Favorable"/>
    <x v="0"/>
    <m/>
    <m/>
    <s v="Se observa informe actualizado de boletín institucional como espacio de participación con el cliente interno.Seguimiento:Se realizaron 4 actualizaciones del boletín institucional IGAC al día. "/>
    <x v="103"/>
    <m/>
    <m/>
    <s v="No Aplica"/>
  </r>
  <r>
    <n v="9"/>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tender las solicitudes para realizar campañas internas solicitadas por las diferentes áreas a nivel nacional, en los diferentes canales del instituto."/>
    <d v="2022-01-01T00:00:00"/>
    <d v="2022-12-31T00:00:00"/>
    <s v="Piezas de comunicación, correos electrónicos enviados, publicación en campañas e IGANET. "/>
    <s v="Oficina Asesora de Comunicaciones"/>
    <s v="Porcentaje"/>
    <s v="Actividades del plan estratégico de comunicaciones internas implementadas"/>
    <s v="Eficiencia"/>
    <s v="Procesos Sede Central"/>
    <n v="1"/>
    <n v="0.25"/>
    <n v="0.25"/>
    <n v="0.25"/>
    <n v="0.25"/>
    <n v="0.25"/>
    <s v="Durante el trimestre se atendieron 15 solicitudes de campañas internas realizadas por las diferentes áreas de la Entidad, entre las que se encuentran juegos internos, actualización documental y beneficios del programa servimos. "/>
    <n v="0.25"/>
    <s v="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
    <m/>
    <m/>
    <m/>
    <m/>
    <n v="0.5"/>
    <d v="2022-04-06T00:00:00"/>
    <d v="2022-07-14T00:00:00"/>
    <m/>
    <m/>
    <n v="0.5"/>
    <n v="1"/>
    <n v="1"/>
    <n v="0"/>
    <n v="0"/>
    <s v="Concepto Favorable"/>
    <s v="Concepto Favorable"/>
    <m/>
    <m/>
    <s v="Se verifica documento resumen con las solicitudes para realizar las campañas internas solictads por la diferentes áreas"/>
    <s v="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
    <m/>
    <m/>
    <s v="Concepto Favorable"/>
    <x v="0"/>
    <m/>
    <m/>
    <s v="Se observa relación de solicitudes para realizar campañas internas solicitadas por las diferentes áreas a nivelnacional, en los diferentes canales del instituto."/>
    <x v="104"/>
    <m/>
    <m/>
    <s v="No Aplica"/>
  </r>
  <r>
    <n v="10"/>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a la información institucional en los medios de comunicación internos."/>
    <d v="2022-01-01T00:00:00"/>
    <d v="2022-12-31T00:00:00"/>
    <s v="Publicaciones en la IGANET; Carteleras Digitales, Correo Electrónicos)."/>
    <s v="Oficina Asesora de Comunicaciones"/>
    <s v="Porcentaje"/>
    <s v="Actividades del plan estratégico de comunicaciones internas implementadas"/>
    <s v="Eficacia"/>
    <s v="Procesos Sede Central"/>
    <n v="1"/>
    <n v="0.25"/>
    <n v="0.25"/>
    <n v="0.25"/>
    <n v="0.25"/>
    <n v="0.25"/>
    <s v="Durante el trimestre se actualizó de manera permanente a través de piezas y videos, las comunicaciones internas en las pantallas del IGAC e intranet a nivel nacional. "/>
    <n v="0.25"/>
    <s v="Durante el segundo trimestre se actualizó de manera permanente a través de piezas y videos, las comunicaciones internas en las pantallas del IGAC e intranet a nivel nacional. "/>
    <m/>
    <m/>
    <m/>
    <m/>
    <n v="0.5"/>
    <d v="2022-04-06T00:00:00"/>
    <d v="2022-07-14T00:00:00"/>
    <m/>
    <m/>
    <n v="0.5"/>
    <n v="1"/>
    <n v="1"/>
    <n v="0"/>
    <n v="0"/>
    <s v="Concepto Favorable"/>
    <s v="Concepto Favorable"/>
    <m/>
    <m/>
    <s v="Se verifica documento soporte de las actulizaciones  a través de piezas y videos, las comunicaciones internas en las pantallas del IGAC e intranet a nivel nacional."/>
    <s v="Se verifica documento PDF para el  segundo trimestre soporte de las actulizaciones  a través de piezas y videos, las comunicaciones internas en las pantallas del IGAC e intranet a nivel nacional."/>
    <m/>
    <m/>
    <s v="Concepto Favorable"/>
    <x v="0"/>
    <m/>
    <m/>
    <s v="Se eviencia  informe de actividades, efectuadas con el fin de mantener la información institucional en los medios de comunicación internos."/>
    <x v="105"/>
    <m/>
    <m/>
    <s v="No Aplica"/>
  </r>
  <r>
    <n v="11"/>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divulgación inherentes a la rendición de cuentas permanente de la entidad."/>
    <d v="2022-01-01T00:00:00"/>
    <d v="2022-12-31T00:00:00"/>
    <s v="Matriz de seguimiento, informes, actas de reunión."/>
    <s v="Oficina Asesora de Comunicaciones"/>
    <s v="Porcentaje"/>
    <s v="Actividades del plan estratégico de comunicaciones internas implementadas"/>
    <s v="Eficacia"/>
    <s v="Procesos Sede Central"/>
    <n v="1"/>
    <n v="0"/>
    <n v="0.3"/>
    <n v="0.4"/>
    <n v="0.3"/>
    <n v="0"/>
    <s v="Esta actividad no esta programada para este trimestre. Se tiene proyectado trabajar con la Oficina de Relación con el Ciudadano el cronograma para el próximo trimestre. "/>
    <n v="0.3"/>
    <s v="Se avanzó en la línea de trabajo con la Oficina de Relación con el Ciudadano y de manera permanente la Oficina Asesora de Comunicaciones divulgó la gestión misional y estratégica de la entidad en diferentes medios de comunicación. "/>
    <m/>
    <m/>
    <m/>
    <m/>
    <n v="0.3"/>
    <d v="2022-04-18T00:00:00"/>
    <d v="2022-07-14T00:00:00"/>
    <m/>
    <m/>
    <n v="0.3"/>
    <s v=""/>
    <n v="1"/>
    <n v="0"/>
    <n v="0"/>
    <s v="Sin meta asignada en el periodo"/>
    <s v="Concepto Favorable"/>
    <m/>
    <m/>
    <s v="Sin meta asignada en el periodo"/>
    <s v="Se verifico documento en la cual se realizaron 6 de divulgación inherentes a la rendición de cuentas permanente de la entidad. "/>
    <m/>
    <m/>
    <s v="Concepto Favorable"/>
    <x v="0"/>
    <m/>
    <m/>
    <s v="La meta no esta planteada para el primer trimesre de2022."/>
    <x v="106"/>
    <m/>
    <m/>
    <s v="No Aplica"/>
  </r>
  <r>
    <n v="12"/>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participación en eventos internos de la entidad."/>
    <d v="2022-01-01T00:00:00"/>
    <d v="2022-12-31T00:00:00"/>
    <s v="Fotografías, videos, listas de asistencia. "/>
    <s v="Oficina Asesora de Comunicaciones"/>
    <s v="Porcentaje"/>
    <s v="Actividades del plan estratégico de comunicaciones internas implementadas"/>
    <s v="Eficacia"/>
    <s v="Procesos Sede Central"/>
    <n v="1"/>
    <n v="0.25"/>
    <n v="0.25"/>
    <n v="0.25"/>
    <n v="0.25"/>
    <n v="0.25"/>
    <s v="Durante el trimestre la Oficina Asesora de Comunicaciones apoyó la participación de 7 eventos internos de la entidad como son: 1. Encuentro con la Dirección de Alineación Estratégica, 2. Celebración Día Internacional de la Mujer y 3. Ciclopaseo en alianza con IDRD."/>
    <n v="0.25"/>
    <s v="Durante el segundo trimestre se apoyo la realización del dia de la Secretaria, como parte de los eventos internos de la entidad. "/>
    <m/>
    <m/>
    <m/>
    <m/>
    <n v="0.5"/>
    <d v="2022-04-18T00:00:00"/>
    <d v="2022-07-14T00:00:00"/>
    <m/>
    <m/>
    <n v="0.5"/>
    <n v="1"/>
    <n v="1"/>
    <n v="0"/>
    <n v="0"/>
    <s v="Concepto Favorable"/>
    <s v="Concepto Favorable"/>
    <m/>
    <m/>
    <s v="Se verifica documento con las soliictudes departicipacion en los eventos internos de la entidad. "/>
    <s v="Se revisa documento PDF donde se muestra el apoyo la realización del dia de la Secretaria, como parte de los eventos internos de la entidad para el segundo trimestre "/>
    <m/>
    <m/>
    <s v="Concepto Favorable"/>
    <x v="0"/>
    <m/>
    <m/>
    <s v="Se observan evidencias de la participacion en eventos internos de la entidad. "/>
    <x v="107"/>
    <m/>
    <m/>
    <s v="No Aplica"/>
  </r>
  <r>
    <n v="13"/>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encuestas de percepción de los servidores públicos frente a las comunicaciones internas. "/>
    <d v="2022-03-01T00:00:00"/>
    <d v="2022-12-31T00:00:00"/>
    <s v="Documento de resultados de la Encuesta."/>
    <s v="Oficina Asesora de Comunicaciones"/>
    <s v="Número"/>
    <s v="Medición de la  percepción de las comunicaciones internas. "/>
    <s v="Eficacia"/>
    <s v="Procesos Sede Central"/>
    <n v="2"/>
    <n v="0"/>
    <n v="1"/>
    <n v="0"/>
    <n v="1"/>
    <n v="0"/>
    <s v="Esta actividad no esta programada para el trimestre. Se espera adelantar el formulario de encuesta y realizar la respectiva muestra en el segundo trimestre. "/>
    <n v="1"/>
    <s v="Durantre el segundo trimestre se realizó la encuesta de percepción de los servidores públicos de la entidad con un alcance de 167 personas; obteniendo un porcentaje de satisfación del 98%. "/>
    <m/>
    <m/>
    <m/>
    <m/>
    <n v="1"/>
    <d v="2022-04-06T00:00:00"/>
    <d v="2022-07-14T00:00:00"/>
    <m/>
    <m/>
    <n v="0.5"/>
    <s v=""/>
    <n v="1"/>
    <s v=""/>
    <n v="0"/>
    <s v="Sin meta asignada en el periodo"/>
    <s v="Concepto Favorable"/>
    <m/>
    <m/>
    <s v="Sin meta asignada en el periodo"/>
    <s v="Se revisa documento adjunto PDF para  el segundo trimestre en la cual se muestra el infome de la encuesta de percepción de los servidores públicos de la entidad."/>
    <m/>
    <m/>
    <s v="Sin meta asignada en el periodo"/>
    <x v="0"/>
    <m/>
    <m/>
    <s v="Actividad no propuesta para el primer trimestre 2022"/>
    <x v="108"/>
    <m/>
    <m/>
    <s v="No Aplica"/>
  </r>
  <r>
    <n v="14"/>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de Comunicaciones"/>
    <s v="Número"/>
    <s v="Índice de desempeño institucional"/>
    <s v="Producto"/>
    <s v="Procesos Sede Central"/>
    <n v="1"/>
    <n v="0"/>
    <n v="0"/>
    <n v="0"/>
    <n v="1"/>
    <n v="0"/>
    <s v="Esta actividad no esta programada para el presente período. "/>
    <n v="0"/>
    <s v="Sin meta asignada en el periodo"/>
    <m/>
    <m/>
    <m/>
    <m/>
    <n v="0"/>
    <d v="2022-04-06T00:00:00"/>
    <d v="2022-07-14T00:00:00"/>
    <m/>
    <m/>
    <n v="0"/>
    <s v=""/>
    <s v=""/>
    <s v=""/>
    <n v="0"/>
    <s v="Sin meta asignada en el periodo"/>
    <s v="Sin meta asignada en el periodo"/>
    <m/>
    <m/>
    <s v="Sin meta asignada en el periodo"/>
    <s v="Sin meta asignada en el periodo"/>
    <m/>
    <m/>
    <s v="Sin meta asignada en el periodo"/>
    <x v="1"/>
    <m/>
    <m/>
    <s v="Actividad no propuesta para este trimestre 2022"/>
    <x v="109"/>
    <m/>
    <m/>
    <s v="No Aplica"/>
  </r>
  <r>
    <n v="15"/>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Comunicaciones"/>
    <s v="Número"/>
    <s v="Índice de desempeño institucional"/>
    <s v="Producto"/>
    <s v="Procesos Sede Central"/>
    <n v="4"/>
    <n v="1"/>
    <n v="1"/>
    <n v="1"/>
    <n v="1"/>
    <n v="1"/>
    <s v="Se realizó consolidación de las diferentes solicitudes que hacen parte del proceso de gestión de comunicaciones externas de la entidad para avanzar en la medición del riesgo. "/>
    <n v="1"/>
    <s v="Se realizó seguimiento y se consolidó la base de datos de las solicitudes de la entidad frente al riesgo del proceso. "/>
    <m/>
    <m/>
    <m/>
    <m/>
    <n v="2"/>
    <d v="2022-04-18T00:00:00"/>
    <d v="2022-07-14T00:00:00"/>
    <m/>
    <m/>
    <n v="0.5"/>
    <n v="1"/>
    <n v="1"/>
    <n v="0"/>
    <n v="0"/>
    <s v="Concepto Favorable"/>
    <s v="Concepto Favorable"/>
    <m/>
    <m/>
    <s v="Se verifica documento que reportan como control al riesgo del proceso. "/>
    <s v="Se revisa documento a la matriz de riesgos en la cual consolidadn  la base de datos de las solicitudes de la entidad frente al riesgo del proceso"/>
    <m/>
    <m/>
    <s v="Concepto Favorable"/>
    <x v="0"/>
    <m/>
    <m/>
    <s v="Se observa consolidación de solicitudes que hacen parte de la medición del riesgo."/>
    <x v="110"/>
    <m/>
    <m/>
    <s v="No Aplica"/>
  </r>
  <r>
    <n v="16"/>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Comunicaciones"/>
    <s v="Porcentaje"/>
    <s v="Índice de desempeño institucional"/>
    <s v="Eficacia"/>
    <s v="Procesos Sede Central"/>
    <n v="1"/>
    <n v="0.5"/>
    <n v="0.5"/>
    <n v="0"/>
    <n v="0"/>
    <n v="0.5"/>
    <s v="Durante el primes trimestre se actualizó la información documentada vigente del proceso de Gestión de Comunicaciones, tales como: 1. Actualizacion procedimiento comunicación interna. 2. Se implementó &quot;formato de solicitud de comunicación interna&quot; y solicitó derogación del Instructivo  &quot; Realización de Eventos&quot;. "/>
    <n v="0.5"/>
    <s v="Durante el segundo trimestre se actualizó la información documentada vigente del proceso de Gestión de Comunicaciones, tales como: a). Comunicación Externa. b). Formato de inventario redes sociales - RRSS. "/>
    <m/>
    <m/>
    <m/>
    <m/>
    <n v="1"/>
    <d v="2022-04-18T00:00:00"/>
    <d v="2022-07-14T00:00:00"/>
    <m/>
    <m/>
    <n v="1"/>
    <n v="1"/>
    <n v="1"/>
    <s v=""/>
    <s v=""/>
    <s v="Concepto Favorable"/>
    <s v="Concepto Favorable"/>
    <m/>
    <m/>
    <s v="Se verifica contra el listado maestro de documentos la actualizacion documental del proceso"/>
    <s v="Se revisa evidencia anexa en la cual se reavisa la actulizacion información documentada vigente del proceso de Gestión de Comunicaciones, tales como: a). Comunicación Externa. b). Formato de inventario redes sociales - RRSS. "/>
    <m/>
    <m/>
    <s v="Concepto Favorable"/>
    <x v="0"/>
    <m/>
    <m/>
    <s v="Se observa consolidación de información documentada del SGI para el primer trimestre 2022."/>
    <x v="111"/>
    <m/>
    <m/>
    <s v="No Aplica"/>
  </r>
  <r>
    <n v="17"/>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de Comunicaciones"/>
    <s v="Número"/>
    <s v="Índice de desempeño institucional"/>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Sin meta asignada en el periodo"/>
    <s v="Sin meta asignada en el periodo"/>
    <m/>
    <m/>
    <s v="Sin meta asignada en el periodo"/>
    <x v="1"/>
    <m/>
    <m/>
    <s v="Actividad no propuesta para el primer trimestre 2022."/>
    <x v="109"/>
    <m/>
    <m/>
    <s v="No Aplica"/>
  </r>
  <r>
    <n v="18"/>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Comunicaciones"/>
    <s v="Número"/>
    <s v="Índice de desempeño institucional"/>
    <s v="Producto"/>
    <s v="Procesos Sede Central"/>
    <n v="1"/>
    <n v="0"/>
    <n v="0"/>
    <n v="0"/>
    <n v="1"/>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
    <s v="Sin meta asignada en el periodo"/>
    <m/>
    <m/>
    <s v="Sin meta asignada en el periodo"/>
    <x v="1"/>
    <m/>
    <m/>
    <s v="Sin meta asignada para el periodo "/>
    <x v="109"/>
    <m/>
    <m/>
    <s v="No Aplica"/>
  </r>
  <r>
    <n v="19"/>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Oficina Asesora de Comunicaciones"/>
    <s v="Número"/>
    <s v="Índice de desempeño institucional"/>
    <s v="Producto"/>
    <s v="Procesos Sede Central"/>
    <n v="4"/>
    <n v="1"/>
    <n v="1"/>
    <n v="1"/>
    <n v="1"/>
    <n v="1"/>
    <s v="Se realizaron las actividades programadas durante el primer trimestre en el PAA y el PAAC a cargo del proceso. (Ver evidencias PLANIGAC y PAAC en el drive). "/>
    <n v="1"/>
    <s v="Se realizaron las actividades programadas durante el segundo trimestre en el PAA y el PAAC a cargo del proceso. (Ver evidencias PLANIGAC y PAAC en el drive). "/>
    <m/>
    <m/>
    <m/>
    <m/>
    <n v="2"/>
    <d v="2022-04-18T00:00:00"/>
    <d v="2022-07-14T00:00:00"/>
    <m/>
    <m/>
    <n v="0.5"/>
    <n v="1"/>
    <n v="1"/>
    <n v="0"/>
    <n v="0"/>
    <s v="Concepto Favorable"/>
    <s v="Concepto Favorable"/>
    <m/>
    <m/>
    <s v="Se verifica el seguimiento al PAA y PAAC a cargo del proceso "/>
    <s v="Se verifica documentos  PDF del seguimiento al PAA y PAAC a cargo del proceso "/>
    <m/>
    <m/>
    <s v="Concepto Favorable"/>
    <x v="0"/>
    <m/>
    <m/>
    <s v="Se observa Durante el primertrimestre de la vigencia que se realizarondos encuestas en Instagram, Twitter y LinkedIn y una en Facebook, e informe de avance plan anual gestión de comunicaciones."/>
    <x v="112"/>
    <m/>
    <m/>
    <s v="No Aplica"/>
  </r>
  <r>
    <n v="20"/>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de Comunicaciones"/>
    <s v="Número"/>
    <s v="Índice de desempeño institucional"/>
    <s v="Producto"/>
    <s v="Procesos Sede Central"/>
    <n v="2"/>
    <n v="0"/>
    <n v="0"/>
    <n v="0"/>
    <n v="2"/>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s v="Sin meta asignada en el periodo"/>
    <m/>
    <m/>
    <s v="Sin meta asignada en el periodo"/>
    <x v="1"/>
    <m/>
    <m/>
    <s v="Actividad no propuesta para el primer trimestre 2022"/>
    <x v="109"/>
    <m/>
    <m/>
    <s v="No Aplica"/>
  </r>
  <r>
    <n v="21"/>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3. Realizar ejercicios o encuestas participativas con los grupos de interés a través de redes sociales, indagando acerca de la información que desean conocer del instituto "/>
    <d v="2022-01-01T00:00:00"/>
    <d v="2022-12-31T00:00:00"/>
    <s v="Evidencias de los espacios de participación_x000a_Documento resumen con los resultados de la participación"/>
    <s v="Oficina Asesora de Comunicaciones"/>
    <s v="Número"/>
    <s v="Avance Plan Anticorrupciòn y Atenciòn al Ciudadano"/>
    <s v="Producto"/>
    <s v="Procesos Sede Central"/>
    <n v="4"/>
    <n v="1"/>
    <n v="1"/>
    <n v="1"/>
    <n v="1"/>
    <n v="1"/>
    <s v="Se realizaron dos (2) ejercicios partipativos a tráves de redes sociales; el primero realizado el 31 de enero y el segundo el 14 de febrero de 2022; alcanzando una partipación de 2.615 ciudadanos. "/>
    <n v="1"/>
    <s v="Se realizó encuesta de participación a través de redes sociales (Instagram). "/>
    <m/>
    <m/>
    <m/>
    <m/>
    <n v="2"/>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x v="0"/>
    <m/>
    <m/>
    <s v="Se observa Durante el primertrimestre de la vigencia se realizarondos encuestas en Instagram, Twitter y LinkedIn y una en Facebook."/>
    <x v="113"/>
    <m/>
    <m/>
    <s v="Plan Anticorrupción y de Atención al Ciudadano"/>
  </r>
  <r>
    <n v="22"/>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8. Mantener actualizados en la página principal las noticias más relevantes para la ciudadanía y los grupos de valor, junto con el Calendario de Actividades en el numeral 1. Información de la Entidad, en el enlace Transparencia y Acceso a la Información Pública."/>
    <d v="2022-01-01T00:00:00"/>
    <d v="2022-12-31T00:00:00"/>
    <s v="En la página principal, las noticias actualizadas. _x000a_En el numeral 1.10. el Calendario de Actividades actualizado. "/>
    <s v="Oficina Asesora de Comunicaciones"/>
    <s v="Número"/>
    <s v="Avance Plan Anticorrupciòn y Atenciòn al Ciudadano"/>
    <s v="Producto"/>
    <s v="Procesos Sede Central"/>
    <n v="12"/>
    <n v="3"/>
    <n v="3"/>
    <n v="3"/>
    <n v="3"/>
    <n v="3"/>
    <s v="Durante el trimestre se realizaron tres (3) actualizaciones  (1 mensual) en la página principal, generando 42 públicaciones en la página principal de la entidad. "/>
    <n v="3"/>
    <s v="Durante el segundo trimestre se realizaron tres actualizaciones  (1 mensual) en la página principal, generando 42 públicaciones en la página principal de la entidad. "/>
    <m/>
    <m/>
    <m/>
    <m/>
    <n v="6"/>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x v="0"/>
    <m/>
    <m/>
    <s v="Se observa documento de primertrimestre  de  la  vigencia  donde se realizaron  tres  actualizaciones  en  la páginaprincipal,generando  42 publicaciones en la páginaweb"/>
    <x v="114"/>
    <m/>
    <m/>
    <s v="Plan Anticorrupción y de Atención al Ciudadano"/>
  </r>
  <r>
    <n v="23"/>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3. Realizar las convocatorias a las actividades de rendición de cuenta de acuerdo con la estrategia planteada"/>
    <d v="2022-01-01T00:00:00"/>
    <d v="2022-12-31T00:00:00"/>
    <s v="Cuatro (4) evidencias de las convocatorias de rendición de cuentas por diferentes medios externos e internos de comunicación"/>
    <s v="Oficina Asesora de Comunicaciones"/>
    <s v="Número"/>
    <s v="Avance Plan Anticorrupciòn y Atenciòn al Ciudadano"/>
    <s v="Producto"/>
    <s v="Procesos Sede Central"/>
    <n v="4"/>
    <n v="0"/>
    <n v="2"/>
    <n v="0"/>
    <n v="2"/>
    <n v="0"/>
    <s v="Esta actividad no tiene programación de avance para el presente período. Se espera plan de trabajo con a Oficina de Relacion con el Ciudadano para adelantar las convocatorias. "/>
    <n v="2"/>
    <s v="Se realizaron las convocatorias en  el marco del proceso de rendición de cuentas permanente que realiza la entidad a través de sus mecanismos de participación presencial y/o digital."/>
    <m/>
    <m/>
    <m/>
    <m/>
    <n v="2"/>
    <d v="2022-04-18T00:00:00"/>
    <d v="2022-07-14T00:00:00"/>
    <m/>
    <m/>
    <n v="0.5"/>
    <s v=""/>
    <n v="1"/>
    <s v=""/>
    <n v="0"/>
    <s v="Sin meta asignada en el periodo"/>
    <s v="Concepto Favorable"/>
    <m/>
    <m/>
    <s v="Esta actividad no tiene programación de avance para el presente período. "/>
    <s v="se revisa la evidencia cargada por el proceso cumple con el producto esperado"/>
    <m/>
    <m/>
    <s v="Sin meta asignada en el periodo"/>
    <x v="0"/>
    <m/>
    <m/>
    <s v="Actividad no contemplada para este primer trimestre 2022"/>
    <x v="115"/>
    <m/>
    <m/>
    <s v="Plan Anticorrupción y de Atención al Ciudadano"/>
  </r>
  <r>
    <n v="24"/>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4. Divulgar los avances respecto a la implementación del Acuerdo de Paz conforme a los lineamientos nacionales"/>
    <d v="2022-07-01T00:00:00"/>
    <s v="31/9/22"/>
    <s v="Contenido comunicativo respecto a la implementación del Acuerdo de Paz"/>
    <s v="Oficina Asesora de Comunicaciones"/>
    <s v="Número"/>
    <s v="Avance Plan Anticorrupciòn y Atenciòn al Ciudadano"/>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Esta actividad no tiene programación de avance para el presente período. "/>
    <s v="Sin meta asignada en el periodo"/>
    <m/>
    <m/>
    <s v="Sin meta asignada en el periodo"/>
    <x v="1"/>
    <m/>
    <m/>
    <s v="Actividad no contemplada para este priemr trimestre 2022"/>
    <x v="116"/>
    <m/>
    <m/>
    <s v="Plan Anticorrupción y de Atención al Ciudadano"/>
  </r>
  <r>
    <n v="25"/>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6. Llevar a cabo acciones de dialogo con los ciudadanos o grupos de interés desde  las áreas misionales de la entidad, aplicando, entre otros, programas de uso de tecnología"/>
    <d v="2022-05-01T00:00:00"/>
    <d v="2022-10-31T00:00:00"/>
    <s v="Evidencias de seis (6) acciones de diálogo, tales como facebook-live, foros y otros"/>
    <s v="Oficina Asesora de Comunicaciones"/>
    <s v="Número"/>
    <s v="Avance Plan Anticorrupciòn y Atenciòn al Ciudadano"/>
    <s v="Producto"/>
    <s v="Procesos Sede Central"/>
    <n v="6"/>
    <n v="0"/>
    <n v="3"/>
    <n v="0"/>
    <n v="3"/>
    <n v="0"/>
    <s v="Esta actividad no tiene programación de avance para el presente período. "/>
    <n v="3"/>
    <s v="Se realizaron 5 foros que garantizaron la participación de la ciudadania y las acciones de dialogo; en el marco de la semana Geomática realizada en las instalaciones de Maloka en la ciudad de Bogotá y emitidas vía streaming en las diferentes redes sociales de la entidad. "/>
    <m/>
    <m/>
    <m/>
    <m/>
    <n v="3"/>
    <d v="2022-04-18T00:00:00"/>
    <d v="2022-07-14T00:00:00"/>
    <m/>
    <m/>
    <n v="0.5"/>
    <s v=""/>
    <n v="1"/>
    <s v=""/>
    <n v="0"/>
    <s v="Sin meta asignada en el periodo"/>
    <s v="Concepto Favorable"/>
    <m/>
    <m/>
    <s v="Esta actividad no tiene programación de avance para el presente período. "/>
    <s v="se revisa la evidencia cumple con el producto esperado"/>
    <m/>
    <m/>
    <s v="Sin meta asignada en el periodo"/>
    <x v="0"/>
    <m/>
    <m/>
    <s v="Actividad no asignada para este primer trimestre 2022"/>
    <x v="117"/>
    <m/>
    <m/>
    <s v="Plan Anticorrupción y de Atención al Ciudadano"/>
  </r>
  <r>
    <n v="1"/>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Realizar la actualización de las áreas homogéneas de los municipios priorizados para el Catastro Multipropósito, y realizar su disposición en Colombia en Mapas."/>
    <d v="2022-01-03T00:00:00"/>
    <d v="2022-12-31T00:00:00"/>
    <s v="Ficha con cifra y salida gráfica y/o Base de datos cartográfica, leyenda y salida gráfica."/>
    <s v="Subdirección de Agrología"/>
    <s v="Número"/>
    <s v="Áreas Homogéneas de tierra actualizadas (hectáreas)"/>
    <s v="Eficacia"/>
    <s v="Procesos Sede Central"/>
    <n v="3000000"/>
    <n v="200000"/>
    <n v="900000"/>
    <n v="900000"/>
    <n v="1000000"/>
    <n v="318648"/>
    <s v="Durante el primer trimestre se avanzó en la actualización de 318.648 ha de Áreas Homogéneas de Tierra del municipio de Leticia (Amazonas) de un total de 627.767 ha del municipio."/>
    <n v="3050918"/>
    <s v="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
    <m/>
    <m/>
    <m/>
    <m/>
    <n v="3369566"/>
    <d v="2022-04-19T00:00:00"/>
    <d v="2022-07-20T00:00:00"/>
    <m/>
    <m/>
    <n v="1"/>
    <n v="1"/>
    <n v="1"/>
    <n v="0"/>
    <n v="0"/>
    <s v="Concepto Favorable"/>
    <s v="Concepto Favorable"/>
    <m/>
    <m/>
    <s v="De acuerdo con las evidencias cargadas se observa que se avanzó en la actualización de 318.648 ha de Áreas Homogéneas de Tierra del municipio de Leticia (Amazonas) en los meses de enero y febrero, primer trimestre 2022. Se cumple con el entregable._x000d__x000a_"/>
    <s v="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
    <m/>
    <m/>
    <s v="Concepto Favorable"/>
    <x v="0"/>
    <m/>
    <m/>
    <s v="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
    <x v="118"/>
    <m/>
    <m/>
    <s v="No Aplica"/>
  </r>
  <r>
    <n v="2"/>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Determinar el  potencial uso de las tierras para los municipios priorizados y realizar su disposición en Colombia en Mapas."/>
    <d v="2022-01-03T00:00:00"/>
    <d v="2022-12-31T00:00:00"/>
    <s v="Ficha con cifra y salida gráfica  y/o Base de datos cartográfica, leyenda y salida gráfica."/>
    <s v="Subdirección de Agrología"/>
    <s v="Número"/>
    <s v="Áreas con potencial de uso de las tierras (hectáreas)"/>
    <s v="Eficacia"/>
    <s v="Procesos Sede Central"/>
    <n v="30000000"/>
    <n v="8000000"/>
    <n v="8000000"/>
    <n v="10000000"/>
    <n v="4000000"/>
    <n v="10211196"/>
    <s v="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
    <n v="8564264"/>
    <s v="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
    <m/>
    <m/>
    <m/>
    <m/>
    <n v="18775460"/>
    <d v="2022-04-19T00:00:00"/>
    <d v="2022-07-20T00:00:00"/>
    <m/>
    <m/>
    <n v="0.62584866666666672"/>
    <n v="1"/>
    <n v="1"/>
    <n v="0"/>
    <n v="0"/>
    <s v="Concepto Favorable"/>
    <s v="Concepto Favorable"/>
    <m/>
    <m/>
    <s v="De acuerdo con las evidencias cargadas se observa que se determinó el  potencial uso de las tierras para 13 municipios priorizados durante el primer trimestre 2022. Se cumple con el entregable._x000d__x000a_"/>
    <s v="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
    <m/>
    <m/>
    <s v="Concepto Favorable"/>
    <x v="0"/>
    <m/>
    <m/>
    <s v="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
    <x v="119"/>
    <m/>
    <m/>
    <s v="No Aplica"/>
  </r>
  <r>
    <n v="3"/>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Generalizar el mapeo digital como apoyo a los levantamientos de suelos, a partir de la organización y estructuración de los perfiles en una base de datos continua, y retroalimentando la metodología existente."/>
    <d v="2022-01-03T00:00:00"/>
    <d v="2022-12-31T00:00:00"/>
    <s v="Reporte Excel  y/o Base de datos  "/>
    <s v="Subdirección de Agrología"/>
    <s v="Número"/>
    <s v="Información agrológica básica (perfiles de suelos)"/>
    <s v="Eficacia"/>
    <s v="Procesos Sede Central"/>
    <n v="8000"/>
    <n v="800"/>
    <n v="800"/>
    <n v="3200"/>
    <n v="3200"/>
    <n v="800"/>
    <s v="Durante el primer trimestre, se llevó a cabo el mapeo digital como apoyo a los levantamientos de suelos, a partir de la organización y estructuración de los 800 perfiles correspondientes a los departamentos de  Magdalena (200), Arauca (125), Amazonas (175), Casanare (162) y Caquetá (138)."/>
    <n v="2523"/>
    <s v="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
    <m/>
    <m/>
    <m/>
    <m/>
    <n v="3323"/>
    <d v="2022-04-18T00:00:00"/>
    <d v="2022-07-20T00:00:00"/>
    <m/>
    <m/>
    <n v="0.41537499999999999"/>
    <n v="1"/>
    <n v="1"/>
    <n v="0"/>
    <n v="0"/>
    <s v="Concepto Favorable"/>
    <s v="Concepto Favorable"/>
    <m/>
    <m/>
    <s v="De acuerdo con las evidencias cargadas se observa que durante el primer trimestre se llevó a cabo el mapeo digital como apoyo a los levantamientos de suelos. Se cumple con el entregable._x000d__x000a_"/>
    <s v="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
    <m/>
    <m/>
    <s v="Concepto Favorable"/>
    <x v="0"/>
    <m/>
    <m/>
    <s v="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
    <x v="120"/>
    <m/>
    <m/>
    <s v="No Aplica"/>
  </r>
  <r>
    <n v="4"/>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levantamiento de suelos y capacidad de uso de una zona priorizada, de acuerdo con la metodología establecida, para la toma de decisiones a nivel gubernamental en los planes de ordenamiento territorial."/>
    <d v="2022-01-03T00:00:00"/>
    <d v="2022-12-31T00:00:00"/>
    <s v="Reporte Excel  y/o Base de datos y/o  salida gráfica."/>
    <s v="Subdirección de Agrología"/>
    <s v="Número"/>
    <s v="Área de información agrológica básica_x000a_(hectáreas)"/>
    <s v="Eficacia"/>
    <s v="Procesos Sede Central"/>
    <n v="850000"/>
    <n v="30000"/>
    <n v="0"/>
    <n v="0"/>
    <n v="820000"/>
    <n v="59055"/>
    <s v="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
    <n v="0"/>
    <s v="Durante el segundo trimestre se avanzó en el 10,1% en el proyecto del Estudio de suelos del Departamento del Valle del Cauca - CVC,  en la etapa de precampo y campo,logrando un avance acumulado de 38.9%._x000d__x000a_Asimismo, se avanzó en el 25,8% en el estudio de suelos como insumo para el cumplimiento de los acuerdos de paz de los  municipios de Ciénaga y Aracataca (Magdalena), correspondiente al desarrollo de actividades en la etapa de precampo y poscampo,logrando un avance acumulado de 28,8%."/>
    <m/>
    <m/>
    <m/>
    <m/>
    <n v="59055"/>
    <d v="2022-04-19T00:00:00"/>
    <d v="2022-07-20T00:00:00"/>
    <m/>
    <m/>
    <n v="6.9476470588235292E-2"/>
    <n v="1"/>
    <s v=""/>
    <s v=""/>
    <n v="0"/>
    <s v="Concepto Favorable"/>
    <s v="Sin meta asignada en el periodo"/>
    <m/>
    <m/>
    <s v="De acuerdo con las evidencias cargadas se observa que durante el primer trimestre se avanzó en la etapa de precampo y campo para el proyecto del Estudio de suelos. Se cumple con el entregable._x000d__x000a_"/>
    <s v=" El proceso reporta avance cualitativo de la actividad, sin embargo, no tiene meta asignada para el segundo trimestre. "/>
    <m/>
    <m/>
    <s v="Concepto Favorable"/>
    <x v="1"/>
    <m/>
    <m/>
    <s v="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
    <x v="121"/>
    <m/>
    <m/>
    <s v="No Aplica"/>
  </r>
  <r>
    <n v="5"/>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la interpretación geomorfológica de una zona priorizada, de acuerdo con la metodología establecida, como insumo para los planes de ordenamiento territorial y demás aplicaciones agrológicas."/>
    <d v="2022-01-03T00:00:00"/>
    <d v="2022-12-31T00:00:00"/>
    <s v="Ficha con cifra y salida gráfica  y/o Base de datos  y/o  salida gráfica."/>
    <s v="Subdirección de Agrología"/>
    <s v="Número"/>
    <s v="Área de información agrológica básica_x000a_(hectáreas)"/>
    <s v="Eficacia"/>
    <s v="Procesos Sede Central"/>
    <n v="850000"/>
    <n v="30000"/>
    <n v="250000"/>
    <n v="270000"/>
    <n v="300000"/>
    <n v="94000"/>
    <s v="Durante el primer trimestre se realizó la interpretacion geomorfologica de 94.000 ha, correspondientes al municipio de Tumaco (Nariño)."/>
    <n v="579500"/>
    <s v="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
    <m/>
    <m/>
    <m/>
    <m/>
    <n v="673500"/>
    <d v="2022-04-12T00:00:00"/>
    <d v="2022-07-20T00:00:00"/>
    <m/>
    <m/>
    <n v="0.79235294117647059"/>
    <n v="1"/>
    <n v="1"/>
    <n v="0"/>
    <n v="0"/>
    <s v="Concepto Favorable"/>
    <s v="Concepto Favorable"/>
    <m/>
    <m/>
    <s v="De acuerdo con las evidencias cargadas se observa que durante el primer trimestre se realizó la interpretacion geomorfoóogica de 94.000 ha, correspondientes al municipio de Tumaco (Nariño)._x000d__x000a_Se cumple con el entregable._x000d__x000a_"/>
    <s v="De acuerdo con las evidencias cargadas y el avance cualitativo reportado se observa que durante el segundo trimestre se realizó la interpretación geomorfológica de 579.500 ha, correspondientes a municipios de los departamentos de Putumayo, Nariño, Cauca, Arauca y Córdoba y Meta"/>
    <m/>
    <m/>
    <s v="Concepto Favorable"/>
    <x v="0"/>
    <m/>
    <m/>
    <s v="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
    <x v="122"/>
    <m/>
    <m/>
    <s v="No Aplica"/>
  </r>
  <r>
    <n v="6"/>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Generar las coberturas de la tierra de una zona priorizada, de acuerdo con la metodología establecida, como insumo para los planes de ordenamiento territorial y demás aplicaciones agrológicas."/>
    <d v="2022-01-03T00:00:00"/>
    <d v="2022-12-31T00:00:00"/>
    <s v="Ficha con cifra y salida gráfica y/o  y/o Base de datos cartográfica, leyenda y salida gráfica."/>
    <s v="Subdirección de Agrología"/>
    <s v="Número"/>
    <s v="Área de información agrológica básica_x000a_(hectáreas)"/>
    <s v="Eficacia"/>
    <s v="Procesos Sede Central"/>
    <n v="850000"/>
    <n v="30000"/>
    <n v="250000"/>
    <n v="270000"/>
    <n v="300000"/>
    <n v="49914"/>
    <s v="Durante el primer trimestre de la vigencia actual se realizó la interpretación de Coberturas de 49.914 ha correspondientes a los municipios de Aracataca, Ciénaga y Santa Marta (Magdalena)."/>
    <n v="313919"/>
    <s v="Durante el segundo trimestre, se realizó la interpretación de Coberturas de 363,833 ha correspondientes a los municipios de Aracataca, Ciénaga , Santa Marta, Zona Bananera, Pivijay y El Retén (Magdalena), logrando un total acumulado de 363.833ha."/>
    <m/>
    <m/>
    <m/>
    <m/>
    <n v="363833"/>
    <d v="2022-04-12T00:00:00"/>
    <d v="2022-07-20T00:00:00"/>
    <m/>
    <m/>
    <n v="0.42803882352941175"/>
    <n v="1"/>
    <n v="1"/>
    <n v="0"/>
    <n v="0"/>
    <s v="Concepto Favorable"/>
    <s v="Concepto Favorable"/>
    <m/>
    <m/>
    <s v="De acuerdo con las evidencias cargadas se observa que durante el primer trimestre se realizó la interpretación de Coberturas de 49.914 ha correspondientes a los municipios de Aracataca, Ciénaga y Santa Marta (Magdalena). Se cumple con el entregable._x000d__x000a_"/>
    <s v="De acuerdo con las evidencias cargadas y el avance cualitativo reportado se observa que durante el segundo trimestre, se realizó la interpretación de Coberturas de 313.919 ha correspondientes a los municipios del departamento de Magdalena."/>
    <m/>
    <m/>
    <s v="Concepto Favorable"/>
    <x v="0"/>
    <m/>
    <m/>
    <s v="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
    <x v="123"/>
    <m/>
    <m/>
    <s v="No Aplica"/>
  </r>
  <r>
    <n v="7"/>
    <x v="6"/>
    <s v="Gestión Agrológica"/>
    <s v="Regulación de información agrológica"/>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Elaborar y socializar la resolución por medio de la cual se fijan normas, métodos, parámetros, criterios y procedimientos para la elaboración de Áreas homogéneas de tierras y potencial de uso del suelo."/>
    <d v="2022-03-01T00:00:00"/>
    <d v="2022-12-31T00:00:00"/>
    <s v="Documento sobre el avance y/o propuesta y/o versión final de la Resolución"/>
    <s v="Subdirección de Agrología"/>
    <s v="Número"/>
    <s v="Regulación de información agrológica"/>
    <s v="Eficacia"/>
    <s v="Procesos Sede Central"/>
    <n v="1"/>
    <n v="0"/>
    <n v="0"/>
    <n v="1"/>
    <n v="0"/>
    <n v="0"/>
    <s v="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
    <n v="0"/>
    <s v="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
    <m/>
    <m/>
    <m/>
    <m/>
    <n v="0"/>
    <d v="2022-04-12T00:00:00"/>
    <d v="2022-07-20T00:00:00"/>
    <m/>
    <m/>
    <n v="0"/>
    <s v=""/>
    <s v=""/>
    <n v="0"/>
    <s v=""/>
    <s v="Sin meta asignada en el periodo"/>
    <s v="Sin meta asignada en el periodo"/>
    <m/>
    <m/>
    <s v="Sin meta asignada en el periodo. No obstante, la Subdirección reporta avance cualitativo y gestión realizada en este primer trimestre."/>
    <s v="El proceso reporta avance cualitativo de la actividad, sin embargo, no tiene meta asignada para el segundo trimestre. "/>
    <m/>
    <m/>
    <s v="Sin meta asignada en el periodo"/>
    <x v="1"/>
    <m/>
    <m/>
    <s v="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
    <x v="124"/>
    <m/>
    <m/>
    <s v="No Aplica"/>
  </r>
  <r>
    <n v="8"/>
    <x v="6"/>
    <s v="Gestión Cartográfica"/>
    <s v="Servicios de Información Geográfica, geodésica y cartográfica"/>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onsolidar y generar los documentos de diagnósticos de información cartográfica, geodésica y agrológica de los municipios priorizados y/o requeridos."/>
    <d v="2022-01-04T00:00:00"/>
    <d v="2022-12-31T00:00:00"/>
    <s v="Documentos de diagnóstico"/>
    <s v="Dirección de Gestión de Información Geográfica"/>
    <s v="Número"/>
    <s v="Productos disponibles"/>
    <s v="Eficacia"/>
    <s v="Procesos Sede Central"/>
    <n v="60"/>
    <n v="15"/>
    <n v="15"/>
    <n v="15"/>
    <n v="15"/>
    <n v="26"/>
    <s v="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
    <n v="12"/>
    <s v="Durante el segundo trimestre se consolidaron y generaron 12 documentos de diagnósticos de información cartográfica, geodésica y agrológica de 126 municipios de los departamentos: Cesar, Antioquia, Caldas, Caquetá, Casanare, Chocó, Córdoba, Cundinamarca y Norte de Santander."/>
    <m/>
    <m/>
    <m/>
    <m/>
    <n v="38"/>
    <d v="2022-04-19T00:00:00"/>
    <d v="2022-07-20T00:00:00"/>
    <m/>
    <m/>
    <n v="0.6333333333333333"/>
    <n v="1"/>
    <n v="0.8"/>
    <n v="0"/>
    <n v="0"/>
    <s v="Concepto Favorable"/>
    <s v="Concepto Favorable"/>
    <m/>
    <m/>
    <s v="Se verifican 26 registros de diagnósticos de información cartográfica, geodésica y agrológica, elaborados en el primer trimestre del 2022."/>
    <s v="se revisa los documentos cargados cumplen con el producto esperado"/>
    <m/>
    <m/>
    <s v="Concepto Favorable"/>
    <x v="0"/>
    <m/>
    <m/>
    <s v="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
    <x v="125"/>
    <m/>
    <m/>
    <s v="No Aplica"/>
  </r>
  <r>
    <n v="9"/>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Fortalecer las aplicaciones o sistemas asociados a la disposición de la información cartográfica, agrológica y geodésica del país, con más y mejores funcionalidades."/>
    <d v="2022-01-04T00:00:00"/>
    <d v="2022-12-31T00:00:00"/>
    <s v="Muestra (pdf) de las funcionalidades y/o  URL funcionalidaes"/>
    <s v="Dirección de Gestión de Información Geográfica"/>
    <s v="Porcentaje"/>
    <s v="Servicios"/>
    <s v="Eficacia"/>
    <s v="Procesos Sede Central"/>
    <n v="1"/>
    <n v="0.25"/>
    <n v="0.25"/>
    <n v="0.25"/>
    <n v="0.25"/>
    <n v="0.5"/>
    <s v="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quot;El mapa de todos&quot;."/>
    <n v="2.5000000000000001E-2"/>
    <s v="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
    <m/>
    <m/>
    <m/>
    <m/>
    <n v="0.52500000000000002"/>
    <d v="2022-04-19T00:00:00"/>
    <d v="2022-07-20T00:00:00"/>
    <m/>
    <m/>
    <n v="0.52500000000000002"/>
    <n v="1"/>
    <n v="0.1"/>
    <n v="0"/>
    <n v="0"/>
    <s v="Concepto Favorable"/>
    <s v="Concepto Favorable"/>
    <m/>
    <m/>
    <s v="Se verifican los registros de los diseños y estructuración de los contenidos en CeM "/>
    <s v="se revisa los documentos cargados cumplen con el producto esperado"/>
    <m/>
    <m/>
    <s v="Concepto Favorable"/>
    <x v="0"/>
    <m/>
    <m/>
    <s v="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
    <x v="126"/>
    <m/>
    <m/>
    <s v="No Aplica"/>
  </r>
  <r>
    <n v="10"/>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Organizar, catalogar y disponer los productos cartográficos, geográficos y geodésicos."/>
    <d v="2022-01-04T00:00:00"/>
    <d v="2022-12-31T00:00:00"/>
    <s v="Reporte Excel  y/o Base de datos "/>
    <s v="Subdirección Cartográfica y Geodésica"/>
    <s v="Número"/>
    <s v="Área geográfica (ha) con cartografía básica"/>
    <s v="Eficacia"/>
    <s v="Procesos Sede Central"/>
    <n v="30000000"/>
    <n v="5000000"/>
    <n v="10000000"/>
    <n v="10000000"/>
    <n v="5000000"/>
    <n v="6517878176"/>
    <s v="Durante el primer trimestre se organizaron y catalogaron  92.840.950,62ha de 438 productos, y se dispusieron 6.517.878,176ha de productos cartográficos, geográficos y geodésicos, dando cumpliiento a la meta."/>
    <n v="882423"/>
    <s v="Durante el segundo trimestre se organizaron, catalogaron y dispusieron 8.824.238ha de productos cartográficos, geográficos y geodésicos para un total acumulado de 15.342.116 productos."/>
    <m/>
    <m/>
    <m/>
    <m/>
    <n v="6518760599"/>
    <d v="2022-04-19T00:00:00"/>
    <d v="2022-07-20T00:00:00"/>
    <m/>
    <m/>
    <n v="1"/>
    <n v="1"/>
    <n v="8.8242299999999996E-2"/>
    <n v="0"/>
    <n v="0"/>
    <s v="Concepto Favorable"/>
    <s v="Concepto Favorable"/>
    <m/>
    <m/>
    <s v="Se verifica registro con la descripción del sensor, la cantidad y las hectáreas organizas, se aclara con el proceso que es un excel de reporte con el resumen de la   “Bases de datos y Sistema único de información geográfica, cartográfica y geodésica”."/>
    <s v="se revisa los documentos cargados cumplen con el producto esperado"/>
    <m/>
    <m/>
    <s v="Concepto Favorable"/>
    <x v="0"/>
    <m/>
    <m/>
    <s v="Para el primer trimestre del año 2022, se dispusieron 6’517.878,176 ha de productos cartográficos y geodésicos correspondientes a Ortos. Dando así cumplimiento a la meta programada para el trimestre.  "/>
    <x v="127"/>
    <m/>
    <m/>
    <s v="No Aplica"/>
  </r>
  <r>
    <n v="11"/>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o actualizar productos cartográficos con cubrimiento del área del territorio continental del país (escalas 1:5.000, 1:10.000, y/o 1:25.000) ."/>
    <d v="2022-01-03T00:00:00"/>
    <d v="2022-12-31T00:00:00"/>
    <s v="Ficha con sálida gráfica y/o Reporte de avance  PDFo Excel y/o Base de datos geográfica"/>
    <s v="Subdirección Cartográfica y Geodésica"/>
    <s v="Número"/>
    <s v="Área geográfica (ha) con cartografía básica"/>
    <s v="Eficacia"/>
    <s v="Procesos Sede Central"/>
    <n v="1500000"/>
    <n v="150000"/>
    <n v="450000"/>
    <n v="450000"/>
    <n v="450000"/>
    <n v="0"/>
    <s v="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
    <n v="1779439"/>
    <s v="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
    <m/>
    <m/>
    <m/>
    <m/>
    <n v="1779439"/>
    <d v="2022-04-19T00:00:00"/>
    <d v="2022-07-20T00:00:00"/>
    <m/>
    <m/>
    <n v="1"/>
    <n v="0"/>
    <n v="1"/>
    <n v="0"/>
    <n v="0"/>
    <s v="Concepto No Favorable"/>
    <s v="Concepto Favorable"/>
    <m/>
    <m/>
    <s v="Se verifican los registros de avance en la planeación y programación para generar o actualizar productos cartográficos."/>
    <s v="se revisa los documentos cargados cumplen con el producto esperado"/>
    <m/>
    <m/>
    <s v="Concepto No Favorable"/>
    <x v="0"/>
    <m/>
    <m/>
    <s v="Se observa planeación y programación para la generación de cartografía 1:10.000 del municipio de San Juan de Arama – Meta.  Sin embargo, no se cumplió con la meta programada para el primer trimestre del año 2022.  "/>
    <x v="128"/>
    <m/>
    <m/>
    <s v="No Aplica"/>
  </r>
  <r>
    <n v="12"/>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los productos cartográficos a escala 1:50.000 de la región de la Amazonía colombiana"/>
    <d v="2022-01-03T00:00:00"/>
    <d v="2022-12-31T00:00:00"/>
    <s v="Reporte de avance PDF y/o Excel y/o Base de datos geográfica"/>
    <s v="Subdirección Cartográfica y Geodésica"/>
    <s v="Número"/>
    <s v="Área geográfica (ha) con cartografía básica"/>
    <s v="Eficacia"/>
    <s v="Procesos Sede Central"/>
    <n v="30000000"/>
    <n v="10000000"/>
    <n v="10000000"/>
    <n v="5000000"/>
    <n v="5000000"/>
    <n v="37154937"/>
    <s v="Durante el primer trimestre se generaron 37.154.937,06ha de productos cartográficos a escala 1:50.000 de la región de la Amazonía colombiana dando cumplimiento a la meta anual."/>
    <n v="1839605162"/>
    <s v="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
    <m/>
    <m/>
    <m/>
    <m/>
    <n v="1876760099"/>
    <d v="2022-04-19T00:00:00"/>
    <d v="2022-07-20T00:00:00"/>
    <m/>
    <m/>
    <n v="1"/>
    <n v="1"/>
    <n v="1"/>
    <n v="0"/>
    <n v="0"/>
    <s v="Concepto Favorable"/>
    <s v="Concepto Favorable"/>
    <m/>
    <m/>
    <s v="Se verifica los registros que se ingresaron a la base de datos geográfica de los productos cartográficos a escala"/>
    <s v="se revisa los documentos cargados cumplen con el producto esperado"/>
    <m/>
    <m/>
    <s v="Concepto Favorable"/>
    <x v="0"/>
    <m/>
    <m/>
    <s v="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
    <x v="129"/>
    <m/>
    <m/>
    <s v="No Aplica"/>
  </r>
  <r>
    <n v="13"/>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productos cartográficos con cubrimiento del área urbana del territorio continental del país (escalas 1:2.000) ."/>
    <d v="2022-01-03T00:00:00"/>
    <d v="2022-12-31T00:00:00"/>
    <s v="Reporte de avance PDF y/o Excel y/o Base de datos geográfica"/>
    <s v="Subdirección Cartográfica y Geodésica"/>
    <s v="Número"/>
    <s v="Área geográfica (ha) con cartografía básica"/>
    <s v="Eficacia"/>
    <s v="Procesos Sede Central"/>
    <n v="10000"/>
    <n v="1000"/>
    <n v="3000"/>
    <n v="3000"/>
    <n v="3000"/>
    <n v="8901"/>
    <s v="Durante el primer trimestre se generaron 8.901,44ha de productos cartográficos con cubrimiento del área urbana de los municipios Cartagena de Indias (Bolívar) y Puerto Libertador (Córdoba) a escala 1:2.000. Así mismo, se inició la producción de la cartografía urbana de San Andrés."/>
    <n v="7965"/>
    <s v="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
    <m/>
    <m/>
    <m/>
    <m/>
    <n v="16866"/>
    <d v="2022-04-19T00:00:00"/>
    <d v="2022-07-20T00:00:00"/>
    <m/>
    <m/>
    <n v="1"/>
    <n v="1"/>
    <n v="1"/>
    <n v="0"/>
    <n v="0"/>
    <s v="Concepto Favorable"/>
    <s v="Concepto Favorable"/>
    <m/>
    <m/>
    <s v="Se verifican los registros que se ingresaron a la base de datos geográfica de los productos cartográficos a escala, y Excel de reporte con la cantidad de hectáreas en los respectivos municipios durante el primer trimestre del 2022"/>
    <s v="se revisa los documentos cargados cumplen con el producto esperado"/>
    <m/>
    <m/>
    <s v="Concepto Favorable"/>
    <x v="0"/>
    <m/>
    <m/>
    <s v="Para el primer trimestre del año 2022, se generaron 8.901,44 ha de productos cartográficos con cubrimiento del área urbana para los municipios de Cartagena de Indias y Puerto Libertador.  Cumpliendo así con la meta programada para el periodo evaluado.  "/>
    <x v="130"/>
    <m/>
    <m/>
    <s v="No Aplica"/>
  </r>
  <r>
    <n v="14"/>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el modelo digital de elevación de 12 m correspondiente a áreas priorizadas e integrarlo en el modelo digital de elevación mundial."/>
    <d v="2022-01-03T00:00:00"/>
    <d v="2022-12-31T00:00:00"/>
    <s v="Ficha con sálida gráfica y/o Reporte de avance  Excel y/o Base de datos geográfica"/>
    <s v="Subdirección Cartográfica y Geodésica"/>
    <s v="Número"/>
    <s v="Área geográfica (ha) con cartografía básica"/>
    <s v="Eficacia"/>
    <s v="Procesos Sede Central"/>
    <n v="15000000"/>
    <n v="3000000"/>
    <n v="4500000"/>
    <n v="4500000"/>
    <n v="3000000"/>
    <n v="5134287"/>
    <s v="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
    <n v="8928199"/>
    <s v="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
    <m/>
    <m/>
    <m/>
    <m/>
    <n v="14062486"/>
    <d v="2022-04-19T00:00:00"/>
    <d v="2022-07-20T00:00:00"/>
    <m/>
    <m/>
    <n v="0.93749906666666671"/>
    <n v="1"/>
    <n v="1"/>
    <n v="0"/>
    <n v="0"/>
    <s v="Concepto Favorable"/>
    <s v="Concepto Favorable"/>
    <m/>
    <m/>
    <s v="Se verifica registro resumen de la base de datos cartográfica, con el avance mensual en (Ha) para febrero y marzo."/>
    <s v="se revisa los documentos cargados cumplen con el producto esperado"/>
    <m/>
    <m/>
    <s v="Concepto Favorable"/>
    <x v="0"/>
    <m/>
    <m/>
    <s v="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
    <x v="131"/>
    <m/>
    <m/>
    <s v="No Aplica"/>
  </r>
  <r>
    <n v="15"/>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apturar y/o gestionar imágenes del área del territorio continental del país e incorporarlas en el Banco Nacional de Imágenes, a escalas y temporalidad requerida para fines catastrales"/>
    <d v="2022-01-03T00:00:00"/>
    <d v="2022-12-31T00:00:00"/>
    <s v="Ficha con sálida gráfica y/o Reporte  Excel y/o Base de datos "/>
    <s v="Subdirección Cartográfica y Geodésica"/>
    <s v="Número"/>
    <s v="Área geográfica (ha) con cubrimiento de imágenes"/>
    <s v="Eficacia"/>
    <s v="Procesos Sede Central"/>
    <n v="5000000"/>
    <n v="500000"/>
    <n v="1500000"/>
    <n v="1500000"/>
    <n v="1500000"/>
    <n v="2177445"/>
    <s v="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
    <n v="9788559"/>
    <s v="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
    <m/>
    <m/>
    <m/>
    <m/>
    <n v="11966004"/>
    <d v="2022-04-19T00:00:00"/>
    <d v="2022-07-20T00:00:00"/>
    <m/>
    <m/>
    <n v="1"/>
    <n v="1"/>
    <n v="1"/>
    <n v="0"/>
    <n v="0"/>
    <s v="Concepto Favorable"/>
    <s v="Concepto Favorable"/>
    <m/>
    <m/>
    <s v="Se verifican los registros de ingreso a la base de datos de imágenes, y el resumen del trimestre en hectáreas y por municipios."/>
    <s v="se revisa los documentos cargados cumplen con el producto esperado"/>
    <m/>
    <m/>
    <s v="Concepto Favorable"/>
    <x v="0"/>
    <m/>
    <m/>
    <s v="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
    <x v="132"/>
    <m/>
    <m/>
    <s v="No Aplica"/>
  </r>
  <r>
    <n v="16"/>
    <x v="6"/>
    <s v="Gestión Cartográfica"/>
    <s v="Información cartográfica producida por terceros, oficializada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ficializar e integrar la información cartográfica producida por terceros, de acuerdo con la demanda y entrega de productos programados en el marco de los contratos (urbano y rural)."/>
    <d v="2022-01-03T00:00:00"/>
    <d v="2022-12-31T00:00:00"/>
    <s v="Informes de validación y/o actas de oficialización y/o Bases de datos y/o Reporte Excel"/>
    <s v="Subdirección Cartográfica y Geodésica"/>
    <s v="Número"/>
    <s v="Información cartográfica producida por terceros, oficializada"/>
    <s v="Eficacia"/>
    <s v="Procesos Sede Central"/>
    <n v="15000000"/>
    <n v="1500000"/>
    <n v="1000000"/>
    <n v="3000000"/>
    <n v="9500000"/>
    <n v="619624"/>
    <s v="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
    <n v="3375667"/>
    <s v="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
    <m/>
    <m/>
    <m/>
    <m/>
    <n v="3995291"/>
    <d v="2022-04-19T00:00:00"/>
    <d v="2022-07-20T00:00:00"/>
    <m/>
    <m/>
    <n v="0.26635273333333331"/>
    <n v="0.41308266666666665"/>
    <n v="1"/>
    <n v="0"/>
    <n v="0"/>
    <s v="Concepto Favorable"/>
    <s v="Concepto Favorable"/>
    <m/>
    <m/>
    <s v="Se verifican los &quot;Informes de validación: Ortoimagen&quot; producidos durante el primer trimestre del 2022 y el resumen del trimestre en hectáreas y por municipios."/>
    <s v="se revisa los documentos cargados cumplen con el producto esperado"/>
    <m/>
    <m/>
    <s v="Concepto No Favorable"/>
    <x v="0"/>
    <m/>
    <m/>
    <s v="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
    <x v="133"/>
    <m/>
    <m/>
    <s v="No Aplica"/>
  </r>
  <r>
    <n v="17"/>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Preservar y disponer el archivo histórico de rollos de negativos de película de fotografía aérea "/>
    <d v="2022-02-01T00:00:00"/>
    <d v="2022-12-31T00:00:00"/>
    <s v="Reporte Excel y/o PDF"/>
    <s v="Subdirección Cartográfica y Geodésica"/>
    <s v="Número"/>
    <s v="Productos disponibles (fotografías disponibles)"/>
    <s v="Eficacia"/>
    <s v="Procesos Sede Central"/>
    <n v="23000"/>
    <n v="2300"/>
    <n v="6900"/>
    <n v="6900"/>
    <n v="6900"/>
    <n v="6243"/>
    <s v="Durante el primer trimestre se preservó y dispuso el archivo histórico de 6243 rollos de negativos de película de fotografía aérea"/>
    <n v="4416"/>
    <s v="Durante el segundo trimestre se preservó y dispuso el archivo histórico de 4.416 rollos de negativos de película de fotografía aérea. "/>
    <m/>
    <m/>
    <m/>
    <m/>
    <n v="10659"/>
    <d v="2022-04-19T00:00:00"/>
    <d v="2022-07-20T00:00:00"/>
    <m/>
    <m/>
    <n v="0.46343478260869564"/>
    <n v="1"/>
    <n v="0.64"/>
    <n v="0"/>
    <n v="0"/>
    <s v="Concepto Favorable"/>
    <s v="Concepto Favorable"/>
    <m/>
    <m/>
    <s v="Se verifica informe de a febrero y marzo 2022 de la preservación y disposición del archivo histórico de fotografía aérea"/>
    <s v="se revisa los documentos cargados cumplen con el producto esperado"/>
    <m/>
    <m/>
    <s v="Concepto Favorable"/>
    <x v="0"/>
    <m/>
    <m/>
    <s v="Para el primer trimestre del año 2022 se escanearon 6.243 fotografía análogas, dando cumplimiento a la meta programada.  "/>
    <x v="134"/>
    <m/>
    <m/>
    <s v="No Aplica"/>
  </r>
  <r>
    <n v="18"/>
    <x v="6"/>
    <s v="Gestión Geodésica"/>
    <s v="Datos de gravedad procesados y dispuestos"/>
    <s v="Maximizar la disposición y uso de la información generada "/>
    <s v="Integración de la información geográfica nacional a través de Colombia en Mapas como portal único de información geográfica nacional"/>
    <s v="Gestión con Valores para Resultados"/>
    <s v="Fortalecimiento organizacional y simplificación de procesos"/>
    <s v="Realizar el establecimiento Red de gravedad Absoluta para Colombia IGAC-SGC-BGI. "/>
    <d v="2022-02-01T00:00:00"/>
    <d v="2022-12-31T00:00:00"/>
    <s v="Reporte Excel y/o PDF"/>
    <s v="Subdirección Cartográfica y Geodésica"/>
    <s v="Número"/>
    <s v="Estaciones gravimétricas"/>
    <s v="Producto"/>
    <s v="Procesos Sede Central"/>
    <n v="18"/>
    <n v="5"/>
    <n v="0"/>
    <n v="8"/>
    <n v="5"/>
    <n v="0"/>
    <s v="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
    <n v="0"/>
    <s v="Durante segundo trimestre, se realizó la captura de coordenadas de las estaciones relativas de gravedad, mediante estación total y equipos GNSS, localizadas en los municipios de Buenaventura, Bogotá - IGAC, Cali, Medellín, Popayán, Montería, Sincelejo y Aguachica."/>
    <m/>
    <m/>
    <m/>
    <m/>
    <n v="0"/>
    <d v="2022-04-19T00:00:00"/>
    <d v="2022-07-20T00:00:00"/>
    <m/>
    <m/>
    <n v="0"/>
    <n v="0"/>
    <s v=""/>
    <n v="0"/>
    <n v="0"/>
    <s v="Concepto No Favorable"/>
    <s v="Sin meta asignada en el periodo"/>
    <m/>
    <m/>
    <s v="Se verifica el registro con los 26 vértices y se aclara con el proceso que está pendiente procesar y disponer los datos en la red de gravedad Absoluta para su ejecución."/>
    <s v="se revisa los documentos cargados cumplen con el producto esperado"/>
    <m/>
    <m/>
    <s v="Concepto No Favorable"/>
    <x v="1"/>
    <m/>
    <m/>
    <s v="Se evidencia la medición de 26 vértices, para diferentes municipios de 17 departamentos, sin embargo, no se cumple con la meta programada ya que no se han procesado e integrado en la Red de Gravedad Absoluta para Colombia.  "/>
    <x v="135"/>
    <m/>
    <m/>
    <s v="No Aplica"/>
  </r>
  <r>
    <n v="19"/>
    <x v="6"/>
    <s v="Gestión Geodés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análisis de técnicas geodésicas alternativas para el apoyo a la generación de productos cartográficos, dentro del cual se contemple propuesta de acciones para su implementación."/>
    <d v="2022-02-01T00:00:00"/>
    <d v="2022-12-31T00:00:00"/>
    <s v="Documento"/>
    <s v="Subdirección Cartográfica y Geodésica"/>
    <s v="Número"/>
    <s v="Documentos técnicos"/>
    <s v="Producto"/>
    <s v="Procesos Sede Central"/>
    <n v="1"/>
    <n v="0"/>
    <n v="0"/>
    <n v="0"/>
    <n v="1"/>
    <n v="0"/>
    <s v="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
    <n v="0"/>
    <s v="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
    <m/>
    <m/>
    <m/>
    <m/>
    <n v="0"/>
    <d v="2022-04-19T00:00:00"/>
    <d v="2022-07-20T00:00:00"/>
    <m/>
    <m/>
    <n v="0"/>
    <s v=""/>
    <s v=""/>
    <s v=""/>
    <n v="0"/>
    <s v="Sin meta asignada en el periodo"/>
    <s v="Sin meta asignada en el periodo"/>
    <m/>
    <m/>
    <s v="Se verifica registro con los avances en el documento de análisis de técnicas geodésicas"/>
    <s v="se revisa los documentos cargados cumplen con el producto esperado"/>
    <m/>
    <m/>
    <s v="Sin meta asignada en el periodo"/>
    <x v="1"/>
    <m/>
    <m/>
    <s v="Se observa documento borrador sobre el Análisis de técnicas Geodésicas Alternativas para el Apoyo a la Generación de Productos Cartográficos, sin embargo, no se tiene meta programada para el primer trimestre del año 2022.  "/>
    <x v="136"/>
    <m/>
    <m/>
    <s v="No Aplica"/>
  </r>
  <r>
    <n v="20"/>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finir e implementar, conforme al alcance, estrategia para avanzar en la actualización del modelo geoidal para Colombia. "/>
    <d v="2022-02-01T00:00:00"/>
    <d v="2022-12-31T00:00:00"/>
    <s v="Documento  y/o Base de datos y/o Reporte Excel"/>
    <s v="Subdirección Cartográfica y Geodésica"/>
    <s v="Porcentaje"/>
    <s v="Documentos técnicos"/>
    <s v="Producto"/>
    <s v="Procesos Sede Central"/>
    <n v="1"/>
    <n v="0.2"/>
    <n v="0.3"/>
    <n v="0.3"/>
    <n v="0.2"/>
    <n v="0.3"/>
    <s v="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
    <n v="0.2"/>
    <s v="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
    <m/>
    <m/>
    <m/>
    <m/>
    <n v="0.5"/>
    <d v="2022-04-19T00:00:00"/>
    <d v="2022-07-20T00:00:00"/>
    <m/>
    <m/>
    <n v="0.5"/>
    <n v="1"/>
    <n v="0.66666666666666674"/>
    <n v="0"/>
    <n v="0"/>
    <s v="Concepto Favorable"/>
    <s v="Concepto Favorable"/>
    <m/>
    <m/>
    <s v="Se verifica en los registros aportados, los documentos diagnósticos de definición e implementación, para la estrategia de actualización del modelo geoidal para Colombia, con la descripción realizada por el proceso._x000d__x000a_Pero no coincide con la ejecución reportada. "/>
    <s v="se revisa los documentos cargados cumplen con el producto esperado"/>
    <m/>
    <m/>
    <s v="Concepto Favorable"/>
    <x v="0"/>
    <m/>
    <m/>
    <s v="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
    <x v="137"/>
    <m/>
    <m/>
    <s v="No Aplica"/>
  </r>
  <r>
    <n v="21"/>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stablecer, poner en operación y validar estaciones CORS en los municipios priorizados,  y realizar su respectivo monitoreo, procesamiento y disposición "/>
    <d v="2022-01-03T00:00:00"/>
    <d v="2022-12-31T00:00:00"/>
    <s v="Actas de instalación"/>
    <s v="Subdirección Cartográfica y Geodésica"/>
    <s v="Número"/>
    <s v="Estaciones de operación continua"/>
    <s v="Eficacia"/>
    <s v="Procesos Sede Central"/>
    <n v="30"/>
    <n v="8"/>
    <n v="5"/>
    <n v="10"/>
    <n v="7"/>
    <n v="9"/>
    <s v="Durante el primer trimestre se materializaron 9 estaciones geodésicas ubicadas en los municipios de:  Pinilos y Norosí (Bolívar),Curumaní,  Agustín Codazzi (Cesar), Patía, Argelia y Santa Rosa (Cauca) y Cumbitara, Magüi (Nariño)."/>
    <n v="11"/>
    <s v="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
    <m/>
    <m/>
    <m/>
    <m/>
    <n v="20"/>
    <d v="2022-04-19T00:00:00"/>
    <d v="2022-07-20T00:00:00"/>
    <m/>
    <m/>
    <n v="0.66666666666666663"/>
    <n v="1"/>
    <n v="1"/>
    <n v="0"/>
    <n v="0"/>
    <s v="Concepto Favorable"/>
    <s v="Concepto Favorable"/>
    <m/>
    <m/>
    <s v="se verifican las actas de instalación de estación de operación continuas."/>
    <s v="se revisa los documentos cargados cumplen con el producto esperado"/>
    <m/>
    <m/>
    <s v="Concepto Favorable"/>
    <x v="0"/>
    <m/>
    <m/>
    <s v="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
    <x v="138"/>
    <m/>
    <m/>
    <s v="No Aplica"/>
  </r>
  <r>
    <n v="22"/>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mantenimiento de como mínimo el 30% de las estaciones CORS administradas por el IGAC, así como realizar el seguimiento y monitoreo de las existentes."/>
    <d v="2022-01-03T00:00:00"/>
    <d v="2022-12-31T00:00:00"/>
    <s v="Reporte Excel de  mantenimiento y/o Formato de mantenimiento"/>
    <s v="Subdirección Cartográfica y Geodésica"/>
    <s v="Número"/>
    <s v="Estaciones de operación continua"/>
    <s v="Eficacia"/>
    <s v="Procesos Sede Central"/>
    <n v="20"/>
    <n v="2"/>
    <n v="6"/>
    <n v="6"/>
    <n v="6"/>
    <n v="20"/>
    <s v="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
    <n v="12"/>
    <s v="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
    <m/>
    <m/>
    <m/>
    <m/>
    <n v="32"/>
    <d v="2022-04-19T00:00:00"/>
    <d v="2022-07-20T00:00:00"/>
    <m/>
    <m/>
    <n v="1"/>
    <n v="1"/>
    <n v="1"/>
    <n v="0"/>
    <n v="0"/>
    <s v="Concepto Favorable"/>
    <s v="Concepto Favorable"/>
    <m/>
    <m/>
    <s v="Se verifican los registros de mantenimiento de las estaciones."/>
    <s v="se revisa los documentos cargados cumplen con el producto esperado"/>
    <m/>
    <m/>
    <s v="Concepto Favorable"/>
    <x v="0"/>
    <m/>
    <m/>
    <s v="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
    <x v="139"/>
    <m/>
    <m/>
    <s v="No Aplica"/>
  </r>
  <r>
    <n v="23"/>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os archivos rinex de las estaciones de operación continua administradas e integradas por el IGAC."/>
    <d v="2022-01-03T00:00:00"/>
    <d v="2022-12-31T00:00:00"/>
    <s v="Reporte Excel y PDF publicación"/>
    <s v="Subdirección Cartográfica y Geodésica"/>
    <s v="Número"/>
    <s v="Archivos rinex procesados"/>
    <s v="Eficacia"/>
    <s v="Procesos Sede Central"/>
    <n v="18000"/>
    <n v="1800"/>
    <n v="5400"/>
    <n v="5400"/>
    <n v="5400"/>
    <n v="4469"/>
    <s v="Durante el primer trimestre se logró procesar y disponer 4.469 archivos rinex de las estaciones de operación continua administradas e integradas por el IGAC."/>
    <n v="5572"/>
    <s v="Durante el segundo trimestre se logró procesar y disponer 5.572 archivos rinex de las estaciones de operación continua administradas e integradas por el IGAC, para un total acumulado de 10.041 archivos RINEX"/>
    <m/>
    <m/>
    <m/>
    <m/>
    <n v="10041"/>
    <d v="2022-04-19T00:00:00"/>
    <d v="2022-07-20T00:00:00"/>
    <m/>
    <m/>
    <n v="0.55783333333333329"/>
    <n v="1"/>
    <n v="1"/>
    <n v="0"/>
    <n v="0"/>
    <s v="Concepto Favorable"/>
    <s v="Concepto Favorable"/>
    <m/>
    <m/>
    <s v="Se verifican registros de producción de archivos rinex por día, durante el primer trimestre del 2022"/>
    <s v="se revisa los documentos cargados cumplen con el producto esperado"/>
    <m/>
    <m/>
    <s v="Concepto Favorable"/>
    <x v="0"/>
    <m/>
    <m/>
    <s v="Se procesaron y dispusieron 1.554 rinex en el mes de enero, para febrero 1.440 y para el mes de marzo se procesaron 1.475 rinex, para un total de 4.469 archivo rinex procesados y dispuestos en el primer trimestre del año 2022, superando la meta programada para este periodo.  "/>
    <x v="140"/>
    <m/>
    <m/>
    <s v="No Aplica"/>
  </r>
  <r>
    <n v="24"/>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as coordenadas de estaciones activas del centro de procesamiento IGA del Sistema de Referencia Geocéntrico para las Américas (SIRGAS)."/>
    <d v="2022-01-03T00:00:00"/>
    <d v="2022-12-31T00:00:00"/>
    <s v="Reporte Excel conteo datos semanas"/>
    <s v="Subdirección Cartográfica y Geodésica"/>
    <s v="Número"/>
    <s v="Reporte de ajuste de  coordenadas de estaciones elaborado"/>
    <s v="Eficacia"/>
    <s v="Procesos Sede Central"/>
    <n v="52"/>
    <n v="13"/>
    <n v="13"/>
    <n v="13"/>
    <n v="13"/>
    <n v="13"/>
    <s v="Durante el primer trimestre, se procesaron y dispusieron las coordenadas de estaciones activas del centro de procesamiento IGA del Sistema de Referencia Geocéntrico para las Américas (SIRGAS), correspondiente a 13 Semanas procesadas 2188 - 2200."/>
    <n v="13"/>
    <s v="Durante el segundo trimestre, se procesaron y dispusieron las coordenadas de estaciones activas del centro de procesamiento IGA del Sistema de Referencia Geocéntrico para las Américas (SIRGAS), correspondiente a 13 Semanas procesadas 2201 - 2213."/>
    <m/>
    <m/>
    <m/>
    <m/>
    <n v="26"/>
    <d v="2022-04-19T00:00:00"/>
    <d v="2022-07-20T00:00:00"/>
    <m/>
    <m/>
    <n v="0.5"/>
    <n v="1"/>
    <n v="1"/>
    <n v="0"/>
    <n v="0"/>
    <s v="Concepto Favorable"/>
    <s v="Concepto Favorable"/>
    <m/>
    <m/>
    <s v="Se verifica registro de estaciones procesadas por el centro de procesamiento IGA - IGAC para SIRGAS."/>
    <s v="se revisa los documentos cargados cumplen con el producto esperado"/>
    <m/>
    <m/>
    <s v="Concepto Favorable"/>
    <x v="0"/>
    <m/>
    <m/>
    <s v="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
    <x v="141"/>
    <m/>
    <m/>
    <s v="No Aplica"/>
  </r>
  <r>
    <n v="25"/>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nsificar (materialización, georreferenciación y cálculo) la red geodésica pasiva, de acuerdo con las prioridades."/>
    <d v="2022-01-03T00:00:00"/>
    <d v="2022-12-31T00:00:00"/>
    <s v="Reporte Excel y/o documento "/>
    <s v="Subdirección Cartográfica y Geodésica"/>
    <s v="Número"/>
    <s v="Vértices geodésicos "/>
    <s v="Eficacia"/>
    <s v="Procesos Sede Central"/>
    <n v="27"/>
    <n v="3"/>
    <n v="8"/>
    <n v="8"/>
    <n v="8"/>
    <n v="6"/>
    <s v="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
    <n v="62"/>
    <s v="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
    <m/>
    <m/>
    <m/>
    <m/>
    <n v="68"/>
    <d v="2022-04-19T00:00:00"/>
    <d v="2022-07-21T00:00:00"/>
    <m/>
    <m/>
    <n v="1"/>
    <n v="1"/>
    <n v="1"/>
    <n v="0"/>
    <n v="0"/>
    <s v="Concepto Favorable"/>
    <s v="Concepto Favorable"/>
    <m/>
    <m/>
    <s v="Se verifica documento resumen del estado de la Red Pasiva, la descripción de los puntos geodésicos y la captura de la información del archivo gráfico."/>
    <s v="se revisa los documentos cargados cumplen con el producto esperado"/>
    <m/>
    <m/>
    <s v="Concepto Favorable"/>
    <x v="0"/>
    <m/>
    <m/>
    <s v="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
    <x v="142"/>
    <m/>
    <m/>
    <s v="No Aplica"/>
  </r>
  <r>
    <n v="26"/>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oner en funcionamiento el centro de control de la red geodésica nacional, así como realizar seguimiento y monitoreo"/>
    <d v="2022-01-03T00:00:00"/>
    <d v="2022-12-31T00:00:00"/>
    <s v="Documento y/o Reporte Excel"/>
    <s v="Subdirección Cartográfica y Geodésica"/>
    <s v="Porcentaje"/>
    <s v="Centro de control de la red"/>
    <s v="Eficacia"/>
    <s v="Procesos Sede Central"/>
    <n v="1"/>
    <n v="0.3"/>
    <n v="0.3"/>
    <n v="0.2"/>
    <n v="0.2"/>
    <n v="0.25"/>
    <s v="Durante el primer trimestre, se avanzó en el 25% de _x000d__x000a_con la puesta en marcha, funcionamiento del Centro de Control Geodésico, seguimiento y monitoreo, a través de _x000d__x000a_instalación de estaciones de operación continua, reuniones técnicas como parte de la implementación del Centro de Control."/>
    <n v="0.4"/>
    <s v="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
    <m/>
    <m/>
    <m/>
    <m/>
    <n v="0.65"/>
    <d v="2022-04-19T00:00:00"/>
    <d v="2022-07-20T00:00:00"/>
    <m/>
    <m/>
    <n v="0.65"/>
    <n v="0.83333333333333337"/>
    <n v="1"/>
    <n v="0"/>
    <n v="0"/>
    <s v="Concepto Favorable"/>
    <s v="Concepto Favorable"/>
    <m/>
    <m/>
    <s v="Se verifican las actas del comité técnico y las de instalación, el cuadro de seguimiento."/>
    <s v="se revisa los documentos cargados cumplen con el producto esperado"/>
    <m/>
    <m/>
    <s v="Concepto No Favorable"/>
    <x v="0"/>
    <m/>
    <m/>
    <s v="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
    <x v="143"/>
    <m/>
    <m/>
    <s v="No Aplica"/>
  </r>
  <r>
    <n v="27"/>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piloto en la región amazónica, con la inclusión de un enfoque diferencial étnico en el proceso de levantamiento y validación de nombres geográficos."/>
    <d v="2022-01-03T00:00:00"/>
    <d v="2022-12-31T00:00:00"/>
    <s v="Documento y/o Reporte Excel y/o Base de datos"/>
    <s v="Subdirección de Geografía"/>
    <s v="Porcentaje"/>
    <s v="Nombres geográficos recolectados, actualizados y/o integrados"/>
    <s v="Efectividad"/>
    <s v="Procesos Sede Central"/>
    <n v="1"/>
    <n v="0.1"/>
    <n v="0.2"/>
    <n v="0.3"/>
    <n v="0.4"/>
    <n v="0.1"/>
    <s v="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
    <n v="0.64"/>
    <s v="Durante el segundo trimestre, se socializó el proyecto y concertación conceptual, metodológica y operativa entre el IGAC -AMPII-CANKE, en el municipio La Hormiga, Putumayo. _x000d__x000a_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
    <m/>
    <m/>
    <m/>
    <m/>
    <n v="0.74"/>
    <d v="2022-04-19T00:00:00"/>
    <d v="2022-07-20T00:00:00"/>
    <m/>
    <m/>
    <n v="0.74"/>
    <n v="1"/>
    <n v="1"/>
    <n v="0"/>
    <n v="0"/>
    <s v="Concepto Favorable"/>
    <s v="Concepto Favorable"/>
    <m/>
    <m/>
    <s v="Se verifican los registros aportados por el proceso y la propuesta para implementar un proyecto piloto en la región amazónica con enfoque étnico, cumpliendo con el 10% programado para el primer trimestre. "/>
    <s v="se revisa los documentos cargados cumplen con el producto esperado"/>
    <m/>
    <m/>
    <s v="Concepto Favorable"/>
    <x v="0"/>
    <m/>
    <m/>
    <s v="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
    <x v="144"/>
    <m/>
    <m/>
    <s v="No Aplica"/>
  </r>
  <r>
    <n v="28"/>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revisión temática y actualización de los topónimos priorizados del diccionario geográfico, asociados a las entidades territoriales."/>
    <d v="2022-01-03T00:00:00"/>
    <d v="2022-12-31T00:00:00"/>
    <s v="Documento y/o Reporte Excel y/o Base de datos"/>
    <s v="Subdirección de Geografía"/>
    <s v="Porcentaje"/>
    <s v="Nombres geográficos recolectados, actualizados y/o integrados"/>
    <s v="Efectividad"/>
    <s v="Procesos Sede Central"/>
    <n v="1"/>
    <n v="0.1"/>
    <n v="0.3"/>
    <n v="0.3"/>
    <n v="0.3"/>
    <n v="0.03"/>
    <s v="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
    <n v="4.9000000000000002E-2"/>
    <s v="Durante el segundo trimestre se avanzó en el  48,55%, relacionado con la revisión temática y actualización de 564 topónimos priorizados del diccionario geográfico, asociados a las entidades territoriales."/>
    <m/>
    <m/>
    <m/>
    <m/>
    <n v="7.9000000000000001E-2"/>
    <d v="2022-04-19T00:00:00"/>
    <d v="2022-07-20T00:00:00"/>
    <m/>
    <m/>
    <n v="7.9000000000000001E-2"/>
    <n v="0.3"/>
    <n v="0.16333333333333336"/>
    <n v="0"/>
    <n v="0"/>
    <s v="Concepto No Favorable"/>
    <s v="Concepto Favorable"/>
    <m/>
    <m/>
    <s v="Se verifican los registros aportados por el proceso y la propuesta GDB base de datos nombres geográficos 2022, cumpliendo con el 3% ejecutado por el proceso."/>
    <s v="se revisa los documentos cargados cumplen con el producto esperado"/>
    <m/>
    <m/>
    <s v="Concepto No Favorable"/>
    <x v="0"/>
    <m/>
    <m/>
    <s v="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
    <x v="145"/>
    <m/>
    <m/>
    <s v="No Aplica"/>
  </r>
  <r>
    <n v="29"/>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 publicar documentos de caracterización territorial con fines de Catastro Multipropósito, conforme a metodología establecida."/>
    <d v="2022-01-03T00:00:00"/>
    <d v="2022-12-31T00:00:00"/>
    <s v="Documento "/>
    <s v="Subdirección de Geografía"/>
    <s v="Número"/>
    <s v="Área (ha) con caracterización geográfica"/>
    <s v="Eficacia"/>
    <s v="Procesos Sede Central"/>
    <n v="30000000"/>
    <n v="5000000"/>
    <n v="10000000"/>
    <n v="10000000"/>
    <n v="5000000"/>
    <n v="11459684"/>
    <s v="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
    <n v="15480028"/>
    <s v="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
    <m/>
    <m/>
    <m/>
    <m/>
    <n v="26939712"/>
    <d v="2022-04-19T00:00:00"/>
    <d v="2022-07-20T00:00:00"/>
    <m/>
    <m/>
    <n v="0.89799039999999997"/>
    <n v="1"/>
    <n v="1"/>
    <n v="0"/>
    <n v="0"/>
    <s v="Concepto Favorable"/>
    <s v="Concepto Favorable"/>
    <m/>
    <m/>
    <s v="Se verifican los 13 registros con las Caracterizaciones territoriales "/>
    <s v="se revisa los documentos cargados cumplen con el producto esperado"/>
    <m/>
    <m/>
    <s v="Concepto Favorable"/>
    <x v="0"/>
    <m/>
    <m/>
    <s v="Se entregaron los documentos de “Caracterización Territorial Municipal con Fines de Catastro Multipropósito” para trece (13) municipios, donde se elaboraron y publicaron 11’459.684 ha para el primer trimestre del año 2022.  "/>
    <x v="146"/>
    <m/>
    <m/>
    <s v="No Aplica"/>
  </r>
  <r>
    <n v="30"/>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mapas de síntesis territorial, unidades de intervención y base de datos geográfica, con su respectiva documentación."/>
    <d v="2022-01-03T00:00:00"/>
    <d v="2022-12-31T00:00:00"/>
    <s v="Salida gráfica y/o Base de datos geográfica"/>
    <s v="Subdirección de Geografía"/>
    <s v="Número"/>
    <s v="Área (ha) con caracterización geográfica"/>
    <s v="Producto"/>
    <s v="Procesos Sede Central"/>
    <n v="50"/>
    <n v="10"/>
    <n v="15"/>
    <n v="15"/>
    <n v="10"/>
    <n v="13"/>
    <s v="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
    <n v="17"/>
    <s v="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
    <m/>
    <m/>
    <m/>
    <m/>
    <n v="30"/>
    <d v="2022-04-19T00:00:00"/>
    <d v="2022-07-20T00:00:00"/>
    <m/>
    <m/>
    <n v="0.6"/>
    <n v="1"/>
    <n v="1"/>
    <n v="0"/>
    <n v="0"/>
    <s v="Concepto Favorable"/>
    <s v="Concepto Favorable"/>
    <m/>
    <m/>
    <s v="Se verifican los 13 registros los ingresos a la base de datos geográfica de los mapas."/>
    <s v="se revisa los documentos cargados cumplen con el producto esperado"/>
    <m/>
    <m/>
    <s v="Concepto Favorable"/>
    <x v="0"/>
    <m/>
    <m/>
    <s v="Para esta actividad el área realizó trece (13) mapas de síntesis territorial, superando la meta programada para el primer trimestre del año 2022.  "/>
    <x v="147"/>
    <m/>
    <m/>
    <s v="No Aplica"/>
  </r>
  <r>
    <n v="31"/>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servicio temático relacionado con la configuración territorial de las lenguas nativas del país, en la plataforma institucional &quot;Colombia en Mapas&quot;."/>
    <d v="2022-01-03T00:00:00"/>
    <d v="2022-12-31T00:00:00"/>
    <s v="Documento, URL y/o pantallazo"/>
    <s v="Subdirección de Geografía"/>
    <s v="Número"/>
    <s v="Asuntos Étnicos coordinados"/>
    <s v="Producto"/>
    <s v="Procesos Sede Central"/>
    <n v="1"/>
    <n v="1"/>
    <n v="0"/>
    <n v="0"/>
    <n v="0"/>
    <n v="1"/>
    <s v="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
    <n v="0"/>
    <s v="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
    <m/>
    <m/>
    <m/>
    <m/>
    <n v="1"/>
    <d v="2022-04-19T00:00:00"/>
    <d v="2022-07-20T00:00:00"/>
    <m/>
    <m/>
    <n v="1"/>
    <n v="1"/>
    <s v=""/>
    <s v=""/>
    <s v=""/>
    <s v="Concepto Favorable"/>
    <s v="Concepto Favorable"/>
    <m/>
    <m/>
    <s v="Se verifican los registros y la trazabilidad para vincular en Colombia en Mapas el mapa con la configuración territorial de las lenguas nativas del país."/>
    <s v="se revisa los documentos cargados cumplen con el producto esperado"/>
    <m/>
    <m/>
    <s v="Concepto Favorable"/>
    <x v="1"/>
    <m/>
    <m/>
    <s v="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
    <x v="148"/>
    <m/>
    <m/>
    <s v="No Aplica"/>
  </r>
  <r>
    <n v="32"/>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rientar y coordinar el apoyo técnico para la evaluación de expedientes de titulación y la determinación de los límites de tierras de comunidades negras y de las tierras que conformen resguardos indígenas."/>
    <d v="2022-01-03T00:00:00"/>
    <d v="2022-12-31T00:00:00"/>
    <s v="Documento y/o Reporte Excel"/>
    <s v="Subdirección de Geografía"/>
    <s v="Porcentaje"/>
    <s v="Asuntos Étnicos coordinados"/>
    <s v="Eficiencia"/>
    <s v="Procesos Sede Central"/>
    <n v="1"/>
    <n v="0.25"/>
    <n v="0.25"/>
    <n v="0.25"/>
    <n v="0.25"/>
    <n v="0.25"/>
    <s v="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
    <n v="0.25"/>
    <s v="Durante el segundo trimestre, se orientó y coordinó el apoyo técnico a la titulación de 2 consejos comunitarios (Alto Paraíso, localizado en el municipio de Orito, Putumayo; y_x000d__x000a_La Gloria, localizado en el municipio de Valle del Cauca) para la evaluación de expedientes de titulación y la determinación de los límites de tierras de comunidades negras y de las tierras que conformen resguardos indígenas, y se recibió 1 proceso remitidos por ANT."/>
    <m/>
    <m/>
    <m/>
    <m/>
    <n v="0.5"/>
    <d v="2022-04-19T00:00:00"/>
    <d v="2022-07-20T00:00:00"/>
    <m/>
    <m/>
    <n v="0.5"/>
    <n v="1"/>
    <n v="1"/>
    <n v="0"/>
    <n v="0"/>
    <s v="Concepto Favorable"/>
    <s v="Concepto Favorable"/>
    <m/>
    <m/>
    <s v="Se verifica el documento de Apoyo técnico a procesos relacionados con territorios colectivos en Colombia"/>
    <s v="se revisa los documentos cargados cumplen con el producto esperado"/>
    <m/>
    <m/>
    <s v="Concepto Favorable"/>
    <x v="0"/>
    <m/>
    <m/>
    <s v="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
    <x v="149"/>
    <m/>
    <m/>
    <s v="No Aplica"/>
  </r>
  <r>
    <n v="33"/>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visar y disponer la información cartográfica de territorios colectivos suministrada por la Agencia Nacional de Tierras (ANT) en la plataforma &quot;Colombia en Mapas&quot;"/>
    <d v="2022-01-03T00:00:00"/>
    <d v="2022-12-31T00:00:00"/>
    <s v="Documento y/o URL y/o pantallazo"/>
    <s v="Subdirección de Geografía"/>
    <s v="Porcentaje"/>
    <s v="Asuntos Étnicos coordinados"/>
    <s v="Eficiencia"/>
    <s v="Procesos Sede Central"/>
    <n v="1"/>
    <n v="0.25"/>
    <n v="0.25"/>
    <n v="0.25"/>
    <n v="0.25"/>
    <n v="0.25"/>
    <s v="Durante el primer trimestre se cumplió el 25% de la meta con la elaboración del informe de uniformidad de las fuentes de información geográfica de territorios colectivos suministrada por la Agencia Nacional de Tierras (ANT)."/>
    <n v="0.25"/>
    <s v="Durante el segundo trimestre se cumplió el 25% de la meta con el proceso la verificación de la GDB de Comunidades Étnicas suministrada por la ANT, realizando las pruebas de calidad correspondiente a correspondencia temática, y se encuentra en avance la compilación del informe."/>
    <m/>
    <m/>
    <m/>
    <m/>
    <n v="0.5"/>
    <d v="2022-04-19T00:00:00"/>
    <d v="2022-07-20T00:00:00"/>
    <m/>
    <m/>
    <n v="0.5"/>
    <n v="1"/>
    <n v="1"/>
    <n v="0"/>
    <n v="0"/>
    <s v="Concepto Favorable"/>
    <s v="Concepto Favorable"/>
    <m/>
    <m/>
    <s v="Se verifica el cumplimiento del primer 25% con la caracterización en el Informe de Información cartográfica de territorios colectivos."/>
    <s v="se revisa los documentos cargados cumplen con el producto esperado"/>
    <m/>
    <m/>
    <s v="Concepto Favorable"/>
    <x v="0"/>
    <m/>
    <m/>
    <s v="Se evidencia “Informe de Uniformidad de las Fuentes de Información Geográfica de Territorios Colectivos”, avanzando en un 25% para el primer trimestre del año 2022.  "/>
    <x v="150"/>
    <m/>
    <m/>
    <s v="No Aplica"/>
  </r>
  <r>
    <n v="34"/>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remitir y publicar el diagnóstico de límites de entidades territoriales como insumo para la caracterización territorial y levantamiento catastral."/>
    <d v="2022-01-03T00:00:00"/>
    <d v="2022-12-31T00:00:00"/>
    <s v="Documento"/>
    <s v="Subdirección de Geografía"/>
    <s v="Número"/>
    <s v="Documentos de  Estudios Técnicos de Entidades Territoriales elaborados"/>
    <s v="Eficacia"/>
    <s v="Procesos Sede Central"/>
    <n v="120"/>
    <n v="12"/>
    <n v="36"/>
    <n v="36"/>
    <n v="36"/>
    <n v="21"/>
    <s v="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
    <n v="38"/>
    <s v="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
    <m/>
    <m/>
    <m/>
    <m/>
    <n v="59"/>
    <d v="2022-04-19T00:00:00"/>
    <d v="2022-07-20T00:00:00"/>
    <m/>
    <m/>
    <n v="0.49166666666666664"/>
    <n v="1"/>
    <n v="1"/>
    <n v="0"/>
    <n v="0"/>
    <s v="Concepto Favorable"/>
    <s v="Concepto Favorable"/>
    <m/>
    <m/>
    <s v="Se verifican los registros de diagnósticos de áreas limítrofes"/>
    <s v="se revisa los documentos cargados cumplen con el producto esperado"/>
    <m/>
    <m/>
    <s v="Concepto Favorable"/>
    <x v="0"/>
    <m/>
    <m/>
    <s v="Se evidencian cincuenta y siete (57) Diagnósticos del límite entre el municipio y el área no municipalizada correspondiente a veintiún (21) municipios, dando cumplimiento a la meta programada para el primer trimestre del año 2022.  "/>
    <x v="151"/>
    <m/>
    <m/>
    <s v="No Aplica"/>
  </r>
  <r>
    <n v="35"/>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20% las operaciones de los procesos de deslindes DEPARTAMENT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2.9000000000000001E-2"/>
    <s v="Durante el primer trimestre se avanzó en un 2,9% correspondiente a las operaciones de los procesos de deslindes departamentales de: Atlántico - Bolívar, Norte de Santander - Santander (Silos, Guaca, Santa Bárbara), Norte de Santander - Cesar (Ocaña - Río de Oro) y Bogotá D.C - La Calera."/>
    <n v="0.56999999999999995"/>
    <s v="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
    <m/>
    <m/>
    <m/>
    <m/>
    <n v="0.59899999999999998"/>
    <d v="2022-04-19T00:00:00"/>
    <d v="2022-07-20T00:00:00"/>
    <m/>
    <m/>
    <n v="0.59899999999999998"/>
    <n v="0.11600000000000001"/>
    <n v="1"/>
    <n v="0"/>
    <n v="0"/>
    <s v="Concepto Favorable"/>
    <s v="Concepto Favorable"/>
    <m/>
    <m/>
    <s v="Se verifican los reportes de avance de operaciones de deslinde y/o amojonamiento municipales y departamentales"/>
    <s v="se revisa los documentos cargados cumplen con el producto esperado"/>
    <m/>
    <m/>
    <s v="Concepto No Favorable"/>
    <x v="0"/>
    <m/>
    <m/>
    <s v="Para el primer trimestre del año 2022 se avanzó en un 2.9% de las operaciones de los procesos de deslindes departamentales, evidenciando que no se logró cumplir con la meta programada para el periodo evaluado."/>
    <x v="152"/>
    <m/>
    <m/>
    <s v="No Aplica"/>
  </r>
  <r>
    <n v="36"/>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80% las operaciones de los procesos de deslindes MUNICIP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0.25"/>
    <s v="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
    <n v="3.5999999999999997E-2"/>
    <s v="Durante el segundo trimestre se avanzó en un 36,46% correspondeinte a las operaciones de los procesos de deslindes municipales de: Cocorná - Carmen de Viboral, Cocorná - Santuario, Segovia-Remedios, San Luis - Granada y San Luis - San Francisco."/>
    <m/>
    <m/>
    <m/>
    <m/>
    <n v="0.28599999999999998"/>
    <d v="2022-04-19T00:00:00"/>
    <d v="2022-07-20T00:00:00"/>
    <m/>
    <m/>
    <n v="0.28599999999999998"/>
    <n v="1"/>
    <n v="0.14399999999999999"/>
    <n v="0"/>
    <n v="0"/>
    <s v="Concepto Favorable"/>
    <s v="Concepto Favorable"/>
    <m/>
    <m/>
    <s v="Se verifican los registros de avance de las operaciones de los procesos de deslindes municipales"/>
    <s v="se revisa los documentos cargados cumplen con el producto esperado"/>
    <m/>
    <m/>
    <s v="Concepto Favorable"/>
    <x v="0"/>
    <m/>
    <m/>
    <s v="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
    <x v="153"/>
    <m/>
    <m/>
    <s v="No Aplica"/>
  </r>
  <r>
    <n v="37"/>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apertura y expedición del acta de deslinde de líneas limítrofes municipales."/>
    <d v="2022-01-03T00:00:00"/>
    <d v="2022-12-31T00:00:00"/>
    <s v="Actas y/o Documento"/>
    <s v="Subdirección de Geografía"/>
    <s v="Número"/>
    <s v="Documentos de  Estudios Técnicos de Entidades Territoriales elaborados"/>
    <s v="Eficacia"/>
    <s v="Procesos Sede Central"/>
    <n v="3"/>
    <n v="0"/>
    <n v="0"/>
    <n v="0"/>
    <n v="3"/>
    <n v="0"/>
    <s v="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
    <n v="2"/>
    <s v="Durante el segundo trimestre, logró la expedición de las actas de deslinde de líneas limítrofes municipales de 2 procesos aperturados corrrespondientes a: deslinde municipal Puerto Wilches - Sabana de Torres y Deslinde municipal Paz del Río - Belén (Boyacá)."/>
    <m/>
    <m/>
    <m/>
    <m/>
    <n v="2"/>
    <d v="2022-04-19T00:00:00"/>
    <d v="2022-07-20T00:00:00"/>
    <m/>
    <m/>
    <n v="0.66666666666666663"/>
    <s v=""/>
    <s v=""/>
    <s v=""/>
    <n v="0"/>
    <s v="Sin meta asignada en el periodo"/>
    <s v="Concepto Favorable"/>
    <m/>
    <m/>
    <s v="Se verifican los registros de avances de la apertura y expedición del acta de deslinde de líneas limítrofes municipales."/>
    <s v="se revisa los documentos cargados cumplen con el producto esperado"/>
    <m/>
    <m/>
    <s v="Sin meta asignada en el periodo"/>
    <x v="1"/>
    <m/>
    <m/>
    <s v="Se observa que el área realizó un avance para esta actividad, sin embargo, para el primer trimestre del año no se programó meta.  "/>
    <x v="154"/>
    <m/>
    <m/>
    <s v="No Aplica"/>
  </r>
  <r>
    <n v="38"/>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implementación de piloto para precisar cinco (5) líneas limítrofes de entidades territoriales a una escala acorde con las necesidades del Catastro Multipropósito "/>
    <d v="2022-01-03T00:00:00"/>
    <d v="2022-12-31T00:00:00"/>
    <s v="Documento y/o Base de datos"/>
    <s v="Subdirección de Geografía"/>
    <s v="Número"/>
    <s v="Documentos de  Estudios Técnicos de Entidades Territoriales elaborados"/>
    <s v="Eficacia"/>
    <s v="Procesos Sede Central"/>
    <n v="5"/>
    <n v="0"/>
    <n v="0"/>
    <n v="3"/>
    <n v="2"/>
    <n v="0"/>
    <s v="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
    <n v="5"/>
    <s v="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
    <m/>
    <m/>
    <m/>
    <m/>
    <n v="5"/>
    <d v="2022-04-19T00:00:00"/>
    <d v="2022-07-20T00:00:00"/>
    <m/>
    <m/>
    <n v="1"/>
    <s v=""/>
    <s v=""/>
    <n v="0"/>
    <n v="0"/>
    <s v="Sin meta asignada en el periodo"/>
    <s v="Concepto Favorable"/>
    <m/>
    <m/>
    <s v="Se verifican los avances en el documento “precisar límites”"/>
    <s v="se revisa los documentos cargados cumplen con el producto esperado"/>
    <m/>
    <m/>
    <s v="Sin meta asignada en el periodo"/>
    <x v="1"/>
    <m/>
    <m/>
    <s v="Se observa avance del documento “Precisar Límites”, sin embargo, no se programó meta para este periodo.  "/>
    <x v="155"/>
    <m/>
    <m/>
    <s v="No Aplica"/>
  </r>
  <r>
    <n v="39"/>
    <x v="6"/>
    <s v="Gestión Geográfica"/>
    <s v="Instrumentos para el fortalecimiento de los procesos de ordenamiento territori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propuesta del Plan estratégico del Observatorio de ordenamiento territorial."/>
    <d v="2022-01-03T00:00:00"/>
    <d v="2022-12-31T00:00:00"/>
    <s v="Documento y/o Reporte Excel"/>
    <s v="Subdirección de Geografía"/>
    <s v="Porcentaje"/>
    <s v="Instrumentos  para el fortalecimiento de los procesos de ordenamiento territorial"/>
    <s v="Eficacia"/>
    <s v="Procesos Sede Central"/>
    <n v="1"/>
    <n v="0"/>
    <n v="0"/>
    <n v="0"/>
    <n v="1"/>
    <n v="1.4999999999999999E-2"/>
    <s v="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
    <n v="0"/>
    <s v="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
    <m/>
    <m/>
    <m/>
    <m/>
    <n v="1.4999999999999999E-2"/>
    <d v="2022-04-19T00:00:00"/>
    <d v="2022-07-20T00:00:00"/>
    <m/>
    <m/>
    <n v="1.4999999999999999E-2"/>
    <s v=""/>
    <s v=""/>
    <s v=""/>
    <n v="0"/>
    <s v="Sin meta asignada en el periodo"/>
    <s v="Sin meta asignada en el periodo"/>
    <m/>
    <m/>
    <s v="Se verifican los registros de los avances para la propuesta del Plan estratégico del Observatorio de ordenamiento territorial."/>
    <s v="se revisa los documentos cargados cumplen con el producto esperado"/>
    <m/>
    <m/>
    <s v="Sin meta asignada en el periodo"/>
    <x v="1"/>
    <m/>
    <m/>
    <s v="Se evidencian avance para esta actividad con estructura Plan Estratégico Observatorio de OT, junto a la matriz, sin embargo, no se programó meta para este periodo.  "/>
    <x v="156"/>
    <m/>
    <m/>
    <s v="No Aplica"/>
  </r>
  <r>
    <n v="40"/>
    <x v="6"/>
    <s v="Gestión Geográfica"/>
    <s v="Servicio de apoyo técnico a las solicitudes recibidas  en temas fronteriz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poyar técnicamente a las solicitudes del Ministerio de Relaciones Exteriores en la demarcación y mantenimiento de fronteras internacionales, y a las demás entidades gubernamentales en temas fronterizos."/>
    <d v="2022-01-03T00:00:00"/>
    <d v="2022-12-31T00:00:00"/>
    <s v="Documento"/>
    <s v="Subdirección de Geografía"/>
    <s v="Porcentaje"/>
    <s v="Servicio de apoyo técnico a las solicitudes recibidas por la cancillería en temas fronterizos internacionales"/>
    <s v="Eficiencia"/>
    <s v="Procesos Sede Central"/>
    <n v="1"/>
    <n v="0.25"/>
    <n v="0.25"/>
    <n v="0.25"/>
    <n v="0.25"/>
    <n v="0.25"/>
    <s v="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
    <n v="0.25"/>
    <s v="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
    <m/>
    <m/>
    <m/>
    <m/>
    <n v="0.5"/>
    <d v="2022-04-19T00:00:00"/>
    <d v="2022-07-20T00:00:00"/>
    <m/>
    <m/>
    <n v="0.5"/>
    <n v="1"/>
    <n v="1"/>
    <n v="0"/>
    <n v="0"/>
    <s v="Concepto Favorable"/>
    <s v="Concepto Favorable"/>
    <m/>
    <m/>
    <s v="se verifican los informes de informe apoyo técnico en fronteras ejecutados durante el primer trimestre del 2022"/>
    <s v="se revisa los documentos cargados cumplen con el producto esperado"/>
    <m/>
    <m/>
    <s v="Concepto Favorable"/>
    <x v="0"/>
    <m/>
    <m/>
    <s v="Se soportan tres (3) informes de Apoyo Técnico en Fronteras logrando un avance para el primer trimestre del año del 25%, dando cumplimiento a la meta programada.  "/>
    <x v="157"/>
    <m/>
    <m/>
    <s v="No Aplica"/>
  </r>
  <r>
    <n v="41"/>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Gestionar la actualización, validación y disposición de información de ordenamiento territorial de los nodos regionales y locales e integrar al sistema único."/>
    <d v="2022-01-03T00:00:00"/>
    <d v="2022-12-31T00:00:00"/>
    <s v="Documento y/o URL y/o pantallazo"/>
    <s v="Subdirección de Geografía"/>
    <s v="Número"/>
    <s v="Datos de Ordenamiento Territorial"/>
    <s v="Eficacia"/>
    <s v="Procesos Sede Central"/>
    <n v="20"/>
    <n v="2"/>
    <n v="6"/>
    <n v="6"/>
    <n v="6"/>
    <n v="0"/>
    <s v="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
    <n v="8"/>
    <s v="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
    <m/>
    <m/>
    <m/>
    <m/>
    <n v="8"/>
    <d v="2022-04-19T00:00:00"/>
    <d v="2022-07-20T00:00:00"/>
    <m/>
    <m/>
    <n v="0.4"/>
    <n v="0"/>
    <n v="1"/>
    <n v="0"/>
    <n v="0"/>
    <s v="Concepto No Favorable"/>
    <s v="Concepto Favorable"/>
    <m/>
    <m/>
    <s v="Se verifican los registros de acercamiento para gestionar la actualización, validación y disposición de información de ordenamiento territorial de los nodos regionales y locales e integrar al sistema único."/>
    <s v="se revisa los documentos cargados cumplen con el producto esperado"/>
    <m/>
    <m/>
    <s v="Concepto No Favorable"/>
    <x v="0"/>
    <m/>
    <m/>
    <s v="Se observa que no se cumplió con la meta programada para el primer trimestre del año 2022, sin embargo, se realizó un acercamiento para gestionar la actualización, validación y disposición de información de ordenamiento territorial.  "/>
    <x v="158"/>
    <m/>
    <m/>
    <s v="No Aplica"/>
  </r>
  <r>
    <n v="42"/>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Integrar y disponer tres niveles cartografía temática generada con fines geográficos"/>
    <d v="2022-01-03T00:00:00"/>
    <d v="2022-12-31T00:00:00"/>
    <s v="Documento y/o URL y/o pantallazo y/o Reporte Excel"/>
    <s v="Subdirección de Geografía"/>
    <s v="Número"/>
    <s v="Datos de Ordenamiento Territorial"/>
    <s v="Eficacia"/>
    <s v="Procesos Sede Central"/>
    <n v="3"/>
    <n v="0"/>
    <n v="1"/>
    <n v="1"/>
    <n v="1"/>
    <n v="3"/>
    <s v="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
    <n v="0"/>
    <s v="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
    <m/>
    <m/>
    <m/>
    <m/>
    <n v="3"/>
    <d v="2022-04-19T00:00:00"/>
    <d v="2022-07-20T00:00:00"/>
    <m/>
    <m/>
    <n v="1"/>
    <s v=""/>
    <n v="0"/>
    <n v="0"/>
    <n v="0"/>
    <s v="Sin meta asignada en el periodo"/>
    <s v="Concepto Favorable"/>
    <m/>
    <m/>
    <s v="Se verifica el ingreso de información en CeM para disponer tres niveles de cartografía temática generada con fines geográficos."/>
    <s v="se revisa los documentos cargados cumplen con el producto esperado"/>
    <m/>
    <m/>
    <s v="Sin meta asignada en el periodo"/>
    <x v="0"/>
    <m/>
    <m/>
    <s v="No se programó meta para el primer trimestre del año 2022."/>
    <x v="159"/>
    <m/>
    <m/>
    <s v="No Aplica"/>
  </r>
  <r>
    <n v="43"/>
    <x v="6"/>
    <s v="Gestión Geográfica"/>
    <s v="Regulación de información geográfica"/>
    <s v="Maximizar la disposición y uso de la información generada "/>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o actualizar actos administrativos y documentos técnicos asociados al subproceso de geografía."/>
    <d v="2022-01-04T00:00:00"/>
    <d v="2022-12-31T00:00:00"/>
    <s v="Documento sobre el avance y/o propuesta y/o versión final de la Resolución"/>
    <s v="Subdirección de Geografía"/>
    <s v="Número"/>
    <s v="Regulación de información geográfica"/>
    <s v="Eficacia"/>
    <s v="Procesos Sede Central"/>
    <n v="2"/>
    <n v="1"/>
    <n v="0"/>
    <n v="0"/>
    <n v="1"/>
    <n v="0"/>
    <s v="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
    <n v="0"/>
    <s v="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
    <m/>
    <m/>
    <m/>
    <m/>
    <n v="0"/>
    <d v="2022-04-19T00:00:00"/>
    <d v="2022-07-20T00:00:00"/>
    <m/>
    <m/>
    <n v="0"/>
    <n v="0"/>
    <s v=""/>
    <s v=""/>
    <n v="0"/>
    <s v="Concepto No Favorable"/>
    <s v="Sin meta asignada en el periodo"/>
    <m/>
    <m/>
    <s v="Se verifican los avances en los registros establecidos en el seguimiento del proceso."/>
    <s v="se revisa los documentos cargados cumplen con el producto esperado"/>
    <m/>
    <m/>
    <s v="Concepto No Favorable"/>
    <x v="1"/>
    <m/>
    <m/>
    <s v="Se realizó avance en el acto administrativo, sin embargo, no se cumplió con la meta programada para el primer trimestre del año 2022.  "/>
    <x v="160"/>
    <m/>
    <m/>
    <s v="No Aplica"/>
  </r>
  <r>
    <n v="44"/>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Revisar, organizar y disponer la información de los Planes de ordenamiento Territorial del país en la plataforma Institucional &quot;Colombia  OT”"/>
    <d v="2022-01-03T00:00:00"/>
    <d v="2022-12-31T00:00:00"/>
    <s v="URL y/o pantallazo y/o Reporte Excel"/>
    <s v="Subdirección de Geografía"/>
    <s v="Número"/>
    <s v="Datos de Ordenamiento Territorial"/>
    <s v="Eficacia"/>
    <s v="Procesos Sede Central"/>
    <n v="500"/>
    <n v="50"/>
    <n v="100"/>
    <n v="200"/>
    <n v="150"/>
    <n v="60"/>
    <s v="Durante el primer trimestre se revisó, organizó y dispuso la información de los Planes de ordenamiento Territorial, en la plataforma Institucional &quot;Colombia  OT”, correspondiente a 60 municipios de los departamentos de Bolívar, Boyacá, Casanare, Cauca, Córdoba, Cundinamarca, Guaviare, Huila, Meta, Nariño, Norte de Santander, Tolima, La Guajira, Quindío, Sucre, Tolima, Arauca, Amazonas, Antioquia, Atlántico, Chocó y Antioquia."/>
    <n v="340"/>
    <s v="Durante el segundo trimestre se revisó, organizó y dispuso la información de los Planes de ordenamiento Territorial, en la plataforma Institucional &quot;Colombia  OT”, correspondiente a 340 municipios."/>
    <m/>
    <m/>
    <m/>
    <m/>
    <n v="400"/>
    <d v="2022-04-19T00:00:00"/>
    <d v="2022-07-20T00:00:00"/>
    <m/>
    <m/>
    <n v="0.8"/>
    <n v="1"/>
    <n v="1"/>
    <n v="0"/>
    <n v="0"/>
    <s v="Concepto Favorable"/>
    <s v="Concepto Favorable"/>
    <m/>
    <m/>
    <s v="Se verifica el registro con la actualización de los 60 municipios y el enlace para consultar el POT"/>
    <s v="se revisa los documentos cargados cumplen con el producto esperado"/>
    <m/>
    <m/>
    <s v="Concepto Favorable"/>
    <x v="0"/>
    <m/>
    <m/>
    <s v="Se observa base de datos donde se realizó la revisión, organización y se dispuso la información de los Planes de ordenamiento Territorial, en la plataforma Institucional &quot;Colombia OT”, para 60 municipio, dando cumplimiento a la meta programada para el primer trimestre del año 2022.  "/>
    <x v="161"/>
    <m/>
    <m/>
    <s v="No Aplica"/>
  </r>
  <r>
    <n v="45"/>
    <x v="6"/>
    <s v="Gestión Agrológica"/>
    <s v="Indicador de oportunidad en respuesta mejorad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procesamiento oportuno de muestras en el tema de Quimica, Fisica, Mineralogia y Biologia en los tiempos establecidos para cada determinación. "/>
    <d v="2022-01-03T00:00:00"/>
    <d v="2022-12-31T00:00:00"/>
    <s v="Reporte Excel y/o Documento"/>
    <s v="Oficina LNS"/>
    <s v="Porcentaje"/>
    <s v="Indicador de oportunidad de respuesta"/>
    <s v="Producto"/>
    <s v="Procesos Sede Central"/>
    <n v="3.6"/>
    <n v="0.9"/>
    <n v="0.9"/>
    <n v="0.9"/>
    <n v="0.9"/>
    <n v="0.70169999999999999"/>
    <s v="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
    <n v="0.64"/>
    <s v="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
    <m/>
    <m/>
    <m/>
    <m/>
    <n v="1.3416999999999999"/>
    <d v="2022-04-19T00:00:00"/>
    <d v="2022-07-20T00:00:00"/>
    <m/>
    <m/>
    <n v="0.37269444444444438"/>
    <n v="0.77966666666666662"/>
    <n v="0.71111111111111114"/>
    <n v="0"/>
    <n v="0"/>
    <s v="Concepto No Favorable"/>
    <s v="Concepto No Favorable"/>
    <m/>
    <m/>
    <s v="De acuerdo con las evidencias cargadas se observa informe del indicador de oportunidad reflejado en el 70,17%, razón por la cual no se cumple con la meta._x000d__x000a__x000d__x000a_"/>
    <s v="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
    <m/>
    <m/>
    <s v="Concepto No Favorable"/>
    <x v="2"/>
    <m/>
    <m/>
    <s v="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
    <x v="162"/>
    <m/>
    <m/>
    <s v="No Aplica"/>
  </r>
  <r>
    <n v="46"/>
    <x v="6"/>
    <s v="Gestión Agrológica"/>
    <s v="Mantener la Acreditación del Laboratorio Nacional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Mantener la acreditación del LNS a partir del control a nivel técnico de las determinaciones analíticas."/>
    <d v="2022-01-03T00:00:00"/>
    <d v="2022-12-31T00:00:00"/>
    <s v="Reporte Excel y/o Documento"/>
    <s v="Oficina LNS"/>
    <s v="Porcentaje"/>
    <s v="Mantenimiento de la acreditación del LNS."/>
    <s v="Eficacia"/>
    <s v="Procesos Sede Central"/>
    <n v="1"/>
    <n v="0.1"/>
    <n v="0.2"/>
    <n v="0.3"/>
    <n v="0.4"/>
    <n v="0.25"/>
    <s v="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
    <n v="0.27"/>
    <s v="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
    <m/>
    <m/>
    <m/>
    <m/>
    <n v="0.52"/>
    <d v="2022-04-19T00:00:00"/>
    <d v="2022-07-20T00:00:00"/>
    <m/>
    <m/>
    <n v="0.52"/>
    <n v="1"/>
    <n v="1"/>
    <n v="0"/>
    <n v="0"/>
    <s v="Concepto Favorable"/>
    <s v="Concepto Favorable"/>
    <m/>
    <m/>
    <s v="De acuerdo con las evidencias cargadas se observa que en el LNS durante el primer trimestre se adelantaron actividades tendientes a mantener la acreditación del LNS. Se cumple con el entregable._x000d__x000a_"/>
    <s v="De acuerdo con las evidencias cargadas se observa que durante el segundo trimestre se realizaron actividades tendientes a mantener la acreditación del LNS a partir del control a nivel técnico de las determinaciones analíticas. Se cumple con el producto esperado"/>
    <m/>
    <m/>
    <s v="Concepto Favorable"/>
    <x v="0"/>
    <m/>
    <m/>
    <s v="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
    <x v="163"/>
    <m/>
    <m/>
    <s v="No Aplica"/>
  </r>
  <r>
    <n v="47"/>
    <x v="6"/>
    <s v="Gestión Agrológica"/>
    <s v="Servicio de análisis químicos, físicos, mineralógicos y biológicos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 Fortalecimiento organizacional y simplificación de procesos "/>
    <s v="Ejecutar análisis químico, físico, biológicos, mineralógicos y/o micro morfológicos de suelos"/>
    <d v="2022-01-03T00:00:00"/>
    <d v="2022-12-31T00:00:00"/>
    <s v="Reporte Excel "/>
    <s v="Oficina LNS"/>
    <s v="Número"/>
    <s v="Análisis químicos, físicos, mineralógicos y biológicos de suelos realizados"/>
    <s v="Eficacia"/>
    <s v="Procesos Sede Central"/>
    <n v="54000"/>
    <n v="5400"/>
    <n v="16200"/>
    <n v="16200"/>
    <n v="16200"/>
    <n v="15715"/>
    <s v="Durante el primer trimestre se ejecutaron 15.715 analisis de los 5400 proyectados, estos corresponden a 12.978 al tema de Quimica, 855 al tema de fisica, 510 al tema de mineralogia y 1372 al tema de Biologia, este indicador es a demanda.  "/>
    <n v="26064"/>
    <s v="Al segundo trimestre, se  logró atender 26.064, correspondientes a los diferentes temáticas como Química 6.730, Física 1.272, Mineralogía 176 y Biología 2.171."/>
    <m/>
    <m/>
    <m/>
    <m/>
    <n v="41779"/>
    <d v="2022-04-19T00:00:00"/>
    <d v="2022-07-20T00:00:00"/>
    <m/>
    <m/>
    <n v="0.77368518518518514"/>
    <n v="1"/>
    <n v="1"/>
    <n v="0"/>
    <n v="0"/>
    <s v="Concepto Favorable"/>
    <s v="Concepto No Favorable"/>
    <m/>
    <m/>
    <s v="De acuerdo con las evidencias cargadas se observa que en el LNS durante el primer trimestre se ejecutaron 15.715 analisis de los 5400 proyectados. Se cumple con el entregable._x000d__x000a_"/>
    <s v="De acuerdo con la evidencia cargada y con el avance cualitativo el valor a reportar por el segundo trimestre era de 10.349 análisis y reportaron fue el total acumulado del año 26.064 análisis para este trimestre."/>
    <m/>
    <m/>
    <s v="Concepto Favorable"/>
    <x v="2"/>
    <m/>
    <m/>
    <s v="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
    <x v="164"/>
    <m/>
    <m/>
    <s v="No Aplica"/>
  </r>
  <r>
    <n v="48"/>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Cartográfica y Geodésica"/>
    <s v="Número"/>
    <s v="Índice de desempeño institucional"/>
    <s v="Producto"/>
    <s v="Procesos Sede Central"/>
    <n v="4"/>
    <n v="1"/>
    <n v="1"/>
    <n v="1"/>
    <n v="1"/>
    <n v="1"/>
    <s v="Durante el primer trimestre, se realizó seguimiento al cumplimiento de los controles de los riesgos vía correo electrónico"/>
    <n v="1"/>
    <s v="Durante el segundo trimestre, se llevó a cabo el seguimiento al cumplimiento de los controles de los riesgos "/>
    <m/>
    <m/>
    <m/>
    <m/>
    <n v="2"/>
    <d v="2022-04-19T00:00:00"/>
    <d v="2022-07-20T00:00:00"/>
    <m/>
    <m/>
    <n v="0.5"/>
    <n v="1"/>
    <n v="1"/>
    <n v="0"/>
    <n v="0"/>
    <s v="Concepto Favorable"/>
    <s v="Concepto Favorable"/>
    <m/>
    <m/>
    <s v="De acuerdo con las evidencias cargadas se observa que durante el primer trimestre se realizó seguimiento al cumplimiento de los controles de los riesgos en la herramienta Planigac. Se cumple con el entregable._x000d__x000a_"/>
    <s v="se revisa la evidencia cumple con el producto esperado"/>
    <m/>
    <m/>
    <s v="Concepto Favorable"/>
    <x v="0"/>
    <m/>
    <m/>
    <s v="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
    <x v="165"/>
    <m/>
    <m/>
    <s v="No Aplica"/>
  </r>
  <r>
    <n v="49"/>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Cartográfica y Geodésica"/>
    <s v="Número"/>
    <s v="Índice de desempeño institucional"/>
    <s v="Producto"/>
    <s v="Procesos Sede Central"/>
    <n v="1"/>
    <n v="0"/>
    <n v="0"/>
    <n v="0"/>
    <n v="1"/>
    <n v="0"/>
    <s v="Durante el primer trimestre, no se llevó a cabo la  actualización del mapa de riesgos del proceso, ya que, está no se ha requerido por parte de la Oficina Asesora de Planeación."/>
    <n v="1"/>
    <s v="Durante el segundo trimestre,  se llevó a cabo la  actualización del mapa de riesgos del proceso asociado a la Dirección de Gestión de Información Geográfica, logrando así el cumplimiento de la meta."/>
    <m/>
    <m/>
    <m/>
    <m/>
    <n v="1"/>
    <d v="2022-04-19T00:00:00"/>
    <d v="2022-07-20T00:00:00"/>
    <m/>
    <m/>
    <n v="1"/>
    <s v=""/>
    <s v=""/>
    <s v=""/>
    <n v="0"/>
    <s v="Sin meta asignada en el periodo"/>
    <s v="Concepto Favorable"/>
    <m/>
    <m/>
    <s v="Sin meta asignada en el periodo"/>
    <s v="se revisa la evidencia cumple con el producto esperado"/>
    <m/>
    <m/>
    <s v="Sin meta asignada en el periodo"/>
    <x v="1"/>
    <m/>
    <m/>
    <s v="Sin meta programada para este trimestre del año 2022.  "/>
    <x v="166"/>
    <m/>
    <m/>
    <s v="No Aplica"/>
  </r>
  <r>
    <n v="50"/>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Actualización"/>
    <s v="Subdirección Cartográfica y Geodésica"/>
    <s v="Porcentaje"/>
    <s v="Índice de desempeño institucional"/>
    <s v="Producto"/>
    <s v="Procesos Sede Central"/>
    <n v="1"/>
    <n v="0.5"/>
    <n v="0.5"/>
    <n v="0"/>
    <n v="0"/>
    <n v="0.1"/>
    <s v="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
    <n v="0.1"/>
    <s v="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
    <m/>
    <m/>
    <m/>
    <m/>
    <n v="0.2"/>
    <d v="2022-04-19T00:00:00"/>
    <d v="2022-07-20T00:00:00"/>
    <m/>
    <m/>
    <n v="0.2"/>
    <n v="0.2"/>
    <n v="0.2"/>
    <s v=""/>
    <s v=""/>
    <s v="Concepto No Favorable"/>
    <s v="Concepto No Favorable"/>
    <m/>
    <m/>
    <s v="De acuerdo con las evidencias cargadas se observa que el proceso realiza seguimiento a la actualización documental, sin embargo, no cumplió con la meta._x000d__x000a__x000d__x000a_"/>
    <s v="De acuerdo con las evidencias cargadas se observa que el proceso realiza seguimiento a la actualización documental, sin embargo, no cumplió con la meta."/>
    <m/>
    <m/>
    <s v="Concepto No Favorable"/>
    <x v="2"/>
    <m/>
    <m/>
    <s v="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
    <x v="167"/>
    <m/>
    <m/>
    <s v="No Aplica"/>
  </r>
  <r>
    <n v="51"/>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5-01T00:00:00"/>
    <d v="2022-12-31T00:00:00"/>
    <s v="Acta y / o correo, Formulario "/>
    <s v="Subdirección Cartográfica y Geodésica"/>
    <s v="Número"/>
    <s v="Índice de desempeño institucional"/>
    <s v="Producto"/>
    <s v="Procesos Sede Central"/>
    <n v="1"/>
    <n v="0"/>
    <n v="0"/>
    <n v="1"/>
    <n v="0"/>
    <n v="0"/>
    <s v="Esta actividad se programó a partir del tercer trimestre."/>
    <n v="0"/>
    <s v="Esta actividad se programó a partir del tercer trimestre."/>
    <m/>
    <m/>
    <m/>
    <m/>
    <n v="0"/>
    <d v="2022-04-19T00:00:00"/>
    <d v="2022-07-20T00:00:00"/>
    <m/>
    <m/>
    <n v="0"/>
    <s v=""/>
    <s v=""/>
    <n v="0"/>
    <s v=""/>
    <s v="Sin meta asignada en el periodo"/>
    <s v="Sin meta asignada en el periodo"/>
    <m/>
    <m/>
    <s v="Sin meta asignada en el periodo"/>
    <s v="Esta actividad se programó a partir del tercer trimestre."/>
    <m/>
    <m/>
    <s v="Sin meta asignada en el periodo"/>
    <x v="1"/>
    <m/>
    <m/>
    <s v="Sin meta programada para este trimestre del año 2022.  "/>
    <x v="168"/>
    <m/>
    <m/>
    <s v="No Aplica"/>
  </r>
  <r>
    <n v="52"/>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Subdirección Cartográfica y Geodésica"/>
    <s v="Número"/>
    <s v="Índice de desempeño institucional"/>
    <s v="Producto"/>
    <s v="Procesos Sede Central"/>
    <n v="4"/>
    <n v="1"/>
    <n v="1"/>
    <n v="1"/>
    <n v="1"/>
    <n v="0"/>
    <s v="Durante el primer trimestre no se presentaron productos no conformes"/>
    <n v="2"/>
    <s v="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
    <m/>
    <m/>
    <m/>
    <m/>
    <n v="2"/>
    <d v="2022-04-19T00:00:00"/>
    <d v="2022-07-21T00:00:00"/>
    <m/>
    <m/>
    <n v="0.5"/>
    <n v="0"/>
    <n v="1"/>
    <n v="0"/>
    <n v="0"/>
    <s v="Concepto Favorable"/>
    <s v="Concepto Favorable"/>
    <m/>
    <m/>
    <s v="De acuerdo con las evidencias cargadas se observa generaron el correo informando que no se presentaron productos no conformes. Se cumple con el entregable._x000d__x000a_"/>
    <s v="la evidencia cumple con el producto esperado formato producto no conforme"/>
    <m/>
    <m/>
    <s v="Concepto Favorable"/>
    <x v="0"/>
    <m/>
    <m/>
    <s v="Se observa correo electrónico del 11/04/2022 informando que no se presentó Productos No Conformes durante el primer trimestre del año 2022.  "/>
    <x v="169"/>
    <m/>
    <m/>
    <s v="No Aplica"/>
  </r>
  <r>
    <n v="53"/>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Cartográfica y Geodésica"/>
    <s v="Número"/>
    <s v="Índice de desempeño institucional"/>
    <s v="Producto"/>
    <s v="Procesos Sede Central"/>
    <n v="1"/>
    <n v="0"/>
    <n v="0"/>
    <n v="0"/>
    <n v="1"/>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x v="1"/>
    <m/>
    <m/>
    <s v="Sin meta programada para este trimestre del año 2022.  "/>
    <x v="168"/>
    <m/>
    <m/>
    <s v="No Aplica"/>
  </r>
  <r>
    <n v="54"/>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Cartográfica y Geodésica"/>
    <s v="Número"/>
    <s v="Índice de desempeño institucional"/>
    <s v="Producto"/>
    <s v="Procesos Sede Central"/>
    <n v="4"/>
    <n v="1"/>
    <n v="1"/>
    <n v="1"/>
    <n v="1"/>
    <n v="1"/>
    <s v="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
    <n v="1"/>
    <s v="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
    <m/>
    <m/>
    <m/>
    <m/>
    <n v="2"/>
    <d v="2022-04-19T00:00:00"/>
    <d v="2022-07-20T00:00:00"/>
    <m/>
    <m/>
    <n v="0.5"/>
    <n v="1"/>
    <n v="1"/>
    <n v="0"/>
    <n v="0"/>
    <s v="Concepto Favorable"/>
    <s v="Concepto Favorable"/>
    <m/>
    <m/>
    <s v="De acuerdo con las evidencias cargadas se observa durante el primer trimestre, se avanzó en las actividades contempladas en el plan de acción anual correspondiente al proceso de Dirección de Gestión Geográfica. Se cumple con el entregable._x000d__x000a_"/>
    <s v="la evidencia cumple con el producto esperado"/>
    <m/>
    <m/>
    <s v="Concepto Favorable"/>
    <x v="0"/>
    <m/>
    <m/>
    <s v="De acuerdo a las evidencias suministradas por el área se observa que se ha realizado el avance a las actividades plasmadas en el Plan de Acción Anual para el proceso de Dirección de Gestión de Información Geográfica."/>
    <x v="170"/>
    <m/>
    <m/>
    <s v="No Aplica"/>
  </r>
  <r>
    <n v="55"/>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Cartográfica y Geodésica"/>
    <s v="Número"/>
    <s v="Índice de desempeño institucional"/>
    <s v="Producto"/>
    <s v="Procesos Sede Central"/>
    <n v="2"/>
    <n v="0"/>
    <n v="0"/>
    <n v="0"/>
    <n v="2"/>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x v="1"/>
    <m/>
    <m/>
    <s v="Sin meta programada para este trimestre del año 2022.  "/>
    <x v="168"/>
    <m/>
    <m/>
    <s v="No Aplica"/>
  </r>
  <r>
    <n v="1"/>
    <x v="7"/>
    <s v="Habilitación"/>
    <s v="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compañar y asesorar a los gestores catastrales habilitados"/>
    <d v="2022-02-01T00:00:00"/>
    <d v="2022-12-31T00:00:00"/>
    <s v="Actas  y formatos  que evidencien los acompañamientos, registros de asistencia"/>
    <s v="Dirección de Regulación y Habilitación"/>
    <s v="Porcentaje"/>
    <s v="Porcentaje total de acompañamientos y asesoramientos realizados a los gestores catastrales habilitados"/>
    <s v="Eficacia"/>
    <s v="Procesos Sede Central"/>
    <n v="1"/>
    <n v="0.25"/>
    <n v="0.25"/>
    <n v="0.25"/>
    <n v="0.25"/>
    <n v="0.25"/>
    <s v="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
    <n v="0.25"/>
    <s v="Se dio acompañamiento a 13 Gestores Catastrales: Jamundí, Sincelejo, Sesquilé, Envigado, Departamento de Antioquia, Catastro Medellín, Catastro Bogotá (UAECD), Ibagué, Catastro Cali, Zipaquirá, AMCO, Sabanalarga, Valledupar._x000d__x000a_"/>
    <m/>
    <m/>
    <m/>
    <m/>
    <n v="0.5"/>
    <d v="2022-04-11T00:00:00"/>
    <d v="2022-07-18T00:00:00"/>
    <m/>
    <m/>
    <n v="0.5"/>
    <n v="1"/>
    <n v="1"/>
    <n v="0"/>
    <n v="0"/>
    <s v="Concepto Favorable"/>
    <s v="Concepto Favorable"/>
    <m/>
    <m/>
    <s v="Se validan las evidencias de los gestores habilitados"/>
    <s v="Las evidencias corresponden"/>
    <m/>
    <m/>
    <s v="Concepto Favorable"/>
    <x v="0"/>
    <m/>
    <m/>
    <s v="De acuerdo con las evidencias suministradas se observa actas de acompañamiento de fechas:_x000d__x000a_04 de marzo Gestor catastral municipio de Fusagasugá_x000d__x000a_10 y 11 de marzo al gestor catastral municipio de Cúcuta_x000d__x000a_ 25 de marzo 2022 al gestor área metropolitana valle de aburra-AMVA, cronograma de acompañamiento a los gestores catastrales y 4 formatos diligenciados encuestas de satisfacción acompañamientos realizados, por lo que se evidencia el desarrollo de la actividad._x000d__x000a_"/>
    <x v="171"/>
    <m/>
    <m/>
    <s v="No Aplica"/>
  </r>
  <r>
    <n v="2"/>
    <x v="7"/>
    <s v="Habilitación"/>
    <s v="Instructivo y formatos asociados para el 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Diseñar, oficializar y socializar el instructivo y formatos asociados, que evidencien el acompañamiento a los gestores catastrales habilitados"/>
    <d v="2022-02-01T00:00:00"/>
    <d v="2022-07-30T00:00:00"/>
    <s v="Instructivo y formatos oficializados, Registros de asistencia de las socializaciones del instructivo y los formatos asociados"/>
    <s v="Dirección de Regulación y Habilitación"/>
    <s v="Porcentaje"/>
    <s v="Documento  oficializado"/>
    <s v="Eficacia"/>
    <s v="Procesos Sede Central"/>
    <n v="1"/>
    <n v="0.5"/>
    <n v="0.5"/>
    <n v="0"/>
    <n v="0"/>
    <n v="0.5"/>
    <s v="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
    <n v="0.2"/>
    <s v="Durante el segundo trimestre se ajusto el diseño del procedimiento de acompañamiento a los gestores catastrales habilitados "/>
    <m/>
    <m/>
    <m/>
    <m/>
    <n v="0.7"/>
    <d v="2022-04-11T00:00:00"/>
    <d v="2022-07-19T00:00:00"/>
    <m/>
    <m/>
    <n v="0.7"/>
    <n v="1"/>
    <n v="0.4"/>
    <s v=""/>
    <s v=""/>
    <s v="Concepto No Favorable"/>
    <s v="Concepto No Favorable"/>
    <m/>
    <m/>
    <s v="La evidencia no cumple, no obstante todos los documentos de verificación estan en construcción"/>
    <s v="No se aportó evidencia"/>
    <m/>
    <m/>
    <s v="Concepto No Favorable"/>
    <x v="2"/>
    <m/>
    <m/>
    <s v="Las evidencias suministradas: &quot;Acta cierre acompañamiento fusagasuga&quot; &quot;encuesta acompañamiento fusagasuga&quot; &quot;Estrategia acompñamiento a gestores habilitados e interesados en habilitarse&quot; &quot;Estrategia acompañamiento a gestores habilitados&quot; &quot;Plan fortalecimiento Fusagasuga&quot;, no guardan relación con el producto esperado dado que se solicita Instructivo y formatos oficializados, Registros de asistencia de las socializaciones del instructivo y los formatos asociados."/>
    <x v="172"/>
    <m/>
    <m/>
    <s v="No Aplica"/>
  </r>
  <r>
    <n v="3"/>
    <x v="7"/>
    <s v="Habilitación"/>
    <s v="Gestores habilitados en el marco de lo definido en el Plan Nacional de Desarrollo 2019-2022"/>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Habilitar mínimo tres (3) Gestores Catastrales"/>
    <d v="2022-02-01T00:00:00"/>
    <d v="2022-12-31T00:00:00"/>
    <s v="Resoluciones, reporte Excel de municipios"/>
    <s v="Dirección de Regulación y Habilitación"/>
    <s v="Número"/>
    <s v="Número de Gestores Catastrales Habilitados en el marco de lo definido en el Plan Nacional de Desarrollo 2019-2022"/>
    <s v="Eficacia"/>
    <s v="Procesos Sede Central"/>
    <n v="9"/>
    <n v="0"/>
    <n v="7"/>
    <n v="1"/>
    <n v="1"/>
    <n v="0"/>
    <s v="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
    <n v="7"/>
    <s v="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
    <m/>
    <m/>
    <m/>
    <m/>
    <n v="7"/>
    <d v="2022-04-12T00:00:00"/>
    <d v="2022-07-19T00:00:00"/>
    <m/>
    <m/>
    <n v="0.77777777777777779"/>
    <s v=""/>
    <n v="1"/>
    <n v="0"/>
    <n v="0"/>
    <s v="Concepto Favorable"/>
    <s v="Concepto Favorable"/>
    <m/>
    <m/>
    <s v="La evidencia corresponde"/>
    <s v="Las evidencias corresponden"/>
    <m/>
    <m/>
    <s v="Sin meta asignada en el periodo"/>
    <x v="0"/>
    <m/>
    <m/>
    <s v="Sin meta asignada para el trimestre. Sin embargo el proceso incluye 14 resoluciones del inicio de tramites y desistimientos de habilitación de gestores catastrales, se observa que durtante el primer trimestre se habilito el município de Cota."/>
    <x v="173"/>
    <m/>
    <m/>
    <s v="No Aplica"/>
  </r>
  <r>
    <n v="4"/>
    <x v="7"/>
    <s v="Habilitación"/>
    <s v="Procesos de empalme realiz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Procesos de empalme realizados con gestores catastrales habilitados y aquellos que resulten con procesos de contratación de gestores catastrales"/>
    <d v="2022-02-01T00:00:00"/>
    <d v="2022-12-31T00:00:00"/>
    <s v="Acta final de cierre de empalme"/>
    <s v="Dirección de Regulación y Habilitación"/>
    <s v="Porcentaje"/>
    <s v="Porcentaje total de procesos de empalme realizados con gestores catastrales habilitados y aquellos que resulten con procesos de contratación de gestores catastrales"/>
    <s v="Eficacia"/>
    <s v="Procesos Sede Central"/>
    <n v="1"/>
    <n v="0.25"/>
    <n v="0.25"/>
    <n v="0.25"/>
    <n v="0.25"/>
    <n v="0.25"/>
    <s v="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
    <n v="0.25"/>
    <s v="La Dirección de Regulación y Habilitación estuvo presto a realizar los procesos de empalme que se presentaran dentro de este periodo, sin embargo, no se presentaron procesos de empalme."/>
    <m/>
    <m/>
    <m/>
    <m/>
    <n v="0.5"/>
    <d v="2022-04-11T00:00:00"/>
    <d v="2022-07-18T00:00:00"/>
    <m/>
    <m/>
    <n v="0.5"/>
    <n v="1"/>
    <n v="1"/>
    <n v="0"/>
    <n v="0"/>
    <s v="Concepto Favorable"/>
    <s v="Concepto Favorable"/>
    <m/>
    <m/>
    <s v="SE valiidan los empalmes"/>
    <s v="no se presentaron procesos de empalme."/>
    <m/>
    <m/>
    <s v="Concepto Favorable"/>
    <x v="0"/>
    <m/>
    <m/>
    <s v="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
    <x v="174"/>
    <m/>
    <m/>
    <s v="No Aplica"/>
  </r>
  <r>
    <n v="5"/>
    <x v="7"/>
    <s v="Regulación"/>
    <s v="Servicios del proceso de regulación"/>
    <s v="Consolidar al IGAC como máxima autoridad reguladora en los temas de su competencia"/>
    <s v="Máxima autoridad reguladora"/>
    <s v="Gestión con Valores para Resultados"/>
    <s v="Mejora Normativa"/>
    <s v="Proyectar los actos administrativos que hacen parte del alcance del proceso de regulación"/>
    <d v="2022-02-01T00:00:00"/>
    <d v="2022-12-31T00:00:00"/>
    <s v="Registros de asistencia, actas de las reuniones, correos electrónicos y memorandos que evidencien el acompañamiento realizado"/>
    <s v="Dirección de Regulación y Habilitación"/>
    <s v="Porcentaje"/>
    <s v="Porcentaje de actos administrativos elaborados respecto de los solicitados"/>
    <s v="Eficacia"/>
    <s v="Procesos Sede Central"/>
    <n v="1"/>
    <n v="0.2"/>
    <n v="0.3"/>
    <n v="0.3"/>
    <n v="0.2"/>
    <n v="0.2"/>
    <s v="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
    <n v="0.3"/>
    <s v="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
    <m/>
    <m/>
    <m/>
    <m/>
    <n v="0.5"/>
    <d v="2022-04-11T00:00:00"/>
    <d v="2022-07-18T00:00:00"/>
    <m/>
    <m/>
    <n v="0.5"/>
    <n v="1"/>
    <n v="1"/>
    <n v="0"/>
    <n v="0"/>
    <s v="Concepto Favorable"/>
    <s v="Concepto Favorable"/>
    <m/>
    <m/>
    <s v="Se valida la evidencia"/>
    <s v="Las evidencias corresponden"/>
    <m/>
    <m/>
    <s v="Concepto Favorable"/>
    <x v="0"/>
    <m/>
    <m/>
    <s v="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
    <x v="175"/>
    <m/>
    <m/>
    <s v="No Aplica"/>
  </r>
  <r>
    <n v="6"/>
    <x v="7"/>
    <s v="Regulación"/>
    <s v="Servicios del proceso de regulación"/>
    <s v="Consolidar al IGAC como máxima autoridad reguladora en los temas de su competencia"/>
    <s v="Máxima autoridad reguladora"/>
    <s v="Gestión con Valores para Resultados"/>
    <s v="Mejora Normativa"/>
    <s v="Apoyar a las áreas misionales en la revisión de los comentarios recibidos por la ciudadanía  a los proyectos de actos administrativos de regulación."/>
    <d v="2022-02-01T00:00:00"/>
    <d v="2022-12-31T00:00:00"/>
    <s v="_x0009_Registros de asistencia, actas de las reuniones, correos electrónicos y memorandos que evidencien el acompañamiento realizado"/>
    <s v="Dirección de Regulación y Habilitación"/>
    <s v="Porcentaje"/>
    <s v="Porcentaje de revisiones a comentarios recibidos por la ciudadanía realizadas, respecto de las revisiones solicitadas"/>
    <s v="Eficacia"/>
    <s v="Procesos Sede Central"/>
    <n v="1"/>
    <n v="0.2"/>
    <n v="0.3"/>
    <n v="0.3"/>
    <n v="0.2"/>
    <n v="0.2"/>
    <s v="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
    <n v="0.3"/>
    <s v="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
    <m/>
    <m/>
    <m/>
    <m/>
    <n v="0.5"/>
    <d v="2022-04-11T00:00:00"/>
    <d v="2022-07-18T00:00:00"/>
    <m/>
    <m/>
    <n v="0.5"/>
    <n v="1"/>
    <n v="1"/>
    <n v="0"/>
    <n v="0"/>
    <s v="Concepto Favorable"/>
    <s v="Concepto Favorable"/>
    <m/>
    <m/>
    <s v="Se valida registro de asistencia"/>
    <s v="Las evidencias corresponden"/>
    <m/>
    <m/>
    <s v="Concepto Favorable"/>
    <x v="0"/>
    <m/>
    <m/>
    <s v="De acuerdo con las evidencias suministradas registro de asistencia del 30 de marzo 2022 se observa que se realizo mesa técnica para revisar y dar respuesta a las observaciones formuladas por los ciudadanos a la Resolución de Servidumbres."/>
    <x v="176"/>
    <m/>
    <m/>
    <s v="No Aplica"/>
  </r>
  <r>
    <n v="7"/>
    <x v="7"/>
    <s v="Regulación"/>
    <s v="Documentos de Regulación socializados"/>
    <s v="Consolidar al IGAC como máxima autoridad reguladora en los temas de su competencia"/>
    <s v="Máxima autoridad reguladora"/>
    <s v="Gestión con Valores para Resultados"/>
    <s v="Mejora Normativa"/>
    <s v="Socializar y/o actualizar procedimiento de regulación"/>
    <d v="2022-02-01T00:00:00"/>
    <d v="2022-12-31T00:00:00"/>
    <s v="Registros de asistencia de las socializaciones realizadas y/o documento actualizado del procedimiento"/>
    <s v="Dirección de Regulación y Habilitación"/>
    <s v="Número"/>
    <s v="Número de socializaciones y/o actualizaciones realizadas"/>
    <s v="Eficacia"/>
    <s v="Procesos Sede Central"/>
    <n v="4"/>
    <n v="1"/>
    <n v="1"/>
    <n v="1"/>
    <n v="1"/>
    <n v="1"/>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1"/>
    <s v="Durante el segundo trimestre se socializó el procedimiento de regulación"/>
    <m/>
    <m/>
    <m/>
    <m/>
    <n v="2"/>
    <d v="2022-04-11T00:00:00"/>
    <d v="2022-07-19T00:00:00"/>
    <m/>
    <m/>
    <n v="0.5"/>
    <n v="1"/>
    <n v="1"/>
    <n v="0"/>
    <n v="0"/>
    <s v="Concepto Favorable"/>
    <s v="Concepto Favorable"/>
    <m/>
    <m/>
    <s v="Se valida la evidencia"/>
    <s v="Se valida registro de asistencia"/>
    <m/>
    <m/>
    <s v="Concepto Favorable"/>
    <x v="0"/>
    <m/>
    <m/>
    <s v="Se observa en el listado maestro de documentos que el día 18 de marzo 2022 se actualizo el procedimiento de Regulación y el formato de agenda regulatoria."/>
    <x v="177"/>
    <m/>
    <m/>
    <s v="No Aplica"/>
  </r>
  <r>
    <n v="8"/>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Regulación y Habilitación"/>
    <s v="Número"/>
    <s v="Índice de desempeño institucional"/>
    <s v="Producto"/>
    <s v="Procesos Sede Central"/>
    <n v="4"/>
    <n v="1"/>
    <n v="1"/>
    <n v="1"/>
    <n v="1"/>
    <n v="1"/>
    <s v="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 los controles de riesgos del proceso mediante el diligenciamiento de la herramienta PLANIGAC Regulación y Habilitación"/>
    <m/>
    <m/>
    <m/>
    <m/>
    <n v="2"/>
    <d v="2022-04-11T00:00:00"/>
    <d v="2022-07-18T00:00:00"/>
    <m/>
    <m/>
    <n v="0.5"/>
    <n v="1"/>
    <n v="1"/>
    <n v="0"/>
    <n v="0"/>
    <s v="Concepto Favorable"/>
    <s v="Concepto Favorable"/>
    <m/>
    <m/>
    <s v="Se valida la evidencia"/>
    <s v="Se valida la evidencia"/>
    <m/>
    <m/>
    <s v="Concepto Favorable"/>
    <x v="0"/>
    <m/>
    <m/>
    <s v="De acuerdo con los soportes suministrados &quot;Planigac GRH primer trimestre 1204 2022&quot; se observa que el proceso ha realizado seguimiento a los controles de los riesgos."/>
    <x v="178"/>
    <m/>
    <m/>
    <s v="No Aplica"/>
  </r>
  <r>
    <n v="9"/>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x v="1"/>
    <m/>
    <m/>
    <s v="Sin meta asignada para el trimestre."/>
    <x v="109"/>
    <m/>
    <m/>
    <s v="No Aplica"/>
  </r>
  <r>
    <n v="10"/>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x v="1"/>
    <m/>
    <m/>
    <s v="Sin meta asignada para el trimestre."/>
    <x v="109"/>
    <m/>
    <m/>
    <s v="No Aplica"/>
  </r>
  <r>
    <n v="11"/>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Regulación y Habilitación"/>
    <s v="Porcentaje"/>
    <s v="Índice de desempeño institucional"/>
    <s v="Producto"/>
    <s v="Procesos Sede Central"/>
    <n v="1"/>
    <n v="0.5"/>
    <n v="0.5"/>
    <n v="0"/>
    <n v="0"/>
    <n v="0.4"/>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0.6"/>
    <s v="Durante el segundo trimestre se actualizó el 100% de la documentación https://www.igac.gov.co/es/listado-maestro-de-documentos?shs_term_node_tid_depth=190&amp;field_tipo_de_documento_tid=All&amp;title=&amp;field_codigo_value="/>
    <m/>
    <m/>
    <m/>
    <m/>
    <n v="1"/>
    <d v="2022-04-12T00:00:00"/>
    <d v="2022-07-18T00:00:00"/>
    <m/>
    <m/>
    <n v="1"/>
    <n v="0.8"/>
    <n v="1"/>
    <s v=""/>
    <s v=""/>
    <s v="Concepto Favorable"/>
    <s v="Concepto Favorable"/>
    <m/>
    <m/>
    <s v="La evidencia cumple"/>
    <s v="Se actualizó documentación SGI"/>
    <m/>
    <m/>
    <s v="Concepto Favorable"/>
    <x v="0"/>
    <m/>
    <m/>
    <s v="Se observa en el listado maestro de documentos que el día 18 de marzo 2022 se actualizo el procedimiento de Regulación y el formato de agenda regulatoria."/>
    <x v="179"/>
    <m/>
    <m/>
    <s v="No Aplica"/>
  </r>
  <r>
    <n v="12"/>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Regulación y Habilitación"/>
    <s v="Número"/>
    <s v="Índice de desempeño institucional"/>
    <s v="Producto"/>
    <s v="Procesos Sede Central"/>
    <n v="1"/>
    <n v="0"/>
    <n v="0"/>
    <n v="1"/>
    <n v="0"/>
    <n v="0"/>
    <s v="Esta actividad está programada para el tercer trimestre de la vigencia 2022."/>
    <n v="0"/>
    <s v="Esta actividad está programada para el tercer trimestre de la vigencia 2022."/>
    <m/>
    <m/>
    <m/>
    <m/>
    <n v="0"/>
    <d v="2022-04-12T00:00:00"/>
    <d v="2022-07-18T00:00:00"/>
    <m/>
    <m/>
    <n v="0"/>
    <s v=""/>
    <s v=""/>
    <n v="0"/>
    <s v=""/>
    <s v="Sin meta asignada en el periodo"/>
    <s v="Sin meta asignada en el periodo"/>
    <m/>
    <m/>
    <s v="Esta actividad está programada para el tercer trimestre de la vigencia 2022."/>
    <s v="Sin meta asignada en el periodo"/>
    <m/>
    <m/>
    <s v="Sin meta asignada en el periodo"/>
    <x v="1"/>
    <m/>
    <m/>
    <s v="Sin meta asignada para el trimestre."/>
    <x v="180"/>
    <m/>
    <m/>
    <s v="No Aplica"/>
  </r>
  <r>
    <n v="13"/>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Regulación y Habilitación"/>
    <s v="Número"/>
    <s v="Índice de Desempeño Institucional (IDI)"/>
    <s v="Producto"/>
    <s v="Procesos Sede Central"/>
    <n v="4"/>
    <n v="1"/>
    <n v="1"/>
    <n v="1"/>
    <n v="1"/>
    <n v="1"/>
    <s v="El día 30 de marzo se realizó el reporte a los productos, trabajos y/o servicios no conformes del proceso de gestión de regulación y habilitación a través de correo electrónico, como evidencia se cargo 1 archivo PDF del correo electrónico en mención en la ruta indicada."/>
    <n v="1"/>
    <s v="La Dirección de Regulación y habilitación no se presentan productos, trabajos o servicios no conforme durante el segundo trimestre de 2022."/>
    <m/>
    <m/>
    <m/>
    <m/>
    <n v="2"/>
    <d v="2022-04-11T00:00:00"/>
    <d v="2022-07-18T00:00:00"/>
    <m/>
    <m/>
    <n v="0.5"/>
    <n v="1"/>
    <n v="1"/>
    <n v="0"/>
    <n v="0"/>
    <s v="Concepto Favorable"/>
    <s v="Concepto Favorable"/>
    <m/>
    <m/>
    <s v="Se valida reporte"/>
    <s v="Se valida la evidencia"/>
    <m/>
    <m/>
    <s v="Concepto Favorable"/>
    <x v="2"/>
    <m/>
    <m/>
    <s v="De acuerdo con los soportes suministrados correo electrónico del 30 de marzo 2022 desde el proceso de regulación y habilitación se informa que para el primer trimestre del año en curso no se han presentado trabjo y/o servicio no conforme."/>
    <x v="181"/>
    <m/>
    <m/>
    <s v="No Aplica"/>
  </r>
  <r>
    <n v="14"/>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Regulación y Habilitación"/>
    <s v="Número"/>
    <s v="Índice de desempeño institucional"/>
    <s v="Producto"/>
    <s v="Procesos Sede Central"/>
    <n v="2"/>
    <n v="0"/>
    <n v="0"/>
    <n v="0"/>
    <n v="2"/>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Esta actividad está programada para el último trimestre de la vigencia 2022."/>
    <s v="Sin meta asignada en el periodo"/>
    <m/>
    <m/>
    <s v="Sin meta asignada en el periodo"/>
    <x v="1"/>
    <m/>
    <m/>
    <s v="Sin meta asignada para el trimestre."/>
    <x v="182"/>
    <m/>
    <m/>
    <s v="No Aplica"/>
  </r>
  <r>
    <n v="15"/>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Regulación y Habilitación"/>
    <s v="Número"/>
    <s v="Índice de desempeño institucional"/>
    <s v="Producto"/>
    <s v="Procesos Sede Central"/>
    <n v="4"/>
    <n v="1"/>
    <n v="1"/>
    <n v="1"/>
    <n v="1"/>
    <n v="1"/>
    <s v="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l Plan de Acción Anual - PAA y al Plan Anticorrupción y de Atención al Ciudadano - PAAC del proceso mediante el diligenciamiento de la herramienta PLANIGAC Regulación y Habilitación "/>
    <m/>
    <m/>
    <m/>
    <m/>
    <n v="2"/>
    <d v="2022-04-11T00:00:00"/>
    <d v="2022-07-18T00:00:00"/>
    <m/>
    <m/>
    <n v="0.5"/>
    <n v="1"/>
    <n v="1"/>
    <n v="0"/>
    <n v="0"/>
    <s v="Concepto Favorable"/>
    <s v="Concepto Favorable"/>
    <m/>
    <m/>
    <s v="Se valida la evidencia"/>
    <s v="La evidencia corresponde"/>
    <m/>
    <m/>
    <s v="Concepto Favorable"/>
    <x v="0"/>
    <m/>
    <m/>
    <s v="De acuerdo con los soportes suministrados &quot;Planigac GRH primer trimestre 1204 2022&quot;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
    <x v="183"/>
    <m/>
    <m/>
    <s v="No Aplica"/>
  </r>
  <r>
    <n v="16"/>
    <x v="7"/>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Mejora Normativa"/>
    <s v="PAAC - 4.2.2. Socializar e implementar el procedimiento de Regulación de la Entidad, junto con su correspondiente formato, atendiendo a lo dispuesto en la Resolución 1519 de 2020"/>
    <d v="2022-04-01T00:00:00"/>
    <d v="2022-12-31T00:00:00"/>
    <s v="Evidencias de cuatro (4) socializaciones del procedimiento de regulación."/>
    <s v="Dirección de Regulación y Habilitación"/>
    <s v="Número"/>
    <s v="Avance Plan Anticorrupciòn y Atenciòn al Ciudadano"/>
    <s v="Producto"/>
    <s v="Procesos Sede Central"/>
    <n v="4"/>
    <n v="0"/>
    <n v="1"/>
    <n v="2"/>
    <n v="1"/>
    <n v="0"/>
    <s v="Esta actividad está programada a partir del segundo trimestre de la vigencia 2022."/>
    <n v="1"/>
    <s v="La Dirección actualizó y socializó a todos los funcionarios del instituto la actualización del procedimiento del regulación de la entidad asi como sus formatos, adicionalmente el día 12 de mayo en reunión se socializó el procedimiento"/>
    <m/>
    <m/>
    <m/>
    <m/>
    <n v="1"/>
    <d v="2022-04-11T00:00:00"/>
    <d v="2022-07-19T00:00:00"/>
    <m/>
    <m/>
    <n v="0.25"/>
    <s v=""/>
    <n v="1"/>
    <n v="0"/>
    <n v="0"/>
    <s v="Sin meta asignada en el periodo"/>
    <s v="Concepto Favorable"/>
    <m/>
    <m/>
    <s v="Esta actividad está programada a partir del segundo trimestre de la vigencia 2022."/>
    <s v="Se validan las evidencias"/>
    <m/>
    <m/>
    <s v="Sin meta asignada en el periodo"/>
    <x v="0"/>
    <m/>
    <m/>
    <s v="Sin meta asignada para el trimestre."/>
    <x v="184"/>
    <m/>
    <m/>
    <s v="Plan Anticorrupción y de Atención al Ciudadano"/>
  </r>
  <r>
    <n v="17"/>
    <x v="7"/>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1. Verificar que se hayan realizado los ejercicios de participación durante el diseño de los proyectos normativos con la ciudadanía y actores interesados."/>
    <d v="2022-01-01T00:00:00"/>
    <d v="2022-12-31T00:00:00"/>
    <s v="Evidencias de la publicación de proyectos normativos para participación ciudadana y actores interesados_x000a__x000a_Observaciones y respuestas publicadas en la página web"/>
    <s v="Dirección de Regulación y Habilitación"/>
    <s v="Número"/>
    <s v="Avance Plan Anticorrupciòn y Atenciòn al Ciudadano"/>
    <s v="Producto"/>
    <s v="Procesos Sede Central"/>
    <n v="8"/>
    <n v="2"/>
    <n v="2"/>
    <n v="2"/>
    <n v="2"/>
    <n v="2"/>
    <s v="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
    <n v="2"/>
    <s v="En el link https://www.igac.gov.co/es/transparencia-y-acceso-a-la-informacion-publica/proyectos-para-comentar, se encuentran dispuestos los ejercicios para la participación de la ciudadanía."/>
    <m/>
    <m/>
    <m/>
    <m/>
    <n v="4"/>
    <d v="2022-04-11T00:00:00"/>
    <d v="2022-07-15T00:00:00"/>
    <m/>
    <m/>
    <n v="0.5"/>
    <n v="1"/>
    <n v="1"/>
    <n v="0"/>
    <n v="0"/>
    <s v="Concepto Favorable"/>
    <s v="Concepto Favorable"/>
    <m/>
    <m/>
    <s v="Se evidencia en link: https://www.igac.gov.co/es/transparencia-y-acceso-a-la-informacion-publica/proyectos-para-comentar"/>
    <s v="Se evidencia en el link link https://www.igac.gov.co/es/transparencia-y-acceso-a-la-informacion-publica/proyectos-para-comentar"/>
    <m/>
    <m/>
    <s v="Concepto Favorable"/>
    <x v="0"/>
    <m/>
    <m/>
    <s v="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
    <x v="185"/>
    <m/>
    <m/>
    <s v="Plan Anticorrupción y de Atención al Ciudadano"/>
  </r>
  <r>
    <n v="1"/>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Realizar el 5to. encuentro nacional de servicio al ciudadano del IGAC."/>
    <d v="2022-01-01T00:00:00"/>
    <d v="2022-09-30T00:00:00"/>
    <s v="Informe, imágenes, pieza del encuentro"/>
    <s v="Oficina de Relación con el Ciudadano"/>
    <s v="Número"/>
    <s v="Encuentro Nacional de Servicio al Ciudadano realizado "/>
    <s v="Eficiencia"/>
    <s v="Procesos Sede Central"/>
    <n v="1"/>
    <n v="0"/>
    <n v="0"/>
    <n v="1"/>
    <n v="0"/>
    <n v="0"/>
    <s v="Actividad programada para el tercer trimestre "/>
    <n v="0"/>
    <s v="Actividad programada para el tercer trimestre "/>
    <m/>
    <m/>
    <m/>
    <m/>
    <n v="0"/>
    <d v="2022-04-19T00:00:00"/>
    <d v="2022-07-19T00:00:00"/>
    <m/>
    <m/>
    <n v="0"/>
    <s v=""/>
    <s v=""/>
    <n v="0"/>
    <s v=""/>
    <s v="Sin meta asignada en el periodo"/>
    <s v="Sin meta asignada en el periodo"/>
    <m/>
    <m/>
    <s v="Sin meta asignada en el periodo"/>
    <s v="Sin meta asignada para el período"/>
    <m/>
    <m/>
    <s v="Sin meta asignada en el periodo"/>
    <x v="1"/>
    <m/>
    <m/>
    <s v="Sin meta asignada para el Trimestre."/>
    <x v="186"/>
    <m/>
    <m/>
    <s v="No Aplica"/>
  </r>
  <r>
    <n v="2"/>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la participación de los Servidores Públicos en los talleres o cursos virtuales de: lenguaje claro y enfoque diferencial, ofrecidos por el Departamento Nacional de Planeación, Función Pública, Escuela Superior de Administración Pública, Unidad de Víctimas, entre otras."/>
    <d v="2022-01-01T00:00:00"/>
    <d v="2022-12-31T00:00:00"/>
    <s v="Correos, reuniones, participaciones a los cursos y/o talleres"/>
    <s v="Oficina de Relación con el Ciudadano"/>
    <s v="Número"/>
    <s v="Número de invitaciones a participar en los talleres o cursos virtuales"/>
    <s v="Eficiencia"/>
    <s v="Procesos Sede Central"/>
    <n v="4"/>
    <n v="1"/>
    <n v="1"/>
    <n v="1"/>
    <n v="1"/>
    <n v="1"/>
    <s v="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
    <n v="1"/>
    <s v="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quot;kit de emergencia para acercarse a la ciudadanía&quot; se resalta la importancia del lenguaje claro, se realizó esta charla en el Oficina de Relación con el Ciudadano el 18 de mayo  y la Dirección Territorial de Boyacá el 12 de mayo. "/>
    <m/>
    <m/>
    <m/>
    <m/>
    <n v="2"/>
    <d v="2022-04-19T00:00:00"/>
    <d v="2022-07-19T00:00:00"/>
    <m/>
    <m/>
    <n v="0.5"/>
    <n v="1"/>
    <n v="1"/>
    <n v="0"/>
    <n v="0"/>
    <s v="Concepto Favorable"/>
    <s v="Concepto Favorable"/>
    <m/>
    <m/>
    <s v="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
    <s v="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
    <m/>
    <m/>
    <s v="Concepto Favorable"/>
    <x v="0"/>
    <m/>
    <m/>
    <s v="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
    <x v="187"/>
    <m/>
    <m/>
    <s v="No Aplica"/>
  </r>
  <r>
    <n v="3"/>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
    <d v="2022-01-01T00:00:00"/>
    <d v="2022-12-31T00:00:00"/>
    <s v="Campaña, correos electrónicos solicitando las piezas publicitarias, las piezas publicitarias"/>
    <s v="Oficina de Relación con el Ciudadano"/>
    <s v="Porcentaje"/>
    <s v="Porcentaje de avance de la campaña"/>
    <s v="Eficacia"/>
    <s v="Procesos Sede Central"/>
    <n v="1"/>
    <n v="0.4"/>
    <n v="0.2"/>
    <n v="0.2"/>
    <n v="0.2"/>
    <n v="0.4"/>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0.2"/>
    <s v="Se realiza campaña de protocolo de atención al ciudadano y es difundida a nivel nacional mediante comunicación interna el 20 de abril de 2022"/>
    <m/>
    <m/>
    <m/>
    <m/>
    <n v="0.60000000000000009"/>
    <d v="2022-04-19T00:00:00"/>
    <d v="2022-07-19T00:00:00"/>
    <m/>
    <m/>
    <n v="0.60000000000000009"/>
    <n v="1"/>
    <n v="1"/>
    <n v="0"/>
    <n v="0"/>
    <s v="Concepto Favorable"/>
    <s v="Concepto Favorable"/>
    <m/>
    <m/>
    <s v="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
    <s v="De acuerdo con las evidencias cargadas se observa que durante el segundo trimestre se fomentó la cultura de servicio al ciudadano a través de la campaña de protocolo de atención al ciudadano difundida a nivel nacional mediante comunicación interna el 20 de abril de 2022"/>
    <m/>
    <m/>
    <s v="Concepto Favorable"/>
    <x v="0"/>
    <m/>
    <m/>
    <s v="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x v="188"/>
    <m/>
    <m/>
    <s v="No Aplica"/>
  </r>
  <r>
    <n v="4"/>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Actualizar, publicar y difundir al interior de las dependencias la caracterización de grupos de valor y grupos de interés. "/>
    <d v="2022-07-01T00:00:00"/>
    <d v="2022-09-30T00:00:00"/>
    <s v="Caracterización de grupos de valor y/o grupos de interés."/>
    <s v="Oficina de Relación con el Ciudadano"/>
    <s v="Número"/>
    <s v="Caracterización realizada"/>
    <s v="Eficacia"/>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Sin meta asignada en el periodo"/>
    <s v="Sin meta asignada para el período"/>
    <m/>
    <m/>
    <s v="Sin meta asignada en el periodo"/>
    <x v="0"/>
    <m/>
    <m/>
    <s v="Sin meta asignada para el trimestre."/>
    <x v="22"/>
    <m/>
    <m/>
    <s v="No Aplica"/>
  </r>
  <r>
    <n v="5"/>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8 espacios de transferencia de conocimiento dirigidos a los servidores públicos que apoyan la atención de los canales a nivel nacional."/>
    <d v="2022-01-01T00:00:00"/>
    <d v="2022-12-31T00:00:00"/>
    <s v="Correos, presentaciones y/o actas de asistencia "/>
    <s v="Oficina de Relación con el Ciudadano"/>
    <s v="Número"/>
    <s v="Número de espacios realizados "/>
    <s v="Eficiencia"/>
    <s v="Procesos Sede Central"/>
    <n v="8"/>
    <n v="2"/>
    <n v="2"/>
    <n v="2"/>
    <n v="2"/>
    <n v="2"/>
    <s v="Se realiza convocatoria a las Direcciones Territoriales el 7 de marzo a transferencia de conocimiento &quot;espacio para desarrollar habilidades que nos ayuden a comunicarnos mejor&quot;. Así mismo se adjunta lista de asistencia presencial de la Oficina de Relación con el ciudadano los días 7 y 14 de marzo. "/>
    <n v="2"/>
    <s v="Se realiza jornada de transferencia del conocimiento con la socializacion de &quot;Kit de emergencia para acercarce a la ciudadanía&quot; en sede central con la oficina de Relación con el Ciudadano el 18 de mayo y tres jornadas con la dirección territorial de Boyacá el 11 y 12 de mayo. Socialización de protocolos de atención DT Caldas el 19 de abril."/>
    <m/>
    <m/>
    <m/>
    <m/>
    <n v="4"/>
    <d v="2022-04-19T00:00:00"/>
    <d v="2022-07-19T00:00:00"/>
    <m/>
    <m/>
    <n v="0.5"/>
    <n v="1"/>
    <n v="1"/>
    <n v="0"/>
    <n v="0"/>
    <s v="Concepto Favorable"/>
    <s v="Concepto Favorable"/>
    <m/>
    <m/>
    <s v="De acuerdo con las evidencias cargadas se observa convocatoria a las Direcciones Territoriales el 7 de marzo a transferencia de conocimiento en &quot;espacio para desarrollar habilidades que nos ayuden a comunicarnos mejor&quot;. Igualmente, se adjuntan listas de asistencia presencial de la Oficina de Relación con el ciudadano y algunos participantes de la DT Cundinamarca los días 7 y 14 de marzo. "/>
    <s v="De acuerdo con las evidencias cargadas se observa que durante el segundo trimestre se realizaron jornadas de transferencia del conocimiento con la socializacion de &quot;Kit de emergencia y jornadas con la dirección territorial de Boyacá, Socialización de protocolos de atención DT Caldas."/>
    <m/>
    <m/>
    <s v="Concepto Favorable"/>
    <x v="0"/>
    <m/>
    <m/>
    <s v="De acuerdo con las evidencias suministradas se observa desarrollo de dos jornas de transferencia de conocimiento tematica comunicarnos mejor desarrolladas los días 7 y 14 de marzo con la participación presencial de 39 personas segun lo reportado en los registros de asistencia."/>
    <x v="189"/>
    <m/>
    <m/>
    <s v="No Aplica"/>
  </r>
  <r>
    <n v="6"/>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seguimiento a los indicadores de gestión y oportunidad de las PQRSD a nivel nacional."/>
    <d v="2022-01-01T00:00:00"/>
    <d v="2022-12-31T00:00:00"/>
    <s v="Correos y demás soportes"/>
    <s v="Oficina de Relación con el Ciudadano"/>
    <s v="Número"/>
    <s v="(Número) Porcentaje de PQRD atendidas con oportunidad"/>
    <s v="Eficiencia"/>
    <s v="Procesos Sede Central"/>
    <n v="12"/>
    <n v="3"/>
    <n v="3"/>
    <n v="3"/>
    <n v="3"/>
    <n v="3"/>
    <s v="Se realiza reporte mensual del estado de las PQRSD del IGAC de los meses de enero, febrero y marzo . En el primer trimestre se recibieron 9.567 PQRSD, de las cuales se atendieron 5.966 y estan pendientes 3.601; con un indicado de productividad del 62%."/>
    <n v="3"/>
    <s v="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
    <m/>
    <m/>
    <m/>
    <m/>
    <n v="6"/>
    <d v="2022-04-19T00:00:00"/>
    <d v="2022-07-19T00:00:00"/>
    <m/>
    <m/>
    <n v="0.5"/>
    <n v="1"/>
    <n v="1"/>
    <n v="0"/>
    <n v="0"/>
    <s v="Concepto Favorable"/>
    <s v="Concepto Favorable"/>
    <m/>
    <m/>
    <s v="De acuerdo con las evidencias cargadas se observa reporte mensual del estado de las PQRSD del IGAC con corte a los meses de enero, febrero y marzo de 2022. Se cumple con el documento de verificación"/>
    <s v="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
    <m/>
    <m/>
    <s v="Concepto Favorable"/>
    <x v="0"/>
    <m/>
    <m/>
    <s v="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
    <x v="190"/>
    <m/>
    <m/>
    <s v="No Aplica"/>
  </r>
  <r>
    <n v="7"/>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reporte mensual del estado y/o respuesta a PQRSD para conocimiento de las dependencias y direcciones territoriales a nivel nacional."/>
    <d v="2022-01-01T00:00:00"/>
    <d v="2022-12-31T00:00:00"/>
    <s v="Informe del reporte mensual"/>
    <s v="Oficina de Relación con el Ciudadano"/>
    <s v="Número"/>
    <s v="(Número) Porcentaje de PQRD atendidas con oportunidad"/>
    <s v="Eficiencia"/>
    <s v="Procesos Sede Central"/>
    <n v="12"/>
    <n v="3"/>
    <n v="3"/>
    <n v="3"/>
    <n v="3"/>
    <n v="3"/>
    <s v="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
    <n v="3"/>
    <s v="Se realiza reporte mensual del estado de las PQRSD del IGAC de los meses de abril, mayo y junio. En el primer semestre se recibieron 14.692 PQRSD, de las cuales se atendieron 10.880 y estan pendientes 3.812; con un indicador de productividad del 74%"/>
    <m/>
    <m/>
    <m/>
    <m/>
    <n v="6"/>
    <d v="2022-04-19T00:00:00"/>
    <d v="2022-07-19T00:00:00"/>
    <m/>
    <m/>
    <n v="0.5"/>
    <n v="1"/>
    <n v="1"/>
    <n v="0"/>
    <n v="0"/>
    <s v="Concepto Favorable"/>
    <s v="Concepto Favorable"/>
    <m/>
    <m/>
    <s v="De acuerdo con las evidencias cargadas se observa que se realiza seguimiento mensual al estado de las PQRSD mediante correos electrónicos a las diferentes dependencias y direcciones territoriales, por lo cual se cumple con el documento de verificación._x000d__x000a_"/>
    <s v="De acuerdo con las evidencias cargadas se observa que durante el segundo trimestre se realizó reporte mensual del estado de las PQRSD de los meses de abril, mayo y junio."/>
    <m/>
    <m/>
    <s v="Concepto Favorable"/>
    <x v="0"/>
    <m/>
    <m/>
    <s v="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
    <x v="191"/>
    <m/>
    <m/>
    <s v="No Aplica"/>
  </r>
  <r>
    <n v="8"/>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Liderar 2 ferias de servicio al ciudadano."/>
    <d v="2022-01-01T00:00:00"/>
    <d v="2022-12-31T00:00:00"/>
    <s v="Informe, imágenes, pieza de las ferias"/>
    <s v="Oficina de Relación con el Ciudadano"/>
    <s v="Número"/>
    <s v="Número de ferias realizadas "/>
    <s v="Eficiencia"/>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Sin meta asignada en el periodo. No obstante, la Oficina de Relación con el Ciudadano  reporta en su autoseguimiento, la participación en ferias del año 2021."/>
    <s v="De acuerdo con las evidencias cargadas se observa que durante el segundo trimestre la entidad participó en la Feria Acercate del DAFP en la Jagua de Ibirico del departamento del Cesar el 1 y 2 de abril de 2022. "/>
    <m/>
    <m/>
    <s v="Sin meta asignada en el periodo"/>
    <x v="0"/>
    <m/>
    <m/>
    <s v="Sin meta asignada para el periodo, sin embargo el proceso aporta correos electrónicos y memorandos de gestión realizada para participar en ferias en el mes de abril."/>
    <x v="192"/>
    <m/>
    <m/>
    <s v="No Aplica"/>
  </r>
  <r>
    <n v="9"/>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seguimiento a los canales de atención (telefónico, virtual y presencial)  a través de los cuales la ciudadanía realiza trámites, solicita servicios o presenta peticiones."/>
    <d v="2022-01-01T00:00:00"/>
    <d v="2022-12-31T00:00:00"/>
    <s v="Informe trimestrales "/>
    <s v="Oficina de Relación con el Ciudadano"/>
    <s v="Número"/>
    <s v="Número de informes"/>
    <s v="Eficiencia"/>
    <s v="Procesos Sede Central"/>
    <n v="4"/>
    <n v="1"/>
    <n v="1"/>
    <n v="1"/>
    <n v="1"/>
    <n v="1"/>
    <s v="La Oficina de Relación con el Ciudadano realiza informe trimestral de los canales de atención. "/>
    <n v="1"/>
    <s v="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
    <m/>
    <m/>
    <m/>
    <m/>
    <n v="2"/>
    <d v="2022-04-19T00:00:00"/>
    <d v="2022-07-19T00:00:00"/>
    <m/>
    <m/>
    <n v="0.5"/>
    <n v="1"/>
    <n v="1"/>
    <n v="0"/>
    <n v="0"/>
    <s v="Concepto Favorable"/>
    <s v="Concepto Favorable"/>
    <m/>
    <m/>
    <s v="De acuerdo con las evidencias cargadas se observa que la Oficina de Relación con el Ciudadano realizó el informe trimestral de los canales de atención para esta ocasión presencial. Se cumple con el documento de verificación._x000d__x000a_"/>
    <s v="De acuerdo con la evidencia cargada se observa que se realizó informe semestral con el comportamiento de los canales presencial, virtual y telefónico del primer semestre 2022. "/>
    <m/>
    <m/>
    <s v="Concepto Favorable"/>
    <x v="0"/>
    <m/>
    <m/>
    <s v="Segun el documento &quot;Primer informe trimestral canal&quot; se observa que desde la Oficina de Relación con el Ciudadano se realiza seguimiento a las PQRSD recibidas por los diferentes canales de atención, dando cumplimiento a la actividad y producto esperado."/>
    <x v="193"/>
    <m/>
    <m/>
    <s v="No Aplica"/>
  </r>
  <r>
    <n v="10"/>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Construcción y aplicación de ficha técnica para realizar ejercicios de cliente incógnito en los canales de atención (telefónico, virtual y presencial)."/>
    <d v="2022-01-01T00:00:00"/>
    <d v="2022-12-31T00:00:00"/>
    <s v="Ficha técnica para realizar ejercicio de cliente incógnito en los canales de atención e informe de ejercicio "/>
    <s v="Oficina de Relación con el Ciudadano"/>
    <s v="Porcentaje"/>
    <s v="Porcentaje de aplicación del ejercicio de cliente incognito en los diferentes canales"/>
    <s v="Eficiencia"/>
    <s v="Procesos Sede Central"/>
    <n v="1"/>
    <n v="0.4"/>
    <n v="0.2"/>
    <n v="0.2"/>
    <n v="0.2"/>
    <n v="0.4"/>
    <s v="Se realizan fichas tecnicas del canal presencial, telefónico y virtual de cliente incognito. Así mismo se realiza ejercicio de cliente incognito del canal presencial el 8 de febrero de 2022."/>
    <n v="0.2"/>
    <s v="Se realiza cliente incognito presencial en las instalaciones de Riohacha, Bogotá, Tunja y Manizales. Se adjuntan fichas técnicas."/>
    <m/>
    <m/>
    <m/>
    <m/>
    <n v="0.60000000000000009"/>
    <d v="2022-04-19T00:00:00"/>
    <d v="2022-07-19T00:00:00"/>
    <m/>
    <m/>
    <n v="0.60000000000000009"/>
    <n v="1"/>
    <n v="1"/>
    <n v="0"/>
    <n v="0"/>
    <s v="Concepto Favorable"/>
    <s v="Concepto Favorable"/>
    <m/>
    <m/>
    <s v="De acuerdo con las evidencias cargadas se observan las fichas tecnicas del canal presencial, telefónico y virtual de cliente incógnito. Se cumple con el documento de verificación._x000d__x000a_"/>
    <s v="De acuerdo con las evidencias cargadas se observa que durante el segundo trimestre se diligenciaron fichas técnicas con ejercicios de cliente incognito presencial en las instalaciones de Riohacha, Bogotá, Tunja y Manizales."/>
    <m/>
    <m/>
    <s v="Concepto Favorable"/>
    <x v="0"/>
    <m/>
    <m/>
    <s v="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
    <x v="194"/>
    <m/>
    <m/>
    <s v="No Aplica"/>
  </r>
  <r>
    <n v="11"/>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y gestionar visitas guiadas presenciales y/o virtuales a los museos del Instituto."/>
    <d v="2022-01-01T00:00:00"/>
    <d v="2022-12-31T00:00:00"/>
    <s v="Comunicaciones y/o actas de asistencia "/>
    <s v="Oficina de Relación con el Ciudadano"/>
    <s v="Porcentaje"/>
    <s v="Número de visitas guiadas"/>
    <s v="Eficiencia"/>
    <s v="Procesos Sede Central"/>
    <n v="1"/>
    <n v="0.25"/>
    <n v="0.25"/>
    <n v="0.25"/>
    <n v="0.25"/>
    <n v="0.25"/>
    <s v="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
    <n v="0.25"/>
    <s v="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
    <m/>
    <m/>
    <m/>
    <m/>
    <n v="0.5"/>
    <d v="2022-04-19T00:00:00"/>
    <d v="2022-07-19T00:00:00"/>
    <m/>
    <m/>
    <n v="0.5"/>
    <n v="1"/>
    <n v="1"/>
    <n v="0"/>
    <n v="0"/>
    <s v="Concepto Favorable"/>
    <s v="Concepto Favorable"/>
    <m/>
    <m/>
    <s v="De acuerdo con las evidencias cargadas se observa que en el mes de febrero y marzo hicieron visita al Museo de Nacional de Suelos y al Museo Nacional de Geografía y Cartografía algunas universidades. Se cumple con el documento de verificación_x000d__x000a_"/>
    <s v="De acuerdo con las evidencias cargadas se observan carpetas por trimestrede las visitas realizadas"/>
    <m/>
    <m/>
    <s v="Concepto Favorable"/>
    <x v="0"/>
    <m/>
    <m/>
    <s v="De acuerdo con las evidencias suministradas registros de asistencia de fechas 28/02/2022, 10/03/2022,18/03/2022, 19/03/2022, 24/03/2022, 26/03/2022, 28/03/2022, 29/03/2022, y 31/03/2022 se observa que se han realizado visitas guiadas de forma presencial al museo del Instituto."/>
    <x v="195"/>
    <m/>
    <m/>
    <s v="No Aplica"/>
  </r>
  <r>
    <n v="12"/>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Adaptar 1 publicación del IGAC para lectura de personas con discapacidad visual."/>
    <d v="2022-01-01T00:00:00"/>
    <d v="2022-12-31T00:00:00"/>
    <s v="Libro adaptado"/>
    <s v="Oficina de Relación con el Ciudadano"/>
    <s v="Número"/>
    <s v="Libro adaptado  para lectura de personas con discapacidad visual."/>
    <s v="Eficiencia"/>
    <s v="Procesos Sede Central"/>
    <n v="1"/>
    <n v="0"/>
    <n v="0"/>
    <n v="0"/>
    <n v="1"/>
    <n v="0"/>
    <s v="El 1 de marzo se realiza reunión el con INCI junto con la Oficina de Relación con el Ciudadano y se preseleccionó el libro para traducir &quot;Nombres Geográficos de Colombia, departamentos y ciudades capitales&quot;,. Así mismo, se realiza cronograma para la respectiva traducción. "/>
    <n v="0"/>
    <s v="Actividad programada para el cuarto trimestre."/>
    <m/>
    <m/>
    <m/>
    <m/>
    <n v="0"/>
    <d v="2022-04-19T00:00:00"/>
    <d v="2022-07-19T00:00:00"/>
    <m/>
    <m/>
    <n v="0"/>
    <s v=""/>
    <s v=""/>
    <s v=""/>
    <n v="0"/>
    <s v="Sin meta asignada en el periodo"/>
    <s v="Sin meta asignada en el periodo"/>
    <m/>
    <m/>
    <s v="Sin meta asignada en el periodo. no obstante, se carga como evidencia el reporte de actividades adelantadas para adaptar una publicación del Igac para lectura de personas con discapacidad visual."/>
    <s v="Sin meta asignada en el periodo. no obstante, se carga como evidencia el reporte de actividades adelantadas para adaptar una publicación del Igac para lectura de personas con discapacidad visual."/>
    <m/>
    <m/>
    <s v="Sin meta asignada en el periodo"/>
    <x v="1"/>
    <m/>
    <m/>
    <s v="Sin meta asignada para el trimestre, sin embargo el proceso presenta informe de ACTIVIDADES ADELANTADAS EN ADAPTAR UNA PUBLICACIÓN DEL IGAC PARA LECTURA DE PERSONAS CON DISCAPACIDAD VISUAL donde se observa la gestión adelantada."/>
    <x v="22"/>
    <m/>
    <m/>
    <s v="No Aplica"/>
  </r>
  <r>
    <n v="13"/>
    <x v="8"/>
    <s v="Gestión de Atención al Ciudadano"/>
    <s v="Trámites y OPA"/>
    <s v="Garantizar una atención eficiente y oportuna a los ciudadanos y partes interesadas"/>
    <s v="Mejoramiento en la prestación del servicio a la ciudadanía"/>
    <s v="Gestión con Valores para Resultados"/>
    <s v="Servicio al ciudadano"/>
    <s v="Mantener actualizados los trámites y OPA de cara al ciudadano en el Sistema Único de Trámites - SUIT."/>
    <d v="2022-01-01T00:00:00"/>
    <d v="2022-12-31T00:00:00"/>
    <s v="Archivo con las OPA y trámites"/>
    <s v="Oficina de Relación con el Ciudadano"/>
    <s v="Porcentaje"/>
    <s v="Trámites y OPA actualizados"/>
    <s v="Eficiencia"/>
    <s v="Procesos Sede Central"/>
    <n v="1"/>
    <n v="0.25"/>
    <n v="0.25"/>
    <n v="0.25"/>
    <n v="0.25"/>
    <n v="0.25"/>
    <s v="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
    <n v="0.25"/>
    <s v="Actualización de datos de operación de los meses de marzo, abril y mayo. Así mismo, se actualiza la política de racionalización de trámites el 16 de junio. https://www.igac.gov.co/sites/igac.gov.co/files/listadomaestro/pl-aci-01_racionalizacion_de_tramites.pdf"/>
    <m/>
    <m/>
    <m/>
    <m/>
    <n v="0.5"/>
    <d v="2022-04-19T00:00:00"/>
    <d v="2022-07-19T00:00:00"/>
    <m/>
    <m/>
    <n v="0.5"/>
    <n v="1"/>
    <n v="1"/>
    <n v="0"/>
    <n v="0"/>
    <s v="Concepto Favorable"/>
    <s v="Concepto Favorable"/>
    <m/>
    <m/>
    <s v="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_x000a_"/>
    <s v="De acuerdo con la evidencia cargada se observa el reporte de datos de operación cargados en el SUIT correspondiente al segundo trimestre. Así mismo, se evidencia la actualización de la política de racionalización de trámites el 16 de junio"/>
    <m/>
    <m/>
    <s v="Concepto Favorable"/>
    <x v="0"/>
    <m/>
    <m/>
    <s v="De acuerdo con los documentos suministrados, se evidencia que se han venido actualizando los tramites de racionalización en el aplicativo suit en lo relacionado con los precios y también con aquellos tramités gratuitos."/>
    <x v="196"/>
    <m/>
    <m/>
    <s v="No Aplica"/>
  </r>
  <r>
    <n v="14"/>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Elaborar estrategia de Participación Ciudadana "/>
    <d v="2022-01-01T00:00:00"/>
    <d v="2022-03-31T00:00:00"/>
    <s v="Estrategia de Participación Ciudadana"/>
    <s v="Oficina de Relación con el Ciudadano"/>
    <s v="Número"/>
    <s v="Porcentaje de avance implementado del Plan de participación ciudadana."/>
    <s v="Eficiencia"/>
    <s v="Procesos Sede Central"/>
    <n v="1"/>
    <n v="1"/>
    <n v="0"/>
    <n v="0"/>
    <n v="0"/>
    <n v="1"/>
    <s v="Se presenta Estrategia de Participación Ciudadana de aplicación a nivel nacional."/>
    <n v="0"/>
    <s v="Se realiza la Estrategia de Participación ciudadana para ser presentada al equipo lider, aprobada y validada por el mismo."/>
    <m/>
    <m/>
    <m/>
    <m/>
    <n v="1"/>
    <d v="2022-04-19T00:00:00"/>
    <d v="2022-07-19T00:00:00"/>
    <m/>
    <m/>
    <n v="1"/>
    <n v="1"/>
    <s v=""/>
    <s v=""/>
    <s v=""/>
    <s v="Concepto Favorable"/>
    <s v="Sin meta asignada en el periodo"/>
    <m/>
    <m/>
    <s v="De acuerdo con la evidencias cargada se observa la Estrategia de Participación Ciudadana para el año 2022. Se cumple con el documento de verificación._x000d__x000a_"/>
    <s v="A pesar de que esta actividad no tiene meta asignada para el período, de acuerdo con la evidencia cargada se observa que se realizó la Estrategia de Participación ciudadana para ser presentada al equipo lider, aprobada y validada por el mismo."/>
    <m/>
    <m/>
    <s v="Concepto Favorable"/>
    <x v="1"/>
    <m/>
    <m/>
    <s v="Según el documento &quot;​Estrategia de Participación Ciudadana  IGAC 2022&quot; se presenta propuesta en donde se establece metodologia y roles para tener en cuenta de los espacios de rendición de cuentas"/>
    <x v="17"/>
    <m/>
    <m/>
    <s v="No Aplica"/>
  </r>
  <r>
    <n v="15"/>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Publicar  en pagina web Informes de avance de la estrategia de participación ciudadana "/>
    <d v="2022-01-01T00:00:00"/>
    <d v="2022-02-28T00:00:00"/>
    <s v="Link de publicación de los informes"/>
    <s v="Oficina de Relación con el Ciudadano"/>
    <s v="Número"/>
    <s v="Porcentaje de avance implementado del Plan de participación ciudadana."/>
    <s v="Eficiencia"/>
    <s v="Procesos Sede Central"/>
    <n v="3"/>
    <n v="0"/>
    <n v="1"/>
    <n v="1"/>
    <n v="1"/>
    <n v="0"/>
    <s v="Actividad programada para el segundo trimestre"/>
    <n v="1"/>
    <s v="Se adjunta informe semestral de espacios de participación ciudadana y rendición de cuentas."/>
    <m/>
    <m/>
    <m/>
    <m/>
    <n v="1"/>
    <d v="2022-04-19T00:00:00"/>
    <d v="2022-07-19T00:00:00"/>
    <m/>
    <m/>
    <n v="0.33333333333333331"/>
    <s v=""/>
    <n v="1"/>
    <n v="0"/>
    <n v="0"/>
    <s v="Sin meta asignada en el periodo"/>
    <s v="Concepto No Favorable"/>
    <m/>
    <m/>
    <s v="Sin meta asignada en el periodo"/>
    <s v="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
    <m/>
    <m/>
    <s v="Sin meta asignada en el periodo"/>
    <x v="2"/>
    <m/>
    <m/>
    <s v="Sin meta asignada para el trimestre."/>
    <x v="197"/>
    <m/>
    <m/>
    <s v="No Aplica"/>
  </r>
  <r>
    <n v="16"/>
    <x v="8"/>
    <s v="Orientación al Servicio"/>
    <s v="Servicio al Ciudadano Fortalecido"/>
    <s v="Garantizar una atención eficiente y oportuna a los ciudadanos y partes interesadas"/>
    <s v="Garantizar la rendición de cuentas permanente para la ciudadanía"/>
    <s v="Gestión con Valores para Resultados"/>
    <s v="Servicio al ciudadano"/>
    <s v="Realizar encuestas de satisfacción y percepción de los ciudadanos."/>
    <d v="2022-03-01T00:00:00"/>
    <d v="2022-12-31T00:00:00"/>
    <s v="Informe Semestral de Encuestas"/>
    <s v="Oficina de Relación con el Ciudadano"/>
    <s v="Número"/>
    <s v="Informes  de satisfacción por canal de atención "/>
    <s v="Eficiencia"/>
    <s v="Sede Central y territoriales "/>
    <n v="2"/>
    <n v="0"/>
    <n v="1"/>
    <n v="0"/>
    <n v="1"/>
    <n v="0"/>
    <s v="Actividad programada para el segundo trimestre "/>
    <n v="1"/>
    <s v="Se realiza informe semestral de encuestas con los siguientes indicadores:_x000d__x000a_*nivel de satisfacción canal telefónico: 93%_x000d__x000a_*nivel de satisfacción canal virtual: 37%_x000d__x000a_*nivel de satisfacción canal presencial: 94% "/>
    <m/>
    <m/>
    <m/>
    <m/>
    <n v="1"/>
    <d v="2022-04-19T00:00:00"/>
    <d v="2022-07-19T00:00:00"/>
    <m/>
    <m/>
    <n v="0.5"/>
    <s v=""/>
    <n v="1"/>
    <s v=""/>
    <n v="0"/>
    <s v="Sin meta asignada en el periodo"/>
    <s v="Concepto Favorable"/>
    <m/>
    <m/>
    <s v="Sin meta asignada en el periodo"/>
    <s v="De acuerdo con la evidencia cargada se observa informe semestral de encuestas "/>
    <m/>
    <m/>
    <s v="Sin meta asignada en el periodo"/>
    <x v="0"/>
    <m/>
    <m/>
    <s v="Sin meta asignada para el trimestre."/>
    <x v="198"/>
    <m/>
    <m/>
    <s v="No Aplica"/>
  </r>
  <r>
    <n v="17"/>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Relación con el Ciudadano"/>
    <s v="Número"/>
    <s v="Índice de desempeño institucional"/>
    <s v="Producto"/>
    <s v="Procesos Sede Central"/>
    <n v="4"/>
    <n v="1"/>
    <n v="1"/>
    <n v="1"/>
    <n v="1"/>
    <n v="1"/>
    <s v="Se realiza el reporte de los controles para los riesgos de la Oficina de Relación con el Ciudadano en PLANIGAC"/>
    <n v="1"/>
    <s v="Se realiza el reporte de los Riesgos de la Oficina de Relación con el Ciudadano en PLANIGAC."/>
    <m/>
    <m/>
    <m/>
    <m/>
    <n v="2"/>
    <d v="2022-04-19T00:00:00"/>
    <d v="2022-07-19T00:00:00"/>
    <m/>
    <m/>
    <n v="0.5"/>
    <n v="1"/>
    <n v="1"/>
    <n v="0"/>
    <n v="0"/>
    <s v="Concepto Favorable"/>
    <s v="Concepto Favorable"/>
    <m/>
    <m/>
    <s v="De acuerdo con las evidencias cargadas se observa reporte planigac con la gestión de los riesgos del proceso para el primer trimestre 2022. Se cumple con el documento de verificación._x000d__x000a_"/>
    <s v="De acuerdo con la evidencia cargada se observa que se realizó seguimiento a los controles de los riesgos del proceso"/>
    <m/>
    <m/>
    <s v="Concepto Favorable"/>
    <x v="0"/>
    <m/>
    <m/>
    <s v="De acuerdo con &quot;Planigac- Gestión Servicio al Ciudadano&quot; y el &quot;INFORME DE AVANCE RIESGOS 2022 DEL PROCESO: GESTIÓN DE SERVICIO AL CIUDADANO GSC&quot; se observa que el proceso ha efectuado el seguimiento a los controles de los riesgos."/>
    <x v="199"/>
    <m/>
    <m/>
    <s v="No Aplica"/>
  </r>
  <r>
    <n v="18"/>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
    <m/>
    <m/>
    <s v="Sin meta asignada en el periodo"/>
    <x v="1"/>
    <m/>
    <m/>
    <s v="Sin meta asignada para el trimestre."/>
    <x v="22"/>
    <m/>
    <m/>
    <s v="No Aplica"/>
  </r>
  <r>
    <n v="19"/>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Relación con el Ciudadano"/>
    <s v="Porcentaje"/>
    <s v="Índice de desempeño institucional"/>
    <s v="Producto"/>
    <s v="Procesos Sede Central"/>
    <n v="1"/>
    <n v="0.5"/>
    <n v="0.5"/>
    <n v="0"/>
    <n v="0"/>
    <n v="0.22"/>
    <s v="De acuerdo con el decreto 846 de 2021 &quot;por el cual se modifica la estructura del Instituto Geográfico Agustín Codazzi&quot; se actualizan los siguientes documentos por parte de la Oficina de Relación con el Ciudadano con sus respectivos formatos :_x000d__x000a_- Caracterización Gestión de Servicio al Ciudadano: 24 de nov 2021 https://www.igac.gov.co/sites/igac.gov.co/files/listadomaestro/ct-gsc_gestion_de_servico_al_ciudadano.pdf_x000d__x000a_- Procedimiento trámite de PQRSD : 30 de diciembre de 2021 https://www.igac.gov.co/sites/igac.gov.co/files/listadomaestro/pc-aci-01_tramite_pqrsdf.pdf. Para el segundo trimestre se realizará la actualización de los demás documentos de la Oficina de Relación con el Ciudadano. "/>
    <n v="0.16"/>
    <s v="Se actualizaron los siguientes documentos el 16 de junio de 2022:*Política de Racionalización de trámites: https://www.igac.gov.co/sites/igac.gov.co/files/listadomaestro/pl-aci-01_racionalizacion_de_tramites.pdf_x000d__x000a_*Política de Servicio al Ciudadano: https://www.igac.gov.co/sites/igac.gov.co/files/listadomaestro/pl-osv-01_servicio_al_ciudadano.pdf_x000d__x000a_*Política de Participación Ciudadana en la Gestión Pública: https://www.igac.gov.co/sites/igac.gov.co/files/listadomaestro/pl-aci-02_participacion_ciudadana_en_la_gestion_publica.pdf"/>
    <m/>
    <m/>
    <m/>
    <m/>
    <n v="0.38"/>
    <d v="2022-04-19T00:00:00"/>
    <d v="2022-07-19T00:00:00"/>
    <m/>
    <m/>
    <n v="0.38"/>
    <n v="0.44"/>
    <n v="0.32"/>
    <s v=""/>
    <s v=""/>
    <s v="Concepto Favorable"/>
    <s v="Concepto No Favorable"/>
    <m/>
    <m/>
    <s v="Consultado el enlace citado se observa la actualización del procedimiento de trámite de PQRSD y sus documentos asociados. Se cumple con el documento de verificación."/>
    <s v="A pesar de que durante el segundo trimestre 2022 actualizaron la Política de Servicio al Ciudadano y la Política de Participación Ciudadana en la Gestión Pública no se cumple con la meta establecida."/>
    <m/>
    <m/>
    <s v="Concepto No Favorable"/>
    <x v="0"/>
    <m/>
    <m/>
    <s v="Se observa que se han realizado actualizaciones a procedimientos, formatos e instructivos del proceso de Gestión de Servicio al Ciudadano durante el último trimestre de 2021, por lo que no es posible evidenciar la gestión realizada en el primer trimestre 2022."/>
    <x v="200"/>
    <m/>
    <m/>
    <s v="No Aplica"/>
  </r>
  <r>
    <n v="20"/>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Relación con el Ciudadano"/>
    <s v="Número"/>
    <s v="Índice de desempeño institucional"/>
    <s v="Producto"/>
    <s v="Procesos Sede Central"/>
    <n v="1"/>
    <n v="0"/>
    <n v="0"/>
    <n v="1"/>
    <n v="0"/>
    <n v="0"/>
    <s v="Se reportó el FURAG de la vigencia 2021 en el mes de marzo y se espera tener oportunidades de mejora tan pronto lleguen los resultados."/>
    <n v="0"/>
    <s v="Se revisan los resultados del FURAG el 29 de junio. Política de servicio al ciudadano: 95%, Política de racionalización de trámites 90,2% y Política de Participación ciudadana con 85%."/>
    <m/>
    <m/>
    <m/>
    <m/>
    <n v="0"/>
    <d v="2022-04-19T00:00:00"/>
    <d v="2022-07-19T00:00:00"/>
    <m/>
    <m/>
    <n v="0"/>
    <s v=""/>
    <s v=""/>
    <n v="0"/>
    <s v=""/>
    <s v="Sin meta asignada en el periodo"/>
    <s v="Sin meta asignada en el periodo"/>
    <m/>
    <m/>
    <s v="Sin meta asignada en el periodo"/>
    <s v="A pesar de que no tenían meta asignada para el período, de acuerdo con la evidencia cargada se observa que realizaron reunión el 29 de junio para revisar los resultados del FURAG "/>
    <m/>
    <m/>
    <s v="Sin meta asignada en el periodo"/>
    <x v="1"/>
    <m/>
    <m/>
    <s v="Sin meta asignada para el Trimestre."/>
    <x v="22"/>
    <m/>
    <m/>
    <s v="No Aplica"/>
  </r>
  <r>
    <n v="21"/>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_x000a_"/>
    <m/>
    <m/>
    <s v="Sin meta asignada en el periodo"/>
    <x v="1"/>
    <m/>
    <m/>
    <s v="Sin meta asignada para el trimestre"/>
    <x v="22"/>
    <m/>
    <m/>
    <s v="No Aplica"/>
  </r>
  <r>
    <n v="22"/>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Relación con el Ciudadano"/>
    <s v="Número"/>
    <s v="Índice de desempeño institucional"/>
    <s v="Producto"/>
    <s v="Procesos Sede Central"/>
    <n v="4"/>
    <n v="1"/>
    <n v="1"/>
    <n v="1"/>
    <n v="1"/>
    <n v="1"/>
    <s v="Se realiza el seguimiento a las actividades del PAA y PAAC de la Oficina de Relación con el Ciudadano en el PLANIGAC"/>
    <n v="1"/>
    <s v="Se realiza el seguimiento a las actividades del PAA y PAAC de la oficina de relación con el ciudadano."/>
    <m/>
    <m/>
    <m/>
    <m/>
    <n v="2"/>
    <d v="2022-04-19T00:00:00"/>
    <d v="2022-07-19T00:00:00"/>
    <m/>
    <m/>
    <n v="0.5"/>
    <n v="1"/>
    <n v="1"/>
    <n v="0"/>
    <n v="0"/>
    <s v="Concepto Favorable"/>
    <s v="Concepto Favorable"/>
    <m/>
    <m/>
    <s v="De acuerdo con las evidencias cargadas se observa que la Oficina de Relación con el Ciudadano realizó seguimiento a las actividades del PAA y PAAC del primer trimestre 2022. Se cumple con el documento de verificación._x000d__x000a_"/>
    <s v="De acuerdo con la evidencia cargada se observa que se realizó el seguimiento a las actividades del PAA y PAAC de la oficina de relación con el ciudadano"/>
    <m/>
    <m/>
    <s v="Concepto Favorable"/>
    <x v="0"/>
    <m/>
    <m/>
    <s v="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
    <x v="201"/>
    <m/>
    <m/>
    <s v="No Aplica"/>
  </r>
  <r>
    <n v="23"/>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Relación con el Ciudadano"/>
    <s v="Número"/>
    <s v="Índice de desempeño institucional"/>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en el periodo"/>
    <m/>
    <m/>
    <s v="Sin meta asignada en el periodo"/>
    <x v="1"/>
    <m/>
    <m/>
    <s v="Sin meta asignada para el Trimestre."/>
    <x v="22"/>
    <m/>
    <m/>
    <s v="No Aplica"/>
  </r>
  <r>
    <n v="2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1.1. Presentar informe al Comité de Gestión y Desempeño de la oficina de relación con el ciudadano con el propósito de tomar decisiones y detectar oportunidades de mejora"/>
    <d v="2022-10-01T00:00:00"/>
    <d v="2022-12-31T00:00:00"/>
    <s v="Acta del Comité de Gestión y Desempeño_x000a_Informe relación con el ciudadano "/>
    <s v="Oficina de Relación con el Ciudadano"/>
    <s v="Número"/>
    <s v="Avance Plan Anticorrupciòn y Atenciòn al Ciudadano"/>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para el periodo"/>
    <s v="Actividad programada para el cuarto trimestre."/>
    <m/>
    <m/>
    <s v="Sin meta asignada en el periodo"/>
    <x v="1"/>
    <m/>
    <m/>
    <s v="Sin meta asignada para el trimestre."/>
    <x v="109"/>
    <m/>
    <m/>
    <s v="Plan Anticorrupción y de Atención al Ciudadano"/>
  </r>
  <r>
    <n v="25"/>
    <x v="8"/>
    <s v="no aplica"/>
    <s v="Plan Anticorrupciòn y Atenciòn al Ciudadano"/>
    <s v="Garantizar una atención eficiente y oportuna a los ciudadanos y partes interesadas"/>
    <s v="Mejoramiento en la prestación del servicio a la ciudadanía"/>
    <s v="Información y Comunicación"/>
    <s v="Transparencia, acceso a la información pública y lucha contra la corrupción"/>
    <s v="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d v="2022-04-01T00:00:00"/>
    <d v="2022-06-30T00:00:00"/>
    <s v="Herramienta actualizada con la información de los productos, servicios, trámites y procedimientos de cara al ciudadano_x000a_Evidencias de la socialización de la guía o herramienta"/>
    <s v="Oficina de Relación con el Ciudadano"/>
    <s v="Número"/>
    <s v="Avance Plan Anticorrupciòn y Atenciòn al Ciudadano"/>
    <s v="Producto"/>
    <s v="Procesos Sede Central"/>
    <n v="2"/>
    <n v="0"/>
    <n v="2"/>
    <n v="0"/>
    <n v="0"/>
    <n v="0"/>
    <s v="Actividad programada para el segundo trimestre "/>
    <n v="1"/>
    <s v="Se actualiza herramienta dinámica que contiene productos, servicios, trámites y procedimientos de cara al ciudadano, con los respectivos requisitos, tiempos y dependencias que lo atiende para facilitar la distribución de las peticiones al interior del Instituto."/>
    <m/>
    <m/>
    <m/>
    <m/>
    <n v="1"/>
    <d v="2022-04-19T00:00:00"/>
    <d v="2022-07-19T00:00:00"/>
    <m/>
    <m/>
    <n v="0.5"/>
    <s v=""/>
    <n v="0.5"/>
    <s v=""/>
    <s v=""/>
    <s v="Sin meta asignada en el periodo"/>
    <s v="Concepto No Favorable"/>
    <m/>
    <m/>
    <s v="sin meta para el periodo"/>
    <s v="se revisa la actualización a la herramienta cumple con el producto esperado, sin embargo falta la evidencia de la socialización"/>
    <m/>
    <m/>
    <s v="Sin meta asignada en el periodo"/>
    <x v="2"/>
    <m/>
    <m/>
    <s v="Sin meta asignada para el trimestre."/>
    <x v="202"/>
    <m/>
    <m/>
    <s v="Plan Anticorrupción y de Atención al Ciudadano"/>
  </r>
  <r>
    <n v="26"/>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5. Revisar y actualizar de ser necesario, la caracterización de las personas que atienden público por canal de atención, evaluando capacidad, competencia, actitud de servicio y tipo de vinculación, así como análisis de la suficiencia de talento humano "/>
    <d v="2022-04-01T00:00:00"/>
    <s v="31/09/2022"/>
    <s v="Caracterización de las personas que atienden público actualizada _x000a_Acta de reunión de mesas de trabajo en las que se revisó la caracterización"/>
    <s v="Oficina de Relación con el Ciudadano"/>
    <s v="Número"/>
    <s v="Avance Plan Anticorrupciòn y Atenciòn al Ciudadano"/>
    <s v="Producto"/>
    <s v="Procesos Sede Central"/>
    <n v="2"/>
    <n v="0"/>
    <n v="1"/>
    <n v="1"/>
    <n v="0"/>
    <n v="0"/>
    <s v="Se realiza reunión de los responsables de la actividad para definir tareas el 21 de febrero. Así mismo, se proyecta correo para remitir a las territoriales y solicitar la actualización de la información. "/>
    <n v="1"/>
    <s v="Se adjunta archivo Excel con la caracterizacion de personas que atienden público a nivel nacional parcialmente actualizado."/>
    <m/>
    <m/>
    <m/>
    <m/>
    <n v="1"/>
    <d v="2022-04-19T00:00:00"/>
    <d v="2022-07-19T00:00:00"/>
    <m/>
    <m/>
    <n v="0.5"/>
    <s v=""/>
    <n v="1"/>
    <n v="0"/>
    <s v=""/>
    <s v="Sin meta asignada en el periodo"/>
    <s v="Concepto Favorable"/>
    <m/>
    <m/>
    <s v="se revisa la evidencia cumple con el producto esperado, sin embargo la meta esta asignada para el siguiente periodo"/>
    <s v="se revisa la evidencia cargada por el proceso, cumple con el producto esperado"/>
    <m/>
    <m/>
    <s v="Sin meta asignada en el periodo"/>
    <x v="2"/>
    <m/>
    <m/>
    <s v="Sin meta asignada para el trimestre. Sin embargo el proceso presenta registro de asistencia de reunión del 21 de febrero 2022 en donde se establece plan de trabajo para la actualización de la información, ademas se presenta proyección de correo al respecto."/>
    <x v="203"/>
    <m/>
    <m/>
    <s v="Plan Anticorrupción y de Atención al Ciudadano"/>
  </r>
  <r>
    <n v="27"/>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6. Fomentar la cultura de servicio al ciudadano mediante campaña interna para fortalecer las competencias de los servidores públicos."/>
    <d v="2022-07-01T00:00:00"/>
    <s v="31/09/2022"/>
    <s v=" 2 campañas al año de Servicio al ciudadano"/>
    <s v="Oficina de Relación con el Ciudadano"/>
    <s v="Número"/>
    <s v="Avance Plan Anticorrupciòn y Atenciòn al Ciudadano"/>
    <s v="Producto"/>
    <s v="Procesos Sede Central"/>
    <n v="1"/>
    <n v="0"/>
    <n v="0"/>
    <n v="1"/>
    <n v="0"/>
    <n v="1"/>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1"/>
    <s v="Se realiza campaña de protocolo de atención al ciudadano y es difundida a nivel nacional mediante comunicación interna el 20 de abril de 2022."/>
    <m/>
    <m/>
    <m/>
    <m/>
    <n v="2"/>
    <d v="2022-04-19T00:00:00"/>
    <d v="2022-07-19T00:00:00"/>
    <m/>
    <m/>
    <n v="1"/>
    <s v=""/>
    <s v=""/>
    <n v="0"/>
    <s v=""/>
    <s v="Sin meta asignada en el periodo"/>
    <s v="Concepto Favorable"/>
    <m/>
    <m/>
    <s v="se revisa la evidencia cumple con el producto esperado, sin embargo la meta esta asignada para el siguiente periodo"/>
    <s v="Se realiza campaña de protocolo de atención al ciudadano y es difundida a nivel nacional mediante comunicación interna el 20 de abril de 2022."/>
    <m/>
    <m/>
    <s v="Sin meta asignada en el periodo"/>
    <x v="1"/>
    <m/>
    <m/>
    <s v="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x v="22"/>
    <m/>
    <m/>
    <s v="Plan Anticorrupción y de Atención al Ciudadano"/>
  </r>
  <r>
    <n v="28"/>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4.1. Actualizar, publicar y socializar el protocolo de atención al ciudadano y carta de trato digno"/>
    <d v="2022-07-01T00:00:00"/>
    <d v="2022-12-31T00:00:00"/>
    <s v="Protocolo de atención al ciudadano actualizado y publicado_x000a_Carta de trato digno actualizada y publicada_x000a_Evidencia de Socializaciones"/>
    <s v="Oficina de Relación con el Ciudadano"/>
    <s v="Número"/>
    <s v="Avance Plan Anticorrupciòn y Atenciòn al Ciudadano"/>
    <s v="Producto"/>
    <s v="Procesos Sede Central"/>
    <n v="3"/>
    <n v="0"/>
    <n v="0"/>
    <n v="2"/>
    <n v="1"/>
    <n v="0"/>
    <s v="Actividad programada para el tercer trimestre "/>
    <n v="0"/>
    <s v="Actividad programada para el tercer trimestre."/>
    <m/>
    <m/>
    <m/>
    <m/>
    <n v="0"/>
    <d v="2022-04-19T00:00:00"/>
    <d v="2022-07-19T00:00:00"/>
    <m/>
    <m/>
    <n v="0"/>
    <s v=""/>
    <s v=""/>
    <n v="0"/>
    <n v="0"/>
    <s v="Sin meta asignada en el periodo"/>
    <s v="Sin meta asignada en el periodo"/>
    <m/>
    <m/>
    <s v="la meta esta asignada para otro periodo"/>
    <s v="Actividad programada para el tercer trimestre."/>
    <m/>
    <m/>
    <s v="Sin meta asignada en el periodo"/>
    <x v="1"/>
    <m/>
    <m/>
    <s v="Sin meta asignada para el trimestre."/>
    <x v="22"/>
    <m/>
    <m/>
    <s v="Plan Anticorrupción y de Atención al Ciudadano"/>
  </r>
  <r>
    <n v="29"/>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1. Revisar y ajustar la caracterización de los grupos de valor"/>
    <d v="2022-10-01T00:00:00"/>
    <d v="2022-12-31T00:00:00"/>
    <s v="Caracterización de los grupos de valor actualizada"/>
    <s v="Oficina de Relación con el Ciudadano"/>
    <s v="Número"/>
    <s v="Avance Plan Anticorrupciòn y Atenciòn al Ciudadano"/>
    <s v="Producto"/>
    <s v="Procesos Sede Central"/>
    <n v="1"/>
    <n v="0"/>
    <n v="0"/>
    <n v="0"/>
    <n v="1"/>
    <n v="0"/>
    <s v="Actividad programada para el cuarto "/>
    <n v="0"/>
    <s v="Actividad programada para el cuarto trimestre."/>
    <m/>
    <m/>
    <m/>
    <m/>
    <n v="0"/>
    <d v="2022-04-19T00:00:00"/>
    <d v="2022-07-19T00:00:00"/>
    <m/>
    <m/>
    <n v="0"/>
    <s v=""/>
    <s v=""/>
    <s v=""/>
    <n v="0"/>
    <s v="Sin meta asignada en el periodo"/>
    <s v="Sin meta asignada en el periodo"/>
    <m/>
    <m/>
    <s v="Actividad programada para el cuarto periodo"/>
    <s v="Actividad programada para el cuarto trimestre."/>
    <m/>
    <m/>
    <s v="Sin meta asignada en el periodo"/>
    <x v="1"/>
    <m/>
    <m/>
    <s v="Sin meta asignada para el trimestre."/>
    <x v="22"/>
    <m/>
    <m/>
    <s v="Plan Anticorrupción y de Atención al Ciudadano"/>
  </r>
  <r>
    <n v="30"/>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2. Realizar encuestas de percepción de los ciudadanos "/>
    <d v="2022-07-01T00:00:00"/>
    <d v="2022-12-31T00:00:00"/>
    <s v="4 Informes de encuestas de satisfacción y percepción al ciudadano publicado"/>
    <s v="Oficina de Relación con el Ciudadano"/>
    <s v="Número"/>
    <s v="Avance Plan Anticorrupciòn y Atenciòn al Ciudadano"/>
    <s v="Producto"/>
    <s v="Procesos Sede Central"/>
    <n v="2"/>
    <n v="0"/>
    <n v="0"/>
    <n v="1"/>
    <n v="1"/>
    <n v="0"/>
    <s v="Actividad programada para el tercer trimestre "/>
    <n v="0"/>
    <s v="Se realiza informe semestral de encuestas con los siguientes indicadores:_x000d__x000a_*nivel de satisfacción canal telefónico: 93%_x000d__x000a_*nivel de satisfacción canal virtual: 37%_x000d__x000a_*nivel de satisfacción canal presencial: 94% "/>
    <m/>
    <m/>
    <m/>
    <m/>
    <n v="0"/>
    <d v="2022-04-19T00:00:00"/>
    <d v="2022-07-19T00:00:00"/>
    <m/>
    <m/>
    <n v="0"/>
    <s v=""/>
    <s v=""/>
    <n v="0"/>
    <n v="0"/>
    <s v="Sin meta asignada en el periodo"/>
    <s v="Concepto Favorable"/>
    <m/>
    <m/>
    <s v="Actividad programada para el tercer trimestre "/>
    <s v="Se realiza informe semestral de encuestas con los siguientes indicadores:_x000d__x000a_*nivel de satisfacción canal telefónico: 93%_x000d__x000a_*nivel de satisfacción canal virtual: 37%_x000d__x000a_*nivel de satisfacción canal presencial: 94% "/>
    <m/>
    <m/>
    <s v="Sin meta asignada en el periodo"/>
    <x v="1"/>
    <m/>
    <m/>
    <s v="Sin meta asignada para el trimestre."/>
    <x v="22"/>
    <m/>
    <m/>
    <s v="Plan Anticorrupción y de Atención al Ciudadano"/>
  </r>
  <r>
    <n v="31"/>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4. Realizar y /o participar en ferias de servicio"/>
    <d v="2022-04-01T00:00:00"/>
    <d v="2022-12-31T00:00:00"/>
    <s v="Evidencias de realización y/o participación en dos (2) ferias de servicio"/>
    <s v="Oficina de Relación con el Ciudadano"/>
    <s v="Número"/>
    <s v="Avance Plan Anticorrupciòn y Atenciòn al Ciudadano"/>
    <s v="Producto"/>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Actividad programada para el segundo trimestre "/>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s v="Sin meta asignada en el periodo"/>
    <x v="0"/>
    <m/>
    <m/>
    <s v="Sin meta asignada para el trimestre.Sin embargo el proceso presenta correos electrónicos en donde se evidencia la gestión realizada para la participación en ferias en el mes de abril."/>
    <x v="204"/>
    <m/>
    <m/>
    <s v="Plan Anticorrupción y de Atención al Ciudadano"/>
  </r>
  <r>
    <n v="32"/>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6. Actualizar la información que le compete a la oficina de relación  con el  ciudadano en la sección de Transparencia y acceso a la información pública  del portal web."/>
    <d v="2022-05-01T00:00:00"/>
    <d v="2022-12-31T00:00:00"/>
    <s v="2 Reportes de los cambios realizados en la información que le compete a relación con el ciudadano "/>
    <s v="Oficina de Relación con el Ciudadano"/>
    <s v="Número"/>
    <s v="Avance Plan Anticorrupciòn y Atenciòn al Ciudadano"/>
    <s v="Producto"/>
    <s v="Procesos Sede Central"/>
    <n v="2"/>
    <n v="0"/>
    <n v="1"/>
    <n v="0"/>
    <n v="1"/>
    <n v="0"/>
    <s v="Actividad programada para el segundo trimestre "/>
    <n v="1"/>
    <s v="Se realizaron los siguientes cambios en la pagina web del Instituto:_x000d__x000a_*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
    <m/>
    <m/>
    <m/>
    <m/>
    <n v="1"/>
    <d v="2022-04-19T00:00:00"/>
    <d v="2022-07-19T00:00:00"/>
    <m/>
    <m/>
    <n v="0.5"/>
    <s v=""/>
    <n v="1"/>
    <s v=""/>
    <n v="0"/>
    <s v="Sin meta asignada en el periodo"/>
    <s v="Concepto Favorable"/>
    <m/>
    <m/>
    <s v="Actividad programada para el segundo trimestre "/>
    <s v="se revisa la evidencia cumple con el producto esperado"/>
    <m/>
    <m/>
    <s v="Sin meta asignada en el periodo"/>
    <x v="0"/>
    <m/>
    <m/>
    <s v="Sin meta asignada para el trimestre."/>
    <x v="205"/>
    <m/>
    <m/>
    <s v="Plan Anticorrupción y de Atención al Ciudadano"/>
  </r>
  <r>
    <n v="33"/>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4.1. Realizar la traducción del propósito central y del objetivo retador dirigidos a los grupos étnicos conforme lo dispone el artículo 8 de la Ley 1381 de 2010"/>
    <d v="2022-10-01T00:00:00"/>
    <d v="2022-12-31T00:00:00"/>
    <s v="Traducción del propósito central y del objetivo retador"/>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Concepto Favorable"/>
    <m/>
    <m/>
    <s v="Actividad programada para el tercer trimestre "/>
    <s v="Actividad programada para el tercer trimestre."/>
    <m/>
    <m/>
    <s v="Sin meta asignada en el periodo"/>
    <x v="1"/>
    <m/>
    <m/>
    <s v="Sin meta asignada para el trimestre."/>
    <x v="109"/>
    <m/>
    <m/>
    <s v="Plan Anticorrupción y de Atención al Ciudadano"/>
  </r>
  <r>
    <n v="3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1. Realizar, tabular y publicar informe de los resultados de la encuesta sobre Transparencia y acceso a la información del sitio Web oficial"/>
    <d v="2022-10-01T00:00:00"/>
    <d v="2022-12-31T00:00:00"/>
    <s v="Informe de resultados de la encuesta de satisfacción del ciudadano sobre Transparencia y acceso a la información del sitio Web oficial"/>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109"/>
    <m/>
    <m/>
    <s v="Plan Anticorrupción y de Atención al Ciudadano"/>
  </r>
  <r>
    <n v="35"/>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1. Realizar autodiagnóstico, autoevaluación y reto para presentarlo al equipo líder de participación ciudadana y rendición de cuentas para su validación y posterior publicación."/>
    <d v="2022-01-01T00:00:00"/>
    <d v="2022-06-30T00:00:00"/>
    <s v="Instrumento de autodiagnóstico de rendición de cuentas aplicado_x000a_Instrumento de Autoevaluación enfoque de derechos humanos y paz en la rendición de cuentas aplicado_x000a_Reto de la rendición de cuentas formulado _x000a_Soporte de validación del equipo líder del autodiagnóstico, autoevaluación y el reto. _x000a_Evidencia de la Publicación de los instrumentos validados. "/>
    <s v="Oficina de Relación con el Ciudadano"/>
    <s v="Número"/>
    <s v="Avance Plan Anticorrupciòn y Atenciòn al Ciudadano"/>
    <s v="Producto"/>
    <s v="Procesos Sede Central"/>
    <n v="5"/>
    <n v="3"/>
    <n v="2"/>
    <n v="0"/>
    <n v="0"/>
    <n v="3"/>
    <s v="Se realizan:_x000d__x000a_-Instrumento de autodiagnóstico de rendición de cuentas aplicado_x000d__x000a_-Instrumento de Autoevaluación enfoque de derechos humanos y paz en la rendición de cuentas aplicado_x000d__x000a_-Reto de la rendición de cuentas formulado "/>
    <n v="0"/>
    <s v="Instrumentos pendiente por validar por el Equipo Líder."/>
    <m/>
    <m/>
    <m/>
    <m/>
    <n v="3"/>
    <d v="2022-04-19T00:00:00"/>
    <d v="2022-07-19T00:00:00"/>
    <m/>
    <m/>
    <n v="0.6"/>
    <n v="1"/>
    <n v="0"/>
    <s v=""/>
    <s v=""/>
    <s v="Concepto Favorable"/>
    <s v="Concepto No Favorable"/>
    <m/>
    <m/>
    <s v="se revisa la evidencia cumple con el producto esperado"/>
    <s v="Instrumentos pendiente por validar por el Equipo Líder, por lo cual no se puede verificar el cumplimiento de la actividad"/>
    <m/>
    <m/>
    <s v="Concepto Favorable"/>
    <x v="2"/>
    <m/>
    <m/>
    <s v="De acuerdo con las evidencias presentadas &quot;Reto IGac 2022&quot;, &quot;Auto diagnóstico Igac&quot; &quot;Autoevaluación Ddhh y paz 2022&quot; se observa que se ha venido trabajando en los instrumentsos de autodiagnóstico para la rendición de cuentas."/>
    <x v="206"/>
    <m/>
    <m/>
    <s v="Plan Anticorrupción y de Atención al Ciudadano"/>
  </r>
  <r>
    <n v="36"/>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3. Identificar los enlaces de cada dependencia y cada dirección territorial para suministro de información orientada a la rendición de cuentas"/>
    <d v="2022-01-01T00:00:00"/>
    <d v="2022-03-31T00:00:00"/>
    <s v="Archivo con la relación de enlaces para rendición de cuentas"/>
    <s v="Oficina de Relación con el Ciudadano"/>
    <s v="Número"/>
    <s v="Avance Plan Anticorrupciòn y Atenciòn al Ciudadano"/>
    <s v="Producto"/>
    <s v="Procesos Sede Central"/>
    <n v="1"/>
    <n v="1"/>
    <n v="0"/>
    <n v="0"/>
    <n v="0"/>
    <n v="1"/>
    <s v="Se adjunta archivo con la relación de enlaces para el suministro de información orientada a la rendición de cuentas"/>
    <n v="0"/>
    <s v="actividad completada en el primer trimestre "/>
    <m/>
    <m/>
    <m/>
    <m/>
    <n v="1"/>
    <d v="2022-04-19T00:00:00"/>
    <d v="2022-07-19T00:00:00"/>
    <m/>
    <m/>
    <n v="1"/>
    <n v="1"/>
    <s v=""/>
    <s v=""/>
    <s v=""/>
    <s v="Concepto Favorable"/>
    <s v="Sin meta asignada en el periodo"/>
    <m/>
    <m/>
    <s v="evidencia cumple con el prodcuto esperado"/>
    <s v="actividad completada en el primer trimestre "/>
    <m/>
    <m/>
    <s v="Concepto Favorable"/>
    <x v="1"/>
    <m/>
    <m/>
    <s v="De acuerdo con las evidencias suministradas &quot;Roles ,responsabilidades y enlaces Rendiciòn de cuentas&quot; se evidencia la actualización de la información. Se sugiere complementar el archivo incluyendo los enlaces por cada una de las áreas"/>
    <x v="22"/>
    <m/>
    <m/>
    <s v="Plan Anticorrupción y de Atención al Ciudadano"/>
  </r>
  <r>
    <n v="37"/>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2.1. Actualizar los roles y responsabilidades de las diferentes áreas de la entidad, en materia de rendición de cuentas y socializarla."/>
    <d v="2022-01-01T00:00:00"/>
    <d v="2022-03-31T00:00:00"/>
    <s v="Documento con roles y responsabilidades de las diferentes áreas de la entidad, en materia de rendición de cuentas_x000a_Evidencias de socialización de roles y responsabilidades"/>
    <s v="Oficina de Relación con el Ciudadano"/>
    <s v="Número"/>
    <s v="Avance Plan Anticorrupciòn y Atenciòn al Ciudadano"/>
    <s v="Producto"/>
    <s v="Procesos Sede Central"/>
    <n v="1"/>
    <n v="1"/>
    <n v="0"/>
    <n v="0"/>
    <n v="0"/>
    <n v="0"/>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n v="0"/>
    <s v="Roles y responsabilidades pendientes por socializador con el Equipo Líder."/>
    <m/>
    <m/>
    <m/>
    <m/>
    <n v="0"/>
    <d v="2022-04-19T00:00:00"/>
    <d v="2022-07-19T00:00:00"/>
    <m/>
    <m/>
    <n v="0"/>
    <n v="0"/>
    <s v=""/>
    <s v=""/>
    <s v=""/>
    <s v="Concepto No Favorable"/>
    <s v="Concepto No Favorable"/>
    <m/>
    <m/>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s v="Roles y responsabilidades pendientes por socializador con el Equipo Líder."/>
    <m/>
    <m/>
    <s v="Concepto No Favorable"/>
    <x v="1"/>
    <m/>
    <m/>
    <s v="De acuerdo con la evidencia suministrada &quot;Roles ,responsabilidades y enlaces Rendiciòn de cuentas&quot; no se observa claramente la participación de todas las áreas, además no se aportan documentos que sustencten la socialización de esta actividad."/>
    <x v="22"/>
    <m/>
    <m/>
    <s v="Plan Anticorrupción y de Atención al Ciudadano"/>
  </r>
  <r>
    <n v="38"/>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1. Identificar, recolectar y analizar la información necesaria para la rendición de cuentas."/>
    <d v="2022-07-01T00:00:00"/>
    <d v="2022-12-31T00:00:00"/>
    <s v="Evidencias de la solicitud de información para la rendición de cuentas_x000a_Carpeta donde se encuentre la información recolectada"/>
    <s v="Oficina de Relación con el Ciudadano"/>
    <s v="Número"/>
    <s v="Avance Plan Anticorrupciòn y Atenciòn al Ciudadano"/>
    <s v="Producto"/>
    <s v="Procesos Sede Central"/>
    <n v="2"/>
    <n v="0"/>
    <n v="0"/>
    <n v="1"/>
    <n v="1"/>
    <n v="0"/>
    <s v="Actividad programada para el tercer trimestre "/>
    <n v="0"/>
    <s v="Actividad programada para el tercer trimestre."/>
    <m/>
    <m/>
    <m/>
    <m/>
    <n v="0"/>
    <d v="2022-04-19T00:00:00"/>
    <d v="2022-07-19T00:00:00"/>
    <m/>
    <m/>
    <n v="0"/>
    <s v=""/>
    <s v=""/>
    <n v="0"/>
    <n v="0"/>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39"/>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2. Socializar temas de rendición de cuentas con los grupos de valor externos o asociaciones identificados para fortalecer capacidades de diálogo"/>
    <d v="2022-07-01T00:00:00"/>
    <s v="31/09/2022"/>
    <s v="Evidencias de la socialización"/>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40"/>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7. Convocar y realizar audiencia pública de rendición de cuentas del IGAC"/>
    <d v="2022-10-01T00:00:00"/>
    <d v="2022-12-31T00:00:00"/>
    <s v="Evidencias de la ejecución de la audiencia pública_x000a_Carpeta con soportes de audiencia pública "/>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m/>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22"/>
    <m/>
    <m/>
    <s v="Plan Anticorrupción y de Atención al Ciudadano"/>
  </r>
  <r>
    <n v="41"/>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1. Recopilar, sistematizar y analizar las propuestas y observaciones efectuadas por la ciudadanía  en la audiencia pública de rendición de cuentas."/>
    <d v="2022-10-01T00:00:00"/>
    <d v="2022-12-31T00:00:00"/>
    <s v="1 Informes recopilando propuestas y observaciones de la ciudadanía frente a la audiencia pública de rendición de cuentas_x000a_1 oficio o correo electrónico dando a conocer el informe a OAP_x000a_"/>
    <s v="Oficina de Relación con el Ciudadano"/>
    <s v="Número"/>
    <s v="Avance Plan Anticorrupciòn y Atenciòn al Ciudadano"/>
    <s v="Producto"/>
    <s v="Procesos Sede Central"/>
    <n v="2"/>
    <n v="0"/>
    <n v="0"/>
    <n v="2"/>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42"/>
    <x v="8"/>
    <s v="no aplica"/>
    <s v="Plan Anticorrupciòn y Atenciòn al Ciudadano"/>
    <s v="Garantizar una atención eficiente y oportuna a los ciudadanos y partes interesadas"/>
    <s v="Garantizar la rendición de cuentas permanente para la ciudadanía"/>
    <s v="Control Interno"/>
    <s v="Control Interno"/>
    <s v="PAAC - 4.5.4. Elaborar y publicar el informe de resultados de la estrategia de rendición de cuentas realizados en el año 2022."/>
    <d v="2022-10-01T00:00:00"/>
    <d v="2022-12-31T00:00:00"/>
    <s v="1 Informe de resultados de la estrategia de rendición de cuentas"/>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22"/>
    <m/>
    <m/>
    <s v="Plan Anticorrupción y de Atención al Ciudadano"/>
  </r>
  <r>
    <n v="1"/>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Levantamiento de información en procura de la definición de la visión de arquitectura general, arquitectura de procesos, requerimientos detallados, arquitectura de datos y arquitectura de solución para el nuevo Sistema Nacional Catastral - SNC"/>
    <d v="2022-01-01T00:00:00"/>
    <d v="2022-07-31T00:00:00"/>
    <s v="Documentos de Arquitectura  "/>
    <s v="Subdirección de Sistemas de Información"/>
    <s v="Porcentaje"/>
    <s v="Porcentaje definición Arquitectura"/>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2"/>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Definición y priorización de construcción o ajustes de funcionalidades del  Sistema Nacional Catastral - SNC "/>
    <d v="2021-08-01T00:00:00"/>
    <d v="2022-08-31T00:00:00"/>
    <s v="Documento de Priorización"/>
    <s v="Subdirección de Sistemas de Información"/>
    <s v="Porcentaje"/>
    <s v="Porcentaje de priorización de  funcionalidade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3"/>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Construcción de funcionalidades priorizadas por parte de  la fábrica de software  para el Sistema Nacional Catastral SNC"/>
    <d v="2022-09-01T00:00:00"/>
    <d v="2022-12-31T00:00:00"/>
    <s v="Actas puesta en producción funcionalidades"/>
    <s v="Subdirección de Sistemas de Información"/>
    <s v="Porcentaje"/>
    <s v="Porcentaje de priorización de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4"/>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la estructura de datos de  RDM/SINIC alineado a los estándares definidos por el DNP"/>
    <d v="2022-01-01T00:00:00"/>
    <d v="2022-12-31T00:00:00"/>
    <s v="El Modelo entidad relación implementado sobre la base de datos"/>
    <s v="Subdirección de Sistemas de Información"/>
    <s v="Porcentaje"/>
    <s v="Porcentaje Modelo entidad relación implementad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5"/>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argue de Información catastral y registral  RDM/SINIC"/>
    <d v="2022-04-01T00:00:00"/>
    <d v="2022-12-31T00:00:00"/>
    <s v="Actas Modulo de cargue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6"/>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onsulta de información catastral y registral  en el RDM/SINIC  para Gestores Catastrales"/>
    <d v="2022-07-01T00:00:00"/>
    <d v="2022-12-31T00:00:00"/>
    <s v="Actas Modulo de consulta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7"/>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onstrucción de la Interoperabilidad entre en SNC y el RDM y demás requerimientos pendientes dentro de la priorización abordadas por la fábrica software. "/>
    <d v="2022-10-01T00:00:00"/>
    <d v="2022-12-31T00:00:00"/>
    <s v="Acta de implementación de interoperabilidad"/>
    <s v="Subdirección de Sistemas de Información"/>
    <s v="Porcentaje"/>
    <s v="Porcentaje de Construcción de la Interoperabilidad entre en SNC y el RDM"/>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8"/>
    <x v="9"/>
    <s v="Diseño y Desarrollo de Sistemas de Información"/>
    <s v="Funcionalidades de software implementadas"/>
    <s v="Fortalecer los recursos técnicos y tecnológicos para la modernización institucional "/>
    <s v="Unificación de Sistemas de Información de Gestión Catastral"/>
    <s v="Gestión con Valores para Resultados"/>
    <s v="Gobierno Digital "/>
    <s v="Migración de información de COBOL a SNC - Territorial Nariño, Territorial  Risaralda (Municipios de Chocó restantes), Territorial Cesar,  Territorial la Guajira, Territorial Magdalena,  Territorial Norte de Santander, Territorial Santander y Territorial Valle del Cauca. "/>
    <d v="2022-01-01T00:00:00"/>
    <d v="2022-12-31T00:00:00"/>
    <s v="Actas de Migración"/>
    <s v="Subdirección de Sistemas de Información"/>
    <s v="Porcentaje"/>
    <s v="Porcentaje de Direcciones territoriales migradas a SNC"/>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9"/>
    <x v="9"/>
    <s v="Gestión de Infraestructura"/>
    <s v="Solicitudes de TI"/>
    <s v="Fortalecer los recursos técnicos y tecnológicos para la modernización institucional "/>
    <s v="Modernizar la infraestructura de conectividad del IGAC"/>
    <s v="Gestión con Valores para Resultados"/>
    <s v="Gobierno Digital "/>
    <s v="Atender incidencias y requerimientos de la mesa de servicios TI"/>
    <d v="2021-01-01T00:00:00"/>
    <d v="2022-12-31T00:00:00"/>
    <s v="Reporte de incidencias y requerimientos atendidos"/>
    <s v="Subdirección de Infraestructura Tecnológica"/>
    <s v="Porcentaje"/>
    <s v="Solicitudes de TI atendidas"/>
    <s v="Eficiencia"/>
    <s v="Procesos Sede Central"/>
    <n v="1"/>
    <n v="0.25"/>
    <n v="0.25"/>
    <n v="0.25"/>
    <n v="0.25"/>
    <n v="0.25"/>
    <s v="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
    <n v="0.25"/>
    <s v="Dentro del periodo  de enero   y junio  de 2022, se atendió un total de 14.273  casos  (Incidencias: 1046 y Requerimientos: 13.227)  de los cuales se solucionaron 13.841 casos, con un índice de cumplimiento del servicio del 97%."/>
    <m/>
    <m/>
    <m/>
    <m/>
    <n v="0.5"/>
    <d v="2022-04-19T00:00:00"/>
    <d v="2022-07-19T00:00:00"/>
    <m/>
    <m/>
    <n v="0.5"/>
    <n v="1"/>
    <n v="1"/>
    <n v="0"/>
    <n v="0"/>
    <s v="Concepto Favorable"/>
    <s v="Concepto Favorable"/>
    <m/>
    <m/>
    <s v="Se evidencian reportes de la mesa de servicio de los meses de enero, febrero y marzo de 2022. Al ser coincidentes la evidencia con el documento de soporte se aprueba el seguimiento "/>
    <s v="Se evidencia reporte de la mesa de servicio del periodo comprendido entre enero a junio de 2022. Al ser coincidentes la evidencia con el documento de soporte se aprueba el seguimiento "/>
    <m/>
    <m/>
    <s v="Concepto Favorable"/>
    <x v="0"/>
    <m/>
    <m/>
    <s v="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
    <x v="208"/>
    <m/>
    <m/>
    <s v="Plan Estratégico de Tecnologías de la Información y las Comunicaciones PETI"/>
  </r>
  <r>
    <n v="10"/>
    <x v="9"/>
    <s v="Gestión de Infraestructura"/>
    <s v="Servicios Tecnológicos"/>
    <s v="Fortalecer los recursos técnicos y tecnológicos para la modernización institucional "/>
    <s v="Modernizar la infraestructura de conectividad del IGAC"/>
    <s v="Gestión con Valores para Resultados"/>
    <s v="Gobierno Digital "/>
    <s v="Implementación y sostenimiento de estrategias de Seguridad Informática  y/o Monitoreo  de servicios Web y Nube"/>
    <d v="2022-01-01T00:00:00"/>
    <d v="2022-12-31T00:00:00"/>
    <s v="Informe de Monitoreo "/>
    <s v="Subdirección de Infraestructura Tecnológica"/>
    <s v="Número"/>
    <s v="índice de capacidad en la prestación de servicios de tecnología"/>
    <s v="Eficiencia"/>
    <s v="Procesos Sede Central"/>
    <n v="4"/>
    <n v="1"/>
    <n v="1"/>
    <n v="1"/>
    <n v="1"/>
    <n v="1"/>
    <s v="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_x000a_plataforma XROAD, Servicios de Nube y Bases de datos respaldadas sobre_x000a_una NAS (NetApp)). Se anexa informe de monitoreo."/>
    <n v="1"/>
    <s v="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
    <m/>
    <m/>
    <m/>
    <m/>
    <n v="2"/>
    <d v="2022-04-19T00:00:00"/>
    <d v="2022-07-19T00:00:00"/>
    <m/>
    <m/>
    <n v="0.5"/>
    <n v="1"/>
    <n v="1"/>
    <n v="0"/>
    <n v="0"/>
    <s v="Concepto Favorable"/>
    <s v="Concepto Favorable"/>
    <m/>
    <m/>
    <s v="Se evidencia informe de monitoreo de las herramientas utilizadas para la implementación de la estrategia de seguridad informatica, al ser coincidente con el documento de verificacíón se aprueba el seguimento. "/>
    <s v="Se evidencia informe de monitoreo de las herramientas utilizadas así como minutograma de firewall que muestran la implementación de la estrategia de seguridad informatica, al ser coincidente con el documento de verificacíón se aprueba el seguimento. "/>
    <m/>
    <m/>
    <s v="Concepto Favorable"/>
    <x v="0"/>
    <m/>
    <m/>
    <s v="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
    <x v="209"/>
    <m/>
    <m/>
    <s v="Plan Estratégico de Tecnologías de la Información y las Comunicaciones PETI"/>
  </r>
  <r>
    <n v="11"/>
    <x v="9"/>
    <s v="Gestión de Infraestructura"/>
    <s v="Servicios Tecnológicos"/>
    <s v="Fortalecer los recursos técnicos y tecnológicos para la modernización institucional "/>
    <s v="Modernizar la infraestructura de conectividad del IGAC"/>
    <s v="Gestión con Valores para Resultados"/>
    <s v="Gobierno Digital "/>
    <s v="Plataforma de redes modernizada y en operación  - Networking"/>
    <d v="2022-02-01T00:00:00"/>
    <d v="2022-12-30T00:00:00"/>
    <s v="Informe Plataforma de redes modernizada"/>
    <s v="Subdirección de Infraestructura Tecnológica"/>
    <s v="Número"/>
    <s v="índice de capacidad en la prestación de servicios de tecnología"/>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2"/>
    <x v="9"/>
    <s v="Gestión de Tecnologías de Información"/>
    <s v="Marco estratégico de TI"/>
    <s v="Fortalecer los recursos técnicos y tecnológicos para la modernización institucional "/>
    <s v="Mejoramiento del servicio de datos abiertos"/>
    <s v="Gestión con Valores para Resultados"/>
    <s v="Gobierno Digital "/>
    <s v="Extender el conjunto de datos abiertos publicados por el IGAC (Énfasis información no geográfica)_x000a__x000a_(Número de conjunto de datos abiertos nuevos no geográficos  publicados en el período / total de los conjuntos de datos abiertos publicados)  * 100_x000a__x000a__x000a__x000a__x000a__x000a_"/>
    <d v="2022-01-01T00:00:00"/>
    <d v="2022-12-31T00:00:00"/>
    <s v="Reporte de Conjunto de datos abiertos"/>
    <s v="Subdirección de Información "/>
    <s v="Porcentaje"/>
    <s v="Porcentaje de ampliación de conjuntos de datos abiertos"/>
    <s v="Eficiencia"/>
    <s v="Procesos Sede Central"/>
    <n v="0.2"/>
    <n v="0"/>
    <n v="0.1"/>
    <n v="0"/>
    <n v="0.1"/>
    <n v="0"/>
    <s v="Sin meta programada para este trimestre"/>
    <n v="0"/>
    <s v="Se está construyendo  la planificación y el trabajo de levantamiento de la información  que actualmente existe como dato abierto; con el fin de obtener  una línea base y  realizar las  mediciones. No se aporta evidencia "/>
    <m/>
    <m/>
    <m/>
    <m/>
    <n v="0"/>
    <d v="2022-04-19T00:00:00"/>
    <d v="2022-07-19T00:00:00"/>
    <m/>
    <m/>
    <n v="0"/>
    <s v=""/>
    <n v="0"/>
    <s v=""/>
    <n v="0"/>
    <s v="Sin meta asignada en el periodo"/>
    <s v="Concepto No Favorable"/>
    <m/>
    <m/>
    <s v="Sin meta asignada para el periodo "/>
    <s v="No se cumple con la meta programada "/>
    <m/>
    <m/>
    <s v="Sin meta asignada en el periodo"/>
    <x v="2"/>
    <m/>
    <m/>
    <s v="No se asigna meta para este trimestre"/>
    <x v="210"/>
    <m/>
    <m/>
    <s v="Plan Estratégico de Tecnologías de la Información y las Comunicaciones PETI"/>
  </r>
  <r>
    <n v="13"/>
    <x v="9"/>
    <s v="Gestión de Tecnologías de Información"/>
    <s v="Marco estratégico de TI"/>
    <s v="Implementar políticas y acciones enfocadas en el fortalecimiento institucional y la arquitectura de procesos como pilar estratégico del Instituto"/>
    <s v="Rediseño del IGAC y modernización basada en procesos"/>
    <s v="Gestión con Valores para Resultados"/>
    <s v="Gobierno Digital "/>
    <s v="Generar la primera vista (Hoja de Ruta)  de la Arquitectura Empresarial de acuerdo al nuevo organigrama IGAC "/>
    <d v="2022-04-01T00:00:00"/>
    <d v="2022-12-31T00:00:00"/>
    <s v="Documento primera vista alinean a la estructura orgánica de la  entidad"/>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4"/>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ETIC de acuerdo con el marco de referencia de arquitectura empresarial"/>
    <d v="2022-06-01T00:00:00"/>
    <d v="2022-12-31T00:00:00"/>
    <s v="PETIC"/>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5"/>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ortafolio Servicios Tecnológicos "/>
    <d v="2022-04-01T00:00:00"/>
    <d v="2022-12-31T00:00:00"/>
    <s v="Portafolio de servicios tecnológicos"/>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9"/>
    <m/>
    <m/>
    <s v="Plan Estratégico de Tecnologías de la Información y las Comunicaciones PETI"/>
  </r>
  <r>
    <n v="16"/>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Ejecutar el Plan de Sensibilización del SGSI de la Vigencia "/>
    <d v="2022-02-01T00:00:00"/>
    <d v="2022-12-30T00:00:00"/>
    <s v="Registros de asistencia y/o correos electrónicos"/>
    <s v="Subdirección de Infraestructura Tecnológica"/>
    <s v="Número"/>
    <s v="Implementación del marco estratégico de TI"/>
    <s v="Eficiencia"/>
    <s v="Procesos Sede Central"/>
    <n v="9"/>
    <n v="1"/>
    <n v="3"/>
    <n v="3"/>
    <n v="2"/>
    <n v="1"/>
    <s v="Se da cumplimiento al Plan de Sensibilización del SGSI de la Vigencia, mediante el cual se realizó una sensibilización en seguridad de la información, así como el desarrollo de la iniciativa del concurso del avatar con la Oficina Asesora de Comunicaciones. "/>
    <n v="3"/>
    <s v="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
    <m/>
    <m/>
    <m/>
    <m/>
    <n v="4"/>
    <d v="2022-04-19T00:00:00"/>
    <d v="2022-07-19T00:00:00"/>
    <m/>
    <m/>
    <n v="0.44444444444444442"/>
    <n v="1"/>
    <n v="1"/>
    <n v="0"/>
    <n v="0"/>
    <s v="Concepto No Favorable"/>
    <s v="Concepto Favorable"/>
    <m/>
    <m/>
    <s v="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
    <s v="Se evidencian registros de asistencia, piezas de comunicación e informe de la encuesta que muestran la ejecución del plan de sensibilización del SGSI. Al ser coincidente la evidencia con el documento de verificación se valida el seguimiento"/>
    <m/>
    <m/>
    <s v="Concepto No Favorable"/>
    <x v="0"/>
    <m/>
    <m/>
    <s v="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_x000a_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
    <x v="211"/>
    <m/>
    <m/>
    <s v="Plan Estratégico de Tecnologías de la Información y las Comunicaciones PETI"/>
  </r>
  <r>
    <n v="17"/>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ción de la política Seguridad de la Información "/>
    <d v="2022-02-01T00:00:00"/>
    <d v="2022-06-30T00:00:00"/>
    <s v="Política de seguridad de la información actualizada"/>
    <s v="Subdirección de Infraestructura Tecnológica"/>
    <s v="Número"/>
    <s v="Implementación del marco estratégico de TI"/>
    <s v="Eficiencia"/>
    <s v="Procesos Sede Central"/>
    <n v="1"/>
    <n v="0"/>
    <n v="1"/>
    <n v="0"/>
    <n v="0"/>
    <n v="0"/>
    <s v="Sin meta programada para este trimestre"/>
    <n v="1"/>
    <s v="Se realiza la  actualización y publicación de la Política de Seguridad de la información la cual se encuentra publicada en el Listado Maestro de Documentos SGI. Se anexa política seguridad y pantallazo publicación."/>
    <m/>
    <m/>
    <m/>
    <m/>
    <n v="1"/>
    <d v="2022-04-19T00:00:00"/>
    <d v="2022-07-19T00:00:00"/>
    <m/>
    <m/>
    <n v="1"/>
    <s v=""/>
    <n v="1"/>
    <s v=""/>
    <s v=""/>
    <s v="Sin meta asignada en el periodo"/>
    <s v="Concepto Favorable"/>
    <m/>
    <m/>
    <s v="Sin meta asignada para el periodo "/>
    <s v="Se evidencia la politica de seguridad de la información oficializada con fecha 16 de junio de 2022. Al ser coincidente la evidencia con el documento de verificación se valida el seguimiento "/>
    <m/>
    <m/>
    <s v="Sin meta asignada en el periodo"/>
    <x v="0"/>
    <m/>
    <m/>
    <s v="No se asigna meta para este trimestre."/>
    <x v="212"/>
    <m/>
    <m/>
    <s v="Plan Estratégico de Tecnologías de la Información y las Comunicaciones PETI"/>
  </r>
  <r>
    <n v="18"/>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Identificación e incorporación de avances tecnológicos e innovación en procesos misionales"/>
    <s v="Gestión con Valores para Resultados"/>
    <s v="Realizar y publicar el registro de activos de información de procesos priorizados, conseguir su aprobación por acto administrativo y publicarlos en la portal web"/>
    <d v="2022-05-01T00:00:00"/>
    <d v="2022-12-30T00:00:00"/>
    <s v="Matriz de activos de información publicados en la página web_x000a_Acto administrativo de aprobación del Registro de activos de información"/>
    <s v="Subdirección de Infraestructura Tecnológica"/>
    <s v="Número"/>
    <s v="Implementación del marco estratégico de TI"/>
    <s v="Eficiencia"/>
    <s v="Procesos Sede Central"/>
    <n v="6"/>
    <n v="0"/>
    <n v="0"/>
    <n v="0"/>
    <n v="6"/>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Plan Estratégico de Tecnologías de la Información y las Comunicaciones PETI"/>
  </r>
  <r>
    <n v="19"/>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esarrollar y poner en operación la plataforma tecnológica de la ICDE para la administración territorial (Fase 2)"/>
    <d v="2022-04-01T00:00:00"/>
    <d v="2022-12-31T00:00:00"/>
    <s v="Informe técnico del proceso desarrollado para la construcción y puesta en operación de la Plataforma Tecnológica de la ICDE durante la Fase 2, en el cual se describa, resultados obtenidos, y procesos a desarrollar durante la siguiente vigencia"/>
    <s v="Subdirección de Información "/>
    <s v="Porcentaje"/>
    <s v="Plataforma tecnológica de la ICDE rediseñada y puesta en operación bajo la estrategia de interoperabilidad con los demás sistemas nacionales de información para la administración del territorio."/>
    <s v="Eficiencia"/>
    <s v="Procesos Sede Central"/>
    <n v="1"/>
    <n v="0"/>
    <n v="0.2"/>
    <n v="0.4"/>
    <n v="0.4"/>
    <n v="0"/>
    <s v="Sin meta programada para este trimestre"/>
    <n v="0.2"/>
    <s v="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
    <m/>
    <m/>
    <m/>
    <m/>
    <n v="0.2"/>
    <d v="2022-04-19T00:00:00"/>
    <d v="2022-07-19T00:00:00"/>
    <m/>
    <m/>
    <n v="0.2"/>
    <s v=""/>
    <n v="1"/>
    <n v="0"/>
    <n v="0"/>
    <s v="Sin meta asignada en el periodo"/>
    <s v="Concepto No Favorable"/>
    <m/>
    <m/>
    <s v="Sin meta asignada para el periodo "/>
    <s v="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x v="0"/>
    <m/>
    <m/>
    <s v="No se asigna meta para este trimestre."/>
    <x v="213"/>
    <m/>
    <m/>
    <s v="No Aplica"/>
  </r>
  <r>
    <n v="20"/>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iseñar funcionalmente los servicios tecnológicos (de información y transaccionales) para la optimización de la operación catastral haciendo uso de tecnologías emergentes (big data, inteligencia artificial, blockchain) y procesos participativos"/>
    <d v="2022-04-01T00:00:00"/>
    <d v="2022-12-31T00:00:00"/>
    <s v="Informe técnico de los servicios tecnológicos implementados en el fortalecimiento de la ICDE con enfoque en la optimización de la gestión catastral"/>
    <s v="Subdirección de Información "/>
    <s v="Porcentaje"/>
    <s v="Servicios tecnológicos para la optimización de la operación catastral diseñados y puestos en operación"/>
    <s v="Eficiencia"/>
    <s v="Procesos Sede Central"/>
    <n v="1"/>
    <n v="0"/>
    <n v="0.2"/>
    <n v="0.4"/>
    <n v="0.4"/>
    <n v="0"/>
    <s v="Sin meta programada para este trimestre"/>
    <n v="0.2"/>
    <s v="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
    <m/>
    <m/>
    <m/>
    <m/>
    <n v="0.2"/>
    <d v="2022-04-19T00:00:00"/>
    <d v="2022-07-19T00:00:00"/>
    <m/>
    <m/>
    <n v="0.2"/>
    <s v=""/>
    <n v="1"/>
    <n v="0"/>
    <n v="0"/>
    <s v="Sin meta asignada en el periodo"/>
    <s v="Concepto No Favorable"/>
    <m/>
    <m/>
    <s v="Sin meta asignada para el periodo "/>
    <s v="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x v="0"/>
    <m/>
    <m/>
    <s v="No se asigna meta para este trimestre."/>
    <x v="214"/>
    <m/>
    <m/>
    <s v="No Aplica"/>
  </r>
  <r>
    <n v="21"/>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Disponer los datos fundamentales identificados en la matriz de insumos como soporte a la implementación del catastro  multipropósito, la administración del territorio."/>
    <d v="2022-04-01T00:00:00"/>
    <d v="2022-12-31T00:00:00"/>
    <s v="Conjuntos de datos fundamentales dispuestos de la matriz de insumos."/>
    <s v="Subdirección de Información "/>
    <s v="Número"/>
    <s v="Número de conjuntos de datos dispuestos  como apoyo al catastro multipropósito y a la administración del territorio"/>
    <s v="Eficiencia"/>
    <s v="Procesos Sede Central"/>
    <n v="5"/>
    <n v="0"/>
    <n v="0"/>
    <n v="0"/>
    <n v="5"/>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m/>
    <m/>
    <s v="Sin meta asignada en el periodo"/>
    <x v="1"/>
    <m/>
    <m/>
    <s v="No se asigna meta para este trimestre."/>
    <x v="47"/>
    <m/>
    <m/>
    <s v="No Aplica"/>
  </r>
  <r>
    <n v="22"/>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Establecer la arquitectura de los datos fundamentales complementarios a la matriz de insumos para el catastro multipropósito y contenidos en las temáticas definidas por el IGIF, adoptando mecanismos de custodia, gestión y disposición dentro de la ICDE."/>
    <d v="2022-04-01T00:00:00"/>
    <d v="2022-12-31T00:00:00"/>
    <s v="Conjuntos de datos complementarios a la matriz de insumos gestionados y dispuestos en la plataforma tecnológica ICDE"/>
    <s v="Subdirección de Información "/>
    <s v="Número"/>
    <s v="Número de conjuntos de datos dispuestos  como apoyo al catastro multipropósito y a la administración del territorio"/>
    <s v="Eficiencia"/>
    <s v="Procesos Sede Central"/>
    <n v="30"/>
    <n v="0"/>
    <n v="5"/>
    <n v="15"/>
    <n v="10"/>
    <n v="0"/>
    <s v="Sin meta programada para este trimestre"/>
    <n v="9"/>
    <s v="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
    <m/>
    <m/>
    <m/>
    <m/>
    <n v="9"/>
    <d v="2022-04-19T00:00:00"/>
    <d v="2022-07-19T00:00:00"/>
    <m/>
    <m/>
    <n v="0.3"/>
    <s v=""/>
    <n v="1"/>
    <n v="0"/>
    <n v="0"/>
    <s v="Sin meta asignada en el periodo"/>
    <s v="Concepto Favorable"/>
    <m/>
    <m/>
    <s v="Sin meta asignada para el periodo "/>
    <s v="Se evidencia informe y conjunto de datos fundamentales dispuestos en el periodo de evaluación, al ser coincidente la evidencia aportada con el documento de verificación se validad el seguimiento"/>
    <m/>
    <m/>
    <s v="Sin meta asignada en el periodo"/>
    <x v="0"/>
    <m/>
    <m/>
    <s v="No se asigna meta para este trimestre."/>
    <x v="215"/>
    <m/>
    <m/>
    <s v="No Aplica"/>
  </r>
  <r>
    <n v="23"/>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Gestionar y disponer datos de observación de la tierra y otros datos geográficos para la gestión territorial"/>
    <d v="2022-04-01T00:00:00"/>
    <d v="2022-12-31T00:00:00"/>
    <s v="Conjuntos de datos de Observación de la Tierra y otros datos geográficos dispuestos"/>
    <s v="Subdirección de Información "/>
    <s v="Número"/>
    <s v="Número de conjuntos de datos dispuestos  como apoyo al catastro multipropósito y a la administración del territori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
    <m/>
    <m/>
    <s v="Sin meta asignada en el periodo"/>
    <x v="1"/>
    <m/>
    <m/>
    <s v="No se asigna meta para este trimestre."/>
    <x v="47"/>
    <m/>
    <m/>
    <s v="No Aplica"/>
  </r>
  <r>
    <n v="24"/>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Avanzar en los procesos de implementación de las vías estratégicas del Marco de Referencia Geoespacial de la ICDE"/>
    <d v="2022-04-01T00:00:00"/>
    <d v="2022-12-31T00:00:00"/>
    <s v="Informe técnico de los lineamientos implementados "/>
    <s v="Subdirección de Información "/>
    <s v="Número"/>
    <s v="Lineamientos para gestión de información geoespacial implementado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asignada para el periodo "/>
    <m/>
    <m/>
    <s v="Sin meta asignada en el periodo"/>
    <x v="1"/>
    <m/>
    <m/>
    <s v="No se asigna meta para este trimestre."/>
    <x v="49"/>
    <m/>
    <m/>
    <s v="No Aplica"/>
  </r>
  <r>
    <n v="25"/>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d v="2022-04-01T00:00:00"/>
    <d v="2022-12-31T00:00:00"/>
    <s v="Informe sobre la implementación de la ruta de fortalecimiento de capacidades de los municipios priorizados, incluyendo componente tecnológico._x000a__x000a_"/>
    <s v="Subdirección de Información "/>
    <s v="Número"/>
    <s v="Municipios fortalecidos  en materia de uso y gestión de información geográfica "/>
    <s v="Eficiencia"/>
    <s v="Procesos Sede Central"/>
    <n v="3"/>
    <n v="0"/>
    <n v="1"/>
    <n v="1"/>
    <n v="1"/>
    <n v="0"/>
    <s v="Sin meta programada para este trimestre"/>
    <n v="1"/>
    <s v="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
    <m/>
    <m/>
    <m/>
    <m/>
    <n v="1"/>
    <d v="2022-04-19T00:00:00"/>
    <d v="2022-07-19T00:00:00"/>
    <m/>
    <m/>
    <n v="0.33333333333333331"/>
    <s v=""/>
    <n v="1"/>
    <n v="0"/>
    <n v="0"/>
    <s v="Sin meta asignada en el periodo"/>
    <s v="Concepto No Favorable"/>
    <m/>
    <m/>
    <s v="Sin meta asignada para el periodo "/>
    <s v="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
    <m/>
    <m/>
    <s v="Sin meta asignada en el periodo"/>
    <x v="2"/>
    <m/>
    <m/>
    <s v="No se asigna meta para este trimestre."/>
    <x v="216"/>
    <m/>
    <m/>
    <s v="No Aplica"/>
  </r>
  <r>
    <n v="26"/>
    <x v="9"/>
    <s v="Infraestructura de Datos Espaciales (ICDE)"/>
    <s v="Niveles de información dispuestos a través de Geoservicios"/>
    <s v="Maximizar la disposición y uso de la información generada "/>
    <s v="Integración y disposición de la información geográfica nacional a través de Colombia en Mapas como portal único de información geográfica nacional"/>
    <s v="Gestión del Conocimiento y la Innovación"/>
    <s v="Gestión del conocimiento y la innovación"/>
    <s v="Gestionar nuevos geoservicios y realizar el monitoreo de los publicados para garantizar su integración y disponibilidad a través de la plataforma dispuesta para tal fin."/>
    <d v="2022-02-01T00:00:00"/>
    <d v="2022-12-31T00:00:00"/>
    <s v="Matriz con geoservicios nuevos y reporte de mantenimiento de los geoservicios publicados y disponibles."/>
    <s v="Subdirección de Información "/>
    <s v="Número"/>
    <s v="Geoservicios publicados y disponibles"/>
    <s v="Eficiencia"/>
    <s v="Procesos Sede Central"/>
    <n v="28"/>
    <n v="0"/>
    <n v="8"/>
    <n v="15"/>
    <n v="5"/>
    <n v="0"/>
    <s v="Sin meta programada para este trimestre"/>
    <n v="8"/>
    <s v="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_x000a_"/>
    <m/>
    <m/>
    <m/>
    <m/>
    <n v="8"/>
    <d v="2022-04-19T00:00:00"/>
    <d v="2022-07-19T00:00:00"/>
    <m/>
    <m/>
    <n v="0.2857142857142857"/>
    <s v=""/>
    <n v="1"/>
    <n v="0"/>
    <n v="0"/>
    <s v="Sin meta asignada en el periodo"/>
    <s v="Concepto Favorable"/>
    <m/>
    <m/>
    <s v="Sin meta asignada para el periodo "/>
    <s v="Se evidencia el monitoreo de los geoservicios realizado durante el periodo evaluado, mediante el documento de monitoreo de geoservicios. Al ser coincidente el documento de verificación con la evidencia entregada se valida el seguimiento. "/>
    <m/>
    <m/>
    <s v="Sin meta asignada en el periodo"/>
    <x v="2"/>
    <m/>
    <m/>
    <s v="No se asigna meta para este trimestre."/>
    <x v="217"/>
    <m/>
    <m/>
    <s v="No Aplica"/>
  </r>
  <r>
    <n v="27"/>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Tecnologías de la Información y Comunicaciones"/>
    <s v="Número"/>
    <s v="Índice de desempeño institucional"/>
    <s v="Producto"/>
    <s v="Procesos Sede Central"/>
    <n v="4"/>
    <n v="1"/>
    <n v="1"/>
    <n v="1"/>
    <n v="1"/>
    <n v="1"/>
    <s v="Se realiza seguimiento a los controles de los riesgos del proceso, las evidencias se encuentra  en el respectivo OneDrive.  Se anexa reporte seguimiento Herramienta PLANIGAC"/>
    <n v="1"/>
    <s v="Se realiza seguimiento a los controles de los riesgos del proceso, las evidencias se encuentra  en el respectivo OneDrive.  Se anexa reporte seguimiento Herramienta PLANIGAC"/>
    <m/>
    <m/>
    <m/>
    <m/>
    <n v="2"/>
    <d v="2022-04-19T00:00:00"/>
    <d v="2022-07-19T00:00:00"/>
    <m/>
    <m/>
    <n v="0.5"/>
    <n v="1"/>
    <n v="1"/>
    <n v="0"/>
    <n v="0"/>
    <s v="Concepto Favorable"/>
    <s v="Concepto Favorable"/>
    <m/>
    <m/>
    <s v="Se evidencia reporte de la herramienta planigac con el seguimiento a riesgos del primer trimestre, al ser coincidentes la evidencia por el documento de verificación se aprueba el seguimiento "/>
    <s v="Se evidencia reporte de la herramienta planigac con el seguimiento a riesgos del segundo trimestre, al ser coincidentes la evidencia por el documento de verificación se aprueba el seguimiento "/>
    <m/>
    <m/>
    <s v="Concepto Favorable"/>
    <x v="0"/>
    <m/>
    <m/>
    <s v="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
    <x v="218"/>
    <m/>
    <m/>
    <s v="No Aplica"/>
  </r>
  <r>
    <n v="28"/>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Tecnologías de la Información y Comunicaciones"/>
    <s v="Número"/>
    <s v="Índice de desempeño institucional"/>
    <s v="Producto"/>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9"/>
    <m/>
    <m/>
    <s v="No Aplica"/>
  </r>
  <r>
    <n v="29"/>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Tecnologías de la Información y Comunicaciones"/>
    <s v="Porcentaje"/>
    <s v="Índice de desempeño institucional"/>
    <s v="Producto"/>
    <s v="Procesos Sede Central"/>
    <n v="1"/>
    <n v="0.5"/>
    <n v="0.5"/>
    <n v="0"/>
    <n v="0"/>
    <n v="0"/>
    <s v="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
    <n v="0.1"/>
    <s v="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
    <m/>
    <m/>
    <m/>
    <m/>
    <n v="0.1"/>
    <d v="2022-04-19T00:00:00"/>
    <d v="2022-07-19T00:00:00"/>
    <m/>
    <m/>
    <n v="0.1"/>
    <n v="0"/>
    <n v="0.2"/>
    <s v=""/>
    <s v=""/>
    <s v="Concepto No Favorable"/>
    <s v="Concepto No Favorable"/>
    <m/>
    <m/>
    <s v="No se cumplio con la meta de actualización documental del proceso "/>
    <s v="No se cumple con la meta programada "/>
    <m/>
    <m/>
    <s v="Concepto Favorable"/>
    <x v="2"/>
    <m/>
    <m/>
    <s v="Se evidencia publicación de la caracterización del proceso que, de acuerdo a lo informado por los encargados de la actividad, fue actualizado. Teniendo en cuenta que la meta para este trimestre es 0,5, se observa el cumplimiento de la actividad. "/>
    <x v="219"/>
    <m/>
    <m/>
    <s v="No Aplica"/>
  </r>
  <r>
    <n v="30"/>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Tecnologías de la Información y Comunicaciones"/>
    <s v="Número"/>
    <s v="Índice de desempeño institucional"/>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No Aplica"/>
  </r>
  <r>
    <n v="31"/>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Tecnologías de la Información y Comunicaciones"/>
    <s v="Número"/>
    <s v="Índice de desempeño institucional"/>
    <s v="Producto"/>
    <s v="Procesos Sede Central"/>
    <n v="1"/>
    <n v="0"/>
    <n v="0"/>
    <n v="1"/>
    <n v="0"/>
    <n v="0"/>
    <s v="Sin meta programada para este tris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47"/>
    <m/>
    <m/>
    <s v="No Aplica"/>
  </r>
  <r>
    <n v="32"/>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Tecnologías de la Información y Comunicaciones"/>
    <s v="Número"/>
    <s v="Índice de desempeño institucional"/>
    <s v="Producto"/>
    <s v="Procesos Sede Central"/>
    <n v="4"/>
    <n v="1"/>
    <n v="1"/>
    <n v="1"/>
    <n v="1"/>
    <n v="1"/>
    <s v="Se realiza   las actividades contempladas en el Plan de Acción Anual y en el Plan Anticorrupción y Atención al Ciudadano,  las evidencias se encuentran en el respectivo OneDrive.  Se anexa reporte seguimiento Herramienta PLANIGAC"/>
    <n v="1"/>
    <s v="Se realiza   las actividades contempladas en el Plan de Acción Anual y en el Plan Anticorrupción y Atención al Ciudadano,  las evidencias se encuentran en el respectivo OneDrive.  Se anexa reporte seguimiento Herramienta PLANIGAC"/>
    <m/>
    <m/>
    <m/>
    <m/>
    <n v="2"/>
    <d v="2022-04-19T00:00:00"/>
    <d v="2022-07-19T00:00:00"/>
    <m/>
    <m/>
    <n v="0.5"/>
    <n v="1"/>
    <n v="1"/>
    <n v="0"/>
    <n v="0"/>
    <s v="Concepto Favorable"/>
    <s v="Concepto Favorable"/>
    <m/>
    <m/>
    <s v="Se evidencia reporte de planigac con el seguimiento del PAA y del PAAC, al ser coincidentes la evidencia y el documento de soporte se aprueba el seguimiento "/>
    <s v="Se evidencia reporte de planigac con el seguimiento del PAA y del PAAC, al ser coincidentes la evidencia y el documento de soporte se aprueba el seguimiento "/>
    <m/>
    <m/>
    <s v="Concepto Favorable"/>
    <x v="0"/>
    <m/>
    <m/>
    <s v="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
    <x v="220"/>
    <m/>
    <m/>
    <s v="No Aplica"/>
  </r>
  <r>
    <n v="33"/>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Tecnologías de la Información y Comunicaciones"/>
    <s v="Número"/>
    <s v="Índice de desempeño institucional"/>
    <s v="Producto"/>
    <s v="Procesos Sede Central"/>
    <n v="2"/>
    <n v="0"/>
    <n v="0"/>
    <n v="0"/>
    <n v="2"/>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No Aplica"/>
  </r>
  <r>
    <n v="34"/>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3. Garantizar que la estructura del portal web cumpla frente a lo establecido en la NTC 5854 de accesibilidad en los niveles (A, AA y AAA), así como la usabilidad web en los criterios evaluados por el FURAG."/>
    <d v="2022-04-01T00:00:00"/>
    <d v="2022-09-30T00:00:00"/>
    <s v="Informe del cumplimiento del portal web frente a la NTC 5854"/>
    <s v="Dirección de Tecnologías de la Información y Comunicaciones"/>
    <s v="Número"/>
    <s v="Avance Plan Anticorrupciòn y Atenciòn al Ciudadano"/>
    <s v="Producto"/>
    <s v="Procesos Sede Central"/>
    <n v="2"/>
    <n v="0"/>
    <n v="1"/>
    <n v="0"/>
    <n v="1"/>
    <n v="0"/>
    <s v="Sin meta programada para este trismestre."/>
    <n v="1"/>
    <s v="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
    <m/>
    <m/>
    <m/>
    <m/>
    <n v="1"/>
    <d v="2022-04-19T00:00:00"/>
    <d v="2022-07-19T00:00:00"/>
    <m/>
    <m/>
    <n v="0.5"/>
    <s v=""/>
    <n v="1"/>
    <s v=""/>
    <n v="0"/>
    <s v="Sin meta asignada en el periodo"/>
    <s v="Concepto Favorable"/>
    <m/>
    <m/>
    <s v="Sin meta asignada para el periodo "/>
    <s v="se revisa la evidencia cumple con el producto esperado"/>
    <m/>
    <m/>
    <s v="Sin meta asignada en el periodo"/>
    <x v="0"/>
    <m/>
    <m/>
    <s v="No se asigna meta para este trimestre"/>
    <x v="221"/>
    <m/>
    <m/>
    <s v="Plan Anticorrupción y de Atención al Ciudadano"/>
  </r>
  <r>
    <n v="35"/>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4. Realizar en la vigencia las acciones determinadas en el plan de trabajo, frente a los criterios de accesibilidad y usabilidad evaluados por el FURAG."/>
    <d v="2022-10-01T00:00:00"/>
    <d v="2022-12-31T00:00:00"/>
    <s v="1. Documento que identifica los cambios realizados en la portal web"/>
    <s v="Dirección de Tecnologías de la Información y Comunicaciones"/>
    <s v="Número"/>
    <s v="Avance Plan Anticorrupciòn y Atenciòn al Ciudadano"/>
    <s v="Producto"/>
    <s v="Procesos Sede Central"/>
    <n v="2"/>
    <n v="0"/>
    <n v="1"/>
    <n v="0"/>
    <n v="1"/>
    <n v="0"/>
    <s v="Sin meta programada para este trismestre."/>
    <n v="1"/>
    <s v="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
    <m/>
    <m/>
    <m/>
    <m/>
    <n v="1"/>
    <d v="2022-04-19T00:00:00"/>
    <d v="2022-07-19T00:00:00"/>
    <m/>
    <m/>
    <n v="0.5"/>
    <s v=""/>
    <n v="1"/>
    <s v=""/>
    <n v="0"/>
    <s v="Sin meta asignada en el periodo"/>
    <s v="Concepto Favorable"/>
    <m/>
    <m/>
    <s v="Sin meta asignada para el periodo "/>
    <s v="se revisa la evidencia cumple con el producto esperado"/>
    <m/>
    <m/>
    <s v="Sin meta asignada en el periodo"/>
    <x v="0"/>
    <m/>
    <m/>
    <s v="No se asigna meta para este trimestre"/>
    <x v="222"/>
    <m/>
    <m/>
    <s v="Plan Anticorrupción y de Atención al Ciudadano"/>
  </r>
  <r>
    <n v="36"/>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5. Gestionar la capacitación para el IGAC en el uso y funcionamiento de la herramienta Centro de Relevo para la atención al usuario con discapacidad auditiva o lenguaje de señas."/>
    <d v="2022-04-01T00:00:00"/>
    <d v="2022-12-31T00:00:00"/>
    <s v="Evidencia de la capacitación prestada al personal._x000a_Registro de asistencia."/>
    <s v="Dirección de Tecnologías de la Información y Comunicaciones"/>
    <s v="Número"/>
    <s v="Avance Plan Anticorrupciòn y Atenciòn al Ciudadano"/>
    <s v="Producto"/>
    <s v="Procesos Sede Central"/>
    <n v="1"/>
    <n v="0"/>
    <n v="1"/>
    <n v="0"/>
    <n v="0"/>
    <n v="0"/>
    <s v="Sin meta programada para este trismestre."/>
    <n v="1"/>
    <s v="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
    <m/>
    <m/>
    <m/>
    <m/>
    <n v="1"/>
    <d v="2022-04-19T00:00:00"/>
    <d v="2022-07-19T00:00:00"/>
    <m/>
    <m/>
    <n v="1"/>
    <s v=""/>
    <n v="1"/>
    <s v=""/>
    <s v=""/>
    <s v="Sin meta asignada en el periodo"/>
    <s v="Concepto Favorable"/>
    <m/>
    <m/>
    <s v="Sin meta asignada para el periodo "/>
    <s v="se revisa la evidencia cumple con el producto esperado"/>
    <m/>
    <m/>
    <s v="Sin meta asignada en el periodo"/>
    <x v="0"/>
    <m/>
    <m/>
    <s v="No se asigna meta para este trimestre"/>
    <x v="223"/>
    <m/>
    <m/>
    <s v="Plan Anticorrupción y de Atención al Ciudadano"/>
  </r>
  <r>
    <n v="37"/>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3. Mantener y solicitar la notificación de los servicios de interoperabilidad con las entidades del gobierno en lenguaje común"/>
    <d v="2022-10-01T00:00:00"/>
    <d v="2022-12-31T00:00:00"/>
    <s v="Correo electrónico con la notificación de los servicios de interoperabilidad"/>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38"/>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3.1. Realizar y publicar el registro de activos de información de procesos priorizados, conseguir su aprobación por acto administrativo y publicarlos en la portal web"/>
    <d v="2022-10-01T00:00:00"/>
    <d v="2022-12-31T00:00:00"/>
    <s v="Activos de información de 12 procesos publicados en la página web_x000a_Acto administrativo de aprobación del Registro de activos de información"/>
    <s v="Dirección de Tecnologías de la Información y Comunicaciones"/>
    <s v="Número"/>
    <s v="Avance Plan Anticorrupciòn y Atenciòn al Ciudadano"/>
    <s v="Producto"/>
    <s v="Procesos Sede Central"/>
    <n v="6"/>
    <n v="0"/>
    <n v="0"/>
    <n v="0"/>
    <n v="6"/>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39"/>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2. Implementar las  mejoras identificadas y  priorizadas por las áreas  en la sección de transparencia del Portal Web"/>
    <d v="2022-07-01T00:00:00"/>
    <d v="2022-12-31T00:00:00"/>
    <s v="Documento de las mejoras realizadas"/>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1"/>
    <x v="10"/>
    <s v="Administración de personal"/>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Estratégico de Talento Humano"/>
    <d v="2022-01-01T00:00:00"/>
    <d v="2022-02-28T00:00:00"/>
    <s v="Plan Estratégico del Talento Humano"/>
    <s v="Subdirección de Talento Humano"/>
    <s v="Número"/>
    <s v="Cumplimiento de Actividades propuestas"/>
    <s v="Eficiencia"/>
    <s v="Procesos Sede Central"/>
    <n v="1"/>
    <n v="1"/>
    <n v="0"/>
    <n v="0"/>
    <n v="0"/>
    <n v="1"/>
    <s v="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x v="1"/>
    <m/>
    <m/>
    <s v="Se evidencia Plan Estratégico Talento Humano Vigencia 2022.V1 y Acta No. 2 Comité de Gestión y Desempeño Institucional del 28 de enero de 2022"/>
    <x v="224"/>
    <m/>
    <m/>
    <s v="Plan Estratégico de Talento Humano"/>
  </r>
  <r>
    <n v="2"/>
    <x v="10"/>
    <s v="Administración de personal"/>
    <s v="Piezas comunicativas promoviendo (2)_x000a_Reportes de SIGEP (2)"/>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registrada en el SIGEP por los funcionario de planta   "/>
    <d v="2022-04-01T00:00:00"/>
    <d v="2022-10-31T00:00:00"/>
    <s v="Piezas comunicativas promoviendo (2)_x000a_Reportes de SIGEP (2)"/>
    <s v="Subdirección de Talento Humano"/>
    <s v="Número"/>
    <s v="Cumplimiento de Actividades propuestas"/>
    <s v="Eficacia"/>
    <s v="Procesos Sede Central"/>
    <n v="4"/>
    <n v="0"/>
    <n v="2"/>
    <n v="2"/>
    <n v="0"/>
    <n v="0"/>
    <s v="Actividad no programada para el primer trimestre"/>
    <n v="2"/>
    <s v="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
    <m/>
    <m/>
    <m/>
    <m/>
    <n v="2"/>
    <d v="2022-04-05T00:00:00"/>
    <d v="2022-07-05T00:00:00"/>
    <m/>
    <m/>
    <n v="0.5"/>
    <s v=""/>
    <n v="1"/>
    <n v="0"/>
    <s v=""/>
    <s v="Sin meta asignada en el periodo"/>
    <s v="Concepto Favorable"/>
    <m/>
    <m/>
    <s v="Actividad no programada para el primer trimestre"/>
    <s v="Las evidencias corresponden"/>
    <m/>
    <m/>
    <s v="Sin meta asignada en el periodo"/>
    <x v="0"/>
    <m/>
    <m/>
    <s v="Esta actividad se encuentra programada para el 2do. trimestre"/>
    <x v="225"/>
    <m/>
    <m/>
    <s v="Plan Estratégico de Talento Humano"/>
  </r>
  <r>
    <n v="3"/>
    <x v="10"/>
    <s v="Administración de personal"/>
    <s v="Reportes trimestr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en el aplicativo para la integridad pública (Ley 2013)"/>
    <d v="2022-04-01T00:00:00"/>
    <d v="2022-12-31T00:00:00"/>
    <s v="Reportes trimestrales"/>
    <s v="Subdirección de Talento Humano"/>
    <s v="Número"/>
    <s v="Cumplimiento de Actividades propuestas"/>
    <s v="Eficacia"/>
    <s v="Procesos Sede Central"/>
    <n v="3"/>
    <n v="0"/>
    <n v="1"/>
    <n v="1"/>
    <n v="1"/>
    <n v="0"/>
    <s v="Actividad no programada para el primer trimestre"/>
    <n v="1"/>
    <s v="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
    <m/>
    <m/>
    <m/>
    <m/>
    <n v="1"/>
    <d v="2022-04-05T00:00:00"/>
    <d v="2022-07-05T00:00:00"/>
    <m/>
    <m/>
    <n v="0.33333333333333331"/>
    <s v=""/>
    <n v="1"/>
    <n v="0"/>
    <n v="0"/>
    <s v="Sin meta asignada en el periodo"/>
    <s v="Concepto Favorable"/>
    <m/>
    <m/>
    <s v="Actividad no programada para el primer trimestre"/>
    <s v="Las evidencias corresponden"/>
    <m/>
    <m/>
    <s v="Sin meta asignada en el periodo"/>
    <x v="0"/>
    <m/>
    <m/>
    <s v="Esta actividad se encuentra programada para el 2do. 3er, y 4to. trimestre"/>
    <x v="226"/>
    <m/>
    <m/>
    <s v="Plan Estratégico de Talento Humano"/>
  </r>
  <r>
    <n v="4"/>
    <x v="10"/>
    <s v="Administración de personal"/>
    <s v="Plan de trabajo para la organización documental_x000a_Avance en el cumplimiento de ese plan de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Organización de las historias laborales del archivo de gestión de la Subdirección de Talento Humano"/>
    <d v="2022-02-01T00:00:00"/>
    <d v="2022-12-31T00:00:00"/>
    <s v="Plan de trabajo para la organización documental_x000a_Avance en el cumplimiento de ese plan de trabajo"/>
    <s v="Subdirección de Talento Humano"/>
    <s v="Porcentaje"/>
    <s v="Porcentaje de cumplimiento del plan de trabajo para la organizacional documental"/>
    <s v="Eficacia"/>
    <s v="Procesos Sede Central"/>
    <n v="0.95"/>
    <n v="0.18"/>
    <n v="0.27"/>
    <n v="0.27"/>
    <n v="0.23"/>
    <n v="0.18"/>
    <s v="Se formuló plan de trabajo para la organización de las historias laborales, del cual se ha cumplido lo siguiente: Se verificó el inventario inicial contra lo físico. (Evidencia: archivo diagnóstico)_x000d__x000a_- Se actualiza el inventario documental (evidencia: inventario documental actualizado)_x000d__x000a_-Se crean carpetas de los nuevos funcionarios de las vigencias 2021 y 2022, de Sede Central y Direcciones Territoriales. (evidencia: informe de actividades desarrolladas)_x000d__x000a_-Se ha clasificado y archivado parcialmente unos documentos en su respectiva carpeta. (evidencia: informe de actividades desarrolladas)"/>
    <n v="0.27"/>
    <s v="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
    <m/>
    <m/>
    <m/>
    <m/>
    <n v="0.45"/>
    <d v="2022-04-18T00:00:00"/>
    <d v="2022-07-05T00:00:00"/>
    <m/>
    <m/>
    <n v="0.47368421052631582"/>
    <n v="1"/>
    <n v="1"/>
    <n v="0"/>
    <n v="0"/>
    <s v="Concepto Favorable"/>
    <s v="Concepto Favorable"/>
    <m/>
    <m/>
    <s v="Se validan las evidencias"/>
    <s v="Se valida plan de trabajo y seguimiento a este"/>
    <m/>
    <m/>
    <s v="Concepto Favorable"/>
    <x v="0"/>
    <m/>
    <m/>
    <s v="Se evidencia documento de Diagnóstico del archivo de Gestión, Cronograma Plan de Trabajo, Inventario Único Documenta (Sede Central, Territoriales, Exfuncionarios 2022 y el Informe de Actividades Primer Trimestre Archivo de Gestión Talento Humano."/>
    <x v="227"/>
    <m/>
    <m/>
    <s v="Plan Estratégico de Talento Humano"/>
  </r>
  <r>
    <n v="5"/>
    <x v="10"/>
    <s v="Administración de personal"/>
    <s v="Encuesta de medición _x000a_Informe de resultados de la encuesta realizada_x000a_Acciones de mejora ante los resultados, sin dan lugar a ello"/>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mediciones frente a los servicios prestados por parte de la Subdirección de Talento Humano  y tomar acciones de mejora frente a sus resultados"/>
    <d v="2022-04-01T00:00:00"/>
    <d v="2022-06-30T00:00:00"/>
    <s v="Encuesta de medición _x000a_Informe de resultados de la encuesta realizada_x000a_Acciones de mejora ante los resultados, sin dan lugar a ello"/>
    <s v="Subdirección de Talento Humano"/>
    <s v="Número"/>
    <s v="Cumplimiento de Actividades propuestas"/>
    <s v="Eficacia"/>
    <s v="Procesos Sede Central"/>
    <n v="1"/>
    <n v="0"/>
    <n v="1"/>
    <n v="0"/>
    <n v="0"/>
    <n v="0"/>
    <s v="Actividad no programada para el primer trimestre"/>
    <n v="1"/>
    <s v="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
    <m/>
    <m/>
    <m/>
    <m/>
    <n v="1"/>
    <d v="2022-04-05T00:00:00"/>
    <d v="2022-07-05T00:00:00"/>
    <m/>
    <m/>
    <n v="1"/>
    <s v=""/>
    <n v="1"/>
    <s v=""/>
    <s v=""/>
    <s v="Sin meta asignada en el periodo"/>
    <s v="Concepto Favorable"/>
    <m/>
    <m/>
    <s v="Actividad no programada para el primer trimestre"/>
    <s v="Se validan las evidencias"/>
    <m/>
    <m/>
    <s v="Sin meta asignada en el periodo"/>
    <x v="0"/>
    <m/>
    <m/>
    <s v="Actividad programada para el 2do. trimestre"/>
    <x v="228"/>
    <m/>
    <m/>
    <s v="Plan Estratégico de Talento Humano"/>
  </r>
  <r>
    <n v="6"/>
    <x v="10"/>
    <s v="Administración de personal"/>
    <s v="Plan de trabajo del programa de productividad_x000a_Informe de resultados de la medición de la productividad en la prueba piloto (LNS, gestión catastral y atención al usuario en sede central y territori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el programa “medición de la productividad” "/>
    <d v="2022-04-01T00:00:00"/>
    <d v="2022-12-31T00:00:00"/>
    <s v="Plan de trabajo del programa de productividad_x000a_Informe de resultados de la medición de la productividad en la prueba piloto (LNS, gestión catastral y atención al usuario en sede central y territoriales)"/>
    <s v="Subdirección de Talento Humano"/>
    <s v="Porcentaje"/>
    <s v="Porcentaje de cumplimiento del plan de trabajo para medición de la productividad"/>
    <s v="Eficacia"/>
    <s v="Procesos Sede Central"/>
    <n v="1"/>
    <n v="0"/>
    <n v="0.33"/>
    <n v="0.33"/>
    <n v="0.34"/>
    <n v="0"/>
    <s v="Actividad no programada para el primer trimestre"/>
    <n v="0.33"/>
    <s v="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
    <m/>
    <m/>
    <m/>
    <m/>
    <n v="0.33"/>
    <d v="2022-04-05T00:00:00"/>
    <d v="2022-07-05T00:00:00"/>
    <m/>
    <m/>
    <n v="0.33"/>
    <s v=""/>
    <n v="1"/>
    <n v="0"/>
    <n v="0"/>
    <s v="Sin meta asignada en el periodo"/>
    <s v="Concepto Favorable"/>
    <m/>
    <m/>
    <s v="Actividad no programada para el primer trimestre"/>
    <s v="SE validan las evidencias"/>
    <m/>
    <m/>
    <s v="Sin meta asignada en el periodo"/>
    <x v="0"/>
    <m/>
    <m/>
    <s v="Actividad programada a aprtir del 2do. trimestre"/>
    <x v="229"/>
    <m/>
    <m/>
    <s v="Plan Estratégico de Talento Humano"/>
  </r>
  <r>
    <n v="7"/>
    <x v="10"/>
    <s v="Calidad de Vida"/>
    <s v="Plan de Bienestar Institucional"/>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gestionar una cultura y clima organizacional"/>
    <d v="2022-01-01T00:00:00"/>
    <d v="2022-12-30T00:00:00"/>
    <s v="Campaña institucional, encuesta de clima organizacional, sensibilizaciones, plan de intervención,"/>
    <s v="Subdirección de Talento Humano"/>
    <s v="Número"/>
    <s v="Cumplimiento de Actividades propuestas"/>
    <s v="Eficiencia"/>
    <s v="Procesos Sede Central"/>
    <n v="2"/>
    <n v="0"/>
    <n v="1"/>
    <n v="1"/>
    <n v="0"/>
    <n v="0"/>
    <s v="Actividad no programada para el primer trimestre"/>
    <n v="1"/>
    <s v="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
    <m/>
    <m/>
    <m/>
    <m/>
    <n v="1"/>
    <d v="2022-04-05T00:00:00"/>
    <d v="2022-07-15T00:00:00"/>
    <m/>
    <m/>
    <n v="0.5"/>
    <s v=""/>
    <n v="1"/>
    <n v="0"/>
    <s v=""/>
    <s v="Sin meta asignada en el periodo"/>
    <s v="Concepto Favorable"/>
    <m/>
    <m/>
    <s v="Actividad no programada para el primer trimestre"/>
    <s v="Se valida la evidencia"/>
    <m/>
    <m/>
    <s v="Sin meta asignada en el periodo"/>
    <x v="0"/>
    <m/>
    <m/>
    <s v="Actividad  programada para el 2do. y 3er  trimestre"/>
    <x v="230"/>
    <m/>
    <m/>
    <s v="Plan de Bienestar Institucional"/>
  </r>
  <r>
    <n v="8"/>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Bienestar e Incentivos Institucionales"/>
    <d v="2022-01-01T00:00:00"/>
    <d v="2022-02-28T00:00:00"/>
    <s v="Plan  de Bienestar e Incentivos Institucionales"/>
    <s v="Subdirección de Talento Humano"/>
    <s v="Número"/>
    <s v="Cumplimiento de Actividades propuestas"/>
    <s v="Eficiencia"/>
    <s v="Procesos Sede Central"/>
    <n v="1"/>
    <n v="1"/>
    <n v="0"/>
    <n v="0"/>
    <n v="0"/>
    <n v="1"/>
    <s v="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 la evidencia corresponde"/>
    <s v="Sin meta asignada en el periodo"/>
    <m/>
    <m/>
    <s v="Concepto Favorable"/>
    <x v="1"/>
    <m/>
    <m/>
    <s v="Se evidencia Documento Plan de Bienestar e Incentivos Vigencia 2022-V1 y Acta No. 2 Comité de Gestión y Desempeño Institucional de fecha 28 de enero de 2022."/>
    <x v="231"/>
    <m/>
    <m/>
    <s v="Plan de Incentivos Institucionales"/>
  </r>
  <r>
    <n v="9"/>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de  Plan de Bienestar e Incentivos Institucionales"/>
    <d v="2022-01-01T00:00:00"/>
    <d v="2022-12-30T00:00:00"/>
    <s v="Informe, listas de asistencias, ejecución del plan"/>
    <s v="Subdirección de Talento Humano"/>
    <s v="Número"/>
    <s v="Cumplimiento de Actividades propuestas"/>
    <s v="Eficiencia"/>
    <s v="Procesos Sede Central"/>
    <n v="125"/>
    <n v="24"/>
    <n v="44"/>
    <n v="34"/>
    <n v="23"/>
    <n v="22"/>
    <s v="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
    <n v="37"/>
    <s v="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
    <m/>
    <m/>
    <m/>
    <m/>
    <n v="59"/>
    <d v="2022-04-19T00:00:00"/>
    <d v="2022-07-15T00:00:00"/>
    <m/>
    <m/>
    <n v="0.47199999999999998"/>
    <n v="0.91666666666666663"/>
    <n v="0.84090909090909094"/>
    <n v="0"/>
    <n v="0"/>
    <s v="Concepto Favorable"/>
    <s v="Concepto No Favorable"/>
    <m/>
    <m/>
    <s v="Se valida la evidencia"/>
    <s v="No se ejecutó el 100% de la meta programada"/>
    <m/>
    <m/>
    <s v="Concepto Favorable"/>
    <x v="2"/>
    <m/>
    <m/>
    <s v="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
    <x v="232"/>
    <m/>
    <m/>
    <s v="Plan de Incentivos Institucionales"/>
  </r>
  <r>
    <n v="10"/>
    <x v="10"/>
    <s v="Calidad de Vida"/>
    <s v="Base de datos con la caracterización de los servidores públicos identificados"/>
    <s v="Implementar políticas y acciones enfocadas en el fortalecimiento institucional y la arquitectura de procesos como pilar estratégico del Instituto"/>
    <s v="Sostenimiento de las políticas del Modelo Integrado de Planeación y Gestión (MIPG)"/>
    <s v="Talento Humano"/>
    <s v="Talento Humano"/>
    <s v="Caracterizar a todos los servidores públicos de la entidad como información base para todos los subprocesos de talento humano "/>
    <d v="2022-04-01T00:00:00"/>
    <d v="2022-04-30T00:00:00"/>
    <s v="Base de datos con la caracterización de los servidores públicos identificados"/>
    <s v="Subdirección de Talento Humano"/>
    <s v="Porcentaje"/>
    <s v="Porcentaje de funcionarios caracterizados"/>
    <s v="Eficacia"/>
    <s v="Procesos Sede Central"/>
    <n v="0.9"/>
    <n v="0"/>
    <n v="0.9"/>
    <n v="0"/>
    <n v="0"/>
    <n v="0"/>
    <s v="Actividad no programada para el primer trimestre"/>
    <n v="0.3"/>
    <s v="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
    <m/>
    <m/>
    <m/>
    <m/>
    <n v="0.3"/>
    <d v="2022-04-05T00:00:00"/>
    <d v="2022-07-05T00:00:00"/>
    <m/>
    <m/>
    <n v="0.33333333333333331"/>
    <s v=""/>
    <n v="0.33333333333333331"/>
    <s v=""/>
    <s v=""/>
    <s v="Sin meta asignada en el periodo"/>
    <s v="Concepto No Favorable"/>
    <m/>
    <m/>
    <s v="Actividad no programada para el primer trimestre"/>
    <s v="No se cumplio la meta"/>
    <m/>
    <m/>
    <s v="Sin meta asignada en el periodo"/>
    <x v="2"/>
    <m/>
    <m/>
    <s v="Actividad programada para el 2do.  trimestre"/>
    <x v="233"/>
    <m/>
    <m/>
    <s v="Plan Estratégico de Talento Humano"/>
  </r>
  <r>
    <n v="11"/>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licar la modalidad de Teletrabajo en el IGAC"/>
    <d v="2022-02-01T00:00:00"/>
    <d v="2022-12-31T00:00:00"/>
    <s v="Cronograma de trabajo_x000a_Actas de reunión_x000a_Actos administrativos asignando la modalidad de teletrabajo a los funcionarios seleccionado"/>
    <s v="Subdirección de Talento Humano"/>
    <s v="Porcentaje"/>
    <s v="Porcentaje de cumplimiento del cronograma"/>
    <s v="Eficacia"/>
    <s v="Procesos Sede Central"/>
    <n v="1"/>
    <n v="0.25"/>
    <n v="0.25"/>
    <n v="0.25"/>
    <n v="0.25"/>
    <n v="0.25"/>
    <s v="Durante el primer trimestre se llevaron a cabo cuatro reuniones del Equipo de Teletrabajo, realizadas el 18 de enero, 3, 22 y 30 de marzo. _x000d__x000a_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_x000a_Se solicitó la evaluación a los jefes que faltaban por realizarla o en los casos donde el funcionario cambió de cargo desde que presentó la solicitud a teletrabajar."/>
    <n v="0.25"/>
    <s v="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
    <m/>
    <m/>
    <m/>
    <m/>
    <n v="0.5"/>
    <d v="2022-04-18T00:00:00"/>
    <d v="2022-07-08T00:00:00"/>
    <m/>
    <m/>
    <n v="0.5"/>
    <n v="1"/>
    <n v="1"/>
    <n v="0"/>
    <n v="0"/>
    <s v="Concepto Favorable"/>
    <s v="Concepto Favorable"/>
    <m/>
    <m/>
    <s v="La evidencia corresponde"/>
    <s v="La evidencia corresponde"/>
    <m/>
    <m/>
    <s v="Concepto Favorable"/>
    <x v="0"/>
    <m/>
    <m/>
    <s v="Se evidencia Acta de Reunión Teletrabajo del 18-01-2022, Reuniones Equipo Teletrabajo No. 10 del 18 de enero,   No. 11 del 03-03.2022, No. 11 del 28-02.2022, No. 12 del 22 de marzo, y No. 13 de marzo 30 de 2022"/>
    <x v="234"/>
    <m/>
    <m/>
    <s v="Plan Estratégico de Talento Humano"/>
  </r>
  <r>
    <n v="12"/>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nalizar causas de retiro y realizar acciones para mejorar la gestión del talento humano"/>
    <d v="2022-03-02T00:00:00"/>
    <d v="2022-12-31T00:00:00"/>
    <s v="Entrevistas de retiro_x000a_Estadísticas de los motivos de retiro"/>
    <s v="Subdirección de Talento Humano"/>
    <s v="Porcentaje"/>
    <s v="Porcentaje de entrevistas realizadas frente a la cantidad de funcionarios que se retiraron en el período"/>
    <s v="Producto"/>
    <s v="Procesos Sede Central"/>
    <n v="1"/>
    <n v="0"/>
    <n v="0.33"/>
    <n v="0.33"/>
    <n v="0.34"/>
    <n v="0"/>
    <s v="Actividad no programada para el primer trimestre"/>
    <n v="0.33"/>
    <s v="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
    <m/>
    <m/>
    <m/>
    <m/>
    <n v="0.33"/>
    <d v="2022-04-05T00:00:00"/>
    <d v="2022-07-15T00:00:00"/>
    <m/>
    <m/>
    <n v="0.33"/>
    <s v=""/>
    <n v="1"/>
    <n v="0"/>
    <n v="0"/>
    <s v="Sin meta asignada en el periodo"/>
    <s v="Concepto Favorable"/>
    <m/>
    <m/>
    <s v="Actividad no programada para el primer trimestre"/>
    <s v="La evidencia corresponde"/>
    <m/>
    <m/>
    <s v="Sin meta asignada en el periodo"/>
    <x v="0"/>
    <m/>
    <m/>
    <s v="Actividad no programada para el primer trimestre."/>
    <x v="235"/>
    <m/>
    <m/>
    <s v="Plan Estratégico de Talento Humano"/>
  </r>
  <r>
    <n v="13"/>
    <x v="10"/>
    <s v="Formación y Gestión del Desempeño"/>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una cultura de Gestión de Desempeño "/>
    <d v="2022-01-01T00:00:00"/>
    <d v="2022-12-30T00:00:00"/>
    <s v="campañas de sensibilizaciones /  talleres"/>
    <s v="Subdirección de Talento Humano"/>
    <s v="Número"/>
    <s v="Cumplimiento de Actividades propuestas"/>
    <s v="Eficiencia"/>
    <s v="Procesos Sede Central"/>
    <n v="4"/>
    <n v="1"/>
    <n v="1"/>
    <n v="1"/>
    <n v="1"/>
    <n v="1"/>
    <s v="Se realizaron diferentes reuniones con las áreas para explicar la manera correcta de realizar la evaluación de desempeño de los funcionarios del IGAC"/>
    <n v="1"/>
    <s v="Como estrategias para generar cultura entorno a la evaluación, se llevaron a cabo dos capacitaciones así:_x000d__x000a_1. El día 25 de mayo fueron capacitados directores territoriales y subdirección general en acuerdos de gestión_x000d__x000a_2. El día 22 de junio fueron capacitados todos los funcionarios en evaluación de desempeño laboral por parte de la Comisión Nacional de Servicio Civil"/>
    <m/>
    <m/>
    <m/>
    <m/>
    <n v="2"/>
    <d v="2022-04-08T00:00:00"/>
    <d v="2022-07-05T00:00:00"/>
    <m/>
    <m/>
    <n v="0.5"/>
    <n v="1"/>
    <n v="1"/>
    <n v="0"/>
    <n v="0"/>
    <s v="Concepto Favorable"/>
    <s v="Concepto No Favorable"/>
    <m/>
    <m/>
    <s v="La evidencia corresponde"/>
    <s v="No cargaron evidencias"/>
    <m/>
    <m/>
    <s v="Concepto Favorable"/>
    <x v="0"/>
    <m/>
    <m/>
    <s v="Se evidencian reuniones de acompañamiento a funcionarios del 27-01-2022, 01, 02, 04, 21-02-2022, y 14-03-2022, "/>
    <x v="236"/>
    <m/>
    <m/>
    <s v="Plan Estratégico de Talento Humano"/>
  </r>
  <r>
    <n v="14"/>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Institucional de Capacitación"/>
    <d v="2022-01-01T00:00:00"/>
    <d v="2022-02-28T00:00:00"/>
    <s v="Plan Institucional de Capacitación"/>
    <s v="Subdirección de Talento Humano"/>
    <s v="Número"/>
    <s v="Cumplimiento de Actividades propuestas"/>
    <s v="Eficiencia"/>
    <s v="Procesos Sede Central"/>
    <n v="1"/>
    <n v="1"/>
    <n v="0"/>
    <n v="0"/>
    <n v="0"/>
    <n v="1"/>
    <s v="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x v="1"/>
    <m/>
    <m/>
    <s v="Se evidencia ActaNo.2 Comite de Gestion y Desempeho Institucional del 28 de enero de 2022, y Plan InstitucionalL de Capacitación PIC Vigencia 2022-V. 1"/>
    <x v="237"/>
    <m/>
    <m/>
    <s v="Plan Institucional de Capacitación"/>
  </r>
  <r>
    <n v="15"/>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Institucional de Capacitación"/>
    <d v="2022-01-01T00:00:00"/>
    <d v="2022-12-30T00:00:00"/>
    <s v="Informe, listas de asistencias, ejecución del plan"/>
    <s v="Subdirección de Talento Humano"/>
    <s v="Número"/>
    <s v="Cumplimiento de Actividades propuestas"/>
    <s v="Eficiencia"/>
    <s v="Procesos Sede Central"/>
    <n v="91"/>
    <n v="23"/>
    <n v="37"/>
    <n v="23"/>
    <n v="8"/>
    <n v="13"/>
    <s v="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
    <n v="28"/>
    <s v="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
    <m/>
    <m/>
    <m/>
    <m/>
    <n v="41"/>
    <d v="2022-04-19T00:00:00"/>
    <d v="2022-07-15T00:00:00"/>
    <m/>
    <m/>
    <n v="0.45054945054945056"/>
    <n v="0.56521739130434778"/>
    <n v="0.7567567567567568"/>
    <n v="0"/>
    <n v="0"/>
    <s v="Concepto No Favorable"/>
    <s v="Concepto No Favorable"/>
    <m/>
    <m/>
    <s v="De lo programado se cumplio con el 57% "/>
    <s v="No se ejecutó la meta, ya que de las 37 programadas se ejecutaron 28"/>
    <m/>
    <m/>
    <s v="Concepto No Favorable"/>
    <x v="2"/>
    <m/>
    <m/>
    <s v="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
    <x v="238"/>
    <m/>
    <m/>
    <s v="Plan Institucional de Capacitación"/>
  </r>
  <r>
    <n v="16"/>
    <x v="10"/>
    <s v="Formación y Gestión del Desempeño"/>
    <s v="Evidencias de la implementación del programa &quot;dinos tu idea&quot;"/>
    <s v="Implementar políticas y acciones enfocadas en el fortalecimiento institucional y la arquitectura de procesos como pilar estratégico del Instituto"/>
    <s v="Sostenimiento de las políticas del Modelo Integrado de Planeación y Gestión (MIPG)"/>
    <s v="Talento Humano"/>
    <s v="Talento Humano"/>
    <s v="Crear e implementar el programa “dinos tu idea” con los servidores del Instituto"/>
    <d v="2022-07-01T00:00:00"/>
    <d v="2022-09-30T00:00:00"/>
    <s v="Evidencias de la implementación del programa &quot;dinos tu idea&quot;"/>
    <s v="Subdirección de Talento Humano"/>
    <s v="Número"/>
    <s v="Cumplimiento de Actividades propuestas"/>
    <s v="Eficacia"/>
    <s v="Procesos Sede Central"/>
    <n v="1"/>
    <n v="0"/>
    <n v="0"/>
    <n v="1"/>
    <n v="0"/>
    <n v="0"/>
    <s v="Actividad no programada para el primer trimestre"/>
    <n v="1"/>
    <s v="Se elaboró propuesta para desarrollar el programa &quot;dinos tu idea&quot;, la cual fue presentada en reunión del 16 de junio, se elaboró el formulario correspondiente para generar el espacio donde los funcionarios puedan presentar sus ideas"/>
    <m/>
    <m/>
    <m/>
    <m/>
    <n v="1"/>
    <d v="2022-04-05T00:00:00"/>
    <d v="2022-07-05T00:00:00"/>
    <m/>
    <m/>
    <n v="1"/>
    <s v=""/>
    <s v=""/>
    <n v="0"/>
    <s v=""/>
    <s v="Sin meta asignada en el periodo"/>
    <s v="Concepto Favorable"/>
    <m/>
    <m/>
    <s v="Actividad no programada para el primer trimestre"/>
    <s v="Las evidencias corresponden"/>
    <m/>
    <m/>
    <s v="Sin meta asignada en el periodo"/>
    <x v="0"/>
    <m/>
    <m/>
    <s v="Actividad programada para el 3er trimestre."/>
    <x v="239"/>
    <m/>
    <m/>
    <s v="Plan Estratégico de Talento Humano"/>
  </r>
  <r>
    <n v="17"/>
    <x v="10"/>
    <s v="Formación y Gestión del Desempeño"/>
    <s v="Acuerdos de gest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Coordinar la realización de los acuerdos de gestión y la evaluación comportamental de los gerentes públicos."/>
    <d v="2022-02-01T00:00:00"/>
    <d v="2022-12-31T00:00:00"/>
    <s v="Acuerdos de gestión"/>
    <s v="Subdirección de Talento Humano"/>
    <s v="Porcentaje"/>
    <s v="Porcentaje de gerentes públicos con acuerdos de gestión concertados y evaluados"/>
    <s v="Producto"/>
    <s v="Procesos Sede Central"/>
    <n v="1"/>
    <n v="0"/>
    <n v="0.5"/>
    <n v="0"/>
    <n v="0.5"/>
    <n v="0"/>
    <s v="Actividad no programada para el primer trimestre"/>
    <n v="0.5"/>
    <s v="Se elaboró el procedimiento para la Concertación y Evaluación de Acuerdos de Gestión para los Gerentes Públicos y sus respectivos formatos. Se solicitaron los respectivos acuerdos de gestión a los gerentes públicos"/>
    <m/>
    <m/>
    <m/>
    <m/>
    <n v="0.5"/>
    <d v="2022-04-05T00:00:00"/>
    <d v="2022-07-18T00:00:00"/>
    <m/>
    <m/>
    <n v="0.5"/>
    <s v=""/>
    <n v="1"/>
    <s v=""/>
    <n v="0"/>
    <s v="Sin meta asignada en el periodo"/>
    <s v="Concepto Favorable"/>
    <m/>
    <m/>
    <s v="Actividad no programada para el primer trimestre"/>
    <s v="La evidencia corresponde"/>
    <m/>
    <m/>
    <s v="Sin meta asignada en el periodo"/>
    <x v="0"/>
    <m/>
    <m/>
    <s v="Actividad no programada para el primer trimestre"/>
    <x v="240"/>
    <m/>
    <m/>
    <s v="Plan Estratégico de Talento Humano"/>
  </r>
  <r>
    <n v="18"/>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Anual de Vacantes y de Previsión"/>
    <d v="2022-01-01T00:00:00"/>
    <d v="2022-02-28T00:00:00"/>
    <s v="Plan Anual de Vacantes"/>
    <s v="Subdirección de Talento Humano"/>
    <s v="Número"/>
    <s v="Cumplimiento de Actividades propuestas"/>
    <s v="Eficiencia"/>
    <s v="Procesos Sede Central"/>
    <n v="1"/>
    <n v="1"/>
    <n v="0"/>
    <n v="0"/>
    <n v="0"/>
    <n v="1"/>
    <s v="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x v="1"/>
    <m/>
    <m/>
    <s v="Se evidencia Acta No.2 Comite de Gestion  yDesempeño Institucional-28 de enero de 2022, y Plan  Anual de vacantes y previsión del Talento Humano Vigencia 2022-V. 1."/>
    <x v="241"/>
    <m/>
    <m/>
    <s v="Plan Anual de Vacantes"/>
  </r>
  <r>
    <n v="19"/>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de vacantes y previsión en el año 2022"/>
    <d v="2022-01-01T00:00:00"/>
    <d v="2022-12-30T00:00:00"/>
    <s v="Informe, listas de asistencias, ejecución del plan"/>
    <s v="Subdirección de Talento Humano"/>
    <s v="Número"/>
    <s v="Cumplimiento de Actividades propuestas"/>
    <s v="Eficiencia"/>
    <s v="Procesos Sede Central"/>
    <n v="4"/>
    <n v="1"/>
    <n v="1"/>
    <n v="1"/>
    <n v="1"/>
    <n v="1"/>
    <s v="Se llevaron a cabo las actividades del Plan de trabajo de vacantes y previsión 2022, conforme se evidencia en el informe adjunto"/>
    <n v="1"/>
    <s v="Se llevaron a cabo las actividades del Plan de trabajo de vacantes y previsión 2022, conforme se evidencia en el informe y anexos adjuntos"/>
    <m/>
    <m/>
    <m/>
    <m/>
    <n v="2"/>
    <d v="2022-04-08T00:00:00"/>
    <d v="2022-07-11T00:00:00"/>
    <m/>
    <m/>
    <n v="0.5"/>
    <n v="1"/>
    <n v="1"/>
    <n v="0"/>
    <n v="0"/>
    <s v="Concepto Favorable"/>
    <s v="Concepto Favorable"/>
    <m/>
    <m/>
    <s v="La evidencia corresponde"/>
    <s v="Se validan las evidencias"/>
    <m/>
    <m/>
    <s v="Concepto Favorable"/>
    <x v="0"/>
    <m/>
    <m/>
    <s v="Se evidencia Informe de seguimiento Plan  Anual de  Vacantes y Provisión del Talento Humano-Seguimiento Primer Trimestre 2022."/>
    <x v="242"/>
    <m/>
    <m/>
    <s v="Plan Anual de Vacantes"/>
  </r>
  <r>
    <n v="20"/>
    <x v="10"/>
    <s v="Provisión de Empleo "/>
    <s v="Documento técnico sobre la propuesta de automatización_x000a_Archivo de automatiz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parametrización los procesos de encargos con herramientas disponibles"/>
    <d v="2022-03-01T00:00:00"/>
    <d v="2022-06-30T00:00:00"/>
    <s v="Documento técnico sobre la propuesta de automatización_x000a_Archivo de automatización"/>
    <s v="Subdirección de Talento Humano"/>
    <s v="Número"/>
    <s v="Cumplimiento de Actividades propuestas"/>
    <s v="Eficacia"/>
    <s v="Procesos Sede Central"/>
    <n v="2"/>
    <n v="0"/>
    <n v="2"/>
    <n v="0"/>
    <n v="0"/>
    <n v="0"/>
    <s v="Actividad no programada para el primer trimestre"/>
    <n v="2"/>
    <s v="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
    <m/>
    <m/>
    <m/>
    <m/>
    <n v="2"/>
    <d v="2022-04-05T00:00:00"/>
    <d v="2022-07-05T00:00:00"/>
    <m/>
    <m/>
    <n v="1"/>
    <s v=""/>
    <n v="1"/>
    <s v=""/>
    <s v=""/>
    <s v="Sin meta asignada en el periodo"/>
    <s v="Concepto Favorable"/>
    <m/>
    <m/>
    <s v="Actividad no programada para el primer trimestre"/>
    <s v="Se validan ls evidencias"/>
    <m/>
    <m/>
    <s v="Sin meta asignada en el periodo"/>
    <x v="0"/>
    <m/>
    <m/>
    <s v="Actividad no programada para el primer trimestre"/>
    <x v="243"/>
    <m/>
    <m/>
    <s v="Plan Estratégico de Talento Humano"/>
  </r>
  <r>
    <n v="21"/>
    <x v="10"/>
    <s v="Provisión de Empleo "/>
    <s v="Documento donde se evidencian las estrategias de vincul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Identificar estrategias para la vinculación de integrantes de grupos étnicos y personas en situación de discapacidad"/>
    <d v="2022-07-01T00:00:00"/>
    <d v="2022-09-30T00:00:00"/>
    <s v="Documento donde se evidencian las estrategias de vinculación"/>
    <s v="Subdirección de Talento Humano"/>
    <s v="Número"/>
    <s v="Cumplimiento de Actividades propuestas"/>
    <s v="Eficacia"/>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primer trimestre"/>
    <m/>
    <m/>
    <s v="Sin meta asignada en el periodo"/>
    <x v="1"/>
    <m/>
    <m/>
    <s v="Actividad no programada para el primer trimestre"/>
    <x v="237"/>
    <m/>
    <m/>
    <s v="Plan Estratégico de Talento Humano"/>
  </r>
  <r>
    <n v="22"/>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Trabajo Anual en Seguridad y Salud en el Trabajo"/>
    <d v="2022-01-01T00:00:00"/>
    <d v="2022-02-28T00:00:00"/>
    <s v="Plan de Trabajo Anual en Seguridad y Salud en el Trabajo"/>
    <s v="Subdirección de Talento Humano"/>
    <s v="Número"/>
    <s v="Cumplimiento de Actividades propuestas"/>
    <s v="Eficiencia"/>
    <s v="Procesos Sede Central"/>
    <n v="1"/>
    <n v="1"/>
    <n v="0"/>
    <n v="0"/>
    <n v="0"/>
    <n v="1"/>
    <s v="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x v="1"/>
    <m/>
    <m/>
    <s v="Se evidencia Acta No.2 Comite de Gestion y Desempeño Institucional-28-01-2022, y Plan  Anual de Trabajo Sistema de Gestión en Seguridad ySalud en el Trabajo-Periodo 2022 Versión 1."/>
    <x v="244"/>
    <m/>
    <m/>
    <s v="Plan de Trabajo Anual en Seguridad y Salud en el Trabajo"/>
  </r>
  <r>
    <n v="23"/>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Sistema de Gestión de Seguridad y Salud en el Trabajo"/>
    <d v="2022-01-01T00:00:00"/>
    <d v="2022-12-30T00:00:00"/>
    <s v="Informe, listas de asistencias, ejecución del plan"/>
    <s v="Subdirección de Talento Humano"/>
    <s v="Número"/>
    <s v="Cumplimiento de Actividades propuestas"/>
    <s v="Eficiencia"/>
    <s v="Procesos Sede Central"/>
    <n v="155"/>
    <n v="45"/>
    <n v="39"/>
    <n v="31"/>
    <n v="40"/>
    <n v="30"/>
    <s v="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
    <n v="31"/>
    <s v="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
    <m/>
    <m/>
    <m/>
    <m/>
    <n v="61"/>
    <d v="2022-04-18T00:00:00"/>
    <d v="2022-07-15T00:00:00"/>
    <m/>
    <m/>
    <n v="0.3935483870967742"/>
    <n v="0.66666666666666663"/>
    <n v="0.79487179487179482"/>
    <n v="0"/>
    <n v="0"/>
    <s v="Concepto Favorable"/>
    <s v="Concepto No Favorable"/>
    <m/>
    <m/>
    <s v="La evidencia corresponde"/>
    <s v="De 39 actividades programadas se ejecutaron 31, la meta no fue cumplida. "/>
    <m/>
    <m/>
    <s v="Concepto Favorable"/>
    <x v="2"/>
    <m/>
    <m/>
    <s v="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
    <x v="245"/>
    <m/>
    <m/>
    <s v="Plan de Trabajo Anual en Seguridad y Salud en el Trabajo"/>
  </r>
  <r>
    <n v="24"/>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de Talento Humano"/>
    <s v="Número"/>
    <s v="Índice de desempeño institucional"/>
    <s v="Producto"/>
    <s v="Procesos Sede Central"/>
    <n v="4"/>
    <n v="1"/>
    <n v="1"/>
    <n v="1"/>
    <n v="1"/>
    <n v="1"/>
    <s v="Se realiza seguimiento a los 3 controles de los riesgos identificados en el proceso de Gestión de Talento Humano"/>
    <n v="1"/>
    <s v="Se realiza seguimiento a dos controles de los riesgos identificados en el proceso de Gestión de Talento Humano y que tenían actividades a ejecutar durante el segundo trimestre"/>
    <m/>
    <m/>
    <m/>
    <m/>
    <n v="2"/>
    <d v="2022-04-05T00:00:00"/>
    <d v="2022-07-18T00:00:00"/>
    <m/>
    <m/>
    <n v="0.5"/>
    <n v="1"/>
    <n v="1"/>
    <n v="0"/>
    <n v="0"/>
    <s v="Concepto Favorable"/>
    <s v="Concepto No Favorable"/>
    <m/>
    <m/>
    <s v="La evidencia se valida"/>
    <s v="El documento de verificación no es congruente con la evidencia aportada"/>
    <m/>
    <m/>
    <s v="Concepto Favorable"/>
    <x v="2"/>
    <m/>
    <m/>
    <s v="Se evidencia PLANIGAC Gestión de Talento Humano controles de los riesgos."/>
    <x v="246"/>
    <m/>
    <m/>
    <s v="No Aplica"/>
  </r>
  <r>
    <n v="25"/>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6"/>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7"/>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de Talento Humano"/>
    <s v="Porcentaje"/>
    <s v="Índice de desempeño institucional"/>
    <s v="Producto"/>
    <s v="Procesos Sede Central"/>
    <n v="1"/>
    <n v="0.5"/>
    <n v="0.5"/>
    <n v="0"/>
    <n v="0"/>
    <n v="0.45"/>
    <s v="Se actualizó el procedimiento de teletrabajo, el cual se encuentra publicado en la página web https://www.igac.gov.co/sites/igac.gov.co/files/listadomaestro/pc-sst-01_v2_modalidad_de_teletrabajo_institucional.pdf_x000d__x000a__x000d__x000a_Se creó el formato de declaración de competencias comportamentales para teletrabajar_x000d__x000a_https://forms.office.com/pages/responsepage.aspx?id=mv5J7epu5ke_Uu6ey12oB7i8QcXqgexIoqXgYwHC7jxUNkk4SjEyUlNBUE5PRjUzRUM3QjIyWVlSMC4u%20"/>
    <n v="0.45"/>
    <s v="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
    <m/>
    <m/>
    <m/>
    <m/>
    <n v="0.9"/>
    <d v="2022-04-18T00:00:00"/>
    <d v="2022-07-05T00:00:00"/>
    <m/>
    <m/>
    <n v="0.9"/>
    <n v="0.9"/>
    <n v="0.9"/>
    <s v=""/>
    <s v=""/>
    <s v="Concepto Favorable"/>
    <s v="Concepto Favorable"/>
    <m/>
    <m/>
    <s v="Se valida la evidencia"/>
    <s v="Se valida mediante: (https://www.igac.gov.co/sites/igac.gov.co/files/listadomaestro/pl-gth-01_politica_de_gestion_del_talento_humano.pdf)"/>
    <m/>
    <m/>
    <s v="Concepto Favorable"/>
    <x v="0"/>
    <m/>
    <m/>
    <s v="Se evidencia documento Procedimiento Capacitación "/>
    <x v="247"/>
    <m/>
    <m/>
    <s v="No Aplica"/>
  </r>
  <r>
    <n v="28"/>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de Talento Humano"/>
    <s v="Número"/>
    <s v="Índice de desempeño institucional"/>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9"/>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de Talento Humano"/>
    <s v="Número"/>
    <s v="Índice de desempeño institucional"/>
    <s v="Producto"/>
    <s v="Procesos Sede Central"/>
    <n v="2"/>
    <n v="0"/>
    <n v="0"/>
    <n v="0"/>
    <n v="2"/>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30"/>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Subdirección de Talento Humano"/>
    <s v="Número"/>
    <s v="Índice de desempeño institucional"/>
    <s v="Producto"/>
    <s v="Procesos Sede Central"/>
    <n v="4"/>
    <n v="1"/>
    <n v="1"/>
    <n v="1"/>
    <n v="1"/>
    <n v="1"/>
    <s v="Se han llevado a cabo las actividades contempladas en el PAA y en el PAAC a cargo del proceso de Gestión de Talento Humano"/>
    <n v="1"/>
    <s v="Se han llevado a cabo las actividades contempladas en el PAA y en el PAAC a cargo del proceso de Gestión de Talento Humano"/>
    <m/>
    <m/>
    <m/>
    <m/>
    <n v="2"/>
    <d v="2022-04-05T00:00:00"/>
    <d v="2022-07-05T00:00:00"/>
    <m/>
    <m/>
    <n v="0.5"/>
    <n v="1"/>
    <n v="1"/>
    <n v="0"/>
    <n v="0"/>
    <s v="Concepto Favorable"/>
    <s v="Concepto Favorable"/>
    <m/>
    <m/>
    <s v="Se valida la evidencia"/>
    <s v="Se valida PLANIGAC."/>
    <m/>
    <m/>
    <s v="Concepto Favorable"/>
    <x v="0"/>
    <m/>
    <m/>
    <s v="Se evidencia PLANIGAC Getión del Talento Humano-Actividades"/>
    <x v="248"/>
    <m/>
    <m/>
    <s v="No Aplica"/>
  </r>
  <r>
    <n v="31"/>
    <x v="10"/>
    <s v="no aplica"/>
    <s v="Plan Anticorrupciòn y Atenciòn al Ciudadano"/>
    <s v="Garantizar una atención eficiente y oportuna a los ciudadanos y partes interesadas"/>
    <s v="Mejoramiento en la prestación del servicio a la ciudadanía"/>
    <s v="Talento Humano"/>
    <s v="Talento Humano"/>
    <s v="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d v="2022-01-01T00:00:00"/>
    <d v="2022-12-31T00:00:00"/>
    <s v="Drive evidencia"/>
    <s v="Subdirección de Talento Humano"/>
    <s v="Número"/>
    <s v="2 socializaciones de servicio al ciudadano "/>
    <s v="Producto"/>
    <s v="Procesos Sede Central"/>
    <n v="2"/>
    <n v="0"/>
    <n v="1"/>
    <n v="0"/>
    <n v="1"/>
    <n v="0"/>
    <s v="Actividad no programada para el primer trimestre"/>
    <n v="1"/>
    <s v="El 9 de mayo se invitó a los funcionarios a participar en el curso introductorio de lenguaje incluyente y accesible, al cual se preinscribieron 53 funcionarios y se está a la espera de recibir los correspondientes certificados por parte de la ESAP"/>
    <m/>
    <m/>
    <m/>
    <m/>
    <n v="1"/>
    <d v="2022-04-05T00:00:00"/>
    <d v="2022-07-05T00:00:00"/>
    <m/>
    <m/>
    <n v="0.5"/>
    <s v=""/>
    <n v="1"/>
    <s v=""/>
    <n v="0"/>
    <s v="Sin meta asignada en el periodo"/>
    <s v="Concepto Favorable"/>
    <m/>
    <m/>
    <s v="Actividad no programada para el primer trimestre"/>
    <s v="Las evidencias corresponden"/>
    <m/>
    <m/>
    <s v="Sin meta asignada en el periodo"/>
    <x v="0"/>
    <m/>
    <m/>
    <s v="Actividad no programada para el primer trimestre"/>
    <x v="249"/>
    <m/>
    <m/>
    <s v="Plan Anticorrupción y de Atención al Ciudadano"/>
  </r>
  <r>
    <n v="32"/>
    <x v="10"/>
    <s v="no aplica"/>
    <s v="Plan Anticorrupciòn y Atenciòn al Ciudadano"/>
    <s v="Garantizar una atención eficiente y oportuna a los ciudadanos y partes interesadas"/>
    <s v="Mejoramiento en la prestación del servicio a la ciudadanía"/>
    <s v="Talento Humano"/>
    <s v="Talento Humano"/>
    <s v="PAAC - 2.3.2. Incentivar al talento humano que se destaque en la prestación del servicio al ciudadano"/>
    <d v="2022-10-01T00:00:00"/>
    <d v="2022-12-31T00:00:00"/>
    <s v="Drive evidencia"/>
    <s v="Subdirección de Talento Humano"/>
    <s v="Número"/>
    <s v="Publicación de la noticia o correo electrónico informando los ganadores del incentivo"/>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Sin meta asignada en el periodo"/>
    <m/>
    <m/>
    <s v="Sin meta asignada en el periodo"/>
    <x v="1"/>
    <m/>
    <m/>
    <s v="Actividad no programada para el primer trimestre"/>
    <x v="250"/>
    <m/>
    <m/>
    <s v="Plan Anticorrupción y de Atención al Ciudadano"/>
  </r>
  <r>
    <n v="33"/>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4. Promover que todos los funcionarios realicen el curso virtual de Lenguaje Claro del DNP"/>
    <d v="2022-04-01T00:00:00"/>
    <d v="2022-12-31T00:00:00"/>
    <s v="Drive evidencia"/>
    <s v="Subdirección de Talento Humano"/>
    <s v="Número"/>
    <s v="Correo electrónico o pieza comunicacional convocando a realizar el curso a quienes no lo han tomado(segundo trimestre)_x000a_Certificado de cursos de lenguaje claro realizados (tercer trimestre)_x000a_Base de datos con las personas que han notificado la realización del curso (cuarto trimestre)"/>
    <s v="Producto"/>
    <s v="Procesos Sede Central"/>
    <n v="3"/>
    <n v="0"/>
    <n v="1"/>
    <n v="1"/>
    <n v="1"/>
    <n v="0"/>
    <s v="Actividad no programada para el primer trimestre"/>
    <n v="1"/>
    <s v="El 9 de mayo se invitó a todos los funcionarios a realizar el curso virtual de Lenguaje Claro del DNP"/>
    <m/>
    <m/>
    <m/>
    <m/>
    <n v="1"/>
    <d v="2022-04-05T00:00:00"/>
    <d v="2022-07-05T00:00:00"/>
    <m/>
    <m/>
    <n v="0.33333333333333331"/>
    <s v=""/>
    <n v="1"/>
    <n v="0"/>
    <n v="0"/>
    <s v="Sin meta asignada en el periodo"/>
    <s v="Concepto Favorable"/>
    <m/>
    <m/>
    <s v="Actividad no programada para el primer trimestre"/>
    <s v="La evidencia corresponde"/>
    <m/>
    <m/>
    <s v="Sin meta asignada en el periodo"/>
    <x v="0"/>
    <m/>
    <m/>
    <s v="Actividad no programada para el primer trimestre"/>
    <x v="251"/>
    <m/>
    <m/>
    <s v="Plan Anticorrupción y de Atención al Ciudadano"/>
  </r>
  <r>
    <n v="34"/>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7. Realizar seguimiento a la Implementación de los mecanismos de evaluación periódica del desempeño de los servidores en torno al servicio al ciudadano"/>
    <d v="2022-06-01T00:00:00"/>
    <d v="2022-12-31T00:00:00"/>
    <s v="Drive evidencia"/>
    <s v="Subdirección de Talento Humano"/>
    <s v="Número"/>
    <s v="Evidencia de los compromisos laborales de los servidores que contengan la competencia común orientación al usuario y al ciudadano (junio)_x000a_Reporte de análisis de los resultados de las evaluaciones de desempeño(Septiembre)"/>
    <s v="Producto"/>
    <s v="Procesos Sede Central"/>
    <n v="2"/>
    <n v="0"/>
    <n v="1"/>
    <n v="0"/>
    <n v="1"/>
    <n v="0"/>
    <s v="Actividad no programada para el primer trimestre"/>
    <n v="1"/>
    <s v="Se realizó seguimiento a la omplementación de los mecanismos de evaluación periódica del desempeño de los servidores en torno al servicio al ciudadano"/>
    <m/>
    <m/>
    <m/>
    <m/>
    <n v="1"/>
    <d v="2022-04-05T00:00:00"/>
    <d v="2022-07-18T00:00:00"/>
    <m/>
    <m/>
    <n v="0.5"/>
    <s v=""/>
    <n v="1"/>
    <s v=""/>
    <n v="0"/>
    <s v="Sin meta asignada en el periodo"/>
    <s v="Concepto Favorable"/>
    <m/>
    <m/>
    <s v="Actividad no programada para el primer trimestre"/>
    <s v="Las evidencias cumplen"/>
    <m/>
    <m/>
    <s v="Sin meta asignada en el periodo"/>
    <x v="0"/>
    <m/>
    <m/>
    <s v="Actividad no programada para el primer trimestre"/>
    <x v="252"/>
    <m/>
    <m/>
    <s v="Plan Anticorrupción y de Atención al Ciudadano"/>
  </r>
  <r>
    <n v="35"/>
    <x v="1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d v="2022-01-01T00:00:00"/>
    <d v="2022-12-31T00:00:00"/>
    <s v="Drive evidencia"/>
    <s v="Subdirección de Talento Humano"/>
    <s v="Número"/>
    <s v="4 Reportes de los cambios realizados a la información de talento humano"/>
    <s v="Producto"/>
    <s v="Procesos Sede Central"/>
    <n v="4"/>
    <n v="1"/>
    <n v="1"/>
    <n v="1"/>
    <n v="1"/>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
    <m/>
    <m/>
    <m/>
    <m/>
    <n v="2"/>
    <d v="2022-04-08T00:00:00"/>
    <d v="2022-07-05T00:00:00"/>
    <m/>
    <m/>
    <n v="0.5"/>
    <n v="1"/>
    <n v="1"/>
    <n v="0"/>
    <n v="0"/>
    <s v="Concepto Favorable"/>
    <s v="Concepto Favorable"/>
    <m/>
    <m/>
    <s v="La evidencia corresponde con el producto esperado"/>
    <s v="Se valida la evidencia en https://igacoffice365-my.sharepoint.com/:x:/g/personal/yeison_morales_igac_gov_co/EVz5BALJTSFIulA20ubAYDMBLbK9XeG5fPgNtrp3LOMRyQ?e=kVNwWv"/>
    <m/>
    <m/>
    <s v="Concepto Favorable"/>
    <x v="0"/>
    <m/>
    <m/>
    <s v="Se evidencia Actualización de directorio en la página web "/>
    <x v="253"/>
    <m/>
    <m/>
    <s v="Plan Anticorrupción y de Atención al Ciudadano"/>
  </r>
  <r>
    <n v="36"/>
    <x v="1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2. Realizar socializaciones y campañas en participación, rendición de cuentas y control social para todos los servidores públicos y específicamente al equipo líder de rendición de cuenta"/>
    <d v="2022-07-01T00:00:00"/>
    <d v="2022-12-31T00:00:00"/>
    <s v="Drive evidencia"/>
    <s v="Subdirección de Talento Humano"/>
    <s v="Número"/>
    <s v="Registros de asistencia o evidencia de socialización en participación, rendición de cuentas y control social "/>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50"/>
    <m/>
    <m/>
    <s v="Plan Anticorrupción y de Atención al Ciudadano"/>
  </r>
  <r>
    <n v="37"/>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1. Socializar el Código de Integridad Institucional"/>
    <d v="2022-01-01T00:00:00"/>
    <d v="2022-12-31T00:00:00"/>
    <s v="Drive evidencia"/>
    <s v="Subdirección de Talento Humano"/>
    <s v="Número"/>
    <s v="Evidencia de una (1) socialización del Código de Integridad - comunicación interna_x000a_Evidencia de una (1) capacitación virtual - Telecentro del Código de Integridad  (registro de participantes) _x000a_Siete (7) Piezas comunicativas del Código de Integridad"/>
    <s v="Producto"/>
    <s v="Procesos Sede Central"/>
    <n v="9"/>
    <n v="1"/>
    <n v="3"/>
    <n v="3"/>
    <n v="2"/>
    <n v="0"/>
    <s v="No se realizó la socialización del Código de Integridad Institucional porque no alcanzó a ser diseñado por la Oficina de Comunicaciones, lo cual se realizará en el siguiente trimestre"/>
    <n v="4"/>
    <s v="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
    <m/>
    <m/>
    <m/>
    <m/>
    <n v="4"/>
    <d v="2022-04-18T00:00:00"/>
    <d v="2022-07-05T00:00:00"/>
    <m/>
    <m/>
    <n v="0.44444444444444442"/>
    <n v="0"/>
    <n v="1"/>
    <n v="0"/>
    <n v="0"/>
    <s v="Concepto No Favorable"/>
    <s v="Concepto Favorable"/>
    <m/>
    <m/>
    <s v="No se aportó evidencia"/>
    <s v="Las evidencias de socialización corresponden"/>
    <m/>
    <m/>
    <s v="Concepto No Favorable"/>
    <x v="0"/>
    <m/>
    <m/>
    <s v="No se registra evidencia para la PAAC - 5.1.1. Socializar el Código de Integridad Institucional"/>
    <x v="254"/>
    <m/>
    <m/>
    <s v="Plan Anticorrupción y de Atención al Ciudadano"/>
  </r>
  <r>
    <n v="38"/>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2. Implementar estrategias para la identificación y declaración de conflictos de interés"/>
    <d v="2022-01-01T00:00:00"/>
    <d v="2022-12-31T00:00:00"/>
    <s v="Drive evidencia"/>
    <s v="Subdirección de Talento Humano"/>
    <s v="Número"/>
    <s v="Cronograma de actividades (1)_x000a_Un (1) autodiagnóstico de conflicto de intereses _x000a_Registros de asistencia o evidencias de una (1) socialización del procedimiento para la identificación y declaración de conflictos de interés _x000a_Evidencias de una (1) capacitación, seminario o taller en conflictos de interés_x000a_Dos (2) piezas comunicativas divulgando tema de conflictos de interés _x000a_Un (1) análisis de las declaraciones de bienes y rentas, y registro de conflicto de intereses_x000a_Pieza comunicativa informando los canales de consulta y orientación para el manejo de conflictos de interés (1)_x000a_Acta de seguimiento por parte del CIGD a la implementación de la estrategia de gestión de conflicto de intereses (1)"/>
    <s v="Producto"/>
    <s v="Procesos Sede Central"/>
    <n v="9"/>
    <n v="2"/>
    <n v="2"/>
    <n v="4"/>
    <n v="1"/>
    <n v="2"/>
    <s v="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
    <n v="2"/>
    <s v="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
    <m/>
    <m/>
    <m/>
    <m/>
    <n v="4"/>
    <d v="2022-04-06T00:00:00"/>
    <d v="2022-07-06T00:00:00"/>
    <m/>
    <m/>
    <n v="0.44444444444444442"/>
    <n v="1"/>
    <n v="1"/>
    <n v="0"/>
    <n v="0"/>
    <s v="Concepto Favorable"/>
    <s v="Concepto Favorable"/>
    <m/>
    <m/>
    <s v="Se validan las evidencias, cumple con el producto esperado"/>
    <s v="Las evidencias se validan"/>
    <m/>
    <m/>
    <s v="Concepto Favorable"/>
    <x v="0"/>
    <m/>
    <m/>
    <s v="Se evidencia Acta de reunión mesa de trabajo del Equipo líder de Integridad y Conflictos de Interés 10.03-2022, Pieza Comunicativa ¿Sabes que es un conflicto de interés? del 28-02-2022, Reuunión Equipo Líder de Integridad de Marzo de 2022"/>
    <x v="255"/>
    <m/>
    <m/>
    <s v="Plan Anticorrupción y de Atención al Ciudadano"/>
  </r>
  <r>
    <n v="39"/>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3. Promover y hacer seguimiento a la realización del Curso de integridad, transparencia y lucha contra la corrupción"/>
    <d v="2022-01-01T00:00:00"/>
    <d v="2022-09-30T00:00:00"/>
    <s v="Drive evidencia"/>
    <s v="Subdirección de Talento Humano"/>
    <s v="Número"/>
    <s v="Correos electrónicos o piezas comunicativas promoviendo la realización del Curso de integridad, transparencia y lucha contra la corrupción (3)_x000a_Archivo con seguimiento de funcionarios que han realizado el curso y los que faltan por realizar(2)_x000a_Archivo con seguimiento de contratistas que han realizado el curso y los que faltan por realizar (2)"/>
    <s v="Producto"/>
    <s v="Procesos Sede Central"/>
    <n v="7"/>
    <n v="3"/>
    <n v="2"/>
    <n v="2"/>
    <n v="0"/>
    <n v="3"/>
    <s v="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
    <n v="2"/>
    <s v="El 3 de junio se envió pieza comunicativa promoviendo la realización del Curso de integridad, transparencia y lucha contra la corrupción. Adicionalmente, se realizó seguimiento a la realización del mismo en mayo y en  junio, como consta en el archivo que se remite como evidencia."/>
    <m/>
    <m/>
    <m/>
    <m/>
    <n v="5"/>
    <d v="2022-04-18T00:00:00"/>
    <d v="2022-07-06T00:00:00"/>
    <m/>
    <m/>
    <n v="0.7142857142857143"/>
    <n v="1"/>
    <n v="1"/>
    <n v="0"/>
    <s v=""/>
    <s v="Concepto Favorable"/>
    <s v="Concepto Favorable"/>
    <m/>
    <m/>
    <s v="Las evidecias corresponden, con el producto esperado"/>
    <s v="Se validan las evidencias"/>
    <m/>
    <m/>
    <s v="Concepto Favorable"/>
    <x v="0"/>
    <m/>
    <m/>
    <s v="Se evidencia Pieza Comunicativa Invitación a realizar el Curso de Integridad del 10-03-2022, y Seguimiento a Curso de Integridad -28-02-2022, "/>
    <x v="256"/>
    <m/>
    <m/>
    <s v="Plan Anticorrupción y de Atención al Ciudadano"/>
  </r>
  <r>
    <n v="1"/>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oferir los actos administrativos necesarios para impulsar y adoptar decisiones de fondo en curso de los procesos de competencia de  la Oficina de Control Interno Disciplinario"/>
    <d v="2022-02-01T00:00:00"/>
    <d v="2022-11-30T00:00:00"/>
    <s v="Cuadro resumen de los procesos disciplinarios en curso "/>
    <s v="Oficina de Control Interno Disciplinario"/>
    <s v="Porcentaje"/>
    <s v="Porcentaje procesos disciplinarios tramitados"/>
    <s v="Eficacia"/>
    <s v="Procesos Sede Central"/>
    <n v="1"/>
    <n v="0.2"/>
    <n v="0.3"/>
    <n v="0.3"/>
    <n v="0.2"/>
    <n v="0.2"/>
    <s v="Durante el primer trimestre se profirieron actos administrativos necesarios para impulsar y adoptar decisiones de fondo en curso de los procesos de competencia de la Oficina de Control Interno Disciplinario."/>
    <n v="0.3"/>
    <s v="Durante el segundo trimestre se profirieron 93 actos administrativos  necesarios para impulsar y adoptar decisiones de fondo en curso de los procesos de competencia de la Oficina de Control Interno Disciplinario."/>
    <m/>
    <m/>
    <m/>
    <m/>
    <n v="0.5"/>
    <d v="2022-04-12T00:00:00"/>
    <d v="2022-07-07T00:00:00"/>
    <m/>
    <m/>
    <n v="0.5"/>
    <n v="1"/>
    <n v="1"/>
    <n v="0"/>
    <n v="0"/>
    <s v="Concepto Favorable"/>
    <s v="Concepto Favorable"/>
    <m/>
    <m/>
    <s v="Se da cumplimiento a la actividad y se observa en los arcchivos en el que incluyen los cuadros control con el número total de autos expedidos en el mes de: febrero 27, marzo 56. "/>
    <s v="•_x0009_Con archivos en Excel de relación de 42 autos expedidos en el mes de abril, 24 del mes de mayo y 27 del mes de junio. con un total para el trimestre de 93 autos proferidos. Evidenciándose de esta forma el cumplimiento de la actividad"/>
    <m/>
    <m/>
    <s v="Concepto Favorable"/>
    <x v="0"/>
    <m/>
    <m/>
    <s v="Se observa relación de expedición de 27 actos administrativos por el mes de febrero y 56 actos administrativos por el mes de marzo de 2022."/>
    <x v="257"/>
    <m/>
    <m/>
    <s v="No Aplica"/>
  </r>
  <r>
    <n v="2"/>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acticar las pruebas y diligencias ordenadas en curso de los procesos de competencia de la Oficina de Control Interno Disciplinario"/>
    <d v="2022-02-01T00:00:00"/>
    <d v="2022-11-30T00:00:00"/>
    <s v="Cuadro resumen de pruebas practicadas, según el expediente"/>
    <s v="Oficina de Control Interno Disciplinario"/>
    <s v="Porcentaje"/>
    <s v="Porcentaje procesos disciplinarios tramitados"/>
    <s v="Eficacia"/>
    <s v="Procesos Sede Central"/>
    <n v="1"/>
    <n v="0.2"/>
    <n v="0.3"/>
    <n v="0.3"/>
    <n v="0.2"/>
    <n v="0.2"/>
    <s v="Durante el primer trimestre se practicaron las pruebas y diligencias ordenadas en curso de los procesos de competencia de la Oficina de Control Interno Disciplinario"/>
    <n v="0.3"/>
    <s v="Durante el segundo trimestre se practicaron las pruebas y diligencias ordenadas en curso de los procesos de competencia de la Oficina de Control Interno Disciplinario, se generaon 358 comunicaciones Externas despachadas."/>
    <m/>
    <m/>
    <m/>
    <m/>
    <n v="0.5"/>
    <d v="2022-04-12T00:00:00"/>
    <d v="2022-07-07T00:00:00"/>
    <m/>
    <m/>
    <n v="0.5"/>
    <n v="1"/>
    <n v="1"/>
    <n v="0"/>
    <n v="0"/>
    <s v="Concepto Favorable"/>
    <s v="Concepto Favorable"/>
    <m/>
    <m/>
    <s v="Se comprueba realización de la actividad con el Reporte Correspondencia Externa e Interna Enviada, con 348 tramites en el mes de enero, 83 en el mes febreo, archivo cuadro - Pruebas  y diligencias en el mes de enero febrero y marzo 167. como se puede comprobar en libro excel."/>
    <s v="Se evidencia la implemenacion de la actividad con:_x000d__x000a_•_x0009_Se observa reporte consolidado de correspondencia con la siguiente información:_x000d__x000a_-_x0009_Interna, abril 47, mayo 47, junio 42. _x000d__x000a_-_x0009_Externa despachada-EE, abril 100, mayo 120, junio 138. _x000d__x000a_-_x0009_Externa Recibida -ER , abril 11, mayo 15 y junio.19  para un total de 1137 radicados Reporte _x0009_de correspondencia externa e interna enviada del 6/1/2022 al 6/29/2022_x000d__x000a_•_x0009_Pruebas documentales SIGAC con fecha 2022-04-01 a 2022-04-30_x000d__x000a_"/>
    <m/>
    <m/>
    <s v="Concepto Favorable"/>
    <x v="0"/>
    <m/>
    <m/>
    <s v="Se observa relación de  pruebas internas y externas en total 431 expedidas en el mes de Enero y Febrero de 2022. "/>
    <x v="258"/>
    <m/>
    <m/>
    <s v="No Aplica"/>
  </r>
  <r>
    <n v="4"/>
    <x v="11"/>
    <s v="NA"/>
    <s v="Sensibilizaciones y socializaciones a servidores públicos y contratistas del IGAC sobre normatividad disciplinaria vigente y Código de Integridad"/>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nsibilizar y socializar a servidores públicos y contratistas vinculados al IGAC sobre el contenido y alcance de la normatividad disciplinaria vigente."/>
    <d v="2022-02-01T00:00:00"/>
    <d v="2022-11-30T00:00:00"/>
    <s v="Registros de asistencia, convocatoria a reunión y/o correos electrónicos enviados con información sobre normatividad disciplinaria vigente y el Código de Integridad "/>
    <s v="Oficina de Control Interno Disciplinario"/>
    <s v="Número"/>
    <s v="Actividades de socialización y sensibilización"/>
    <s v="Eficacia"/>
    <s v="Procesos Sede Central"/>
    <n v="8"/>
    <n v="1"/>
    <n v="2"/>
    <n v="3"/>
    <n v="2"/>
    <n v="1"/>
    <s v="Durante el primer trimestre se llevaron a cabo dos jornadas de socialización al interior de la Oficina sobre el contenido y alcance de la normatividad disciplinaria vigente"/>
    <n v="2"/>
    <s v="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
    <m/>
    <m/>
    <m/>
    <m/>
    <n v="3"/>
    <d v="2022-04-12T00:00:00"/>
    <d v="2022-07-07T00:00:00"/>
    <m/>
    <m/>
    <n v="0.375"/>
    <n v="1"/>
    <n v="1"/>
    <n v="0"/>
    <n v="0"/>
    <s v="Concepto Favorable"/>
    <s v="Concepto Favorable"/>
    <m/>
    <m/>
    <s v="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
    <s v="Se observa evidencia en cumplimiento de la actividad de capacitación como: _x000d__x000a_-_x0009_Curso Nuevo Régimen de Control Disciplinario Formato 2022de asistencia de la Universidad Nacional con sesiones; del 18/04/2022, 19/04/2022, 20/04/2022, 21/04/2022, 22/04/2022, 25/04/ _x000d__x000a_-_x0009_Mesa de trabajo revisión Técnica Procedimiento control Disciplinaria 29 de abril y Mesa de trabajo revisión Técnica Procedimiento control Disciplinaria /2022, 24 de junio_x000d__x000a_"/>
    <m/>
    <m/>
    <s v="Concepto Favorable"/>
    <x v="0"/>
    <m/>
    <m/>
    <s v="Se bserva evidencia de capacitación al interior del proceso acerca de la normativa disciplinaria vigente, para el primer trimestre 2022."/>
    <x v="259"/>
    <m/>
    <m/>
    <s v="No Aplica"/>
  </r>
  <r>
    <n v="5"/>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el seguimiento a los controles de los riesgos del proceso."/>
    <n v="1"/>
    <s v="Durante el segundo trimestre se realizaron el seguimiento a los controles de los riesgos del proceso."/>
    <m/>
    <m/>
    <m/>
    <m/>
    <n v="2"/>
    <d v="2022-04-12T00:00:00"/>
    <d v="2022-07-07T00:00:00"/>
    <m/>
    <m/>
    <n v="0.5"/>
    <n v="1"/>
    <n v="1"/>
    <n v="0"/>
    <n v="0"/>
    <s v="Concepto Favorable"/>
    <s v="Concepto Favorable"/>
    <m/>
    <m/>
    <s v="Teniendo en cuenta la Herramienta Planigac y el reporte extraido de esta herramienta se observa el seguimiento a los riesgos dando cumplimiento a la actividad de seguimiento."/>
    <s v="Teniendo en cuenta  Planigac y pantallazo del reporte herramienta se observa el seguimiento a los riesgos dando cumplimiento a la actividad de seguimiento."/>
    <m/>
    <m/>
    <s v="Concepto Favorable"/>
    <x v="0"/>
    <m/>
    <m/>
    <s v="Se observa relación a las evidencias al seguimiento de los controles de riesgos del proceso, por el primer trimestre 2022"/>
    <x v="260"/>
    <m/>
    <m/>
    <s v="No Aplica"/>
  </r>
  <r>
    <n v="6"/>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x v="1"/>
    <m/>
    <m/>
    <s v="No hay actividad para el primer trimestre 2022"/>
    <x v="261"/>
    <m/>
    <m/>
    <s v="No Aplica"/>
  </r>
  <r>
    <n v="7"/>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 Actividad esta planteada para el cuarto trimestre del año"/>
    <s v="Actividad programada para el cuarto trimestre del año"/>
    <m/>
    <m/>
    <s v="Sin meta asignada en el periodo"/>
    <x v="1"/>
    <m/>
    <m/>
    <s v="No hay asignación de la meta para el primer trimestre 2022"/>
    <x v="180"/>
    <m/>
    <m/>
    <s v="No Aplica"/>
  </r>
  <r>
    <n v="8"/>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Control Interno Disciplinario"/>
    <s v="Porcentaje"/>
    <s v="Índice de desempeño institucional"/>
    <s v="Producto"/>
    <s v="Procesos Sede Central"/>
    <n v="1"/>
    <n v="0.5"/>
    <n v="0.5"/>
    <n v="0"/>
    <n v="0"/>
    <n v="0.14000000000000001"/>
    <s v="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
    <n v="0.86"/>
    <s v="El proceso durante el segundo trimestre actualizó toda su documentación.  https://www.igac.gov.co/es/listado-maestro-de-documentos?shs_term_node_tid_depth=202&amp;field_tipo_de_documento_tid=All&amp;title=&amp;field_codigo_value="/>
    <m/>
    <m/>
    <m/>
    <m/>
    <n v="1"/>
    <d v="2022-04-18T00:00:00"/>
    <d v="2022-07-07T00:00:00"/>
    <m/>
    <m/>
    <n v="1"/>
    <n v="0.28000000000000003"/>
    <n v="1"/>
    <s v=""/>
    <s v=""/>
    <s v="Concepto No Favorable"/>
    <s v="Concepto Favorable"/>
    <m/>
    <m/>
    <s v="No es posible comprobar avance en la actualización para el primer trimestre."/>
    <s v="Se observa que  la documentación publicada se encuentra actualizada en el Link;  https://www.igac.gov.co/es/listado-maestro-de-documentos?shs_term_node_tid_depth=202&amp;field_tipo_de_documento_tid=All&amp;title=&amp;field_codigo_value=_x000d__x000a__x000d__x000a_"/>
    <m/>
    <m/>
    <s v="Concepto No Favorable"/>
    <x v="0"/>
    <m/>
    <m/>
    <s v="No se observa evidencia para la actividad No. 8"/>
    <x v="262"/>
    <m/>
    <m/>
    <s v="No Aplica"/>
  </r>
  <r>
    <n v="9"/>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Disciplinario"/>
    <s v="Número"/>
    <s v="Índice de desempeño institucional"/>
    <s v="Producto"/>
    <s v="Procesos Sede Central"/>
    <n v="1"/>
    <n v="0"/>
    <n v="0"/>
    <n v="1"/>
    <n v="0"/>
    <n v="0"/>
    <s v="Esta actividad esta planteada para el tercer trimestre del año"/>
    <n v="0"/>
    <s v="Esta actividad esta planteada para el tercer trimestre del año"/>
    <m/>
    <m/>
    <m/>
    <m/>
    <n v="0"/>
    <d v="2022-04-12T00:00:00"/>
    <d v="2022-07-07T00:00:00"/>
    <m/>
    <m/>
    <n v="0"/>
    <s v=""/>
    <s v=""/>
    <n v="0"/>
    <s v=""/>
    <s v="Sin meta asignada en el periodo"/>
    <s v="Sin meta asignada en el periodo"/>
    <m/>
    <m/>
    <s v="Actividad  planteada para el tercer trimestre del año"/>
    <s v="Actividad programada para el cuarto trimestre del año"/>
    <m/>
    <m/>
    <s v="Sin meta asignada en el periodo"/>
    <x v="1"/>
    <m/>
    <m/>
    <s v="Actividad sin meta para el primer trimestre 2022"/>
    <x v="180"/>
    <m/>
    <m/>
    <s v="No Aplica"/>
  </r>
  <r>
    <n v="10"/>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las actividades contempladas en el PAA y en el PAAC a cargo del proceso"/>
    <n v="1"/>
    <s v="Durante el segundo trimestre se realizaron las actividades contempladas en el PAA y en el PAAC a cargo del proceso"/>
    <m/>
    <m/>
    <m/>
    <m/>
    <n v="2"/>
    <d v="2022-04-12T00:00:00"/>
    <d v="2022-07-07T00:00:00"/>
    <m/>
    <m/>
    <n v="0.5"/>
    <n v="1"/>
    <n v="1"/>
    <n v="0"/>
    <n v="0"/>
    <s v="Concepto Favorable"/>
    <s v="Concepto Favorable"/>
    <m/>
    <m/>
    <s v="Teniendo en cuenta la Herramienta Planigac se observa la realización de actividades contempladas en  PAA.  "/>
    <s v="Con pantallazo de Planigac - Informe de avance plan de acción anual 2022 del proceso: gestión disciplinaria, se puede concluir la realización de las actividades programadas "/>
    <m/>
    <m/>
    <s v="Concepto Favorable"/>
    <x v="0"/>
    <m/>
    <m/>
    <s v="Se observan soportes a las actividades propuestas tales como informe de avance plan de acción 2022"/>
    <x v="263"/>
    <m/>
    <m/>
    <s v="No Aplica"/>
  </r>
  <r>
    <n v="11"/>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Disciplinario"/>
    <s v="Número"/>
    <s v="Índice de desempeño institucional"/>
    <s v="Producto"/>
    <s v="Procesos Sede Central"/>
    <n v="2"/>
    <n v="0"/>
    <n v="0"/>
    <n v="0"/>
    <n v="2"/>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x v="1"/>
    <m/>
    <m/>
    <s v="Actividad sin prodcto contemplada para el primer trimestre 2022"/>
    <x v="180"/>
    <m/>
    <m/>
    <s v="No Aplica"/>
  </r>
  <r>
    <n v="12"/>
    <x v="11"/>
    <s v="no aplica"/>
    <s v="Plan Anticorrupciòn y Atenciòn al Ciudadano"/>
    <s v="Trabajar de manera colaborativa y participativa con nuestras partes interesadas para la generación de valor público."/>
    <s v="Fortalecimiento de estrategias de comunicación institucional"/>
    <s v="Control Interno"/>
    <s v="Fortalecimiento organizacional y simplificación de procesos"/>
    <s v="PAAC - 1.2.3. Informar a la Oficina Asesora de Planeación los actos de corrupción que hayan sido declarados mediante fallo disciplinario debidamente ejecutoriado de conocimiento de la oficina de Control Interno Disciplinario"/>
    <d v="2022-04-01T00:00:00"/>
    <d v="2022-12-31T00:00:00"/>
    <s v="Correo electrónico trimestral informando a la Oficina Asesora de Planeación los actos de corrupción"/>
    <s v="Oficina de Control Interno Disciplinario"/>
    <s v="Número"/>
    <s v="Avance Plan Anticorrupciòn y Atenciòn al Ciudadano"/>
    <s v="Producto"/>
    <s v="Procesos Sede Central"/>
    <n v="3"/>
    <n v="0"/>
    <n v="1"/>
    <n v="1"/>
    <n v="1"/>
    <n v="0"/>
    <s v="Esta actividad esta programada para el segundo trimestre del año "/>
    <n v="1"/>
    <s v="Se envió correo electronico a la Oficina Asesora de Planeación informando  que durante el segundo trimestre no fueron declarados fallos disciplinarios debídamente ejecutoriados por actos de corrupción."/>
    <m/>
    <m/>
    <m/>
    <m/>
    <n v="1"/>
    <d v="2022-04-18T00:00:00"/>
    <d v="2022-07-07T00:00:00"/>
    <m/>
    <m/>
    <n v="0.33333333333333331"/>
    <s v=""/>
    <n v="1"/>
    <n v="0"/>
    <n v="0"/>
    <s v="Sin meta asignada en el periodo"/>
    <s v="Concepto Favorable"/>
    <m/>
    <m/>
    <s v="Actividad programada para el segundo trimestre del año "/>
    <s v="se revisan las evidencias cargadas, cumple con el producto esperado"/>
    <m/>
    <m/>
    <s v="Sin meta asignada en el periodo"/>
    <x v="0"/>
    <m/>
    <m/>
    <s v="Actividad sin meta programada para el primer trimestre 2022"/>
    <x v="264"/>
    <m/>
    <m/>
    <s v="No Aplica"/>
  </r>
  <r>
    <n v="13"/>
    <x v="11"/>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3. Socializar y sensibilizar a funcionarios y contratistas del IGAC sobre la normatividad disciplinaria vigente."/>
    <d v="2022-04-01T00:00:00"/>
    <d v="2022-12-31T00:00:00"/>
    <s v="Evidencias de seis (6) socializaciones y/o publicaciones orientadas a la sensibilización en normatividad disciplinaria vigente "/>
    <s v="Oficina de Control Interno Disciplinario"/>
    <s v="Número"/>
    <s v="Avance Plan Anticorrupciòn y Atenciòn al Ciudadano"/>
    <s v="Producto"/>
    <s v="Procesos Sede Central"/>
    <n v="6"/>
    <n v="0"/>
    <n v="2"/>
    <n v="2"/>
    <n v="2"/>
    <n v="0"/>
    <s v="Durante el primer trimestre se llevaron a cabo dos jornadas de socialización al interior de la Oficina sobre el contenido y alcance de la normatividad disciplinaria vigente. Este avence se reportará en el ejecutado del segundo trimestre"/>
    <n v="2"/>
    <s v="Durante el segundo trimestre se llevaron a cabo dos jornadas de socialización al interior de la Oficina sobre el contenido y alcance de la normatividad disciplinaria vigente. Adicionalmente se adjuntan los soportes del primer trimestre"/>
    <m/>
    <m/>
    <m/>
    <m/>
    <n v="2"/>
    <d v="2022-04-19T00:00:00"/>
    <d v="2022-07-07T00:00:00"/>
    <m/>
    <m/>
    <n v="0.33333333333333331"/>
    <s v=""/>
    <n v="1"/>
    <n v="0"/>
    <n v="0"/>
    <s v="Sin meta asignada en el periodo"/>
    <s v="Concepto Favorable"/>
    <m/>
    <m/>
    <s v="A pesar de que reportan avances en la  ejecución de la actividad,  esta programada para el segundo trimestre del año "/>
    <s v="se revisan las evidencias cargadas, cumple con el producto esperado"/>
    <m/>
    <m/>
    <s v="Concepto Favorable"/>
    <x v="0"/>
    <m/>
    <m/>
    <s v="Se observa infomre de  REUNIÓN DE SEGUIMIENTO GESTIÓN DISCIPLINARIA - ENTRADA EN VIGENCIA NUEVOCÓDIGO GENERAL DISCIPLINARIO por el primer trimestre 2022"/>
    <x v="259"/>
    <m/>
    <m/>
    <s v="No Aplica"/>
  </r>
  <r>
    <n v="1"/>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intervención documental a 60 metros lineales "/>
    <d v="2022-03-01T00:00:00"/>
    <d v="2022-12-30T00:00:00"/>
    <s v="Relación de intervención documental"/>
    <s v="Subdirección Administrativa y Financiera"/>
    <s v="Número"/>
    <s v="Metros lineales del acervo documental organizado"/>
    <s v="Eficacia"/>
    <s v="Procesos Sede Central"/>
    <n v="60"/>
    <n v="0"/>
    <n v="20"/>
    <n v="20"/>
    <n v="20"/>
    <n v="0"/>
    <s v="Durante el primer trimestre se realizó la intervención documental a 14 metros lineale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ra el primer trimestre con registro en elarchivo  INVENTARIO ÚNICO DOCUMENTAL reportan avance._x000d__x000a_"/>
    <s v="Con el diligenciamiento en el formato INVENTARIO ÚNICO DOCUMENTAL -GESTIÓN DOCUMENTAL código FO-GDO-PC01-02 se observan los inventarios únicos de archivo central del mes de abril, mayo y junio. Se evidencia el cumplimiento de la actividad"/>
    <m/>
    <m/>
    <s v="Concepto Favorable"/>
    <x v="0"/>
    <m/>
    <m/>
    <s v="No tiene meta programada para el primer trimestre 2022"/>
    <x v="265"/>
    <m/>
    <m/>
    <s v="Plan Institucional de Archivos de la Entidad -PINAR"/>
  </r>
  <r>
    <n v="2"/>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Levantar el inventario documental de los 60 metros lineales intervenidos"/>
    <d v="2022-03-01T00:00:00"/>
    <d v="2022-12-30T00:00:00"/>
    <s v="Inventario Único Documental Actualizado "/>
    <s v="Subdirección Administrativa y Financiera"/>
    <s v="Número"/>
    <s v="Metros lineales del acervo documental organizado"/>
    <s v="Eficacia"/>
    <s v="Procesos Sede Central"/>
    <n v="60"/>
    <n v="0"/>
    <n v="20"/>
    <n v="20"/>
    <n v="20"/>
    <n v="0"/>
    <s v="Durante el primer trimestre se levantó el inventario documental de 14 metros lineales intervenido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ara el primer trimestre, se registra en e larchivo  INVENTARIO ÚNICO DOCUMENTAL reportan avance._x000d__x000a_"/>
    <s v="Se evidencia la implementación de la actividad con:_x000d__x000a_Con los el diligenciamiento del  formato  Únicos Documental código FO-GDO-PC01-02 se observan los inventarios únicos de archivo central del mes de abril, mayo y junio. _x000d__x000a_"/>
    <m/>
    <m/>
    <s v="Sin meta asignada en el periodo"/>
    <x v="0"/>
    <m/>
    <m/>
    <s v="Actividad sin meta definida para el primer trimestre 2022."/>
    <x v="265"/>
    <m/>
    <m/>
    <s v="Plan Institucional de Archivos de la Entidad -PINAR"/>
  </r>
  <r>
    <n v="3"/>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seguimiento a la implementación del proceso de gestión documental de la entidad en temas relacionados a la gestión de archivos"/>
    <d v="2022-03-01T00:00:00"/>
    <d v="2022-12-30T00:00:00"/>
    <s v="Actas de reuniones, y sensibilizaciones"/>
    <s v="Subdirección Administrativa y Financiera"/>
    <s v="Número"/>
    <s v="Reuniones o sensibilizaciones realizadas"/>
    <s v="Eficacia"/>
    <s v="Procesos Sede Central"/>
    <n v="4"/>
    <n v="1"/>
    <n v="1"/>
    <n v="1"/>
    <n v="1"/>
    <n v="1"/>
    <s v="Durante el primer trimestre se realizó el seguimiento a la implementación del proceso de gestión documental de la entidad en temas relacionados a la gestión de archivos"/>
    <n v="1"/>
    <s v="Durante el segundo trimestre se realizó el seguimiento a la implementación del proceso de gestión documental de la entidad en temas relacionados a la gestión de archivos"/>
    <m/>
    <m/>
    <m/>
    <m/>
    <n v="2"/>
    <d v="2022-04-12T00:00:00"/>
    <d v="2022-07-18T00:00:00"/>
    <m/>
    <m/>
    <n v="0.5"/>
    <n v="1"/>
    <n v="1"/>
    <n v="0"/>
    <n v="0"/>
    <s v="Concepto Favorable"/>
    <s v="Concepto Favorable"/>
    <m/>
    <m/>
    <s v="Con el Registro de asistencia de capacitación del 31 de marzo en la Territorial Pasto, Registro de asistencia de seguimiento a la aplicación de las TRD en tesoreria y con correos de acompañamiento y seguimiento, dan cumplimiento a la implementación de la actividad."/>
    <s v="observa evidencia en libro excel  “seguimiento PGD.” Se comprueba seguimiento en los temas relacionados a la gestión de archivos efectuadas en el semestre."/>
    <m/>
    <m/>
    <s v="Concepto Favorable"/>
    <x v="0"/>
    <m/>
    <m/>
    <s v="Se observa evidencia de capacitación campaña verbal y no verbal y protocolos de atención."/>
    <x v="266"/>
    <m/>
    <m/>
    <s v="Plan Institucional de Archivos de la Entidad -PINAR"/>
  </r>
  <r>
    <n v="4"/>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Programar, acompañar y verificar las transferencias documentales primarias de las oficinas productoras de la Sede Central"/>
    <d v="2022-03-01T00:00:00"/>
    <d v="2022-12-30T00:00:00"/>
    <s v="Actas de Transferencia_x000a_Registros de acompañamiento_x000a_técnico_x000a_Archivos transferidos técnicamente_x000a_organizados_x000a_Inventario Único Documental"/>
    <s v="Subdirección Administrativa y Financiera"/>
    <s v="Porcentaje"/>
    <s v="Ejecución del cronograma de transferencia"/>
    <s v="Eficacia"/>
    <s v="Procesos Sede Central"/>
    <n v="0.99999999999999989"/>
    <n v="0.05"/>
    <n v="0.3"/>
    <n v="0.3"/>
    <n v="0.35"/>
    <n v="0.05"/>
    <s v="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
    <n v="0.3"/>
    <s v="Durante el segundo trimestre se adjuntan 6 actas de transferencias "/>
    <m/>
    <m/>
    <m/>
    <m/>
    <n v="0.35"/>
    <d v="2022-04-12T00:00:00"/>
    <d v="2022-07-14T00:00:00"/>
    <m/>
    <m/>
    <n v="0.35000000000000003"/>
    <n v="1"/>
    <n v="1"/>
    <n v="0"/>
    <n v="0"/>
    <s v="Concepto Favorable"/>
    <s v="Concepto Favorable"/>
    <m/>
    <m/>
    <s v="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
    <s v="Se puede comprobar la implementación de la actividad con acta de transferencia documental de: _x000d__x000a_Valledupar 05/04/2022_x000d__x000a_Dirección Territorial Nariño — Oficina Jurídica Abril 26 de 2022_x000d__x000a_Dirección de Tecnologías de la Información y Comunicaciones2022/05/13_x000d__x000a_Oficina Asesora Jurídica 2022-04-25_x000d__x000a_Oficina de control Interno 2022-06 -01 y 2022-03-30_x000d__x000a_Subdirección Administrativas y Financiera 2022-04-01._x000d__x000a__x000d__x000a_"/>
    <m/>
    <m/>
    <s v="Concepto No Favorable"/>
    <x v="0"/>
    <m/>
    <m/>
    <s v="Actividad sin soporte."/>
    <x v="267"/>
    <m/>
    <m/>
    <s v="Plan Institucional de Archivos de la Entidad -PINAR"/>
  </r>
  <r>
    <n v="5"/>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Seguimiento a la convalidación de las Tablas de Retención Documental (TRD) presentadas al AGN (Estructura Orgánica Vigencia 2020)"/>
    <d v="2022-02-01T00:00:00"/>
    <d v="2022-12-30T00:00:00"/>
    <s v="Remisión de las TRD al AGN_x000a_Evidencias Mesas de trabajo comité evaluador de  AGN_x000a_Remisión de TRD ajustadas_x000a_Recepción certificación de convalidación"/>
    <s v="Subdirección Administrativa y Financiera"/>
    <s v="Número"/>
    <s v="Número de actividades ejecutadas para la convalidación de las TDR (estructura 2020) "/>
    <s v="Eficacia"/>
    <s v="Procesos Sede Central"/>
    <n v="2"/>
    <n v="1"/>
    <n v="1"/>
    <n v="0"/>
    <n v="0"/>
    <n v="1"/>
    <s v="Durante el primer trimestre 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1"/>
    <n v="1"/>
    <n v="1"/>
    <s v=""/>
    <s v=""/>
    <s v="Concepto Favorable"/>
    <s v="Concepto Favorable"/>
    <m/>
    <m/>
    <s v="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
    <s v="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
    <m/>
    <m/>
    <s v="Concepto Favorable"/>
    <x v="0"/>
    <m/>
    <m/>
    <s v="Se observa evidencia de actividades de trasferencia del conocimiento, actas de reuniones. "/>
    <x v="268"/>
    <m/>
    <m/>
    <s v="Plan Institucional de Archivos de la Entidad -PINAR"/>
  </r>
  <r>
    <n v="6"/>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dentificar la producción documental de la Entidad de conformidad con el proceso de Modernización del año 2021, gestionando la actualización de las Tablas de Retención Documental - TRD"/>
    <d v="2022-02-01T00:00:00"/>
    <d v="2022-12-30T00:00:00"/>
    <s v="Encuestas de  levantamiento de la información_x000a_Actas de Reunión _x000a_Cuadro de Clasificación Documental _x000a_Tablas de Retención Documental "/>
    <s v="Subdirección Administrativa y Financiera"/>
    <s v="Porcentaje"/>
    <s v="Porcentaje de  avance del levantamiento de las TDR (modernización)"/>
    <s v="Eficacia"/>
    <s v="Procesos Sede Central"/>
    <n v="0.99999999999999989"/>
    <n v="0.05"/>
    <n v="0.3"/>
    <n v="0.3"/>
    <n v="0.35"/>
    <n v="0.05"/>
    <s v="Durante el primer trimestre se remitió Propuesta de TRD  a las Oficinas Productoras del Nivel Central mediante correo electrónico con respectivo cronograma de entrevista "/>
    <n v="0.3"/>
    <s v="Durante el segundo trimestre se remitió encuesta a Oficinas Productoras del Nivel Central"/>
    <m/>
    <m/>
    <m/>
    <m/>
    <n v="0.35"/>
    <d v="2022-04-12T00:00:00"/>
    <d v="2022-07-18T00:00:00"/>
    <m/>
    <m/>
    <n v="0.35000000000000003"/>
    <n v="1"/>
    <n v="1"/>
    <n v="0"/>
    <n v="0"/>
    <s v="Concepto Favorable"/>
    <s v="Concepto Favorable"/>
    <m/>
    <m/>
    <s v="Con Cronograma de Entrevistas virtuales con las Unidades administrativas del Instituto para Estudio de la Producción documental y las Tablas de Retención Documental se comprueba la realizción de la actividad."/>
    <s v="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
    <m/>
    <m/>
    <s v="Concepto Favorable"/>
    <x v="0"/>
    <m/>
    <m/>
    <s v="Se observa evidencia de informes de PQRSD de vigencias presentes y anteriores."/>
    <x v="269"/>
    <m/>
    <m/>
    <s v="Plan Institucional de Archivos de la Entidad -PINAR"/>
  </r>
  <r>
    <n v="7"/>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mplementar el programa de gestión documental PGD aprobado en el 2021"/>
    <d v="2022-03-01T00:00:00"/>
    <d v="2022-12-30T00:00:00"/>
    <s v="Programa de gestión documental PGD"/>
    <s v="Subdirección Administrativa y Financiera"/>
    <s v="Número"/>
    <s v="Número de actividades desarrolladas "/>
    <s v="Eficacia"/>
    <s v="Procesos Sede Central"/>
    <n v="1"/>
    <n v="0"/>
    <n v="0"/>
    <n v="0"/>
    <n v="1"/>
    <n v="0"/>
    <s v="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n v="0"/>
    <s v="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m/>
    <m/>
    <m/>
    <m/>
    <n v="0"/>
    <d v="2022-04-12T00:00:00"/>
    <d v="2022-07-18T00:00:00"/>
    <m/>
    <m/>
    <n v="0"/>
    <s v=""/>
    <s v=""/>
    <s v=""/>
    <n v="0"/>
    <s v="Sin meta asignada en el periodo"/>
    <s v="Sin meta asignada en el periodo"/>
    <m/>
    <m/>
    <s v="Se comprueba avance en la implementacion del programa de gestión documental PGD, con correos electronicos, cronograma de actividades, actas de transferencia documental, entre otras"/>
    <s v="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
    <m/>
    <m/>
    <s v="Sin meta asignada en el periodo"/>
    <x v="1"/>
    <m/>
    <m/>
    <s v="Se efectua seguimientos a todas las teritoriales. Sin meta asignada."/>
    <x v="270"/>
    <m/>
    <m/>
    <s v="Plan Institucional de Archivos de la Entidad -PINAR"/>
  </r>
  <r>
    <n v="8"/>
    <x v="12"/>
    <s v="Gestión de Correspondencia"/>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gestión de los casos en el GLPI referente al funcionamiento del Sistema de Gestión Documental."/>
    <d v="2022-01-01T00:00:00"/>
    <d v="2022-12-30T00:00:00"/>
    <s v="Gestión mesa de ayuda, entrega de comunicaciones"/>
    <s v="Subdirección Administrativa y Financiera"/>
    <s v="Porcentaje"/>
    <s v="Gestión mesa de ayuda"/>
    <s v="Eficacia"/>
    <s v="Procesos Sede Central"/>
    <n v="1"/>
    <n v="0.25"/>
    <n v="0.25"/>
    <n v="0.25"/>
    <n v="0.25"/>
    <n v="0.25"/>
    <s v="Durante el primer trimestre se han atendido 194 ticket relacionadas al sistema SIGAG por el aplicativo GLPI."/>
    <n v="0.25"/>
    <s v="Durante el segundo trimestre se atendieron los ticket relacionadas al sistema SIGAG por el aplicativo GLPI."/>
    <m/>
    <m/>
    <m/>
    <m/>
    <n v="0.5"/>
    <d v="2022-04-12T00:00:00"/>
    <d v="2022-07-14T00:00:00"/>
    <m/>
    <m/>
    <n v="0.5"/>
    <n v="1"/>
    <n v="1"/>
    <n v="0"/>
    <n v="0"/>
    <s v="Concepto Favorable"/>
    <s v="Concepto Favorable"/>
    <m/>
    <m/>
    <s v="Reporte del GLPI y Reporte mesa de ayuda, se comprueba el avance en la actividad programada"/>
    <s v="Con reportes en el aplicativo GLPI. Para los meses de abril, mayo y junio se comprueba la gestión de los casos en el GLPI referente al funcionamiento del Sistema de Gestión Documental."/>
    <m/>
    <m/>
    <s v="Concepto Favorable"/>
    <x v="0"/>
    <m/>
    <m/>
    <s v="Se evidencia soporte de REPORTE MESA DE AYUDA GLPI ."/>
    <x v="271"/>
    <m/>
    <m/>
    <s v="Plan Institucional de Archivos de la Entidad -PINAR"/>
  </r>
  <r>
    <n v="9"/>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la Herramienta Planigac y en reporte INFORME DE AVANCE RIESGOS 2022 DEL PROCESO: GESTIÓN DOCUMENTAL extraido de la herramienta se puede comprobar la realización de la actividad."/>
    <s v="Con pantallazo de Planigac - Informe de Avance Riesgos 2022 Del Proceso: Gestión Documental, Se Puede Concluir La Realización De Las Actividades Programadas "/>
    <m/>
    <m/>
    <s v="Concepto Favorable"/>
    <x v="0"/>
    <m/>
    <m/>
    <s v="Se evidencia informe de avance de riesgos del proceso de Gestión Documental."/>
    <x v="272"/>
    <m/>
    <m/>
    <s v="No Aplica"/>
  </r>
  <r>
    <n v="10"/>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x v="1"/>
    <m/>
    <m/>
    <s v="Sin meta asignada para el 1er trimestre 2022 "/>
    <x v="58"/>
    <m/>
    <m/>
    <s v="No Aplica"/>
  </r>
  <r>
    <n v="11"/>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x v="1"/>
    <m/>
    <m/>
    <s v="Sin meta asignada para l 1er trimestre 2022"/>
    <x v="58"/>
    <m/>
    <m/>
    <s v="No Aplica"/>
  </r>
  <r>
    <n v="12"/>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
    <n v="0.37"/>
    <s v="Durante el segundo trimestre se realizó la actualización del 37% restante de la documentación, quedando 5 documentos sin actualizar. https://www.igac.gov.co/es/listado-maestro-de-documentos?shs_term_node_tid_depth=199&amp;field_tipo_de_documento_tid=All&amp;title=&amp;field_codigo_value="/>
    <m/>
    <m/>
    <m/>
    <m/>
    <n v="0.87"/>
    <d v="2022-04-12T00:00:00"/>
    <d v="2022-07-19T00:00:00"/>
    <m/>
    <m/>
    <n v="0.87"/>
    <n v="1"/>
    <n v="0.74"/>
    <s v=""/>
    <s v=""/>
    <s v="Concepto Favorable"/>
    <s v="Concepto No Favorable"/>
    <m/>
    <m/>
    <s v="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
    <s v="Se observa que la documentación actualizada está en un 87%, quedando 5 documentos pendientes (13%)l Link;  https://www.igac.gov.co/es/listado-maestro-de-documentos?shs_term_node_tid_depth=199&amp;field_tipo_de_documento_tid=All&amp;title=&amp;field_codigo_value=_x000d__x000a__x000d__x000a_"/>
    <m/>
    <m/>
    <s v="Concepto Favorable"/>
    <x v="2"/>
    <m/>
    <m/>
    <s v="Se observan soportes que soportan la meta asignada"/>
    <x v="273"/>
    <m/>
    <m/>
    <s v="No Aplica"/>
  </r>
  <r>
    <n v="13"/>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La actividad esta programada para el tercer trimestre"/>
    <n v="0"/>
    <s v="L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x v="1"/>
    <m/>
    <m/>
    <s v="Actividad sin meta asignada para el 1er trimestre 2022"/>
    <x v="58"/>
    <m/>
    <m/>
    <s v="No Aplica"/>
  </r>
  <r>
    <n v="14"/>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aron las las actividades contempladas en el PAA y en el PAAC a cargo del proceso"/>
    <n v="1"/>
    <s v="Durante el primer trimestre se realizaron las las actividades contempladas en el PAA y en el PAAC a cargo del proceso"/>
    <m/>
    <m/>
    <m/>
    <m/>
    <n v="2"/>
    <d v="2022-04-12T00:00:00"/>
    <d v="2022-07-14T00:00:00"/>
    <m/>
    <m/>
    <n v="0.5"/>
    <n v="1"/>
    <n v="1"/>
    <n v="0"/>
    <n v="0"/>
    <s v="Concepto Favorable"/>
    <s v="Concepto Favorable"/>
    <m/>
    <m/>
    <s v="En Planigac se puede evidenciar la realizacion de la actividad"/>
    <s v="Con pantallazo de planigac- Informe de avance plan de acción anual 2022 del proceso: Gestión Documental, se puede concluir la realización de las actividades programadas "/>
    <m/>
    <m/>
    <s v="Concepto Favorable"/>
    <x v="0"/>
    <m/>
    <m/>
    <s v="Se observan soportes de PAA y planigac."/>
    <x v="274"/>
    <m/>
    <m/>
    <s v="No Aplica"/>
  </r>
  <r>
    <n v="15"/>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La actividad esta programada para el cuarto trimestre"/>
    <n v="0"/>
    <s v="La actividad esta programada para el cuarto trimestre"/>
    <m/>
    <m/>
    <m/>
    <m/>
    <n v="0"/>
    <d v="2022-04-12T00:00:00"/>
    <d v="2022-07-14T00:00:00"/>
    <m/>
    <m/>
    <n v="0"/>
    <s v=""/>
    <s v=""/>
    <s v=""/>
    <n v="0"/>
    <s v="Sin meta asignada en el periodo"/>
    <s v="Sin meta asignada en el periodo"/>
    <m/>
    <m/>
    <s v="La actividad esta programada para el cuarto trimestre"/>
    <s v="Actividad esta programada para el cuarto trimestre"/>
    <m/>
    <m/>
    <s v="Sin meta asignada en el periodo"/>
    <x v="1"/>
    <m/>
    <m/>
    <s v="Actividad sin meta asignada por el 1er trimestre 2022"/>
    <x v="58"/>
    <m/>
    <m/>
    <s v="No Aplica"/>
  </r>
  <r>
    <n v="16"/>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2.4.2. Socializar procedimientos de gestión de correspondencia y gestión de archivo."/>
    <d v="2022-01-01T00:00:00"/>
    <d v="2022-03-31T00:00:00"/>
    <s v="Evidencias de una (2) socialización del procedimiento de correspondencia"/>
    <s v="Subdirección Administrativa y Financiera"/>
    <s v="Número"/>
    <s v="Avance Plan Anticorrupciòn y Atenciòn al Ciudadano"/>
    <s v="Producto"/>
    <s v="Procesos Sede Central"/>
    <n v="2"/>
    <n v="2"/>
    <n v="0"/>
    <n v="0"/>
    <n v="0"/>
    <n v="2"/>
    <s v="Durante el primer trimestre se realizó la socialización procedimiento de gestión de correspondencia y gestión de archivo."/>
    <n v="0"/>
    <s v="Actividad realizada en el primer trimestre"/>
    <m/>
    <m/>
    <m/>
    <m/>
    <n v="2"/>
    <d v="2022-04-12T00:00:00"/>
    <d v="2022-07-14T00:00:00"/>
    <m/>
    <m/>
    <n v="1"/>
    <n v="1"/>
    <s v=""/>
    <s v=""/>
    <s v=""/>
    <s v="Concepto Favorable"/>
    <s v="Sin meta asignada en el periodo"/>
    <m/>
    <m/>
    <s v="se revisa la evidencia, cumple con el producto esperado"/>
    <s v="sin meta asignada en el periodo"/>
    <m/>
    <m/>
    <s v="Concepto Favorable"/>
    <x v="1"/>
    <m/>
    <m/>
    <s v="Se observa la socilización de procedimiento de gestión documental y asistencia de capacitación 1er trimestre 2022."/>
    <x v="58"/>
    <m/>
    <m/>
    <s v="Plan Anticorrupción y de Atención al Ciudadano"/>
  </r>
  <r>
    <n v="17"/>
    <x v="12"/>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3. Realizar los ajustes a la propuesta presentada por el Instituto de las Tablas de Retención Documental solicitados por el Archivo General de la Nación (AGN) para su evaluación y convalidación."/>
    <d v="2022-01-01T00:00:00"/>
    <d v="2022-12-31T00:00:00"/>
    <s v="Soporte de envío que evidencie los ajustes realizados a las TRD._x000a_Evidencia de seguimiento a la convalidación de las TRD."/>
    <s v="Subdirección Administrativa y Financiera"/>
    <s v="Número"/>
    <s v="Avance Plan Anticorrupciòn y Atenciòn al Ciudadano"/>
    <s v="Producto"/>
    <s v="Procesos Sede Central"/>
    <n v="4"/>
    <n v="1"/>
    <n v="1"/>
    <n v="1"/>
    <n v="1"/>
    <n v="1"/>
    <s v="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0.5"/>
    <n v="1"/>
    <n v="1"/>
    <n v="0"/>
    <n v="0"/>
    <s v="Concepto Favorable"/>
    <s v="Concepto Favorable"/>
    <m/>
    <m/>
    <s v="se revisa las evidencias cargadas cumple con el producto esperado"/>
    <s v="se revisa la evidencia cargada por el proceso cumple con el producto esperado"/>
    <m/>
    <m/>
    <s v="Concepto Favorable"/>
    <x v="0"/>
    <m/>
    <m/>
    <s v="Se observa soporte de mesas de trabajo con el fin de efectuar ajustes a las tablas de retención documental."/>
    <x v="275"/>
    <m/>
    <m/>
    <s v="Plan Anticorrupción y de Atención al Ciudadano"/>
  </r>
  <r>
    <n v="18"/>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4. Publicar y ejecutar el Programa de Gestión Documental "/>
    <d v="2022-01-01T00:00:00"/>
    <d v="2022-12-31T00:00:00"/>
    <s v="Programa de Gestión Documental aprobado y publicado_x000a_Acto administrativo de aprobación del Programa de Gestión Documental _x000a_Ejecución del cronograma del programa de Gestión Documental"/>
    <s v="Subdirección Administrativa y Financiera"/>
    <s v="Número"/>
    <s v="Avance Plan Anticorrupciòn y Atenciòn al Ciudadano"/>
    <s v="Producto"/>
    <s v="Procesos Sede Central"/>
    <n v="3"/>
    <n v="0"/>
    <n v="0"/>
    <n v="1"/>
    <n v="2"/>
    <n v="0"/>
    <s v="Esta actividad esta programada para el tercer trimestre"/>
    <n v="0"/>
    <s v="Esta actividad esta programada para el tercer trimestre"/>
    <m/>
    <m/>
    <m/>
    <m/>
    <n v="0"/>
    <d v="2022-04-12T00:00:00"/>
    <d v="2022-07-14T00:00:00"/>
    <m/>
    <m/>
    <n v="0"/>
    <s v=""/>
    <s v=""/>
    <n v="0"/>
    <n v="0"/>
    <s v="Sin meta asignada en el periodo"/>
    <s v="Sin meta asignada en el periodo"/>
    <m/>
    <m/>
    <s v="sin meta asignada para el 1er trimestre"/>
    <s v="sin meta asignada para el periodo"/>
    <m/>
    <m/>
    <s v="Sin meta asignada en el periodo"/>
    <x v="1"/>
    <m/>
    <m/>
    <s v="Sin meta asignada al 1er trimestre 2022"/>
    <x v="58"/>
    <m/>
    <m/>
    <s v="Plan Anticorrupción y de Atención al Ciudadano"/>
  </r>
  <r>
    <n v="19"/>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5. Socializar a funcionarios y contratistas los instrumentos archivísticos establecidos por el IGAC"/>
    <d v="2022-01-01T00:00:00"/>
    <d v="2022-12-31T00:00:00"/>
    <s v="Evidencias de diez (10) socializaciones de instrumentos archivísticos del IGAC"/>
    <s v="Subdirección Administrativa y Financiera"/>
    <s v="Número"/>
    <s v="Avance Plan Anticorrupciòn y Atenciòn al Ciudadano"/>
    <s v="Producto"/>
    <s v="Procesos Sede Central"/>
    <n v="10"/>
    <n v="2"/>
    <n v="3"/>
    <n v="3"/>
    <n v="2"/>
    <n v="2"/>
    <s v="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
    <n v="3"/>
    <s v="Durante el segundo trimestre se socializó el micro sitio del proceso de Gestión Documental, en donde se encuentra cargado material audiovisual, como procesos y procedimientos a la gestion de correspondencia y de archivos "/>
    <m/>
    <m/>
    <m/>
    <m/>
    <n v="5"/>
    <d v="2022-04-12T00:00:00"/>
    <d v="2022-07-18T00:00:00"/>
    <m/>
    <m/>
    <n v="0.5"/>
    <n v="1"/>
    <n v="1"/>
    <n v="0"/>
    <n v="0"/>
    <s v="Concepto Favorable"/>
    <s v="Concepto Favorable"/>
    <m/>
    <m/>
    <s v="cumple  con el producto esperado"/>
    <s v="Se revisa la evidencia cargada por el proceso cumple con el producto esperado"/>
    <m/>
    <m/>
    <s v="Concepto Favorable"/>
    <x v="0"/>
    <m/>
    <m/>
    <s v="Se observa socialización a los diferentes procesos de los diferentes instrumentos archivisticos de la entidad."/>
    <x v="276"/>
    <m/>
    <m/>
    <s v="Plan Anticorrupción y de Atención al Ciudadano"/>
  </r>
  <r>
    <n v="1"/>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onciliaciones bancarias y contables"/>
    <d v="2022-01-01T00:00:00"/>
    <d v="2022-12-30T00:00:00"/>
    <s v="Formato de conciliaciones bancarias mensualmente mes vencido."/>
    <s v="Subdirección Administrativa y Financiera"/>
    <s v="Número"/>
    <s v="Número de Estados financieros presentados y publicados"/>
    <s v="Eficacia"/>
    <s v="Procesos Sede Central"/>
    <n v="10"/>
    <n v="1"/>
    <n v="3"/>
    <n v="3"/>
    <n v="3"/>
    <n v="1"/>
    <s v="Durante el primer trimestre se elaboraron las conciliaciones bancarias y contables"/>
    <n v="3"/>
    <s v="Durante el primer trimestre se elaboraron las conciliaciones bancarias y contables"/>
    <m/>
    <m/>
    <m/>
    <m/>
    <n v="4"/>
    <d v="2022-04-19T00:00:00"/>
    <d v="2022-07-19T00:00:00"/>
    <m/>
    <m/>
    <n v="0.4"/>
    <n v="1"/>
    <n v="1"/>
    <n v="0"/>
    <n v="0"/>
    <s v="Concepto Favorable"/>
    <s v="Concepto Favorable"/>
    <m/>
    <m/>
    <s v="Se verifican 6 archivos de conciliaciones bancarias correspondiente a lo mes de enero y febrero "/>
    <s v="Se verifican 6 archivos de conciliaciones bancarias correspondiente a los meses de abril, mayo y junio "/>
    <m/>
    <m/>
    <s v="Concepto Favorable"/>
    <x v="0"/>
    <m/>
    <m/>
    <s v="Se validan como cumplimiento parcial con 6 conciliaciones bancarias de enero y febrero 2022.  Sin embargo la actividad establece conciliaciones contables, es importante que en los siguientes trimestres se evidencie también las conciliaciones contables con otras áreas."/>
    <x v="277"/>
    <m/>
    <m/>
    <s v="No Aplica"/>
  </r>
  <r>
    <n v="2"/>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conciliación operaciones reciprocas"/>
    <d v="2022-01-01T00:00:00"/>
    <d v="2022-12-30T00:00:00"/>
    <s v="Formato para operaciones reciprocas del CHIP emitido por CGN trimestralmente atrasado, cuando se transmita la información. "/>
    <s v="Subdirección Administrativa y Financiera"/>
    <s v="Número"/>
    <s v="Número de Estados financieros presentados y publicados"/>
    <s v="Eficacia"/>
    <s v="Procesos Sede Central"/>
    <n v="4"/>
    <n v="0"/>
    <n v="1"/>
    <n v="1"/>
    <n v="2"/>
    <n v="0"/>
    <s v="Esta actividad se cuenta programada para el segundo trimestre, pero es importante mencionar que se realizó el proceso de conciliaciones reciprocas para el mes de enero"/>
    <n v="1"/>
    <s v="Durante el segundo trimestre se realizaron las conciliaciones de las operaciones reciprocas"/>
    <m/>
    <m/>
    <m/>
    <m/>
    <n v="1"/>
    <d v="2022-04-15T00:00:00"/>
    <d v="2022-07-19T00:00:00"/>
    <m/>
    <m/>
    <n v="0.25"/>
    <s v=""/>
    <n v="1"/>
    <n v="0"/>
    <n v="0"/>
    <s v="Sin meta asignada en el periodo"/>
    <s v="Concepto Favorable"/>
    <m/>
    <m/>
    <s v="se verifica correo de circularización operaciones reciprocas a diciembre 2021 con fecha de marzo de 2022._x000d__x000a_se verifica formato conciliación cuenta única nacional CUN con fecha de 31 de enero 2022._x000d__x000a_se verifica registro de explicación diferencias de conciliación cuentas reciprocas con fecha de febrero del 2022. _x000d__x000a_"/>
    <s v="se verifican los estados financieros presentados y publicados para los meses abril, mayo y junio"/>
    <m/>
    <m/>
    <s v="Sin meta asignada en el periodo"/>
    <x v="0"/>
    <m/>
    <m/>
    <s v="Sin meta asignada en el periodo"/>
    <x v="278"/>
    <m/>
    <m/>
    <s v="No Aplica"/>
  </r>
  <r>
    <n v="3"/>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registros contables en el sistema SIIF Nación y SIIF extendidos"/>
    <d v="2022-01-01T00:00:00"/>
    <d v="2022-12-30T00:00:00"/>
    <s v="Registro de notas manuales en SIIF nación, archivos en EXCEL y correos de instrucciones a procesos adicionales"/>
    <s v="Subdirección Administrativa y Financiera"/>
    <s v="Porcentaje"/>
    <s v="Número de Estados financieros presentados y publicados"/>
    <s v="Eficacia"/>
    <s v="Procesos Sede Central"/>
    <n v="1"/>
    <n v="0.25"/>
    <n v="0.25"/>
    <n v="0.25"/>
    <n v="0.25"/>
    <n v="0.25"/>
    <s v="Durante el primer trimestre se elaboraron los registros contables en el sistema SIIF Nación y SIIF extendidos"/>
    <n v="0.25"/>
    <s v="Durante el segundo trimestre se elaboraron los registros contables en el sistema SIIF Nación y SIIF extendidos"/>
    <m/>
    <m/>
    <m/>
    <m/>
    <n v="0.5"/>
    <d v="2022-04-15T00:00:00"/>
    <d v="2022-07-19T00:00:00"/>
    <m/>
    <m/>
    <n v="0.5"/>
    <n v="1"/>
    <n v="1"/>
    <n v="0"/>
    <n v="0"/>
    <s v="Concepto Favorable"/>
    <s v="Concepto Favorable"/>
    <m/>
    <m/>
    <s v="Se verifican 9 archivos con el listado de obligaciones para los meses de enero febrero y marzo "/>
    <s v="Se verifican los registros contables en el sistema SIIF Nación y SIIF extendidos"/>
    <m/>
    <m/>
    <s v="Concepto Favorable"/>
    <x v="0"/>
    <m/>
    <m/>
    <s v="Se observa como evidencia 9 archivos con listado de obligaciones de enero, febrero y marzo 2022."/>
    <x v="279"/>
    <m/>
    <m/>
    <s v="No Aplica"/>
  </r>
  <r>
    <n v="4"/>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mensual (Retefuente)"/>
    <d v="2022-01-01T00:00:00"/>
    <d v="2022-12-30T00:00:00"/>
    <s v="Formato de la DIAN  con la presentación de la declaración en el aplicativo"/>
    <s v="Subdirección Administrativa y Financiera"/>
    <s v="Número"/>
    <s v="Número de Estados financieros presentados y publicados"/>
    <s v="Eficacia"/>
    <s v="Procesos Sede Central"/>
    <n v="12"/>
    <n v="3"/>
    <n v="3"/>
    <n v="3"/>
    <n v="3"/>
    <n v="3"/>
    <s v="Durante el primer trimestre se presentó la declaración tributaria Retefuente"/>
    <n v="3"/>
    <s v="Durante el segundo trimestre se presentó la declaración tributaria Retefuente"/>
    <m/>
    <m/>
    <m/>
    <m/>
    <n v="6"/>
    <d v="2022-04-15T00:00:00"/>
    <d v="2022-07-19T00:00:00"/>
    <m/>
    <m/>
    <n v="0.5"/>
    <n v="1"/>
    <n v="1"/>
    <n v="0"/>
    <n v="0"/>
    <s v="Concepto Favorable"/>
    <s v="Concepto Favorable"/>
    <m/>
    <m/>
    <s v="Se verifica los formularios de Declaración de Retención en la fuente, para los meses de enero, febrero y marzo, con los respectivos recibos oficiales de pago de impuestos."/>
    <s v="se verifica la declaración tributaria Retefuente, para los meses de abri, mayo y junio"/>
    <m/>
    <m/>
    <s v="Concepto Favorable"/>
    <x v="0"/>
    <m/>
    <m/>
    <s v="Se validan las evidencias presentadas de Declaraciones de retención en la fuente presentadas y pagadas  de los meses enero, febrero y marzo 2022."/>
    <x v="280"/>
    <m/>
    <m/>
    <s v="No Aplica"/>
  </r>
  <r>
    <n v="5"/>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bimestral (IVA, ICA y ReteICA)"/>
    <d v="2022-01-01T00:00:00"/>
    <d v="2022-12-30T00:00:00"/>
    <s v="Formato de la DIAN  con la presentación de la declaración en el aplicativo"/>
    <s v="Subdirección Administrativa y Financiera"/>
    <s v="Número"/>
    <s v="Número de Estados financieros presentados y publicados"/>
    <s v="Eficacia"/>
    <s v="Procesos Sede Central"/>
    <n v="5"/>
    <n v="1"/>
    <n v="1"/>
    <n v="2"/>
    <n v="1"/>
    <n v="1"/>
    <s v="Durante el primer trimestre se presentaron las declaraciones tributarias bimestrales"/>
    <n v="1"/>
    <s v="Durante el segundo trimestre se presentaron las declaraciones tributarias bimestrales"/>
    <m/>
    <m/>
    <m/>
    <m/>
    <n v="2"/>
    <d v="2022-04-15T00:00:00"/>
    <d v="2022-07-19T00:00:00"/>
    <m/>
    <m/>
    <n v="0.4"/>
    <n v="1"/>
    <n v="1"/>
    <n v="0"/>
    <n v="0"/>
    <s v="Concepto Favorable"/>
    <s v="Concepto Favorable"/>
    <m/>
    <m/>
    <s v="Se verifica los formularios de Declaración de Iva e Industria y comercio con los respectivos recibos oficiales de pago de impuestos del primer periodo del 2022"/>
    <s v="se verifica las declaraciones tributarias bimestrales, presentadas en el trimestre"/>
    <m/>
    <m/>
    <s v="Concepto Favorable"/>
    <x v="0"/>
    <m/>
    <m/>
    <s v="Se valida evidencia de la presentación de las declaraciones de IVA e Industria y Comercio del primer periodo de 2022."/>
    <x v="281"/>
    <m/>
    <m/>
    <s v="No Aplica"/>
  </r>
  <r>
    <n v="6"/>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Informes y Estados Financieros presentados y publicados"/>
    <d v="2022-05-01T00:00:00"/>
    <d v="2022-12-30T00:00:00"/>
    <s v="Presentar al Jefe inmediato los Estados Financieros para la firma y posterior publicación."/>
    <s v="Subdirección Administrativa y Financiera"/>
    <s v="Número"/>
    <s v="Número de Estados financieros presentados y publicados"/>
    <s v="Eficacia"/>
    <s v="Procesos Sede Central"/>
    <n v="11"/>
    <n v="0"/>
    <n v="5"/>
    <n v="3"/>
    <n v="3"/>
    <n v="0"/>
    <s v="La actividad se tiene programada para el segundo trimestre"/>
    <n v="4"/>
    <s v="El subproceso elaboró los estados financieros de enero a abril de 2022"/>
    <m/>
    <m/>
    <m/>
    <m/>
    <n v="4"/>
    <d v="2022-04-15T00:00:00"/>
    <d v="2022-07-19T00:00:00"/>
    <m/>
    <m/>
    <n v="0.36363636363636365"/>
    <s v=""/>
    <n v="0.8"/>
    <n v="0"/>
    <n v="0"/>
    <s v="Sin meta asignada en el periodo"/>
    <s v="Concepto Favorable"/>
    <m/>
    <m/>
    <s v="Sin meta asignada en el periodo"/>
    <s v="se verifican los estados financieros de enero a abril"/>
    <m/>
    <m/>
    <s v="Sin meta asignada en el periodo"/>
    <x v="0"/>
    <m/>
    <m/>
    <s v="Sin meta asignada en el periodo"/>
    <x v="282"/>
    <m/>
    <m/>
    <s v="No Aplica"/>
  </r>
  <r>
    <n v="7"/>
    <x v="13"/>
    <s v="Gestión Contable"/>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uentas por pagar y las obligaciones derivadas de los compromisos del Instituto"/>
    <d v="2022-01-01T00:00:00"/>
    <d v="2022-12-30T00:00:00"/>
    <s v="Lista de obligaciones del aplicativo SIIF Nación mensualmente"/>
    <s v="Subdirección Administrativa y Financiera"/>
    <s v="Porcentaje"/>
    <s v="Porcentaje de gastos gestionados"/>
    <s v="Eficacia"/>
    <s v="Procesos Sede Central"/>
    <n v="1"/>
    <n v="0.25"/>
    <n v="0.25"/>
    <n v="0.25"/>
    <n v="0.25"/>
    <n v="0.25"/>
    <s v="Durante el primer trimestre se elaboraron las cuentas por pagar y las obligaciones derivadas de los compromisos del Instituto"/>
    <n v="0.25"/>
    <s v="Durante el segundo trimestre se elaboraron las cuentas por pagar y las obligaciones derivadas de los compromisos del Instituto"/>
    <m/>
    <m/>
    <m/>
    <m/>
    <n v="0.5"/>
    <d v="2022-04-15T00:00:00"/>
    <d v="2022-07-19T00:00:00"/>
    <m/>
    <m/>
    <n v="0.5"/>
    <n v="1"/>
    <n v="1"/>
    <n v="0"/>
    <n v="0"/>
    <s v="Concepto Favorable"/>
    <s v="Concepto Favorable"/>
    <m/>
    <m/>
    <s v="Se verifican 9 documentos con el listado de obligaciones y las fechas de registro en el aplicativo SIIF Nación mensualmente"/>
    <s v="se verifica el listado de las cuentas por pagar y las obligaciones derivadas de los compromisos del IGAC de los meses abril, mayo y junio"/>
    <m/>
    <m/>
    <s v="Concepto Favorable"/>
    <x v="0"/>
    <m/>
    <m/>
    <s v="Se validan como evidencia 9 documentos con listado de obligaciones SIIF Nación de los meses enero, febrero y marzo 2022 con las cuentas por pagar y obligaciones derivadas de los compromisos del IGAC."/>
    <x v="283"/>
    <m/>
    <m/>
    <s v="No Aplica"/>
  </r>
  <r>
    <n v="8"/>
    <x v="13"/>
    <s v="Gestión Contable"/>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 trimestral de cartera por edades"/>
    <d v="2022-01-01T00:00:00"/>
    <d v="2022-12-30T00:00:00"/>
    <s v="Reporte de Cartera por edades Consolidado trimestralmente vencido"/>
    <s v="Subdirección Administrativa y Financiera"/>
    <s v="Número"/>
    <s v="Porcentaje de ingresos elaborados y depurados"/>
    <s v="Eficacia"/>
    <s v="Procesos Sede Central"/>
    <n v="4"/>
    <n v="1"/>
    <n v="1"/>
    <n v="1"/>
    <n v="1"/>
    <n v="1"/>
    <s v="Durante el primer trimestre se elaboró el informe trimestral de cartera por edades"/>
    <n v="1"/>
    <s v="Durante el segundo trimestre se elaboró el informe de cartera por edades de los meses de mayo y abril, se encuentra en elaboración el informe del mes de junio"/>
    <m/>
    <m/>
    <m/>
    <m/>
    <n v="2"/>
    <d v="2022-04-15T00:00:00"/>
    <d v="2022-07-19T00:00:00"/>
    <m/>
    <m/>
    <n v="0.5"/>
    <n v="1"/>
    <n v="1"/>
    <n v="0"/>
    <n v="0"/>
    <s v="Concepto Favorable"/>
    <s v="Concepto Favorable"/>
    <m/>
    <m/>
    <s v="Se verifica documento “Informe de Cartera por edades” con corte a 30 de marzo de 2022"/>
    <s v="se verifica el informe de cartera por edades de los meses de mayo y abril"/>
    <m/>
    <m/>
    <s v="Concepto Favorable"/>
    <x v="0"/>
    <m/>
    <m/>
    <s v="Se valida &quot;informe Cartera por Edades&quot; con corte 31 de marzo 2022"/>
    <x v="284"/>
    <m/>
    <m/>
    <s v="No Aplica"/>
  </r>
  <r>
    <n v="9"/>
    <x v="13"/>
    <s v="Gestión de Tesorería"/>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pagos de las obligaciones derivadas de los compromisos presupuestales sujetos a la disponibilidad del PAC"/>
    <d v="2022-01-01T00:00:00"/>
    <d v="2022-12-30T00:00:00"/>
    <s v="Listado de ordenes de pagos (actual, reservas y cuentas x pagar)"/>
    <s v="Subdirección Administrativa y Financiera"/>
    <s v="Porcentaje"/>
    <s v="Porcentaje de gastos gestionados"/>
    <s v="Eficacia"/>
    <s v="Procesos Sede Central"/>
    <n v="1"/>
    <n v="0.25"/>
    <n v="0.25"/>
    <n v="0.25"/>
    <n v="0.25"/>
    <n v="0.25"/>
    <s v="Durante el primer trimestre se realizaron los pagos de las obligaciones derivadas de los compromisos presupuestales sujetos a la disponibilidad del PAC"/>
    <n v="0.25"/>
    <s v="Durante el segundo trimestre se realizaron los pagos de las obligaciones derivadas de los compromisos presupuestales sujetos a la disponibilidad del PAC"/>
    <m/>
    <m/>
    <m/>
    <m/>
    <n v="0.5"/>
    <d v="2022-04-15T00:00:00"/>
    <d v="2022-07-18T00:00:00"/>
    <m/>
    <m/>
    <n v="0.5"/>
    <n v="1"/>
    <n v="1"/>
    <n v="0"/>
    <n v="0"/>
    <s v="Concepto Favorable"/>
    <s v="Concepto Favorable"/>
    <m/>
    <m/>
    <s v="Se revisan 3 documentos “Listados OP” para los meses de enero, febrero y marzo"/>
    <s v="se verifica el listado de los pagos de las obligaciones derivadas de los compromisos presupuestales."/>
    <m/>
    <m/>
    <s v="Concepto Favorable"/>
    <x v="0"/>
    <m/>
    <m/>
    <s v="Se validan como evidencias los Listados de Ordenes de pago de enero, febrero y marzo 2022."/>
    <x v="285"/>
    <m/>
    <m/>
    <s v="No Aplica"/>
  </r>
  <r>
    <n v="10"/>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identificación y hacer seguimiento a las partidas conciliatorias"/>
    <d v="2022-01-01T00:00:00"/>
    <d v="2022-12-30T00:00:00"/>
    <s v="Correo electrónico (Verificación Partidas)"/>
    <s v="Subdirección Administrativa y Financiera"/>
    <s v="Porcentaje"/>
    <s v="Porcentaje de ingresos elaborados y depurados"/>
    <s v="Eficacia"/>
    <s v="Procesos Sede Central"/>
    <n v="1"/>
    <n v="0.25"/>
    <n v="0.25"/>
    <n v="0.25"/>
    <n v="0.25"/>
    <n v="0.25"/>
    <s v="Durante el primer trimestre se realizó la elaboración de las conciliaciones bancarias y contables"/>
    <n v="0.25"/>
    <s v="Durante el segundo trimestre se realizó la elaboración de las conciliaciones bancarias y contables"/>
    <m/>
    <m/>
    <m/>
    <m/>
    <n v="0.5"/>
    <d v="2022-04-19T00:00:00"/>
    <d v="2022-07-19T00:00:00"/>
    <m/>
    <m/>
    <n v="0.5"/>
    <n v="1"/>
    <n v="1"/>
    <n v="0"/>
    <n v="0"/>
    <s v="Concepto Favorable"/>
    <s v="Concepto Favorable"/>
    <m/>
    <m/>
    <s v="Se verifican documentos:_x000d__x000a_Conciliación Bancaria _x000d__x000a_Banco popular, Sudameris, agrario, para los meses de enero y febrero  _x000d__x000a_"/>
    <s v="se verifica los listados de partidas pendientes abril, mayo y junio"/>
    <m/>
    <m/>
    <s v="Concepto Favorable"/>
    <x v="0"/>
    <m/>
    <m/>
    <s v="Se validaron las conciliaciones bancarias de 3 cuentas bancarias para los meses de enero y febrero 2022, en las cuales se observo la identificación de partidas conciliatorias no registradas como diferencias sino identificadas como &quot;ND en Extracto Pendiente en Libros&quot;, es recomendable asegurarse de que se registren en los libros."/>
    <x v="286"/>
    <m/>
    <m/>
    <s v="No Aplica"/>
  </r>
  <r>
    <n v="11"/>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Consolidar y registrar en el sistema SIIF Nación la solicitudes de PAC"/>
    <d v="2022-01-01T00:00:00"/>
    <d v="2022-12-30T00:00:00"/>
    <s v="Reporte SIIF - Solicitud de PAC"/>
    <s v="Subdirección Administrativa y Financiera"/>
    <s v="Porcentaje"/>
    <s v="Porcentaje de ingresos elaborados y depurados"/>
    <s v="Eficacia"/>
    <s v="Procesos Sede Central"/>
    <n v="1"/>
    <n v="0.25"/>
    <n v="0.25"/>
    <n v="0.25"/>
    <n v="0.25"/>
    <n v="0.25"/>
    <s v="Durante el primer trimestre se consolidaron y registraron en el sistema SIIF Nación la solicitudes de PAC"/>
    <n v="0.25"/>
    <s v="Durante el segundo trimestre se consolidaron y registraron en el sistema SIIF Nación la solicitudes de PAC"/>
    <m/>
    <m/>
    <m/>
    <m/>
    <n v="0.5"/>
    <d v="2022-04-15T00:00:00"/>
    <d v="2022-07-18T00:00:00"/>
    <m/>
    <m/>
    <n v="0.5"/>
    <n v="1"/>
    <n v="1"/>
    <n v="0"/>
    <n v="0"/>
    <s v="Concepto Favorable"/>
    <s v="Concepto Favorable"/>
    <m/>
    <m/>
    <s v="Se verifican los documentos:_x000d__x000a_•_x0009_PAC territoriales (enero febrero y marzo)_x000d__x000a_•_x0009_PAC Catastro Multipropósito_x000d__x000a_•_x0009_PAC Nacional_x000d__x000a_•_x0009_Justificaciones de PAC_x000d__x000a_•_x0009_Listado de obligaciones del trimestre_x000d__x000a_•_x0009_Reportes de Solicitudes de PAC"/>
    <s v="se verifican las  consoliaciones y registros en el sistema SIIF Nación de las solicitudes de PAC"/>
    <m/>
    <m/>
    <s v="Concepto Favorable"/>
    <x v="0"/>
    <m/>
    <m/>
    <s v="Se validan como evidencias los registros en el sistema SIIF Nación  de las solicitudes de PAC, reporte solicitudes PAC, Proyeccoines de nómina, listado de obligaciones y las justificaciones PAC vigencia actual y rezagos."/>
    <x v="287"/>
    <m/>
    <m/>
    <s v="No Aplica"/>
  </r>
  <r>
    <n v="12"/>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puración de los documentos de recaudo por clasificar"/>
    <d v="2022-01-01T00:00:00"/>
    <d v="2022-12-30T00:00:00"/>
    <s v="Listado de DRXC con el índice de porcentual de depuración."/>
    <s v="Subdirección Administrativa y Financiera"/>
    <s v="Porcentaje"/>
    <s v="Porcentaje de ingresos elaborados y depurados"/>
    <s v="Eficacia"/>
    <s v="Procesos Sede Central"/>
    <n v="1"/>
    <n v="0.25"/>
    <n v="0.25"/>
    <n v="0.25"/>
    <n v="0.25"/>
    <n v="0.25"/>
    <s v="Durante el primer trimestre se realizó la depuración de los documentos de recaudo por clasificar"/>
    <n v="0.25"/>
    <s v="Durante el segundo trimestre se realizó la depuración de los documentos de recaudo por clasificar"/>
    <m/>
    <m/>
    <m/>
    <m/>
    <n v="0.5"/>
    <d v="2022-04-15T00:00:00"/>
    <d v="2022-07-18T00:00:00"/>
    <m/>
    <m/>
    <n v="0.5"/>
    <n v="1"/>
    <n v="1"/>
    <n v="0"/>
    <n v="0"/>
    <s v="Concepto Favorable"/>
    <s v="Concepto Favorable"/>
    <m/>
    <m/>
    <s v="Se verifican los listados DRXC, los soportes por correo electrónico y los registros de los saldos de imputación presupuestal, correspondientes a el primer trimestre 2022"/>
    <s v="se verifican los registros la depuración de los documentos de recaudo por clasificar, durante el trimestre"/>
    <m/>
    <m/>
    <s v="Concepto Favorable"/>
    <x v="0"/>
    <m/>
    <m/>
    <s v="Se valida como cumplimiento los listados de recaudos por clasificar, saldos por imputar ingresos presupuestales, correos de Depuración e Ingresos meses enero, febrero y marzo 2022. "/>
    <x v="288"/>
    <m/>
    <m/>
    <s v="No Aplica"/>
  </r>
  <r>
    <n v="13"/>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factores salariales y tributarios"/>
    <d v="2022-01-01T00:00:00"/>
    <d v="2022-12-30T00:00:00"/>
    <s v="Reporte Cetil de certificaciones revisadas, pdf certificaciones Cetil, correo electrónico dirigido a talento humano (coordinador) de la revisión de la solicitud"/>
    <s v="Subdirección Administrativa y Financiera"/>
    <s v="Porcentaje"/>
    <s v="Porcentaje de ingresos elaborados y depurados"/>
    <s v="Eficacia"/>
    <s v="Procesos Sede Central"/>
    <n v="1"/>
    <n v="0.25"/>
    <n v="0.25"/>
    <n v="0.25"/>
    <n v="0.25"/>
    <n v="0.25"/>
    <s v="Durante el primer trimestre se expidieron los certificados factores salariales y tributarios"/>
    <n v="0.25"/>
    <s v="Durante el segundo trimestre se expidieron los certificados factores salariales y tributarios"/>
    <m/>
    <m/>
    <m/>
    <m/>
    <n v="0.5"/>
    <d v="2022-04-15T00:00:00"/>
    <d v="2022-07-18T00:00:00"/>
    <m/>
    <m/>
    <n v="0.5"/>
    <n v="1"/>
    <n v="1"/>
    <n v="0"/>
    <n v="0"/>
    <s v="Concepto Favorable"/>
    <s v="Concepto Favorable"/>
    <m/>
    <m/>
    <s v="Se verifican los certificados expedidos, y el registro de solicitudes por tramitar y tramitadas, durante el primer trimestre del 2022"/>
    <s v="se verifico los certificados generados en el trimestre"/>
    <m/>
    <m/>
    <s v="Concepto Favorable"/>
    <x v="0"/>
    <m/>
    <m/>
    <s v="Se validaron las evidencias de los certificados factores salariales y tributarios."/>
    <x v="289"/>
    <m/>
    <m/>
    <s v="No Aplica"/>
  </r>
  <r>
    <n v="14"/>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 mensual de ingresos de recursos propios"/>
    <d v="2022-01-01T00:00:00"/>
    <d v="2022-12-30T00:00:00"/>
    <s v="Informe de ingresos (mes vencido), correos electrónicos del movimiento de bancos"/>
    <s v="Subdirección Administrativa y Financiera"/>
    <s v="Número"/>
    <s v="Porcentaje de ingresos elaborados y depurados"/>
    <s v="Eficacia"/>
    <s v="Procesos Sede Central"/>
    <n v="12"/>
    <n v="3"/>
    <n v="3"/>
    <n v="3"/>
    <n v="3"/>
    <n v="3"/>
    <s v="Durante el primer trimestre se elaboraron los informes de ingresos de recursos propios"/>
    <n v="3"/>
    <s v="Durante el segundo trimestre se elaboraron los informes de ingresos de recursos propios"/>
    <m/>
    <m/>
    <m/>
    <m/>
    <n v="6"/>
    <d v="2022-04-15T00:00:00"/>
    <d v="2022-07-18T00:00:00"/>
    <m/>
    <m/>
    <n v="0.5"/>
    <n v="1"/>
    <n v="1"/>
    <n v="0"/>
    <n v="0"/>
    <s v="Concepto Favorable"/>
    <s v="Concepto Favorable"/>
    <m/>
    <m/>
    <s v="Se verifican los informes de movimientos de bancos para enero febrero y marzo, los correos electrónicos y los registros del datafono consolidado"/>
    <s v="se verifican los informes de ingresos de recursos propios"/>
    <m/>
    <m/>
    <s v="Concepto Favorable"/>
    <x v="2"/>
    <m/>
    <m/>
    <s v="Se validan las evidencias con los informes &quot;Ingresos Bogotá y Direcciones Territoriales&quot; de los meses enero, febrero y marzo 2022."/>
    <x v="290"/>
    <m/>
    <m/>
    <s v="No Aplica"/>
  </r>
  <r>
    <n v="15"/>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verificar y autorizar las órdenes de comisión y resoluciones de gasto a nivel nacional"/>
    <d v="2022-01-01T00:00:00"/>
    <d v="2022-12-30T00:00:00"/>
    <s v="Listado de ejecución de viáticos por tercero del SIIF - NACIÓN"/>
    <s v="Subdirección Administrativa y Financiera"/>
    <s v="Porcentaje"/>
    <s v="Porcentaje de Ordenes de viáticos  y legalizaciones tramitadas"/>
    <s v="Eficacia"/>
    <s v="Procesos Sede Central"/>
    <n v="1"/>
    <n v="0.25"/>
    <n v="0.25"/>
    <n v="0.25"/>
    <n v="0.25"/>
    <n v="0.25"/>
    <s v="Durante el primer trimestre se elaboraron verificaron y autorizaron  las órdenes de comisión y resoluciones de gasto a nivel nacional"/>
    <n v="0.25"/>
    <s v="Durante el segundo trimestre se elaboraron verificaron y autorizaron  las órdenes de comisión y resoluciones de gasto a nivel nacional"/>
    <m/>
    <m/>
    <m/>
    <m/>
    <n v="0.5"/>
    <d v="2022-04-15T00:00:00"/>
    <d v="2022-07-19T00:00:00"/>
    <m/>
    <m/>
    <n v="0.5"/>
    <n v="1"/>
    <n v="1"/>
    <n v="0"/>
    <n v="0"/>
    <s v="Concepto Favorable"/>
    <s v="Concepto Favorable"/>
    <m/>
    <m/>
    <s v="Se verifican 3 registros con los estados de comisión elaborados para los meses de enero febrero y marzo"/>
    <s v="se verifican los listados de las ordenes de comisión del trimestre "/>
    <m/>
    <m/>
    <s v="Concepto No Favorable"/>
    <x v="0"/>
    <m/>
    <m/>
    <s v="Se validan evidencias de Listados Ordene de COmisión de los meses de enero, febrero y marzo 2022, en las cuales se refleja la elaboración, verificación y autorización de comisión, se da concepto no favorable, porque no todos los registros tienen resoluciones de gasto  en el &quot;Objeto Comision Tercero&quot; , por tanto su cumplimiento es parcial."/>
    <x v="291"/>
    <m/>
    <m/>
    <s v="No Aplica"/>
  </r>
  <r>
    <n v="16"/>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Legalizar las órdenes de comisión y resoluciones de gastos de la Sede Central"/>
    <d v="2022-01-01T00:00:00"/>
    <d v="2022-12-30T00:00:00"/>
    <s v="Listado de Ejecución de viáticos mensualizado y entregado al GIT - TALENTO HUMANO"/>
    <s v="Subdirección Administrativa y Financiera"/>
    <s v="Porcentaje"/>
    <s v="Porcentaje de Ordenes de viáticos  y legalizaciones tramitadas"/>
    <s v="Eficacia"/>
    <s v="Procesos Sede Central"/>
    <n v="1"/>
    <n v="0.25"/>
    <n v="0.25"/>
    <n v="0.25"/>
    <n v="0.25"/>
    <n v="0.25"/>
    <s v="Durante el primer trimestre se legalizaron las órdenes de comisión y resoluciones de gastos de la Sede Central"/>
    <n v="0.25"/>
    <s v="Durante el segundo trimestre se legalizaron las órdenes de comisión y resoluciones de gastos de la Sede Central"/>
    <m/>
    <m/>
    <m/>
    <m/>
    <n v="0.5"/>
    <d v="2022-04-15T00:00:00"/>
    <d v="2022-07-19T00:00:00"/>
    <m/>
    <m/>
    <n v="0.5"/>
    <n v="1"/>
    <n v="1"/>
    <n v="0"/>
    <n v="0"/>
    <s v="Concepto Favorable"/>
    <s v="Concepto Favorable"/>
    <m/>
    <m/>
    <s v="Se verifican las ordenes de comisión legalizadas y él envió a la subdirección de Gestión de Talento Humano"/>
    <s v="se verifican los listados de las ordenes de comison legalizadas durante el trimestre"/>
    <m/>
    <m/>
    <s v="Concepto Favorable"/>
    <x v="0"/>
    <m/>
    <m/>
    <s v="Se validan las evidencias con &quot;&gt;COntrol Viáticos&quot; y correos electrónicos de &quot;Reporte consolidado de viáticos legalizados de Subdirección Administrativa y Financiera - Viáticos a Talento Humano&quot; de enero, febrero y marzo 2022."/>
    <x v="292"/>
    <m/>
    <m/>
    <s v="No Aplica"/>
  </r>
  <r>
    <n v="17"/>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mensuales de viáticos legalizados"/>
    <d v="2022-01-01T00:00:00"/>
    <d v="2022-12-30T00:00:00"/>
    <s v="Informe mensualizado de viáticos entregado al GIT TALENTO HUMANO e informe de viáticos legalizados de conductores entregado al GIT - SERVICIOS ADMINISTRATIVOS."/>
    <s v="Subdirección Administrativa y Financiera"/>
    <s v="Número"/>
    <s v="Porcentaje de Ordenes de viáticos  y legalizaciones tramitadas"/>
    <s v="Eficacia"/>
    <s v="Procesos Sede Central"/>
    <n v="24"/>
    <n v="6"/>
    <n v="6"/>
    <n v="6"/>
    <n v="6"/>
    <n v="6"/>
    <s v="Durante el primer trimestre se elaboraron los informes mensuales de viáticos legalizados"/>
    <n v="6"/>
    <s v="Durante el segundo trimestre se elaboraron los informes mensuales de viáticos legalizados"/>
    <m/>
    <m/>
    <m/>
    <m/>
    <n v="12"/>
    <d v="2022-04-15T00:00:00"/>
    <d v="2022-07-19T00:00:00"/>
    <m/>
    <m/>
    <n v="0.5"/>
    <n v="1"/>
    <n v="1"/>
    <n v="0"/>
    <n v="0"/>
    <s v="Concepto Favorable"/>
    <s v="Concepto Favorable"/>
    <m/>
    <m/>
    <s v="se verifican los registros (6) de los informes mensualizado de viáticos y el informe de viáticos legalizados de conductores, de igual forma se verifica el envío a la subdirección de Gestión de Talento Humano, y a la subdirección administrativa y financiera."/>
    <s v="se verificaron los registros de los informes mensuales de viáticos legalizados"/>
    <m/>
    <m/>
    <s v="Concepto Favorable"/>
    <x v="0"/>
    <m/>
    <m/>
    <s v="Se validan los seis (6) Informes &quot;CONSOLIDADO GESTIÓN DE VIÁTICOS&quot;, &quot;INFORME CONSOLIDADO VIÁTICOS LEGALIZADOS&quot; y seis (6) correos electrónicos de la Subdirección Administrativa y Financiera a Talento Humano &quot;Reporte consolidado de viáticos legalizados&quot; de enero, febrero y marzo 2022."/>
    <x v="293"/>
    <m/>
    <m/>
    <s v="No Aplica"/>
  </r>
  <r>
    <n v="18"/>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sagregación del presupuesto"/>
    <d v="2022-01-01T00:00:00"/>
    <d v="2022-01-31T00:00:00"/>
    <s v="Memorando desagregación, fichas y ejecución inicial"/>
    <s v="Subdirección Administrativa y Financiera"/>
    <s v="Número"/>
    <s v="Porcentaje de gastos gestionados"/>
    <s v="Eficacia"/>
    <s v="Procesos Sede Central"/>
    <n v="1"/>
    <n v="1"/>
    <n v="0"/>
    <n v="0"/>
    <n v="0"/>
    <n v="1"/>
    <s v="En el mes de enero se realizó la desagregación del presupuesto"/>
    <n v="0"/>
    <s v="Esta actividad se desarrolló en el primer trimestre"/>
    <m/>
    <m/>
    <m/>
    <m/>
    <n v="1"/>
    <d v="2022-04-15T00:00:00"/>
    <d v="2022-07-18T00:00:00"/>
    <m/>
    <m/>
    <n v="1"/>
    <n v="1"/>
    <s v=""/>
    <s v=""/>
    <s v=""/>
    <s v="Concepto Favorable"/>
    <s v="Sin meta asignada en el periodo"/>
    <m/>
    <m/>
    <s v="Se verifica:_x000d__x000a_Memorando de Desagregación para el 2022_x000d__x000a_Distribución presupuestal para el funcionamiento"/>
    <s v="Esta actividad se desarrolló en el primer trimestre"/>
    <m/>
    <m/>
    <s v="Concepto No Favorable"/>
    <x v="1"/>
    <m/>
    <m/>
    <s v="Se validan las evidencias &quot;Decreto 1793 de 2021-Presupuesto General de la Nación para la vigencia fiscal de 2022&quot;, Excel&quot;PROGRAMACIÓN PRESUPUESTO DE INVERSIÓN CODIFICACIÓN 2022&quot; y Distribución Funcionamiento en &quot;Adquisición de Bienes y Servicios e Impuestos para la Sede Central y Territoriales&quot;, no obstante, no se observa la desagregación conforme al Presupuesto General, no se observo la desagregación de Gastos de Personal, Presupuesto de Ingresos, por tanto su cumplimiento es parcial."/>
    <x v="294"/>
    <m/>
    <m/>
    <s v="No Aplica"/>
  </r>
  <r>
    <n v="19"/>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de disponibilidad presupuestal  (CDP) y Registros presupuestales (RP)"/>
    <d v="2022-01-01T00:00:00"/>
    <d v="2022-12-30T00:00:00"/>
    <s v="Listado de CDP´S y RP´S del periodo muestra de (solicitud de cdp con cdp) (soporte para registro del rp con el rp)"/>
    <s v="Subdirección Administrativa y Financiera"/>
    <s v="Porcentaje"/>
    <s v="Porcentaje de gastos gestionados"/>
    <s v="Eficacia"/>
    <s v="Procesos Sede Central"/>
    <n v="1"/>
    <n v="0.25"/>
    <n v="0.25"/>
    <n v="0.25"/>
    <n v="0.25"/>
    <n v="0.25"/>
    <s v="Durante el primer trimestre se expidieron los Certificados de disponibilidad presupuestal  (CDP) y Registros presupuestales (RP) solicitados "/>
    <n v="0.25"/>
    <s v="Durante el segundo trimestre se expidieron los Certificados de disponibilidad presupuestal  (CDP) y Registros presupuestales (RP) solicitados "/>
    <m/>
    <m/>
    <m/>
    <m/>
    <n v="0.5"/>
    <d v="2022-04-15T00:00:00"/>
    <d v="2022-07-18T00:00:00"/>
    <m/>
    <m/>
    <n v="0.5"/>
    <n v="1"/>
    <n v="1"/>
    <n v="0"/>
    <n v="0"/>
    <s v="Concepto Favorable"/>
    <s v="Concepto Favorable"/>
    <m/>
    <m/>
    <s v="Se verifican los registros de listados de CDP y RP de los meses, enero y febrero"/>
    <s v="se verificaron los listados de los registros de los CDP y RP"/>
    <m/>
    <m/>
    <s v="Concepto Favorable"/>
    <x v="0"/>
    <m/>
    <m/>
    <s v="Se valida evidencia con &quot;Listados de CDR y Listados de RP&quot; de enero y febrero de 2022."/>
    <x v="295"/>
    <m/>
    <m/>
    <s v="No Aplica"/>
  </r>
  <r>
    <n v="20"/>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reintegros presupuestales y la depuración de Registros  y CDPs."/>
    <d v="2022-01-01T00:00:00"/>
    <d v="2022-12-30T00:00:00"/>
    <s v="Reintegros, y memorandos reducciones y anulaciones CDP."/>
    <s v="Subdirección Administrativa y Financiera"/>
    <s v="Porcentaje"/>
    <s v="Porcentaje de gastos gestionados"/>
    <s v="Eficacia"/>
    <s v="Procesos Sede Central"/>
    <n v="1"/>
    <n v="0.25"/>
    <n v="0.25"/>
    <n v="0.25"/>
    <n v="0.25"/>
    <n v="0.25"/>
    <s v="Durante el primer trimestre se realizarón los reintegros presupuestales y la depuración de Registros  y CDPs. que fueron necesarios"/>
    <n v="0.25"/>
    <s v="Durante el segundo trimestre se realizarón los reintegros presupuestales y la depuración de Registros  y CDPs. que fueron necesarios"/>
    <m/>
    <m/>
    <m/>
    <m/>
    <n v="0.5"/>
    <d v="2022-04-15T00:00:00"/>
    <d v="2022-07-18T00:00:00"/>
    <m/>
    <m/>
    <n v="0.5"/>
    <n v="1"/>
    <n v="1"/>
    <n v="0"/>
    <n v="0"/>
    <s v="Concepto Favorable"/>
    <s v="Concepto Favorable"/>
    <m/>
    <m/>
    <s v="Se verifican los reintegros con los respectivos soportes para febrero y marzo."/>
    <s v="se verificiaron los registros de los reintegros presupuestales y la depuración de Registros y CDPs"/>
    <m/>
    <m/>
    <s v="Concepto Favorable"/>
    <x v="0"/>
    <m/>
    <m/>
    <s v="Se validan evidencias:  dos reintegros uno en febrero y otro en marzo, en enero informaron que no se presentaron reintegros."/>
    <x v="296"/>
    <m/>
    <m/>
    <s v="No Aplica"/>
  </r>
  <r>
    <n v="21"/>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s de la ejecución presupuestal de la vigencia y reserva"/>
    <d v="2022-01-01T00:00:00"/>
    <d v="2022-12-30T00:00:00"/>
    <s v="Ejecuciones presupuestales "/>
    <s v="Subdirección Administrativa y Financiera"/>
    <s v="Número"/>
    <s v="Porcentaje de gastos gestionados"/>
    <s v="Eficacia"/>
    <s v="Procesos Sede Central"/>
    <n v="12"/>
    <n v="3"/>
    <n v="3"/>
    <n v="3"/>
    <n v="3"/>
    <n v="3"/>
    <s v="Durante el primer trimestre se elaboraron informes y generaron alertas de la ejecución presupuestal de la vigencia y reserva"/>
    <n v="3"/>
    <s v="Durante el segundo trimestre se elaboraron informes y generaron alertas de la ejecución presupuestal de la vigencia y reserva"/>
    <m/>
    <m/>
    <m/>
    <m/>
    <n v="6"/>
    <d v="2022-04-15T00:00:00"/>
    <d v="2022-07-18T00:00:00"/>
    <m/>
    <m/>
    <n v="0.5"/>
    <n v="1"/>
    <n v="1"/>
    <n v="0"/>
    <n v="0"/>
    <s v="Concepto Favorable"/>
    <s v="Concepto Favorable"/>
    <m/>
    <m/>
    <s v="Se verifican los registros de las ejecuciones de nivel decreto, desagregada, presupuestal y reservas para los meses de enero y febrero"/>
    <s v="se verificaron los registros de los informes y alertas de la ejecución presupuestal de la vigencia durante el trimestre"/>
    <m/>
    <m/>
    <s v="Concepto No Favorable"/>
    <x v="0"/>
    <m/>
    <m/>
    <s v="Se validan evidencias de las ejecuciones presupuestales a Nivel Decreto, Desagregada y Reservas meses  enero y febrero 2022; sin embargo, no se observaron en estas cuales son las alertas."/>
    <x v="297"/>
    <m/>
    <m/>
    <s v="No Aplica"/>
  </r>
  <r>
    <n v="22"/>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18T00:00:00"/>
    <m/>
    <m/>
    <n v="0.5"/>
    <n v="1"/>
    <n v="1"/>
    <n v="0"/>
    <n v="0"/>
    <s v="Concepto Favorable"/>
    <s v="Concepto Favorable"/>
    <m/>
    <m/>
    <s v="Se verifica correo electrónico con el seguimiento a riesgos realizado por el proceso en la herramienta PLANIGAC."/>
    <s v="se verifica el seguimiento a los controles de los riesgos del proceso."/>
    <m/>
    <m/>
    <s v="Concepto Favorable"/>
    <x v="0"/>
    <m/>
    <m/>
    <s v="Se valida evidencia: correo electronico &quot; Seguimiento Gestión de Riesgos y Plan de Acción (Primer trimestre 2022)&quot; del proceso Financiero."/>
    <x v="298"/>
    <m/>
    <m/>
    <s v="No Aplica"/>
  </r>
  <r>
    <n v="23"/>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24"/>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25"/>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
    <n v="0.04"/>
    <s v="Durante el segundo trimestre se actualizón un documento del listado maestro de documentos  https://www.igac.gov.co/es/listado-maestro-de-documentos?shs_term_node_tid_depth=196&amp;field_tipo_de_documento_tid=All&amp;title=&amp;field_codigo_value="/>
    <m/>
    <m/>
    <m/>
    <m/>
    <n v="0.54"/>
    <d v="2022-04-18T00:00:00"/>
    <d v="2022-07-19T00:00:00"/>
    <m/>
    <m/>
    <n v="0.54"/>
    <n v="1"/>
    <n v="0.08"/>
    <s v=""/>
    <s v=""/>
    <s v="Concepto Favorable"/>
    <s v="Concepto No Favorable"/>
    <m/>
    <m/>
    <s v="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
    <s v="se verificaron los documentos actulizados por el proceso "/>
    <m/>
    <m/>
    <s v="Concepto No Favorable"/>
    <x v="2"/>
    <m/>
    <m/>
    <s v="Se valida soporte en la página web link referenciado por el proceso observandose actualización solamente de dos procedimientos &quot;Gestión de Viáticos y Gastos de Comisión a Nivel Nacional&quot;, &quot;Desagregación Presupuestal&quot; y &quot;Elaboración de Certificados de Disponibilidad Presupuestal (CDP) y Registros Presupuestales (RP)&quot;. Es importante revisar todos los procedimientos."/>
    <x v="299"/>
    <m/>
    <m/>
    <s v="No Aplica"/>
  </r>
  <r>
    <n v="26"/>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5T00:00:00"/>
    <d v="2022-07-18T00:00:00"/>
    <m/>
    <m/>
    <n v="0"/>
    <s v=""/>
    <s v=""/>
    <n v="0"/>
    <s v=""/>
    <s v="Sin meta asignada en el periodo"/>
    <s v="Sin meta asignada en el periodo"/>
    <m/>
    <m/>
    <s v="Sin meta asignada en el periodo"/>
    <s v="Sin meta asignada en el periodo"/>
    <m/>
    <m/>
    <s v="Sin meta asignada en el periodo"/>
    <x v="1"/>
    <m/>
    <m/>
    <s v="sin meta asignada en el periodo."/>
    <x v="17"/>
    <m/>
    <m/>
    <s v="No Aplica"/>
  </r>
  <r>
    <n v="27"/>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Administrativa y Financiera"/>
    <s v="Número"/>
    <s v="Índice de desempeño institucional"/>
    <s v="Producto"/>
    <s v="Procesos Sede Central"/>
    <n v="4"/>
    <n v="1"/>
    <n v="1"/>
    <n v="1"/>
    <n v="1"/>
    <n v="1"/>
    <s v="Durante el primer trimestre se realizó las actividades contempladas en el PAA. El proceso no cuenta con actividades en el PAAC"/>
    <n v="1"/>
    <s v="Durante el segundo trimestre se realizó las actividades contempladas en el PAA."/>
    <m/>
    <m/>
    <m/>
    <m/>
    <n v="2"/>
    <d v="2022-04-15T00:00:00"/>
    <d v="2022-07-18T00:00:00"/>
    <m/>
    <m/>
    <n v="0.5"/>
    <n v="1"/>
    <n v="1"/>
    <n v="0"/>
    <n v="0"/>
    <s v="Concepto Favorable"/>
    <s v="Concepto Favorable"/>
    <m/>
    <m/>
    <s v="Se verifica correo electrónico con el seguimiento al PAA en el PLANIGAC del proceso._x000d__x000a_El proceso no tiene a cargo actividades del PAAC"/>
    <s v="se verifico la ejecucion de las actividades contempladas en el PAA."/>
    <m/>
    <m/>
    <s v="Concepto No Favorable"/>
    <x v="2"/>
    <m/>
    <m/>
    <s v="Se valida como evidencia correo electrónico &quot;PLANIGAC Proceso Gestión Financiera - Seguimiento Gestión de Riesgos y Plan de Acción (Primer trimestre 2022)&quot;, observado el Plan Anticorrupción 2022, el proceso Financiero no tiene actividades a cargo, sin embargo se recomienda que este proceso tenga actividades dentro del Plan Anticorrupción."/>
    <x v="300"/>
    <m/>
    <m/>
    <s v="No Aplica"/>
  </r>
  <r>
    <n v="28"/>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1"/>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 Socializar documento de lineamientos en defensa judicial."/>
    <d v="2022-02-01T00:00:00"/>
    <d v="2022-12-31T00:00:00"/>
    <s v="socializaciones, plasmadas en convocatorias, listas de asistencia o grabaciones."/>
    <s v="Oficina Asesora Jurídica"/>
    <s v="Número"/>
    <s v="Porcentaje de documentos de lineamientos jurídicos formulados"/>
    <s v="Eficacia"/>
    <s v="Procesos Sede Central"/>
    <n v="4"/>
    <n v="1"/>
    <n v="1"/>
    <n v="1"/>
    <n v="1"/>
    <n v="1"/>
    <s v="Se socializaron los linemientos en defensa judicial mediante 3 correos electrónicos"/>
    <n v="1"/>
    <s v="Se socializaron los linemientos en defensa judicial mediante 3 correos electrónicos"/>
    <m/>
    <m/>
    <m/>
    <m/>
    <n v="2"/>
    <d v="2022-04-19T00:00:00"/>
    <d v="2022-07-18T00:00:00"/>
    <m/>
    <m/>
    <n v="0.5"/>
    <n v="1"/>
    <n v="1"/>
    <n v="0"/>
    <n v="0"/>
    <s v="Concepto Favorable"/>
    <s v="Concepto Favorable"/>
    <m/>
    <m/>
    <s v="Las evidencias  corresponden "/>
    <s v="3 correos cumplen evidencia"/>
    <m/>
    <m/>
    <s v="Concepto Favorable"/>
    <x v="0"/>
    <m/>
    <m/>
    <s v="Mediante correos electronicos se socializo los lineamientos en defensa juridica judicial."/>
    <x v="301"/>
    <m/>
    <m/>
    <s v="No Aplica"/>
  </r>
  <r>
    <n v="2"/>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Realizar seguimiento a la implementación de la Política de Prevención del Daño Antijurídico de la Entidad "/>
    <d v="2022-02-01T00:00:00"/>
    <d v="2022-12-31T00:00:00"/>
    <s v="Seguimientos, reportes de actividades realizadas remitidas mediante correos electrónicos o memorandos."/>
    <s v="Oficina Asesora Jurídica"/>
    <s v="Número"/>
    <s v="Porcentaje de documentos de lineamientos jurídicos formulados"/>
    <s v="Eficacia"/>
    <s v="Procesos Sede Central"/>
    <n v="4"/>
    <n v="1"/>
    <n v="1"/>
    <n v="1"/>
    <n v="1"/>
    <n v="1"/>
    <s v="Se realizó seguimiento a la implementación de la Política de Prevención del Daño Antijurídico de la entidad, mediente correo electrónico remitido a la ANDJE y matriz. "/>
    <n v="1"/>
    <s v="e adelantaron las actividades para la implementación de la política de prevención mediante actividades realizadas por la Dirección Técnica de Gestión Catastral y por Contratación"/>
    <m/>
    <m/>
    <m/>
    <m/>
    <n v="2"/>
    <d v="2022-04-19T00:00:00"/>
    <d v="2022-07-18T00:00:00"/>
    <m/>
    <m/>
    <n v="0.5"/>
    <n v="1"/>
    <n v="1"/>
    <n v="0"/>
    <n v="0"/>
    <s v="Concepto Favorable"/>
    <s v="Concepto Favorable"/>
    <m/>
    <m/>
    <s v="Se validan las evidencias"/>
    <s v="Se valida seguimiento a la implementación de la Política de Prevención del Daño Antijurídico de la entidad"/>
    <m/>
    <m/>
    <s v="Concepto Favorable"/>
    <x v="0"/>
    <m/>
    <m/>
    <s v="Se evidencia correos electronicos remitidos a la ANJE, con el  seguimiento a la implementación de la Política de Prevención del Daño Antijurídico de la entidad."/>
    <x v="302"/>
    <m/>
    <m/>
    <s v="No Aplica"/>
  </r>
  <r>
    <n v="3"/>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Ejercer la defensa judicial del IGAC de acuerdo a la ley, los lineamientos y protocolos del IGAC, dentro de los términos establecidos."/>
    <d v="2022-02-01T00:00:00"/>
    <d v="2022-12-31T00:00:00"/>
    <s v="Formatos Control de estados de procesos judiciales y Cuadro de seguimiento de procesos judiciales vigentes diligenciados."/>
    <s v="Oficina Asesora Jurídica"/>
    <s v="Porcentaje"/>
    <s v="Porcentaje de Servicios Jurídicos Implementados"/>
    <s v="Eficacia"/>
    <s v="Procesos Sede Central"/>
    <n v="1"/>
    <n v="0.2"/>
    <n v="0.3"/>
    <n v="0.3"/>
    <n v="0.2"/>
    <n v="0.2"/>
    <s v="Se fectuó la revisión de procesos judicales a cargo de la OAJ dentro de los términos establecidos. "/>
    <n v="0.3"/>
    <s v="Se fectuó la revisión de procesos judicales a cargo de la OAJ dentro de los términos establecidos. "/>
    <m/>
    <m/>
    <m/>
    <m/>
    <n v="0.5"/>
    <d v="2022-04-19T00:00:00"/>
    <d v="2022-07-18T00:00:00"/>
    <m/>
    <m/>
    <n v="0.5"/>
    <n v="1"/>
    <n v="1"/>
    <n v="0"/>
    <n v="0"/>
    <s v="Concepto Favorable"/>
    <s v="Concepto Favorable"/>
    <m/>
    <m/>
    <s v="La evidencia es pertinente"/>
    <s v="La evidencia es pertinente"/>
    <m/>
    <m/>
    <s v="Concepto Favorable"/>
    <x v="0"/>
    <m/>
    <m/>
    <s v="Se evidencia matriz de procesos judiciales actualizado y su respectiva  revisión de procesos judiciales a través de la Rama Judicial."/>
    <x v="303"/>
    <m/>
    <m/>
    <s v="No Aplica"/>
  </r>
  <r>
    <n v="4"/>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gestión documental de los procesos a cargo de la Oficina Asesora Jurídica."/>
    <d v="2022-02-01T00:00:00"/>
    <d v="2022-12-31T00:00:00"/>
    <s v="Cuadro de inventario documental diligenciado; y  formato de control de documentos vigente o correos electrónicos en los cuales se evidencien las gestiones realizadas."/>
    <s v="Oficina Asesora Jurídica"/>
    <s v="Porcentaje"/>
    <s v="Porcentaje de Servicios Jurídicos Implementados"/>
    <s v="Eficacia"/>
    <s v="Procesos Sede Central"/>
    <n v="1"/>
    <n v="0.2"/>
    <n v="0.3"/>
    <n v="0.3"/>
    <n v="0.2"/>
    <n v="0.2"/>
    <s v="Se efectuó la gestión docuemntal de los procesos  a cargo de la OAJ bajo las TRD."/>
    <n v="0.3"/>
    <s v="Se efectuó la gestión docuemntal de los procesos  a cargo de la OAJ bajo las TRD."/>
    <m/>
    <m/>
    <m/>
    <m/>
    <n v="0.5"/>
    <d v="2022-04-19T00:00:00"/>
    <d v="2022-07-18T00:00:00"/>
    <m/>
    <m/>
    <n v="0.5"/>
    <n v="1"/>
    <n v="1"/>
    <n v="0"/>
    <n v="0"/>
    <s v="Concepto Favorable"/>
    <s v="Concepto Favorable"/>
    <m/>
    <m/>
    <s v="Se valida la evidencia"/>
    <s v="Se valida el inventario documental"/>
    <m/>
    <m/>
    <s v="Concepto Favorable"/>
    <x v="0"/>
    <m/>
    <m/>
    <s v="Se evidencia que mediante el inventario unico documental se realiza la gestión documental de los procesos a cargo de la Oficina Asesora Jurídica."/>
    <x v="304"/>
    <m/>
    <m/>
    <s v="No Aplica"/>
  </r>
  <r>
    <n v="5"/>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el seguimiento a la plataforma eKOGUI para garantizar la actualización del sistema por parte de los apoderados judiciales del IGAC de acuerdo a los lineamientos dados por la Agencia Nacional de la Defensa jurídica del Estado. "/>
    <d v="2022-02-01T00:00:00"/>
    <d v="2022-12-31T00:00:00"/>
    <s v="Correos electrónicos, convocatorias y/o listados de asistencia a capacitaciones, circulares, reportes eKOGUI."/>
    <s v="Oficina Asesora Jurídica"/>
    <s v="Porcentaje"/>
    <s v="Porcentaje de Servicios Jurídicos Implementados"/>
    <s v="Eficacia"/>
    <s v="Procesos Sede Central"/>
    <n v="1"/>
    <n v="0.2"/>
    <n v="0.3"/>
    <n v="0.3"/>
    <n v="0.2"/>
    <n v="0.2"/>
    <s v="Se realizó seguimiento a la plataforma eKOGUI con el fin de garantizar su actualización por parte de los apoderados judiciales, a través de correos electrónicos."/>
    <n v="0.3"/>
    <s v="Se realizó seguimiento a la plataforma eKOGUI con el fin de garantizar su actualización por parte de los apoderados judiciales, a través de correos electrónicos."/>
    <m/>
    <m/>
    <m/>
    <m/>
    <n v="0.5"/>
    <d v="2022-04-19T00:00:00"/>
    <d v="2022-07-18T00:00:00"/>
    <m/>
    <m/>
    <n v="0.5"/>
    <n v="1"/>
    <n v="1"/>
    <n v="0"/>
    <n v="0"/>
    <s v="Concepto Favorable"/>
    <s v="Concepto Favorable"/>
    <m/>
    <m/>
    <s v="Las evidencias corresponden"/>
    <s v="La evidencia estan conforme al seguimiento a la plataforma eKOGUI "/>
    <m/>
    <m/>
    <s v="Concepto Favorable"/>
    <x v="0"/>
    <m/>
    <m/>
    <s v="Se evidencia que, mediante correos electrónicos enviados por la Oficina Asesora Jurídica, se realiza el seguimiento a la plataforma eKOGUI para garantizar la actualización del sistema por parte de los apoderados judiciales del IGAC."/>
    <x v="305"/>
    <m/>
    <m/>
    <s v="No Aplica"/>
  </r>
  <r>
    <n v="6"/>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os Comités de Conciliación dentro de los términos de la Ley y someter a aprobación del mismo las fichas técnicas que presenten los apoderados dentro de las diferentes actuaciones judiciales y prejudiciales que se adelanten."/>
    <d v="2022-01-02T00:00:00"/>
    <d v="2022-12-31T00:00:00"/>
    <s v="Actas de comité de conciliación celebradas."/>
    <s v="Oficina Asesora Jurídica"/>
    <s v="Porcentaje"/>
    <s v="Porcentaje de Servicios Jurídicos Implementados"/>
    <s v="Eficacia"/>
    <s v="Procesos Sede Central"/>
    <n v="1"/>
    <n v="0.25"/>
    <n v="0.25"/>
    <n v="0.25"/>
    <n v="0.25"/>
    <n v="0.25"/>
    <s v="Se realizaron los Comités de Conciliación en los tiempos fijados en la norma para ello esto es 2 veces por mes, se adjuntan proyectos de acta que están para firma de la Presidenta del Comité. "/>
    <n v="0.25"/>
    <s v="Se realizaron los Comités de Conciliación en los tiempos fijados en la norma para ello esto es 2 veces por mes, actas firmadas y correo electrónico de revisión acat de junio"/>
    <m/>
    <m/>
    <m/>
    <m/>
    <n v="0.5"/>
    <d v="2022-04-19T00:00:00"/>
    <d v="2022-07-18T00:00:00"/>
    <m/>
    <m/>
    <n v="0.5"/>
    <n v="1"/>
    <n v="1"/>
    <n v="0"/>
    <n v="0"/>
    <s v="Concepto Favorable"/>
    <s v="Concepto Favorable"/>
    <m/>
    <m/>
    <s v="Las evidencias que corresponden"/>
    <s v="Las actas son validadas"/>
    <m/>
    <m/>
    <s v="Concepto Favorable"/>
    <x v="0"/>
    <m/>
    <m/>
    <s v="Se evidencia que se llevaron a cabo los comites de Conciliación en los tiempos fijados en la norma,  asi mismo se observa  acta que están para firma de la Presidenta del Comité "/>
    <x v="306"/>
    <m/>
    <m/>
    <s v="No Aplica"/>
  </r>
  <r>
    <n v="7"/>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las actividades jurídicas desarrolladas por las Direcciones Territoriales  _x000a_"/>
    <d v="2022-02-01T00:00:00"/>
    <d v="2022-12-31T00:00:00"/>
    <s v="Actas de reuniones, convocatorias y/o registros de asistencias a mesas de trabajo, circulares y lineamientos"/>
    <s v="Oficina Asesora Jurídica"/>
    <s v="Porcentaje"/>
    <s v="Porcentaje de Servicios Jurídicos Implementados"/>
    <s v="Eficacia"/>
    <s v="Procesos Sede Central"/>
    <n v="1"/>
    <n v="0.2"/>
    <n v="0.3"/>
    <n v="0.3"/>
    <n v="0.2"/>
    <n v="0.2"/>
    <s v="Se realizaron reuniones con diferentes Direccciones Territoriales, se adjunta convocatorias a dichas reuniones. "/>
    <n v="0.3"/>
    <s v="Se realizaron reuniones con diferentes Direccciones Territoriales, se adjunta convocatorias a dichas reuniones. "/>
    <m/>
    <m/>
    <m/>
    <m/>
    <n v="0.5"/>
    <d v="2022-04-19T00:00:00"/>
    <d v="2022-07-18T00:00:00"/>
    <m/>
    <m/>
    <n v="0.5"/>
    <n v="1"/>
    <n v="1"/>
    <n v="0"/>
    <n v="0"/>
    <s v="Concepto Favorable"/>
    <s v="Concepto Favorable"/>
    <m/>
    <m/>
    <s v="Se validan las evidencias"/>
    <s v="Validadas las convocatorias"/>
    <m/>
    <m/>
    <s v="Concepto Favorable"/>
    <x v="0"/>
    <m/>
    <m/>
    <s v="Se evidencia que, mediante correos electrónicos se realizan convocatorias de reuniones con diferentes Direcciones Territoriales para la coordinación de actividades jurídicas."/>
    <x v="307"/>
    <m/>
    <m/>
    <s v="No Aplica"/>
  </r>
  <r>
    <n v="8"/>
    <x v="14"/>
    <s v="Normativa"/>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Generar directrices sobre actividades que tengan incidencia a nivel jurídico en la Entidad.  "/>
    <d v="2022-02-01T00:00:00"/>
    <d v="2022-12-31T00:00:00"/>
    <s v="Directrices, recomendaciones, circulares"/>
    <s v="Oficina Asesora Jurídica"/>
    <s v="Porcentaje"/>
    <s v="Porcentaje de documentos de lineamientos jurídicos formulados"/>
    <s v="Eficacia"/>
    <s v="Procesos Sede Central"/>
    <n v="1"/>
    <n v="0.2"/>
    <n v="0.3"/>
    <n v="0.3"/>
    <n v="0.2"/>
    <n v="0.2"/>
    <s v="Se generaron directrices con incidencia jurídica a travése circular y correos electrónicos. "/>
    <n v="0.3"/>
    <s v="Se generaron directrices con incidencia jurídica mediante correos electrónicos. "/>
    <m/>
    <m/>
    <m/>
    <m/>
    <n v="0.5"/>
    <d v="2022-04-19T00:00:00"/>
    <d v="2022-07-18T00:00:00"/>
    <m/>
    <m/>
    <n v="0.5"/>
    <n v="1"/>
    <n v="1"/>
    <n v="0"/>
    <n v="0"/>
    <s v="Concepto Favorable"/>
    <s v="Concepto Favorable"/>
    <m/>
    <m/>
    <s v="Las evidencias corresponden a la actividad propuesta"/>
    <s v="Las evidencias son validadas "/>
    <m/>
    <m/>
    <s v="Concepto Favorable"/>
    <x v="0"/>
    <m/>
    <m/>
    <s v="Se evidencia que, mediante correos electronicos y circulares se generan directrices sobre actividades que se tenga incidencia a nivel juridico de la entidad."/>
    <x v="308"/>
    <m/>
    <m/>
    <s v="No Aplica"/>
  </r>
  <r>
    <n v="9"/>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Publicar en la página WEB del IGAC y socializar los actos administrativos, conceptos, lineamientos e instrumentos producidos o revisados en la Oficina Asesora Jurídica."/>
    <d v="2022-02-01T00:00:00"/>
    <d v="2022-12-31T00:00:00"/>
    <s v="Normograma Institucional actualizado, formato Actualización Normograma Institucional diligenciado."/>
    <s v="Oficina Asesora Jurídica"/>
    <s v="Porcentaje"/>
    <s v="Porcentaje de Servicios Jurídicos Implementados"/>
    <s v="Eficacia"/>
    <s v="Procesos Sede Central"/>
    <n v="1"/>
    <n v="0.2"/>
    <n v="0.3"/>
    <n v="0.3"/>
    <n v="0.2"/>
    <n v="0.2"/>
    <s v="se publicaron en el NORMOGRAMA los actos y documentos administrativos producidos por la OAJ y/o de interes para el IGAC. "/>
    <n v="0.3"/>
    <s v="se publicaron en el NORMOGRAMA los actos y documentos administrativos producidos por la OAJ y/o de interes para el IGAC. "/>
    <m/>
    <m/>
    <m/>
    <m/>
    <n v="0.5"/>
    <d v="2022-04-19T00:00:00"/>
    <d v="2022-07-18T00:00:00"/>
    <m/>
    <m/>
    <n v="0.5"/>
    <n v="1"/>
    <n v="1"/>
    <n v="0"/>
    <n v="0"/>
    <s v="Concepto Favorable"/>
    <s v="Concepto Favorable"/>
    <m/>
    <m/>
    <s v="La evidencia corresponde"/>
    <s v="La evidencia corresponde"/>
    <m/>
    <m/>
    <s v="Concepto Favorable"/>
    <x v="0"/>
    <m/>
    <m/>
    <s v="Se evidencia la  publicacion y actualizacion en el NORMOGRAMA los actos y documentos administrativos producidos por la OAJ y/o de interes para el IGAC."/>
    <x v="309"/>
    <m/>
    <m/>
    <s v="No Aplica"/>
  </r>
  <r>
    <n v="10"/>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sponder las solicitudes de conceptos, asesorías y trámites de actos administrativos o contractuales, que se le requieran a la Oficina Asesora Jurídica"/>
    <d v="2022-02-01T00:00:00"/>
    <d v="2022-12-31T00:00:00"/>
    <s v="Conceptos, consultas, trámites remitidos por correos electrónicos o memorandos"/>
    <s v="Oficina Asesora Jurídica"/>
    <s v="Porcentaje"/>
    <s v="Porcentaje de Servicios Jurídicos Implementados"/>
    <s v="Eficacia"/>
    <s v="Procesos Sede Central"/>
    <n v="1"/>
    <n v="0.2"/>
    <n v="0.3"/>
    <n v="0.3"/>
    <n v="0.2"/>
    <n v="0.2"/>
    <s v="Se dio  respuesta a las solicitudes de concepto, y se brindó asesoría cuando fue requerido y dentro del término para ello. "/>
    <n v="0.3"/>
    <s v="Se dio  respuesta a las solicitudes de concepto, y se brindó asesoría cuando fue requerido y dentro del término para ello. "/>
    <m/>
    <m/>
    <m/>
    <m/>
    <n v="0.5"/>
    <d v="2022-04-19T00:00:00"/>
    <d v="2022-07-18T00:00:00"/>
    <m/>
    <m/>
    <n v="0.5"/>
    <n v="1"/>
    <n v="1"/>
    <n v="0"/>
    <n v="0"/>
    <s v="Concepto Favorable"/>
    <s v="Concepto Favorable"/>
    <m/>
    <m/>
    <s v="La evidencia corresponde"/>
    <s v="Se dió respuesta a solicitudes recibidas"/>
    <m/>
    <m/>
    <s v="Concepto Favorable"/>
    <x v="0"/>
    <m/>
    <m/>
    <s v="Se evidencia que, la Oficina Asesora Jurídica da respuesta a las solicitudes de conceptos, asesorías y trámites de actos administrativos o contractuales."/>
    <x v="310"/>
    <m/>
    <m/>
    <s v="No Aplica"/>
  </r>
  <r>
    <n v="11"/>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Jurídica"/>
    <s v="Número"/>
    <s v="Índice de desempeño institucional"/>
    <s v="Producto"/>
    <s v="Procesos Sede Central"/>
    <n v="4"/>
    <n v="1"/>
    <n v="1"/>
    <n v="1"/>
    <n v="1"/>
    <n v="1"/>
    <s v="Se realizó seguimiento a los riesgos del proceso"/>
    <n v="1"/>
    <s v="Se realizó seguimiento a los riesgos del proceso"/>
    <m/>
    <m/>
    <m/>
    <m/>
    <n v="2"/>
    <d v="2022-04-19T00:00:00"/>
    <d v="2022-07-18T00:00:00"/>
    <m/>
    <m/>
    <n v="0.5"/>
    <n v="1"/>
    <n v="1"/>
    <n v="0"/>
    <n v="0"/>
    <s v="Concepto Favorable"/>
    <s v="Concepto Favorable"/>
    <m/>
    <m/>
    <s v="La evidencia corresponde"/>
    <s v="La evidencia es pertinente"/>
    <m/>
    <m/>
    <s v="Concepto Favorable"/>
    <x v="0"/>
    <m/>
    <m/>
    <s v="Se evidencia que por medio de la herramienta de PLANIGAC se realiza seguimiento a los controles de los riesgos del proceso."/>
    <x v="311"/>
    <m/>
    <m/>
    <s v="No Aplica"/>
  </r>
  <r>
    <n v="12"/>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Jurídica"/>
    <s v="Número"/>
    <s v="Índice de desempeño institucional"/>
    <s v="Producto"/>
    <s v="Procesos Sede Central"/>
    <n v="1"/>
    <n v="0"/>
    <n v="0"/>
    <n v="0"/>
    <n v="1"/>
    <n v="0"/>
    <s v="No hay actividades programadas para el primer trimestre."/>
    <n v="1"/>
    <s v="se revisó mapa de riesgos y actualizo "/>
    <m/>
    <m/>
    <m/>
    <m/>
    <n v="1"/>
    <d v="2022-04-19T00:00:00"/>
    <d v="2022-07-18T00:00:00"/>
    <m/>
    <m/>
    <n v="1"/>
    <s v=""/>
    <s v=""/>
    <s v=""/>
    <n v="0"/>
    <s v="Sin meta asignada en el periodo"/>
    <s v="Concepto Favorable"/>
    <m/>
    <m/>
    <s v="No hay actividades programadas para el primer trimestre."/>
    <s v="Se revisó y actualizó mapa de riesgos"/>
    <m/>
    <m/>
    <s v="Sin meta asignada en el periodo"/>
    <x v="0"/>
    <m/>
    <m/>
    <s v="Sin meta asignada para el trimestre."/>
    <x v="312"/>
    <m/>
    <m/>
    <s v="No Aplica"/>
  </r>
  <r>
    <n v="13"/>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Jurídica"/>
    <s v="Porcentaje"/>
    <s v="Índice de desempeño institucional"/>
    <s v="Producto"/>
    <s v="Procesos Sede Central"/>
    <n v="1"/>
    <n v="0.5"/>
    <n v="0.5"/>
    <n v="0"/>
    <n v="0"/>
    <n v="0.5"/>
    <s v="Se inicio con la actualización de los procedimientos de tutelas, procesos judiciales, cobro coactivo y actualización del NORMOGRAMA"/>
    <n v="0.5"/>
    <s v="se actualizo los procedimientos de tutelas, procesos judiciales y NORMOGRAMA y se creo el de procesos penales."/>
    <m/>
    <m/>
    <m/>
    <m/>
    <n v="1"/>
    <d v="2022-04-19T00:00:00"/>
    <d v="2022-07-18T00:00:00"/>
    <m/>
    <m/>
    <n v="1"/>
    <n v="1"/>
    <n v="1"/>
    <s v=""/>
    <s v=""/>
    <s v="Concepto Favorable"/>
    <s v="Concepto Favorable"/>
    <m/>
    <m/>
    <s v="Las evidencias corresponden"/>
    <s v="Se actualizaron tres procedimientos"/>
    <m/>
    <m/>
    <s v="Concepto Favorable"/>
    <x v="0"/>
    <m/>
    <m/>
    <s v="Se evidencia excel listado maestro , con  actualización de los procedimientos de tutelas, procesos judiciales, cobro coactivo ."/>
    <x v="313"/>
    <m/>
    <m/>
    <s v="No Aplica"/>
  </r>
  <r>
    <n v="14"/>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Jurídica"/>
    <s v="Número"/>
    <s v="Índice de desempeño institucional"/>
    <s v="Producto"/>
    <s v="Procesos Sede Central"/>
    <n v="1"/>
    <n v="0"/>
    <n v="0"/>
    <n v="1"/>
    <n v="0"/>
    <n v="0"/>
    <s v="No hay actividades programadas para este trimestre."/>
    <n v="0"/>
    <s v="No hay actividades programadas para este trimestre."/>
    <m/>
    <m/>
    <m/>
    <m/>
    <n v="0"/>
    <d v="2022-04-19T00:00:00"/>
    <d v="2022-07-18T00:00:00"/>
    <m/>
    <m/>
    <n v="0"/>
    <s v=""/>
    <s v=""/>
    <n v="0"/>
    <s v=""/>
    <s v="Sin meta asignada en el periodo"/>
    <s v="Sin meta asignada en el periodo"/>
    <m/>
    <m/>
    <s v="No hay actividades programadas para este trimestre."/>
    <s v="No hay actividades programadas para este trimestre."/>
    <m/>
    <m/>
    <s v="Sin meta asignada en el periodo"/>
    <x v="1"/>
    <m/>
    <m/>
    <s v="Sin meta asignada para el trimestre."/>
    <x v="314"/>
    <m/>
    <m/>
    <s v="No Aplica"/>
  </r>
  <r>
    <n v="15"/>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Jurídica"/>
    <s v="Número"/>
    <s v="Índice de desempeño institucional"/>
    <s v="Producto"/>
    <s v="Procesos Sede Central"/>
    <n v="1"/>
    <n v="0"/>
    <n v="0"/>
    <n v="0"/>
    <n v="1"/>
    <n v="0"/>
    <s v="No hay actividades programadas para este trimestre"/>
    <n v="0"/>
    <s v="No hay actividades programadas para este trimestre"/>
    <m/>
    <m/>
    <m/>
    <m/>
    <n v="0"/>
    <d v="2022-04-19T00:00:00"/>
    <d v="2022-07-18T00:00:00"/>
    <m/>
    <m/>
    <n v="0"/>
    <s v=""/>
    <s v=""/>
    <s v=""/>
    <n v="0"/>
    <s v="Sin meta asignada en el periodo"/>
    <s v="Sin meta asignada en el periodo"/>
    <m/>
    <m/>
    <s v="No hay actividades programadas para este trimestre"/>
    <s v="No hay actividades programadas para este trimestre."/>
    <m/>
    <m/>
    <s v="Sin meta asignada en el periodo"/>
    <x v="1"/>
    <m/>
    <m/>
    <s v="Sin meta asignada para el trimestre"/>
    <x v="314"/>
    <m/>
    <m/>
    <s v="No Aplica"/>
  </r>
  <r>
    <n v="16"/>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2-01T00:00:00"/>
    <d v="2022-12-31T00:00:00"/>
    <s v="Herramienta Planigac"/>
    <s v="Oficina Asesora Jurídica"/>
    <s v="Número"/>
    <s v="Índice de desempeño institucional"/>
    <s v="Producto"/>
    <s v="Procesos Sede Central"/>
    <n v="4"/>
    <n v="1"/>
    <n v="1"/>
    <n v="1"/>
    <n v="1"/>
    <n v="1"/>
    <s v="Se fectuaron las actividades relaccionadas por el PAA y el PAAC de la OAJ."/>
    <n v="1"/>
    <s v="Se fectuaron las actividades relaccionadas por el PAA y el PAAC de la OAJ."/>
    <m/>
    <m/>
    <m/>
    <m/>
    <n v="2"/>
    <d v="2022-04-19T00:00:00"/>
    <d v="2022-07-18T00:00:00"/>
    <m/>
    <m/>
    <n v="0.5"/>
    <n v="1"/>
    <n v="1"/>
    <n v="0"/>
    <n v="0"/>
    <s v="Concepto Favorable"/>
    <s v="Concepto Favorable"/>
    <m/>
    <m/>
    <s v="La evidencia se valida"/>
    <s v="La evidencia se valida"/>
    <m/>
    <m/>
    <s v="Concepto Favorable"/>
    <x v="0"/>
    <m/>
    <m/>
    <s v="Como soporte para esta actividad se allega, planigac con las actividades contempladas en el PAA y en el PAAC a cargo del proceso. "/>
    <x v="315"/>
    <m/>
    <m/>
    <s v="No Aplica"/>
  </r>
  <r>
    <n v="17"/>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Jurídica"/>
    <s v="Número"/>
    <s v="Índice de desempeño institucional"/>
    <s v="Producto"/>
    <s v="Procesos Sede Central"/>
    <n v="2"/>
    <n v="0"/>
    <n v="0"/>
    <n v="0"/>
    <n v="2"/>
    <n v="0"/>
    <s v="Para este trimestre no hay actividades programadas"/>
    <n v="0"/>
    <s v="Para este trimestre no hay actividades programadas"/>
    <m/>
    <m/>
    <m/>
    <m/>
    <n v="0"/>
    <d v="2022-04-19T00:00:00"/>
    <d v="2022-07-18T00:00:00"/>
    <m/>
    <m/>
    <n v="0"/>
    <s v=""/>
    <s v=""/>
    <s v=""/>
    <n v="0"/>
    <s v="Sin meta asignada en el periodo"/>
    <s v="Sin meta asignada en el periodo"/>
    <m/>
    <m/>
    <s v="Para este trimestre no hay actividades programadas"/>
    <s v="Para este trimestre no hay actividades programadas"/>
    <m/>
    <m/>
    <s v="Sin meta asignada en el periodo"/>
    <x v="1"/>
    <m/>
    <m/>
    <s v="Sin meta asignada para el trimestre"/>
    <x v="316"/>
    <m/>
    <m/>
    <s v="No Aplica"/>
  </r>
  <r>
    <n v="18"/>
    <x v="14"/>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4. Socializar e implementar la política de protección de datos personales."/>
    <d v="2022-05-01T00:00:00"/>
    <d v="2022-12-31T00:00:00"/>
    <s v="Dos (2) Reportes en el año con las actividades ejecutadas para la implementación de la política de protección de datos personales._x000a__x000a_Evidencias de dos (2) socializaciones presenciales o virtuales de la política de protección de datos personales._x000a__x000a_Dos (2) Piezas de comunicación dando a conocer la política de protección de datos personales"/>
    <s v="Oficina Asesora Jurídica"/>
    <s v="Número"/>
    <s v="Avance Plan Anticorrupciòn y Atenciòn al Ciudadano"/>
    <s v="Producto"/>
    <s v="Procesos Sede Central"/>
    <n v="6"/>
    <n v="0"/>
    <n v="2"/>
    <n v="2"/>
    <n v="2"/>
    <n v="0"/>
    <s v="No hay actividades programadas para este trimestre. "/>
    <n v="2"/>
    <s v="Se realizaron socializaciones virtuales sobre la política de protección de datos personales."/>
    <m/>
    <m/>
    <m/>
    <m/>
    <n v="2"/>
    <d v="2022-04-19T00:00:00"/>
    <d v="2022-07-18T00:00:00"/>
    <m/>
    <m/>
    <n v="0.33333333333333331"/>
    <s v=""/>
    <n v="1"/>
    <n v="0"/>
    <n v="0"/>
    <s v="Sin meta asignada en el periodo"/>
    <s v="Concepto Favorable"/>
    <m/>
    <m/>
    <s v="No hay actividades programadas para este trimestre. "/>
    <s v="La política de protección de datos se socializó"/>
    <m/>
    <m/>
    <s v="Sin meta asignada en el periodo"/>
    <x v="0"/>
    <m/>
    <m/>
    <s v="Sin meta asignada para el trimestre."/>
    <x v="317"/>
    <m/>
    <m/>
    <s v="Plan Anticorrupciòn y Atenciòn al Ciudadano"/>
  </r>
  <r>
    <n v="19"/>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2. Socializar el procedimiento de &quot;Actualización normograma institucional&quot;, con la finalidad de garantizar que se realice la oportuna publicación de las normas en el aplicativo dispuesto por la Entidad."/>
    <d v="2022-01-01T00:00:00"/>
    <d v="2022-12-31T00:00:00"/>
    <s v="Evidencias de socializaciones del procedimiento &quot;Actualización normograma institucional&quot; y su formato asociado._x000a_Campaña trimestral de comunicación para promocionar la actualización del normograma"/>
    <s v="Oficina Asesora Jurídica"/>
    <s v="Número"/>
    <s v="Avance Plan Anticorrupciòn y Atenciòn al Ciudadano"/>
    <s v="Producto"/>
    <s v="Procesos Sede Central"/>
    <n v="6"/>
    <n v="1"/>
    <n v="2"/>
    <n v="2"/>
    <n v="1"/>
    <n v="1"/>
    <s v="se realizó la socialización del procedimeinto NORMOGRAMA al encargado de adelantar esta actividad al interior de la OAJ. "/>
    <n v="2"/>
    <s v="se realizó la socialización del procedimeinto NORMOGRAMA al encargado de adelantar esta actividad al interior de la OAJ. "/>
    <m/>
    <m/>
    <m/>
    <m/>
    <n v="3"/>
    <d v="2022-04-19T00:00:00"/>
    <d v="2022-07-18T00:00:00"/>
    <m/>
    <m/>
    <n v="0.5"/>
    <n v="1"/>
    <n v="1"/>
    <n v="0"/>
    <n v="0"/>
    <s v="Concepto Favorable"/>
    <s v="Concepto Favorable"/>
    <m/>
    <m/>
    <s v="Las evidencias corresponden al producto esperado"/>
    <s v="Se socializó Procedimiento Normograma"/>
    <m/>
    <m/>
    <s v="Concepto Favorable"/>
    <x v="0"/>
    <m/>
    <m/>
    <s v="Se evidencia reunión de capacitación abogados manual de procedimientos seguimiento y control judicial oficina asesora jurídica, actividades dentro del marco de la actualización normograma institucional"/>
    <x v="318"/>
    <m/>
    <m/>
    <s v="Plan Anticorrupciòn y Atenciòn al Ciudadano"/>
  </r>
  <r>
    <n v="20"/>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4. Mantener actualizados la información sobre normatividad y defensa Judicial de la sección Transparencia y acceso a la información pública del portal web, conforme a lo requerido en el Índice de Transparencia y de Acceso a la información Pública"/>
    <d v="2022-01-01T00:00:00"/>
    <d v="2022-12-31T00:00:00"/>
    <s v="Normograma actualizado de conformidad al procedimiento vigente._x000a__x000a_Cuatro (4) informes de procesos judiciales publicados en la página web."/>
    <s v="Oficina Asesora Jurídica"/>
    <s v="Número"/>
    <s v="Avance Plan Anticorrupciòn y Atenciòn al Ciudadano"/>
    <s v="Producto"/>
    <s v="Procesos Sede Central"/>
    <n v="8"/>
    <n v="2"/>
    <n v="2"/>
    <n v="2"/>
    <n v="2"/>
    <n v="2"/>
    <s v="Se mantuvo actualizado el sistema de información normativo de la entidada NORMOGRAMA, junto con la publicación de los procesos judiciales en la página WEB de la entidad. "/>
    <n v="2"/>
    <s v="Se mantuvo actualizado el sistema de información normativo de la entidada NORMOGRAMA, junto con la publicación de los procesos judiciales en la página WEB de la entidad. "/>
    <m/>
    <m/>
    <m/>
    <m/>
    <n v="4"/>
    <d v="2022-04-19T00:00:00"/>
    <d v="2022-07-18T00:00:00"/>
    <m/>
    <m/>
    <n v="0.5"/>
    <n v="1"/>
    <n v="1"/>
    <n v="0"/>
    <n v="0"/>
    <s v="Concepto Favorable"/>
    <s v="Concepto Favorable"/>
    <m/>
    <m/>
    <s v="Las evidencias cumplen con el producto esperado"/>
    <s v="Se valida correo e informes judiciales"/>
    <m/>
    <m/>
    <s v="Concepto Favorable"/>
    <x v="0"/>
    <m/>
    <m/>
    <s v="Se evidencia matriz de documentos cargados en el Normograma , junto con la publicación de los procesos judiciales en la página WEB de la entidad. "/>
    <x v="319"/>
    <m/>
    <m/>
    <s v="Plan Anticorrupciòn y Atenciòn al Ciudadano"/>
  </r>
  <r>
    <n v="21"/>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2. Coordinar la elaboración, aprobación y publicación del Índice de Información Clasificada y Reservada de acuerdo al Decreto 1081 de 2015, de los procesos que tengan identificados activos de información"/>
    <d v="2022-10-01T00:00:00"/>
    <d v="2022-12-31T00:00:00"/>
    <s v="Índice de información clasificada y reservada actualizado y publicado_x000a__x000a_Acto administrativo de aprobación del Índice de información clasificada y reservada"/>
    <s v="Oficina Asesora Jurídica"/>
    <s v="Número"/>
    <s v="Avance Plan Anticorrupciòn y Atenciòn al Ciudadano"/>
    <s v="Producto"/>
    <s v="Procesos Sede Central"/>
    <n v="1"/>
    <n v="0"/>
    <n v="0"/>
    <n v="0"/>
    <n v="1"/>
    <n v="0"/>
    <s v="No hay actividades programadas para el primer trimestre."/>
    <n v="0"/>
    <s v="No hay actividades programadas para el primer trimestre."/>
    <m/>
    <m/>
    <m/>
    <m/>
    <n v="0"/>
    <d v="2022-04-19T00:00:00"/>
    <d v="2022-07-18T00:00:00"/>
    <m/>
    <m/>
    <n v="0"/>
    <s v=""/>
    <s v=""/>
    <s v=""/>
    <n v="0"/>
    <s v="Sin meta asignada en el periodo"/>
    <s v="Sin meta asignada en el periodo"/>
    <m/>
    <m/>
    <s v="No hay actividades programadas para el primer trimestre."/>
    <s v="Sin meta asignada en el periodo"/>
    <m/>
    <m/>
    <s v="Sin meta asignada en el periodo"/>
    <x v="1"/>
    <m/>
    <m/>
    <s v="Sin meta asignada para el trimestre"/>
    <x v="17"/>
    <m/>
    <m/>
    <s v="Plan Anticorrupciòn y Atenciòn al Ciudadano"/>
  </r>
  <r>
    <n v="1"/>
    <x v="15"/>
    <s v="Dinámica Inmobiliaria"/>
    <s v="Análisis de las dinámicas inmobiliarias del paí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procesos de identificación, recopilación y procesamiento de las fuentes de información interna y externa para el análisis de las dinámica inmobiliaria según las competencias del IGAC."/>
    <d v="2022-02-01T00:00:00"/>
    <d v="2022-12-31T00:00:00"/>
    <s v="Informe técnicos en el que presenten las fuentes gestionadas, procesadas y resultados obtenidos (incluyendo, gestión de convenidos vigentes y nuevos convenios si aplica)"/>
    <s v="Dirección de investigación y prospectiva"/>
    <s v="Número"/>
    <s v="Informes técnicos desarrollados"/>
    <s v="Eficacia"/>
    <s v="Procesos Sede Central"/>
    <n v="2"/>
    <n v="0"/>
    <n v="1"/>
    <n v="0"/>
    <n v="1"/>
    <n v="0"/>
    <s v="Sin meta asignada para el primer trimestre del año 2022"/>
    <n v="1"/>
    <s v="Se realizó el informe 'Informe técnico de gestión y procesamiento de información del Observatorio Inmobiliario Catastral (OIC)'."/>
    <m/>
    <m/>
    <m/>
    <m/>
    <n v="1"/>
    <d v="2022-04-18T00:00:00"/>
    <d v="2022-07-18T00:00:00"/>
    <m/>
    <m/>
    <n v="0.5"/>
    <s v=""/>
    <n v="1"/>
    <s v=""/>
    <n v="0"/>
    <s v="Sin meta asignada en el periodo"/>
    <s v="Concepto Favorable"/>
    <m/>
    <m/>
    <s v="Sin meta asignada para el periodo"/>
    <s v="Se evidencia informe técnico de gestión y procesamiento de información del observatorio inmobiliario catastral, con la identificación de las fuentes. Al ser coincidente la evidencia con el documento de verificación se valida el seguimiento. "/>
    <m/>
    <m/>
    <s v="Sin meta asignada en el periodo"/>
    <x v="0"/>
    <m/>
    <m/>
    <s v="Sin meta asignada para el periodo"/>
    <x v="320"/>
    <m/>
    <m/>
    <s v="No Aplica"/>
  </r>
  <r>
    <n v="2"/>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Planear la asistencia técnica, asesoría, análisis y/o consultoría a desarrollar"/>
    <d v="2022-01-05T00:00:00"/>
    <d v="2022-11-15T00:00:00"/>
    <s v="Propuestas técnico económicas y plan de trabajo del servicio"/>
    <s v="Dirección de investigación y prospectiva"/>
    <s v="Número"/>
    <s v="Sumatoria de asistencias técnicas a entidades en la gestión de los recursos geográficos"/>
    <s v="Eficacia"/>
    <s v="Procesos Sede Central"/>
    <n v="10"/>
    <n v="2"/>
    <n v="3"/>
    <n v="4"/>
    <n v="1"/>
    <n v="2"/>
    <s v="Se envían 2 propuestas técnico económicas con sus respectivos planes de trabajo."/>
    <n v="3"/>
    <s v="Para el segundo trimestre del año se realizaron en el mes de abril 3 propuestas técnico económicas a la Gobernación de Cundinamarca, CorpoChivor y CorpoGuajira._x000d__x000a__x000d__x000a_Entre mayo y junio se presentaron 5 propuestas tecnico económicas adicionales a la meta. Entre estas se encuentran las de Corpouraba fase II, Asomunicipios, Sociedad de activos especiales entre otros."/>
    <m/>
    <m/>
    <m/>
    <m/>
    <n v="5"/>
    <d v="2022-04-18T00:00:00"/>
    <d v="2022-07-18T00:00:00"/>
    <m/>
    <m/>
    <n v="0.5"/>
    <n v="1"/>
    <n v="1"/>
    <n v="0"/>
    <n v="0"/>
    <s v="Concepto Favorable"/>
    <s v="Concepto Favorable"/>
    <m/>
    <m/>
    <s v="Se evidencian las propuestas tecnico economicas con sus respectivos planes de trabajo de catatumbo y norte de santander, al ser coincidentes con el documento de verificación se aprueba la evidencia. "/>
    <s v="Se evidencian las propuestas técnico economicas presentadas, al ser coincidente la evidencia con el documento de verificación se valida el seguimiento. "/>
    <m/>
    <m/>
    <s v="Concepto Favorable"/>
    <x v="0"/>
    <m/>
    <m/>
    <s v="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
    <x v="321"/>
    <m/>
    <m/>
    <s v="No Aplica"/>
  </r>
  <r>
    <n v="3"/>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Desarrollar la asistencia técnica, asesoría, análisis y/o consultoría"/>
    <d v="2022-06-01T00:00:00"/>
    <d v="2022-12-30T00:00:00"/>
    <s v="Informes de avance de la asistencia técnica"/>
    <s v="Dirección de investigación y prospectiva"/>
    <s v="Número"/>
    <s v="Sumatoria de asistencias técnicas a entidades en la gestión de los recursos geográficos"/>
    <s v="Eficacia"/>
    <s v="Procesos Sede Central"/>
    <n v="5"/>
    <n v="0"/>
    <n v="0"/>
    <n v="0"/>
    <n v="5"/>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da para el periodo "/>
    <s v="Sin meta asignada para el trimestre "/>
    <m/>
    <m/>
    <s v="Sin meta asignada en el periodo"/>
    <x v="1"/>
    <m/>
    <m/>
    <s v="Actividad programada para el cuarto perriodo."/>
    <x v="322"/>
    <m/>
    <m/>
    <s v="No Aplica"/>
  </r>
  <r>
    <n v="4"/>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el diseño, desarrollo,  implementación y soporte de las nuevas funcionalidades y aplicaciones del sistema de información geográfica para grupos étnicos - de la etapa II de la Fase II."/>
    <d v="2022-02-01T00:00:00"/>
    <d v="2022-12-31T00:00:00"/>
    <s v="Documentación técnica de la etapa de diseño, desarrollo e implementación de las nuevas funcionalidades._x000a_Bitácora de incidencias solucionadas"/>
    <s v="Dirección de investigación y prospectiva"/>
    <s v="Porcentaje"/>
    <s v="Sistema de información geográfica para grupos étnicos actualizado."/>
    <s v="Eficacia"/>
    <s v="Procesos Sede Central"/>
    <n v="1"/>
    <n v="0.15"/>
    <n v="0.25"/>
    <n v="0.4"/>
    <n v="0.2"/>
    <n v="0.15"/>
    <s v="Se elaboró y aprobó el plan de gestión de proyecto con las actividades para ser realizadas en el periodo 2022_x000d__x000a_Se aprobó el cronograma de actividades para el periodo 2022 en concertación con los miembros de la CNTI._x000d__x000a_Se realizó despliegue del visor geográfico, administrador de usuarios y de servicios web geográficos en el ambiente de producción de SIG Indígena, así mismo se puso como servicio el wildfly._x000d__x000a_Se realizó la verificación de lo servicios suministrados por la URT a la CNTI como aporte para el SIG Indígena"/>
    <n v="0.25"/>
    <s v="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_x000a_Se adjunta el documento de Catálogo Objetos Geográficos._x000d__x000a_Se avanzó en el desarrollo de los indicadores y mapas temáticos del área de acuerdos de la CNTI(Comisión Nacional de Territorios Indígenas), correspondiente a la finalización de los indicadores a nivel nacional de: &quot;Generar indicador de cantidad acumulada de acuerdos por responsables y según criterios seleccionado - Nacional&quot;"/>
    <m/>
    <m/>
    <m/>
    <m/>
    <n v="0.4"/>
    <d v="2022-04-18T00:00:00"/>
    <d v="2022-07-18T00:00:00"/>
    <m/>
    <m/>
    <n v="0.4"/>
    <n v="1"/>
    <n v="1"/>
    <n v="0"/>
    <n v="0"/>
    <s v="Concepto Favorable"/>
    <s v="Concepto Favorable"/>
    <m/>
    <m/>
    <s v="Se evidencia la documenación técnica: Plan de gestión, URL, cronograma del SIG Indigena, al ser coincidentes la evidencia con el documento de verificación se aprueba el seguimiento. "/>
    <s v="Se evidencia documento de catalogo de objetos geográficos y documento de variables, al ser coincidentes con el documento de verificación se valida el seguimiento. "/>
    <m/>
    <m/>
    <s v="Concepto Favorable"/>
    <x v="0"/>
    <m/>
    <m/>
    <s v="Se evidencia correo Información URT DEL 24-03-2022, Plan del gestión del SIG indígena fase II- 2022-V-1, Versión 1 Cronograma 2022"/>
    <x v="323"/>
    <m/>
    <m/>
    <s v="No Aplica"/>
  </r>
  <r>
    <n v="5"/>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la capacitación y/o entrenamiento del SIG y otras tecnologías geoespaciales  al recurso humano priorizado  por la a Comisión Nacional de Territorios Indígenas - CNTI"/>
    <d v="2022-03-01T00:00:00"/>
    <d v="2022-12-31T00:00:00"/>
    <s v="Registros de asistencia, material de apoyo."/>
    <s v="Dirección de investigación y prospectiva"/>
    <s v="Número"/>
    <s v="Sistema de información geográfica para grupos étnicos actualizado."/>
    <s v="Eficacia"/>
    <s v="Procesos Sede Central"/>
    <n v="2"/>
    <n v="0"/>
    <n v="1"/>
    <n v="0"/>
    <n v="1"/>
    <n v="0"/>
    <s v="Sin meta asignada para el primer trimestre del año 2022"/>
    <n v="1"/>
    <s v="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_x000a_"/>
    <m/>
    <m/>
    <m/>
    <m/>
    <n v="1"/>
    <d v="2022-04-18T00:00:00"/>
    <d v="2022-07-18T00:00:00"/>
    <m/>
    <m/>
    <n v="0.5"/>
    <s v=""/>
    <n v="1"/>
    <s v=""/>
    <n v="0"/>
    <s v="Sin meta asignada en el periodo"/>
    <s v="Concepto Favorable"/>
    <m/>
    <m/>
    <s v="Sin meta asignada para el periodo "/>
    <s v="Se presenta la evidencia de la socialización realizada del SIG INDIGENA, al ser coincidente la evidencia aportada con el documento de verificación se valida el seguimiento. "/>
    <m/>
    <m/>
    <s v="Sin meta asignada en el periodo"/>
    <x v="0"/>
    <m/>
    <m/>
    <s v="Actividad programada para el 2do. y 4to. trimestre"/>
    <x v="324"/>
    <m/>
    <m/>
    <s v="No Aplica"/>
  </r>
  <r>
    <n v="6"/>
    <x v="15"/>
    <s v="Investigación e innovación "/>
    <s v="Instrumento innovadores para procesos de evaluación de políticas que permitan mejorar la gestión mision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instrumentos  innovadores para adelantar los  procesos de evaluación de las políticas adoptadas por el Instituto en materia catastral, cartográfica, geodésica, agrológica y geográfica que permitan mejorar la gestión misional. "/>
    <d v="2022-02-01T00:00:00"/>
    <d v="2022-12-31T00:00:00"/>
    <s v="Documentos de los modelos y metodologías innovadoras utilizadas en el diseño de instrumentos."/>
    <s v="Dirección de investigación y prospectiva"/>
    <s v="Número"/>
    <s v="Metodologías y modelos innovadores para el diseño de instrumentos"/>
    <s v="Eficacia"/>
    <s v="Procesos Sede Central"/>
    <n v="2"/>
    <n v="0"/>
    <n v="1"/>
    <n v="0"/>
    <n v="1"/>
    <n v="0"/>
    <s v="Sin meta asignada para el primer trimestre del año 2022"/>
    <n v="1"/>
    <s v="Instrumento 1. Metodología prospectiva del IGAC (contrato Universidad del Valle)_x000d__x000a_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_x000a_"/>
    <m/>
    <m/>
    <m/>
    <m/>
    <n v="1"/>
    <d v="2022-04-18T00:00:00"/>
    <d v="2022-07-18T00:00:00"/>
    <m/>
    <m/>
    <n v="0.5"/>
    <s v=""/>
    <n v="1"/>
    <s v=""/>
    <n v="0"/>
    <s v="Sin meta asignada en el periodo"/>
    <s v="Concepto Favorable"/>
    <m/>
    <m/>
    <s v="Sin meta asignada para el periodo"/>
    <s v="Se evidencia los productos entregados, los cuales conforman la metodologia prospectiva, al ser coincidente la evidencia con el documento de verificación, se valida el seguimiento. "/>
    <m/>
    <m/>
    <s v="Sin meta asignada en el periodo"/>
    <x v="0"/>
    <m/>
    <m/>
    <s v="Actividad programada para el 2do. y 4to. trimestre."/>
    <x v="325"/>
    <m/>
    <m/>
    <s v="No Aplica"/>
  </r>
  <r>
    <n v="7"/>
    <x v="15"/>
    <s v="Investigación e innovación "/>
    <s v="Proyectos de innovación e investigación aplicados para la optimización de procesos institucionales y/o uso de tecnologías geoespaciales para el desarrollo territori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desarrollar e implementar en zonas pilotos  proyectos de innovación e investigación aplicada en tecnologías geoespaciales para la optimización de procesos Institucionale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novación e investigación aplicada para la optimización de procesos Institucionales desarrollados."/>
    <s v="Eficacia"/>
    <s v="Procesos Sede Central"/>
    <n v="2"/>
    <n v="0"/>
    <n v="0"/>
    <n v="0"/>
    <n v="2"/>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ra para el periodo"/>
    <s v="Sin meta para el trimestre"/>
    <m/>
    <m/>
    <s v="Sin meta asignada en el periodo"/>
    <x v="1"/>
    <m/>
    <m/>
    <s v="Actividad programada para el 4to. Trimestre."/>
    <x v="326"/>
    <m/>
    <m/>
    <s v="No Aplica"/>
  </r>
  <r>
    <n v="8"/>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Actualizar el plan de mejoramiento y modelo de I+D requeridos por el Sistema Nacional de Ciencia,  Tecnología e Innovación (SNCTI) para el reconocimiento y posicionamiento de la entidad autoridad técnica y científica."/>
    <d v="2022-01-15T00:00:00"/>
    <d v="2022-12-31T00:00:00"/>
    <s v="Plan de mejoramiento y modelos de I+D de la entidad actualizados de acuerdo con los lineamientos vigentes de Minciencias y las funciones actuales del IGAC."/>
    <s v="Dirección de investigación y prospectiva"/>
    <s v="Porcentaje"/>
    <s v="Porcentaje de actualización del plan de mejoramiento y modelos requeridos"/>
    <s v="Eficacia"/>
    <s v="Procesos Sede Central"/>
    <n v="0.99999999999999989"/>
    <n v="0.5"/>
    <n v="0.1"/>
    <n v="0.3"/>
    <n v="0.1"/>
    <n v="0.5"/>
    <s v="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_x000a_"/>
    <n v="0.1"/>
    <s v="Se validó y aprobó la resolución 484 de 2022 por la cual se creó el Comité de Investigación, Desarrollo e Innovación del IGAC. Se elaboró propuesta de Reglamento operativo del Comite de I+D+i del IGAC."/>
    <m/>
    <m/>
    <m/>
    <m/>
    <n v="0.6"/>
    <d v="2022-04-18T00:00:00"/>
    <d v="2022-07-18T00:00:00"/>
    <m/>
    <m/>
    <n v="0.60000000000000009"/>
    <n v="1"/>
    <n v="1"/>
    <n v="0"/>
    <n v="0"/>
    <s v="Concepto Favorable"/>
    <s v="Concepto Favorable"/>
    <m/>
    <m/>
    <s v="Se evidencian actas de reunión de los comites de I+D+i y la propuesta de actualización de resolución del Comité de Investigación, Desarrollo Tecnológico e Innovación. Se aprueba el seguimiento. "/>
    <s v="Se evidencia la resolución 484 del 06 de abril de 2022 y el reglamento operativo del comité I+D+i ,se valida el seguimiento"/>
    <m/>
    <m/>
    <s v="Concepto Favorable"/>
    <x v="0"/>
    <m/>
    <m/>
    <s v="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
    <x v="327"/>
    <m/>
    <m/>
    <s v="No Aplica"/>
  </r>
  <r>
    <n v="9"/>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Implementar acciones definidas en el plan de mejoramiento y modelo de I+D para mejorar el  reconocimiento y posicionamiento del Instituto como autoridad técnica y científica dentro del SNCTI."/>
    <d v="2022-04-15T00:00:00"/>
    <d v="2022-12-31T00:00:00"/>
    <s v="Soportes de implementación de los planes (artículos de difusión técnica y científica, contenidos, documentación de procesos , investigaciones)._x000a_Matriz con el inventario actualizado de la producción técnica y científica de los grupos de investigación institucionales. InstituLAC, GrupLAC Actualizados."/>
    <s v="Dirección de investigación y prospectiva"/>
    <s v="Porcentaje"/>
    <s v="Porcentaje de actualización del plan de mejoramiento y modelos requeridos"/>
    <s v="Eficacia"/>
    <s v="Procesos Sede Central"/>
    <n v="1"/>
    <n v="0"/>
    <n v="0.3"/>
    <n v="0.2"/>
    <n v="0.5"/>
    <n v="0"/>
    <s v="Sin meta asignada para el primer trimestre del año 2022"/>
    <n v="0.3"/>
    <s v="Sa avanza en la propuesta de Estrategias Sostenibilidad y Fortalecimiento Grupos de Investigación, el cual va enfocada al plan de mejoramiento y modelo I+D, en vias del reconocimiento y posicionamiento del IGAC dentro del SINCTI"/>
    <m/>
    <m/>
    <m/>
    <m/>
    <n v="0.3"/>
    <d v="2022-04-18T00:00:00"/>
    <d v="2022-07-18T00:00:00"/>
    <m/>
    <m/>
    <n v="0.3"/>
    <s v=""/>
    <n v="1"/>
    <n v="0"/>
    <n v="0"/>
    <s v="Sin meta asignada en el periodo"/>
    <s v="Concepto Favorable"/>
    <m/>
    <m/>
    <s v="Sin meta asignada para el periodo"/>
    <s v="Se evidencia el documento Estrategias Sostenibilidad y Fortalecimiento Grupos de Investigación IGAC. Se valida el seguimiento"/>
    <m/>
    <m/>
    <s v="Sin meta asignada en el periodo"/>
    <x v="0"/>
    <m/>
    <m/>
    <s v="Actividad programada a partir del 2do. trimestre. "/>
    <x v="328"/>
    <m/>
    <m/>
    <s v="No Aplica"/>
  </r>
  <r>
    <n v="10"/>
    <x v="15"/>
    <s v="Prospectiva"/>
    <s v="Proyectos de investigaciones aplicadas a través de análisis prospectivo y ciencia de datos."/>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y desarrollar  proyectos de investigaciones aplicadas a través de análisis prospectivo y ciencia de dato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vestigación aplicada con análisis prospectivo desarrollados."/>
    <s v="Eficacia"/>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x v="1"/>
    <m/>
    <m/>
    <s v="Actividad programada para el 4to trimestre."/>
    <x v="326"/>
    <m/>
    <m/>
    <s v="No Aplica"/>
  </r>
  <r>
    <n v="11"/>
    <x v="15"/>
    <s v="Prospectiva"/>
    <s v="Servicio de Gestión del conocimiento aplicado"/>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Realizar eventos para la difusión técnico científica en temas de ciencia de datos y  su aplicación en el campo geoespacial."/>
    <d v="2022-04-01T00:00:00"/>
    <d v="2022-12-31T00:00:00"/>
    <s v="Agenda del evento_x000a_Convocatorias _x000a_Material de apoyo _x000a_Registros de asistencia"/>
    <s v="Dirección de investigación y prospectiva"/>
    <s v="Número"/>
    <s v="Sumatoria de eventos realizados para la difusión del conocimiento especializado"/>
    <s v="Eficacia"/>
    <s v="Procesos Sede Central"/>
    <n v="4"/>
    <n v="0"/>
    <n v="2"/>
    <n v="0"/>
    <n v="2"/>
    <n v="0"/>
    <s v="Sin meta asignada para el primer trimestre del año 2022"/>
    <n v="2"/>
    <s v="Se realizó la 9a versión de la Semana Geomática Internacional, así como la primera Jornada Técnico Científica."/>
    <m/>
    <m/>
    <m/>
    <m/>
    <n v="2"/>
    <d v="2022-04-18T00:00:00"/>
    <d v="2022-07-18T00:00:00"/>
    <m/>
    <m/>
    <n v="0.5"/>
    <s v=""/>
    <n v="1"/>
    <s v=""/>
    <n v="0"/>
    <s v="Sin meta asignada en el periodo"/>
    <s v="Concepto Favorable"/>
    <m/>
    <m/>
    <s v="Sin meta asignada para el periodo "/>
    <s v="Se muestran las evidencias de la primea jornada técnico cientifica y de la novena semana geomatica. Se valida el seguimiento"/>
    <m/>
    <m/>
    <s v="Sin meta asignada en el periodo"/>
    <x v="0"/>
    <m/>
    <m/>
    <s v="Actividad programada para el 2do. y 4to trimestre."/>
    <x v="329"/>
    <m/>
    <m/>
    <s v="No Aplica"/>
  </r>
  <r>
    <n v="12"/>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investigación y prospectiva"/>
    <s v="Número"/>
    <s v="Índice de desempeño institucional"/>
    <s v="Producto"/>
    <s v="Procesos Sede Central"/>
    <n v="4"/>
    <n v="1"/>
    <n v="1"/>
    <n v="1"/>
    <n v="1"/>
    <n v="1"/>
    <s v="Se realiza el seguimiento a los controles de los riesgos para el primer trimestre 2022"/>
    <n v="1"/>
    <s v="Se realiza el seguimiento a los controles de los riesgos para el segundo trimestre 2022"/>
    <m/>
    <m/>
    <m/>
    <m/>
    <n v="2"/>
    <d v="2022-04-18T00:00:00"/>
    <d v="2022-07-18T00:00:00"/>
    <m/>
    <m/>
    <n v="0.5"/>
    <n v="1"/>
    <n v="1"/>
    <n v="0"/>
    <n v="0"/>
    <s v="Concepto Favorable"/>
    <s v="Concepto Favorable"/>
    <m/>
    <m/>
    <s v="Se evidencia la base de datos y el reporte de registro de la herramienta planigac para el primer trimestre de 2022, al ser coincidentes la evidencia aportada con el documento de verificación se aprueba el seguimiento. "/>
    <s v="Se evidencia el reporte de registro de la herramienta planigac para el segundo trimestre de 2022, al ser coincidentes la evidencia aportada con el documento de verificación se aprueba el seguimiento. "/>
    <m/>
    <m/>
    <s v="Concepto Favorable"/>
    <x v="0"/>
    <m/>
    <m/>
    <s v="Se evidencia base de Datos Riesgos I Trimestre, Informe de avance riesgos 2022 del proceso Innovación y Gestión del Conocimiento Aplicado"/>
    <x v="330"/>
    <m/>
    <m/>
    <s v="No Aplica"/>
  </r>
  <r>
    <n v="13"/>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investigación y prospectiva"/>
    <s v="Número"/>
    <s v="Índice de desempeño institucional"/>
    <s v="Producto"/>
    <s v="Procesos Sede Central"/>
    <n v="1"/>
    <n v="0"/>
    <n v="0"/>
    <n v="0"/>
    <n v="1"/>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
    <s v="Sin meta para el trimestre"/>
    <m/>
    <m/>
    <s v="Sin meta asignada en el periodo"/>
    <x v="1"/>
    <m/>
    <m/>
    <s v="Actividad programada para el 4to trimestre"/>
    <x v="331"/>
    <m/>
    <m/>
    <s v="No Aplica"/>
  </r>
  <r>
    <n v="14"/>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investigación y prospectiva"/>
    <s v="Porcentaje"/>
    <s v="Índice de desempeño institucional"/>
    <s v="Producto"/>
    <s v="Procesos Sede Central"/>
    <n v="1"/>
    <n v="0.5"/>
    <n v="0.5"/>
    <n v="0"/>
    <n v="0"/>
    <n v="0.5"/>
    <s v="Durante el primer trimestre 2022 se actualizaron los siguientes documentos:_x000d__x000a_Caracterización del Proceso Innovación y Gestión del Conocimiento Aplicado_x000d__x000a_Estudios Multitemporales (Procedimiento) y Elaboración de Estudios Multitemporales (formato)"/>
    <n v="0.5"/>
    <s v="La meta se cumplió en el primer trimestre con la actualización del procedimiento del estudio multitemporales"/>
    <m/>
    <m/>
    <m/>
    <m/>
    <n v="1"/>
    <d v="2022-04-18T00:00:00"/>
    <d v="2022-07-18T00:00:00"/>
    <m/>
    <m/>
    <n v="1"/>
    <n v="1"/>
    <n v="1"/>
    <s v=""/>
    <s v=""/>
    <s v="Concepto Favorable"/>
    <s v="Concepto Favorable"/>
    <m/>
    <m/>
    <s v="Se evidencias los documentos: Caracterización del proceso, procedimiento e instructivos de estudios multitemporales, al ser coincidentes la evidencia con el documento de verificación se aprueba el seguimiento. "/>
    <s v="Meta cumplida en el primer trimestre"/>
    <m/>
    <m/>
    <s v="Concepto Favorable"/>
    <x v="0"/>
    <m/>
    <m/>
    <s v="Se evidencia Caracterización del procersos Innovación y Gestión del Conocimiento Aplicado, Procedimientos Elaboración de Estudios Multitemporales Código:IN-TIC-PC01-01-Versión: 1-31/03/2022, Estudios Multitemporales Código: PC-TIG-01-Versión: 1-31/03/2022"/>
    <x v="332"/>
    <m/>
    <m/>
    <s v="No Aplica"/>
  </r>
  <r>
    <n v="15"/>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investigación y prospectiva"/>
    <s v="Número"/>
    <s v="Índice de desempeño institucional"/>
    <s v="Producto"/>
    <s v="Procesos Sede Central"/>
    <n v="4"/>
    <n v="1"/>
    <n v="1"/>
    <n v="1"/>
    <n v="1"/>
    <n v="1"/>
    <s v="Se realiza el reporte de los productos, trabajos, y/o servicios no conforme para el primer trimestre 2022. No se encontraron productos no conforme."/>
    <n v="1"/>
    <s v="Se realiza el reporte de los productos, trabajos, y/o servicios no conforme para el segundo trimestre 2022. No se encontraron productos no conforme."/>
    <m/>
    <m/>
    <m/>
    <m/>
    <n v="2"/>
    <d v="2022-04-18T00:00:00"/>
    <d v="2022-07-18T00:00:00"/>
    <m/>
    <m/>
    <n v="0.5"/>
    <n v="1"/>
    <n v="1"/>
    <n v="0"/>
    <n v="0"/>
    <s v="Concepto Favorable"/>
    <s v="Concepto Favorable"/>
    <m/>
    <m/>
    <s v="Se evidencia que se realizó seguimiento al producto y/o servicio no conforme del proceso durante el primer trimestre de 2022. El proceso indicó que no se contro con producto y/o servicio no conforme. Se aprueba el seguimiento. "/>
    <s v="Se evidencia que se realizó seguimiento al producto y/o servicio no conforme del proceso durante el segundo trimestre de 2022. El proceso indicó que no se contro con producto y/o servicio no conforme. Se aprueba el seguimiento. "/>
    <m/>
    <m/>
    <s v="Concepto Favorable"/>
    <x v="0"/>
    <m/>
    <m/>
    <s v="Se observa Correo Reporte Producto no conforme - Primer Trimestre 2022 (no se reportan productos noconformes en el primer trimestre 2022), del 07-04-2022, "/>
    <x v="333"/>
    <m/>
    <m/>
    <s v="No Aplica"/>
  </r>
  <r>
    <n v="16"/>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investigación y prospectiva"/>
    <s v="Número"/>
    <s v="Índice de desempeño institucional"/>
    <s v="Producto"/>
    <s v="Procesos Sede Central"/>
    <n v="1"/>
    <n v="0"/>
    <n v="0"/>
    <n v="1"/>
    <n v="0"/>
    <n v="0"/>
    <s v="Sin meta asignada para el primer trimestre del año 2022"/>
    <n v="0"/>
    <s v="Sin meta asignada para el primer trimestre del año 2022"/>
    <m/>
    <m/>
    <m/>
    <m/>
    <n v="0"/>
    <d v="2022-04-18T00:00:00"/>
    <d v="2022-07-18T00:00:00"/>
    <m/>
    <m/>
    <n v="0"/>
    <s v=""/>
    <s v=""/>
    <n v="0"/>
    <s v=""/>
    <s v="Sin meta asignada en el periodo"/>
    <s v="Sin meta asignada en el periodo"/>
    <m/>
    <m/>
    <s v="Sin meta asignada para el periodo"/>
    <s v="Sin meta para el trimestre"/>
    <m/>
    <m/>
    <s v="Sin meta asignada en el periodo"/>
    <x v="1"/>
    <m/>
    <m/>
    <s v="Actividad Programada para el 3ER Trimestre"/>
    <x v="116"/>
    <m/>
    <m/>
    <s v="No Aplica"/>
  </r>
  <r>
    <n v="17"/>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0T00:00:00"/>
    <s v="Herramienta Planigac"/>
    <s v="Dirección de investigación y prospectiva"/>
    <s v="Número"/>
    <s v="Índice de desempeño institucional"/>
    <s v="Producto"/>
    <s v="Procesos Sede Central"/>
    <n v="4"/>
    <n v="1"/>
    <n v="1"/>
    <n v="1"/>
    <n v="1"/>
    <n v="1"/>
    <s v="Se realizaron las actividades contempladas en el PAA para el primer trimestre 2022"/>
    <n v="1"/>
    <s v="Se realizaron las actividades contempladas en el PAA para el segundo trimestre 2022"/>
    <m/>
    <m/>
    <m/>
    <m/>
    <n v="2"/>
    <d v="2022-04-18T00:00:00"/>
    <d v="2022-07-18T00:00:00"/>
    <m/>
    <m/>
    <n v="0.5"/>
    <n v="1"/>
    <n v="1"/>
    <n v="0"/>
    <n v="0"/>
    <s v="Concepto Favorable"/>
    <s v="Concepto Favorable"/>
    <m/>
    <m/>
    <s v="Se evidencia la base de datos y el reporte del plan de acción del primer trimestre en planigac. Al ser coincidentes la evidencia con el documento de verificación se aprueba el seguimiento. "/>
    <s v="Se evidencia el reporte del plan de acción del segundo trimestre en planigac. Al ser coincidentes la evidencia con el documento de verificación se aprueba el seguimiento. "/>
    <m/>
    <m/>
    <s v="Concepto Favorable"/>
    <x v="0"/>
    <m/>
    <m/>
    <s v="Se observa Base de Datos PAA 1 trimestre e Informe de avance PAA 2022 del proceso"/>
    <x v="334"/>
    <m/>
    <m/>
    <s v="No Aplica"/>
  </r>
  <r>
    <n v="18"/>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investigación y prospectiva"/>
    <s v="Número"/>
    <s v="Índice de desempeño institucional"/>
    <s v="Producto"/>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x v="1"/>
    <m/>
    <m/>
    <s v="Actividad programada para el 4to trimestre"/>
    <x v="22"/>
    <m/>
    <m/>
    <s v="No Aplica"/>
  </r>
  <r>
    <n v="1"/>
    <x v="16"/>
    <s v="No Aplica"/>
    <s v="Actividades de fomento de la cultura de autocontrol y  autoevaluación"/>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actividades para el fomento de la cultura de autocontrol y autoevaluación."/>
    <d v="2022-01-01T00:00:00"/>
    <d v="2022-12-30T00:00:00"/>
    <s v="Informe de actividades"/>
    <s v="Oficina de Control Interno"/>
    <s v="Número"/>
    <s v="Número de  Actividades de fomento autocontrol realizadas"/>
    <s v="Eficacia"/>
    <s v="Procesos Sede Central"/>
    <n v="4"/>
    <n v="1"/>
    <n v="1"/>
    <n v="1"/>
    <n v="1"/>
    <n v="1"/>
    <s v="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
    <n v="1"/>
    <s v="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
    <m/>
    <m/>
    <m/>
    <m/>
    <n v="2"/>
    <d v="2022-04-19T00:00:00"/>
    <d v="2022-07-19T00:00:00"/>
    <m/>
    <m/>
    <n v="0.5"/>
    <n v="1"/>
    <n v="1"/>
    <n v="0"/>
    <n v="0"/>
    <s v="Concepto Favorable"/>
    <s v="Concepto Favorable"/>
    <m/>
    <m/>
    <s v="Revisado el archivo adjunto se evidencia el Informe Actividades de fomento de la cultura de autocontrol "/>
    <s v="Revisado el archivo adjunto se evidencia el Informe y publicaciones de actividades de Actividades de fomento de la cultura de autocontrol y autoevaluación "/>
    <m/>
    <m/>
    <s v="Concepto Favorable"/>
    <x v="0"/>
    <m/>
    <m/>
    <s v="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
    <x v="335"/>
    <m/>
    <m/>
    <s v="No Aplica"/>
  </r>
  <r>
    <n v="2"/>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las auditorias Integrales, de Seguimiento y Especiales  a los procesos de la entidad en las Direcciones Territoriales, Sede Central, definidas en el programa anual de auditorias."/>
    <d v="2022-03-01T00:00:00"/>
    <d v="2022-12-30T00:00:00"/>
    <s v="Informes de Auditorias"/>
    <s v="Oficina de Control Interno"/>
    <s v="Número"/>
    <s v="Informes emitidos en el trimestre/ informes programados en el programa anual de auditorias, para el  trimestre."/>
    <s v="Eficacia"/>
    <s v="Procesos Sede Central"/>
    <n v="16"/>
    <n v="3"/>
    <n v="4"/>
    <n v="6"/>
    <n v="3"/>
    <n v="4"/>
    <s v="Se realizaron auditorías integrales a las direcciones territoriales de Tolima y Boyacá, Auditorías de seguimiento a Derechos de Autor y Control Interno contable. "/>
    <n v="9"/>
    <s v="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
    <m/>
    <m/>
    <m/>
    <m/>
    <n v="13"/>
    <d v="2022-04-19T00:00:00"/>
    <d v="2022-07-19T00:00:00"/>
    <m/>
    <m/>
    <n v="0.8125"/>
    <n v="1"/>
    <n v="1"/>
    <n v="0"/>
    <n v="0"/>
    <s v="Concepto Favorable"/>
    <s v="Concepto Favorable"/>
    <m/>
    <m/>
    <s v="Una vez revisada los documentos presentados  se eividencia la realización de  las auditorías integrales a las direcciones territoriales de Tolima y Boyacá, Auditorías de seguimiento a Derechos de Autor y Control Interno contable. "/>
    <s v="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m/>
    <m/>
    <s v="Concepto Favorable"/>
    <x v="0"/>
    <m/>
    <m/>
    <s v="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
    <x v="336"/>
    <m/>
    <m/>
    <s v="No Aplica"/>
  </r>
  <r>
    <n v="3"/>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informes de ley y otros informes ( Ejecutivo Anual, Control Interno Contable. Seguimientos: Plan Anticorrupción y Atención al Ciudadano, PES, Plan de fortalecimiento, PLANNER, SNARIV), entre otros."/>
    <d v="2022-01-01T00:00:00"/>
    <d v="2022-12-30T00:00:00"/>
    <s v="Informe"/>
    <s v="Oficina de Control Interno"/>
    <s v="Número"/>
    <s v="Informes emitidos en el trimestre/ informes programados en el programa anual de auditorias, para el  trimestre."/>
    <s v="Eficacia"/>
    <s v="Procesos Sede Central"/>
    <n v="64"/>
    <n v="19"/>
    <n v="18"/>
    <n v="16"/>
    <n v="11"/>
    <n v="19"/>
    <s v="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
    <n v="11"/>
    <s v="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
    <m/>
    <m/>
    <m/>
    <m/>
    <n v="30"/>
    <d v="2022-04-19T00:00:00"/>
    <d v="2022-07-19T00:00:00"/>
    <m/>
    <m/>
    <n v="0.46875"/>
    <n v="1"/>
    <n v="0.61111111111111116"/>
    <n v="0"/>
    <n v="0"/>
    <s v="Concepto Favorable"/>
    <s v="Concepto Favorable"/>
    <m/>
    <m/>
    <s v="Se reviso la carpeta comprimida One drive 1 - 19-4-2022  con la evidencia de los 19 informes de ley como son Sistema de Control Interno,  Evaluación por dependencias y Plan de Mejoramiento de la Contraloría General de la República entre otros."/>
    <s v="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_x000a_Y se aclara que teniendo en cuenta teniendo en cuenta que se realizaron las 9 auditorías territoriales de Caquetá, Caldas, Oficina Asesora de Planeación, Gestión Jurídica, Servicio al Ciudadano, Aplicación de la normativida"/>
    <m/>
    <m/>
    <s v="Concepto Favorable"/>
    <x v="0"/>
    <m/>
    <m/>
    <s v="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
    <x v="337"/>
    <m/>
    <m/>
    <s v="No Aplica"/>
  </r>
  <r>
    <n v="4"/>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seguimientos  a Plan de Acción Anual y Riesgos, de los procesos en Sede Central y Direcciones Territoriales "/>
    <d v="2022-01-01T00:00:00"/>
    <d v="2022-12-30T00:00:00"/>
    <s v="Seguimientos Realizados"/>
    <s v="Oficina de Control Interno"/>
    <s v="Número"/>
    <s v="Seguimientos emitidos en el trimestre/ seguimientos planteados en el programa  anual de auditorias, para el  trimestre."/>
    <s v="Eficacia"/>
    <s v="Procesos Sede Central"/>
    <n v="8"/>
    <n v="2"/>
    <n v="2"/>
    <n v="2"/>
    <n v="2"/>
    <n v="2"/>
    <s v="Se realiza seguimiento al Plan de Acción Anual y Riesgos, de los procesos en Sede Central y Direcciones Territoriales correspondientes al cuarto trimestre de 2021. "/>
    <n v="2"/>
    <s v="Se realiza seguimiento al Plan de Acción Anual y Riesgos, de los procesos en Sede Central y Direcciones Territoriales correspondientes al primer trimestre de 2022. "/>
    <m/>
    <m/>
    <m/>
    <m/>
    <n v="4"/>
    <d v="2022-04-19T00:00:00"/>
    <d v="2022-07-19T00:00:00"/>
    <m/>
    <m/>
    <n v="0.5"/>
    <n v="1"/>
    <n v="1"/>
    <n v="0"/>
    <n v="0"/>
    <s v="Concepto Favorable"/>
    <s v="Concepto Favorable"/>
    <m/>
    <m/>
    <s v="Se realiza la verificación seguimiento al Plan de Acción Anual y Riesgos, de los procesos en Sede Central y Direcciones Territoriales correspondientes al cuarto trimestre de 2021 publicados en página web. "/>
    <s v="Se realiza la verificación de los archivos en Excel del  seguimiento al Plan de Acción Anual y Riesgos, de los procesos en Sede Central y Direcciones Territoriales correspondientes al primer  trimestre de 2022  publicados en página web."/>
    <m/>
    <m/>
    <s v="Concepto Favorable"/>
    <x v="0"/>
    <m/>
    <m/>
    <s v="Se presentan archivos en Excel correspondientes al contenido del Plan de Acción Anual y Riesgos, de los procesos en Sede Central y Direcciones Territoriales correspondientes al cuarto trimestre de 2021."/>
    <x v="338"/>
    <m/>
    <m/>
    <s v="No Aplica"/>
  </r>
  <r>
    <n v="5"/>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guimientos a los Planes de Mejoramiento suscritos con entes de control"/>
    <d v="2022-01-01T00:00:00"/>
    <d v="2022-12-30T00:00:00"/>
    <s v="Matriz de seguimiento"/>
    <s v="Oficina de Control Interno"/>
    <s v="Número"/>
    <s v="Matriz de seguimiento trimestral de los avances de los planes de mejoramiento"/>
    <s v="Eficacia"/>
    <s v="Procesos Sede Central"/>
    <n v="4"/>
    <n v="1"/>
    <n v="1"/>
    <n v="1"/>
    <n v="1"/>
    <n v="1"/>
    <s v="Para este trimestre se realizó seguimiento a los Planes de Mejoramiento suscritos con la Contraloría General de la Republica. https://www.igac.gov.co/es/transparencia-y-acceso-a-la-informacion-publica/plan-de-mejoramiento"/>
    <n v="1"/>
    <s v="Para este trimestre se realiza seguimientos a los Planes de Mejoramiento suscritos con la Contraloría General de la República. "/>
    <m/>
    <m/>
    <m/>
    <m/>
    <n v="2"/>
    <d v="2022-04-19T00:00:00"/>
    <d v="2022-07-19T00:00:00"/>
    <m/>
    <m/>
    <n v="0.5"/>
    <n v="1"/>
    <n v="1"/>
    <n v="0"/>
    <n v="0"/>
    <s v="Concepto Favorable"/>
    <s v="Concepto Favorable"/>
    <m/>
    <m/>
    <s v="Se realiza la verificacion del informe de Plan de Mejoramiento con la Contraloría General de la Republica y se revisa la matriz en la pagina wed de transparencia. "/>
    <s v="Se revisa informe de hallazgos – plan de mejoramiento Contraloría General de la República CGR vigencia 2020-2021 y correo electrónico a dependencias solicitando subir los soportes de los hallazgos ."/>
    <m/>
    <m/>
    <s v="Concepto Favorable"/>
    <x v="0"/>
    <m/>
    <m/>
    <s v="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
    <x v="339"/>
    <m/>
    <m/>
    <s v="No Aplica"/>
  </r>
  <r>
    <n v="6"/>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s v="Número"/>
    <s v="Índice de desempeño institucional"/>
    <s v="Producto"/>
    <s v="Procesos Sede Central"/>
    <n v="4"/>
    <n v="1"/>
    <n v="1"/>
    <n v="1"/>
    <n v="1"/>
    <n v="1"/>
    <s v="Para el trimestre se realiza el seguimiento a los riesgos de gestión y corrupción correspondiente al cuarto trimestre del 2021.https://www.igac.gov.co/es/transparencia-y-acceso-a-la-informacion-publica/otros-informes-oficina-de-control-interno"/>
    <n v="1"/>
    <s v="    En el mes de abril se realiza el seguimiento a los riesgos de gestión y corrupción, correspondientes al primer trimestre 2022. "/>
    <m/>
    <m/>
    <m/>
    <m/>
    <n v="2"/>
    <d v="2022-04-19T00:00:00"/>
    <d v="2022-07-19T00:00:00"/>
    <m/>
    <m/>
    <n v="0.5"/>
    <n v="1"/>
    <n v="1"/>
    <n v="0"/>
    <n v="0"/>
    <s v="Concepto Favorable"/>
    <s v="Concepto Favorable"/>
    <m/>
    <m/>
    <s v="Se realiza la verificacion del seguimiento a los riesgos de gestión y corrupción en la herramiento planigac."/>
    <s v="Se realiza la verificación del seguimiento a los riesgos de gestión y corrupción en la herramienta planigac. De acuerdo a los archivos Excel para la sede central y para las territoriales."/>
    <m/>
    <m/>
    <s v="Concepto Favorable"/>
    <x v="0"/>
    <m/>
    <m/>
    <s v="Se presentan archivos en Excel correspondientes al contenido del Plan de Acción Anual y Riesgos, de los procesos en Sede Central y Direcciones Territoriales correspondientes al cuarto trimestre de 2021."/>
    <x v="340"/>
    <m/>
    <m/>
    <s v="No Aplica"/>
  </r>
  <r>
    <n v="7"/>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s v="Número"/>
    <s v="Índice de desempeño institucional"/>
    <s v="Producto"/>
    <s v="Procesos Sede Central"/>
    <n v="1"/>
    <n v="0"/>
    <n v="0"/>
    <n v="0"/>
    <n v="1"/>
    <n v="0"/>
    <s v="La actividad está programada para el cuarto trimestre 2022."/>
    <n v="0"/>
    <s v="La actividad está programada para el 4 trimestre 2022, sin embargo se realiza ajuste del mapa de riesgos d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8"/>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s v="Número"/>
    <s v="Índice de desempeño institucional"/>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Sin meta asignada en el periodo"/>
    <m/>
    <m/>
    <s v="Sin meta asignada en el periodo"/>
    <s v="Sin meta asignada en el periodo"/>
    <m/>
    <m/>
    <s v="Sin meta asignada en el periodo"/>
    <x v="1"/>
    <m/>
    <m/>
    <s v="No se asigna meta para este trimestre."/>
    <x v="58"/>
    <m/>
    <m/>
    <s v="No Aplica"/>
  </r>
  <r>
    <n v="9"/>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s v="Número"/>
    <s v="Índice de desempeño institucional"/>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10"/>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Oficina de Control Interno"/>
    <s v="Porcentaje"/>
    <s v="Índice de desempeño institucional"/>
    <s v="Producto"/>
    <s v="Procesos Sede Central"/>
    <n v="1"/>
    <n v="0.5"/>
    <n v="0.5"/>
    <n v="0"/>
    <n v="0"/>
    <n v="0.5"/>
    <s v="Se presentan avances en la actualización  del procedimiento Auditorías Internas de Gestión de la Oficina de Control Interno. "/>
    <n v="0.5"/>
    <s v="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
    <m/>
    <m/>
    <m/>
    <m/>
    <n v="1"/>
    <d v="2022-04-19T00:00:00"/>
    <d v="2022-07-19T00:00:00"/>
    <m/>
    <m/>
    <n v="1"/>
    <n v="1"/>
    <n v="1"/>
    <s v=""/>
    <s v=""/>
    <s v="Concepto No Favorable"/>
    <s v="Concepto Favorable"/>
    <m/>
    <m/>
    <s v="Una vez revisada la evidencia se encuentra que los documentos no han sido actualizados en el listado Maestros de documentos "/>
    <s v="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m/>
    <m/>
    <s v="Concepto Favorable"/>
    <x v="0"/>
    <m/>
    <m/>
    <s v="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
    <x v="341"/>
    <m/>
    <m/>
    <s v="No Aplica"/>
  </r>
  <r>
    <n v="11"/>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s v="Número"/>
    <s v="Índice de desempeño institucional"/>
    <s v="Producto"/>
    <s v="Procesos Sede Central"/>
    <n v="2"/>
    <n v="0"/>
    <n v="0"/>
    <n v="0"/>
    <n v="2"/>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12"/>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0T00:00:00"/>
    <s v="Herramienta Planigac"/>
    <s v="Oficina de Control Interno"/>
    <s v="Número"/>
    <s v="Avance en la actualización, implementación y seguimiento de las actividades de MIPG"/>
    <s v="Producto"/>
    <s v="Procesos Sede Central"/>
    <n v="4"/>
    <n v="1"/>
    <n v="1"/>
    <n v="1"/>
    <n v="1"/>
    <n v="1"/>
    <s v="Se realizaron las actividades del Plan de Acción y Plan Anticorrupción y Atención al Ciudadano, correspondiente al 4 trimestre del 2021 que se encontraban a cargo de la Oficina de Control Interno."/>
    <n v="1"/>
    <s v="Se realizó la actividad del Plan de Acción y Plan Anticorrupción y Atención al Ciudadano, correspondiente al 1 trimestre del 2022. "/>
    <m/>
    <m/>
    <m/>
    <m/>
    <n v="2"/>
    <d v="2022-04-19T00:00:00"/>
    <d v="2022-07-19T00:00:00"/>
    <m/>
    <m/>
    <n v="0.5"/>
    <n v="1"/>
    <n v="1"/>
    <n v="0"/>
    <n v="0"/>
    <s v="Concepto Favorable"/>
    <s v="Concepto Favorable"/>
    <m/>
    <m/>
    <s v="Se vefica en la herramienta planigac el seguimiento al  PAA y en el PAAC a cargo del proceso del primer trimestre de 2022."/>
    <s v="Se presenta cuadros en Excel del PLANIGAC – Seguimiento y evaluación en la herramienta planigac a cargo del proceso del primer trimestre de 2022.y correo electrónico de entrega PAA y PAAC  primer trimestre"/>
    <m/>
    <m/>
    <s v="Concepto Favorable"/>
    <x v="0"/>
    <m/>
    <m/>
    <s v="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
    <x v="342"/>
    <m/>
    <m/>
    <s v="No Aplica"/>
  </r>
  <r>
    <n v="13"/>
    <x v="16"/>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Evaluación de resultados"/>
    <s v="Seguimiento y evaluación del desempeño institucional"/>
    <s v="PAAC - 1.5.1. Realizar seguimiento a los controles de los riesgos de corrupción y  publicarlos en la pagina web"/>
    <d v="2022-01-01T00:00:00"/>
    <d v="2022-12-31T00:00:00"/>
    <s v="Cuatro (4) seguimientos a los controles de los riesgos de corrupción"/>
    <s v="Oficina de Control Interno"/>
    <s v="Número"/>
    <s v="Avance Plan Anticorrupciòn y Atenciòn al Ciudadano"/>
    <s v="Producto"/>
    <s v="Procesos Sede Central"/>
    <n v="4"/>
    <n v="1"/>
    <n v="1"/>
    <n v="1"/>
    <n v="1"/>
    <n v="1"/>
    <s v="Se realiza seguimiento a los controles de los riesgos de corrupción y se solicita publicación mediante correo electrónico de fecha 10 de marzo de 2022."/>
    <n v="1"/>
    <s v="Se realizó seguimiento a los controles de los riesgos de corrupción. https://www.igac.gov.co/es/transparencia-y-acceso-a-la-informacion-publica/otros-informes-oficina-de-control-interno_x000d__x000a_"/>
    <m/>
    <m/>
    <m/>
    <m/>
    <n v="2"/>
    <d v="2022-04-19T00:00:00"/>
    <d v="2022-07-19T00:00:00"/>
    <m/>
    <m/>
    <n v="0.5"/>
    <n v="1"/>
    <n v="1"/>
    <n v="0"/>
    <n v="0"/>
    <s v="Concepto Favorable"/>
    <s v="Concepto Favorable"/>
    <m/>
    <m/>
    <s v="se revisa la evidencia cumple con el producto esperado"/>
    <s v="se revisa la evidencia cumple con el producto esperado"/>
    <m/>
    <m/>
    <s v="Concepto Favorable"/>
    <x v="0"/>
    <m/>
    <m/>
    <s v="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
    <x v="343"/>
    <m/>
    <m/>
    <s v="Plan Anticorrupción y de Atención al Ciudadano"/>
  </r>
  <r>
    <n v="14"/>
    <x v="16"/>
    <s v="no aplica"/>
    <s v="Plan Anticorrupciòn y Atenciòn al Ciudadano"/>
    <s v="Garantizar una atención eficiente y oportuna a los ciudadanos y partes interesadas"/>
    <s v="Garantizar la rendición de cuentas permanente para la ciudadanía"/>
    <s v="Control Interno"/>
    <s v="Control Interno"/>
    <s v="PAAC - 4.5.3. Evaluar el planteamiento y ejecución de cada etapa de la rendición de cuentas frente a la Guía establecida por el DAFP, así como la incorporación de todas las observaciones y denuncias en las acciones de mejora"/>
    <d v="2022-10-01T00:00:00"/>
    <d v="2022-12-31T00:00:00"/>
    <s v="1 informe de evaluación de la rendición de cuentas"/>
    <s v="Oficina de Control Interno"/>
    <s v="Número"/>
    <s v="Avance Plan Anticorrupciòn y Atenciòn al Ciudadano"/>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La actividad está programada para el cuarto  trimestre 2022."/>
    <s v="sin meta asignada en el periodo"/>
    <m/>
    <m/>
    <s v="Sin meta asignada en el periodo"/>
    <x v="1"/>
    <m/>
    <m/>
    <s v="No se asigna meta para este trimestre. "/>
    <x v="58"/>
    <m/>
    <m/>
    <s v="Plan Anticorrupción y de Atención al Ciudadano"/>
  </r>
  <r>
    <n v="15"/>
    <x v="16"/>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4. Evaluar o realizar seguimiento al cumplimiento de la política de integridad por parte de los servidores"/>
    <d v="2022-07-01T00:00:00"/>
    <s v="31/09/2022"/>
    <s v="Informe de evaluación o realización de seguimiento al cumplimiento de la política de integridad "/>
    <s v="Oficina de Control Interno"/>
    <s v="Número"/>
    <s v="Avance Plan Anticorrupciòn y Atenciòn al Ciudadano"/>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Concepto Favorable"/>
    <m/>
    <m/>
    <s v="La actividad está programada para el tercer trimestre 2022."/>
    <s v="La actividad está programada para el tercer trimestre 2022."/>
    <m/>
    <m/>
    <s v="Sin meta asignada en el periodo"/>
    <x v="1"/>
    <m/>
    <m/>
    <s v="No se asigna meta para este trimestre. "/>
    <x v="58"/>
    <m/>
    <m/>
    <s v="Plan Anticorrupción y de Atención al Ciudadano"/>
  </r>
  <r>
    <m/>
    <x v="17"/>
    <m/>
    <m/>
    <m/>
    <m/>
    <m/>
    <m/>
    <m/>
    <m/>
    <m/>
    <m/>
    <m/>
    <m/>
    <m/>
    <m/>
    <m/>
    <m/>
    <m/>
    <m/>
    <m/>
    <m/>
    <m/>
    <m/>
    <m/>
    <m/>
    <m/>
    <m/>
    <m/>
    <m/>
    <m/>
    <m/>
    <m/>
    <m/>
    <m/>
    <m/>
    <m/>
    <m/>
    <m/>
    <m/>
    <m/>
    <m/>
    <m/>
    <m/>
    <m/>
    <m/>
    <m/>
    <m/>
    <m/>
    <x v="3"/>
    <m/>
    <m/>
    <m/>
    <x v="34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10:F30" firstHeaderRow="1" firstDataRow="2" firstDataCol="1"/>
  <pivotFields count="57">
    <pivotField showAll="0"/>
    <pivotField axis="axisRow" showAll="0">
      <items count="19">
        <item x="0"/>
        <item x="1"/>
        <item x="2"/>
        <item x="3"/>
        <item x="4"/>
        <item x="5"/>
        <item x="6"/>
        <item x="7"/>
        <item x="8"/>
        <item x="9"/>
        <item x="10"/>
        <item x="11"/>
        <item x="12"/>
        <item x="13"/>
        <item x="14"/>
        <item x="15"/>
        <item x="16"/>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2"/>
        <item x="1"/>
        <item x="3"/>
        <item t="default"/>
      </items>
    </pivotField>
    <pivotField showAll="0"/>
    <pivotField showAll="0"/>
    <pivotField showAll="0"/>
    <pivotField showAll="0">
      <items count="346">
        <item x="224"/>
        <item x="28"/>
        <item x="163"/>
        <item x="275"/>
        <item x="268"/>
        <item x="118"/>
        <item x="170"/>
        <item x="232"/>
        <item x="143"/>
        <item x="131"/>
        <item x="128"/>
        <item x="199"/>
        <item x="183"/>
        <item x="178"/>
        <item x="262"/>
        <item x="179"/>
        <item x="185"/>
        <item x="99"/>
        <item x="177"/>
        <item x="184"/>
        <item x="263"/>
        <item x="176"/>
        <item x="175"/>
        <item x="259"/>
        <item x="101"/>
        <item x="257"/>
        <item x="258"/>
        <item x="264"/>
        <item x="173"/>
        <item x="105"/>
        <item x="106"/>
        <item x="97"/>
        <item x="115"/>
        <item x="110"/>
        <item x="112"/>
        <item x="107"/>
        <item x="108"/>
        <item x="111"/>
        <item x="113"/>
        <item x="114"/>
        <item x="100"/>
        <item x="103"/>
        <item x="117"/>
        <item x="98"/>
        <item x="102"/>
        <item x="104"/>
        <item x="260"/>
        <item x="123"/>
        <item x="321"/>
        <item x="323"/>
        <item x="328"/>
        <item x="330"/>
        <item x="334"/>
        <item x="320"/>
        <item x="327"/>
        <item x="324"/>
        <item x="329"/>
        <item x="325"/>
        <item x="148"/>
        <item x="332"/>
        <item x="31"/>
        <item x="304"/>
        <item x="306"/>
        <item x="314"/>
        <item x="207"/>
        <item x="49"/>
        <item x="47"/>
        <item x="294"/>
        <item x="10"/>
        <item x="206"/>
        <item x="181"/>
        <item x="48"/>
        <item x="174"/>
        <item x="210"/>
        <item x="172"/>
        <item x="56"/>
        <item x="308"/>
        <item x="315"/>
        <item x="319"/>
        <item x="317"/>
        <item x="309"/>
        <item x="318"/>
        <item x="312"/>
        <item x="311"/>
        <item x="301"/>
        <item x="149"/>
        <item x="35"/>
        <item x="38"/>
        <item x="152"/>
        <item x="124"/>
        <item x="145"/>
        <item x="127"/>
        <item x="130"/>
        <item x="147"/>
        <item x="228"/>
        <item x="316"/>
        <item x="225"/>
        <item x="272"/>
        <item x="337"/>
        <item x="146"/>
        <item x="150"/>
        <item x="235"/>
        <item x="214"/>
        <item x="215"/>
        <item x="216"/>
        <item x="51"/>
        <item x="52"/>
        <item x="42"/>
        <item x="41"/>
        <item x="234"/>
        <item x="230"/>
        <item x="27"/>
        <item x="40"/>
        <item x="256"/>
        <item x="251"/>
        <item x="67"/>
        <item x="54"/>
        <item x="59"/>
        <item x="249"/>
        <item x="227"/>
        <item x="129"/>
        <item x="139"/>
        <item x="72"/>
        <item x="3"/>
        <item x="16"/>
        <item x="11"/>
        <item x="12"/>
        <item x="88"/>
        <item x="142"/>
        <item x="213"/>
        <item x="269"/>
        <item x="313"/>
        <item x="162"/>
        <item x="39"/>
        <item x="339"/>
        <item x="303"/>
        <item x="336"/>
        <item x="236"/>
        <item x="95"/>
        <item x="341"/>
        <item x="212"/>
        <item x="302"/>
        <item x="46"/>
        <item x="34"/>
        <item x="248"/>
        <item x="151"/>
        <item x="240"/>
        <item x="53"/>
        <item x="219"/>
        <item x="73"/>
        <item x="307"/>
        <item x="133"/>
        <item x="122"/>
        <item x="310"/>
        <item x="305"/>
        <item x="211"/>
        <item x="65"/>
        <item x="55"/>
        <item x="274"/>
        <item x="66"/>
        <item x="60"/>
        <item x="252"/>
        <item x="226"/>
        <item x="255"/>
        <item x="238"/>
        <item x="276"/>
        <item x="254"/>
        <item x="156"/>
        <item x="37"/>
        <item x="253"/>
        <item x="36"/>
        <item x="43"/>
        <item x="45"/>
        <item x="44"/>
        <item x="267"/>
        <item x="63"/>
        <item x="57"/>
        <item x="159"/>
        <item x="266"/>
        <item x="221"/>
        <item x="223"/>
        <item x="222"/>
        <item x="161"/>
        <item x="126"/>
        <item x="70"/>
        <item x="169"/>
        <item x="64"/>
        <item x="342"/>
        <item x="68"/>
        <item x="136"/>
        <item x="2"/>
        <item x="137"/>
        <item x="265"/>
        <item x="141"/>
        <item x="243"/>
        <item x="158"/>
        <item x="155"/>
        <item x="69"/>
        <item x="340"/>
        <item x="343"/>
        <item x="338"/>
        <item x="165"/>
        <item x="335"/>
        <item x="154"/>
        <item x="273"/>
        <item x="134"/>
        <item x="119"/>
        <item x="121"/>
        <item x="164"/>
        <item x="120"/>
        <item x="160"/>
        <item x="166"/>
        <item x="132"/>
        <item x="270"/>
        <item x="135"/>
        <item x="167"/>
        <item x="138"/>
        <item x="271"/>
        <item x="62"/>
        <item x="144"/>
        <item x="125"/>
        <item x="153"/>
        <item x="61"/>
        <item x="32"/>
        <item x="242"/>
        <item x="247"/>
        <item x="233"/>
        <item x="229"/>
        <item x="246"/>
        <item x="208"/>
        <item x="218"/>
        <item x="220"/>
        <item x="50"/>
        <item x="171"/>
        <item x="209"/>
        <item x="33"/>
        <item x="140"/>
        <item x="333"/>
        <item x="157"/>
        <item x="200"/>
        <item x="288"/>
        <item x="203"/>
        <item x="202"/>
        <item x="284"/>
        <item x="197"/>
        <item x="196"/>
        <item x="204"/>
        <item x="193"/>
        <item x="198"/>
        <item x="194"/>
        <item x="205"/>
        <item x="201"/>
        <item x="278"/>
        <item x="24"/>
        <item x="91"/>
        <item x="21"/>
        <item x="25"/>
        <item x="90"/>
        <item x="298"/>
        <item x="295"/>
        <item x="71"/>
        <item x="192"/>
        <item x="19"/>
        <item x="8"/>
        <item x="26"/>
        <item x="94"/>
        <item x="92"/>
        <item x="283"/>
        <item x="195"/>
        <item x="191"/>
        <item x="190"/>
        <item x="285"/>
        <item x="287"/>
        <item x="277"/>
        <item x="189"/>
        <item x="188"/>
        <item x="297"/>
        <item x="291"/>
        <item x="279"/>
        <item x="282"/>
        <item x="281"/>
        <item x="296"/>
        <item x="292"/>
        <item x="293"/>
        <item x="290"/>
        <item x="280"/>
        <item x="187"/>
        <item x="289"/>
        <item x="286"/>
        <item x="74"/>
        <item x="82"/>
        <item x="78"/>
        <item x="80"/>
        <item x="77"/>
        <item x="84"/>
        <item x="83"/>
        <item x="76"/>
        <item x="0"/>
        <item x="85"/>
        <item x="30"/>
        <item x="23"/>
        <item x="29"/>
        <item x="5"/>
        <item x="89"/>
        <item x="86"/>
        <item x="87"/>
        <item x="9"/>
        <item x="6"/>
        <item x="4"/>
        <item x="93"/>
        <item x="245"/>
        <item x="331"/>
        <item x="81"/>
        <item x="22"/>
        <item x="75"/>
        <item x="17"/>
        <item x="14"/>
        <item x="79"/>
        <item x="186"/>
        <item x="20"/>
        <item x="18"/>
        <item x="1"/>
        <item x="116"/>
        <item x="322"/>
        <item x="109"/>
        <item x="58"/>
        <item x="182"/>
        <item x="180"/>
        <item x="261"/>
        <item x="96"/>
        <item x="7"/>
        <item x="15"/>
        <item x="13"/>
        <item x="231"/>
        <item x="241"/>
        <item x="239"/>
        <item x="237"/>
        <item x="244"/>
        <item x="326"/>
        <item x="250"/>
        <item x="168"/>
        <item x="217"/>
        <item x="299"/>
        <item x="300"/>
        <item x="344"/>
        <item t="default"/>
      </items>
    </pivotField>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49"/>
  </colFields>
  <colItems count="5">
    <i>
      <x/>
    </i>
    <i>
      <x v="1"/>
    </i>
    <i>
      <x v="2"/>
    </i>
    <i>
      <x v="3"/>
    </i>
    <i t="grand">
      <x/>
    </i>
  </colItems>
  <dataFields count="1">
    <dataField name="Cuenta de Aprobación OCI 2"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F75"/>
  <sheetViews>
    <sheetView tabSelected="1" defaultGridColor="0" colorId="9" zoomScaleNormal="100" workbookViewId="0">
      <selection activeCell="G49" sqref="G49"/>
    </sheetView>
  </sheetViews>
  <sheetFormatPr baseColWidth="10" defaultRowHeight="15" x14ac:dyDescent="0.25"/>
  <cols>
    <col min="1" max="1" width="48.85546875" style="106" bestFit="1" customWidth="1"/>
    <col min="2" max="2" width="22.42578125" style="106" bestFit="1" customWidth="1"/>
    <col min="3" max="3" width="21.85546875" style="106" bestFit="1" customWidth="1"/>
    <col min="4" max="4" width="29.5703125" style="106" bestFit="1" customWidth="1"/>
    <col min="5" max="5" width="11" style="106" hidden="1" customWidth="1"/>
    <col min="6" max="6" width="12.5703125" style="106" bestFit="1" customWidth="1"/>
    <col min="7" max="7" width="255.7109375" style="106" bestFit="1" customWidth="1"/>
    <col min="8" max="8" width="240.28515625" style="106" bestFit="1" customWidth="1"/>
    <col min="9" max="12" width="255.7109375" style="106" bestFit="1" customWidth="1"/>
    <col min="13" max="13" width="220.5703125" style="106" bestFit="1" customWidth="1"/>
    <col min="14" max="14" width="255.7109375" style="106" bestFit="1" customWidth="1"/>
    <col min="15" max="15" width="196.28515625" style="106" bestFit="1" customWidth="1"/>
    <col min="16" max="16" width="186.85546875" style="106" bestFit="1" customWidth="1"/>
    <col min="17" max="19" width="255.7109375" style="106" bestFit="1" customWidth="1"/>
    <col min="20" max="20" width="241.42578125" style="106" bestFit="1" customWidth="1"/>
    <col min="21" max="21" width="255.7109375" style="106" bestFit="1" customWidth="1"/>
    <col min="22" max="22" width="196.28515625" style="106" bestFit="1" customWidth="1"/>
    <col min="23" max="30" width="255.7109375" style="106" bestFit="1" customWidth="1"/>
    <col min="31" max="31" width="189.7109375" style="106" bestFit="1" customWidth="1"/>
    <col min="32" max="32" width="200.28515625" style="106" bestFit="1" customWidth="1"/>
    <col min="33" max="33" width="255.7109375" style="106" bestFit="1" customWidth="1"/>
    <col min="34" max="34" width="183.5703125" style="106" bestFit="1" customWidth="1"/>
    <col min="35" max="35" width="255.7109375" style="106" bestFit="1" customWidth="1"/>
    <col min="36" max="36" width="233.7109375" style="106" bestFit="1" customWidth="1"/>
    <col min="37" max="37" width="133" style="106" bestFit="1" customWidth="1"/>
    <col min="38" max="38" width="248.7109375" style="106" bestFit="1" customWidth="1"/>
    <col min="39" max="39" width="167.5703125" style="106" bestFit="1" customWidth="1"/>
    <col min="40" max="40" width="135.28515625" style="106" bestFit="1" customWidth="1"/>
    <col min="41" max="41" width="244.42578125" style="106" bestFit="1" customWidth="1"/>
    <col min="42" max="42" width="255.7109375" style="106" bestFit="1" customWidth="1"/>
    <col min="43" max="43" width="197.42578125" style="106" bestFit="1" customWidth="1"/>
    <col min="44" max="47" width="255.7109375" style="106" bestFit="1" customWidth="1"/>
    <col min="48" max="48" width="178.140625" style="106" bestFit="1" customWidth="1"/>
    <col min="49" max="49" width="255.7109375" style="106" bestFit="1" customWidth="1"/>
    <col min="50" max="50" width="135.140625" style="106" bestFit="1" customWidth="1"/>
    <col min="51" max="51" width="158.140625" style="106" bestFit="1" customWidth="1"/>
    <col min="52" max="52" width="172.85546875" style="106" bestFit="1" customWidth="1"/>
    <col min="53" max="53" width="189" style="106" bestFit="1" customWidth="1"/>
    <col min="54" max="54" width="180.140625" style="106" bestFit="1" customWidth="1"/>
    <col min="55" max="55" width="213.28515625" style="106" bestFit="1" customWidth="1"/>
    <col min="56" max="56" width="168" style="106" bestFit="1" customWidth="1"/>
    <col min="57" max="57" width="210.28515625" style="106" bestFit="1" customWidth="1"/>
    <col min="58" max="58" width="154.42578125" style="106" bestFit="1" customWidth="1"/>
    <col min="59" max="59" width="158.140625" style="106" bestFit="1" customWidth="1"/>
    <col min="60" max="60" width="255.7109375" style="106" bestFit="1" customWidth="1"/>
    <col min="61" max="61" width="100.28515625" style="106" bestFit="1" customWidth="1"/>
    <col min="62" max="62" width="38.7109375" style="106" bestFit="1" customWidth="1"/>
    <col min="63" max="63" width="168.140625" style="106" bestFit="1" customWidth="1"/>
    <col min="64" max="64" width="235.85546875" style="106" bestFit="1" customWidth="1"/>
    <col min="65" max="65" width="48.28515625" style="106" bestFit="1" customWidth="1"/>
    <col min="66" max="66" width="34.85546875" style="106" bestFit="1" customWidth="1"/>
    <col min="67" max="67" width="35.42578125" style="106" bestFit="1" customWidth="1"/>
    <col min="68" max="68" width="35.85546875" style="106" bestFit="1" customWidth="1"/>
    <col min="69" max="69" width="34.7109375" style="106" bestFit="1" customWidth="1"/>
    <col min="70" max="70" width="39.28515625" style="106" bestFit="1" customWidth="1"/>
    <col min="71" max="71" width="43.85546875" style="106" bestFit="1" customWidth="1"/>
    <col min="72" max="72" width="147.42578125" style="106" bestFit="1" customWidth="1"/>
    <col min="73" max="73" width="255.7109375" style="106" bestFit="1" customWidth="1"/>
    <col min="74" max="74" width="62.5703125" style="106" bestFit="1" customWidth="1"/>
    <col min="75" max="75" width="26.7109375" style="106" bestFit="1" customWidth="1"/>
    <col min="76" max="76" width="64.42578125" style="106" bestFit="1" customWidth="1"/>
    <col min="77" max="77" width="48.7109375" style="106" bestFit="1" customWidth="1"/>
    <col min="78" max="78" width="216.7109375" style="106" bestFit="1" customWidth="1"/>
    <col min="79" max="79" width="175.140625" style="106" bestFit="1" customWidth="1"/>
    <col min="80" max="80" width="163.85546875" style="106" bestFit="1" customWidth="1"/>
    <col min="81" max="81" width="139.5703125" style="106" bestFit="1" customWidth="1"/>
    <col min="82" max="82" width="195" style="106" bestFit="1" customWidth="1"/>
    <col min="83" max="83" width="125" style="106" bestFit="1" customWidth="1"/>
    <col min="84" max="84" width="136.7109375" style="106" bestFit="1" customWidth="1"/>
    <col min="85" max="85" width="167" style="106" bestFit="1" customWidth="1"/>
    <col min="86" max="86" width="168.28515625" style="106" bestFit="1" customWidth="1"/>
    <col min="87" max="90" width="255.7109375" style="106" bestFit="1" customWidth="1"/>
    <col min="91" max="91" width="148.7109375" style="106" bestFit="1" customWidth="1"/>
    <col min="92" max="95" width="255.7109375" style="106" bestFit="1" customWidth="1"/>
    <col min="96" max="96" width="249.140625" style="106" bestFit="1" customWidth="1"/>
    <col min="97" max="97" width="47.42578125" style="106" bestFit="1" customWidth="1"/>
    <col min="98" max="98" width="239.85546875" style="106" bestFit="1" customWidth="1"/>
    <col min="99" max="99" width="81" style="106" bestFit="1" customWidth="1"/>
    <col min="100" max="102" width="255.7109375" style="106" bestFit="1" customWidth="1"/>
    <col min="103" max="103" width="97.28515625" style="106" bestFit="1" customWidth="1"/>
    <col min="104" max="110" width="255.7109375" style="106" bestFit="1" customWidth="1"/>
    <col min="111" max="111" width="181.85546875" style="106" bestFit="1" customWidth="1"/>
    <col min="112" max="112" width="121.7109375" style="106" bestFit="1" customWidth="1"/>
    <col min="113" max="113" width="189.140625" style="106" bestFit="1" customWidth="1"/>
    <col min="114" max="114" width="255.7109375" style="106" bestFit="1" customWidth="1"/>
    <col min="115" max="115" width="146.42578125" style="106" bestFit="1" customWidth="1"/>
    <col min="116" max="116" width="98.7109375" style="106" bestFit="1" customWidth="1"/>
    <col min="117" max="117" width="128.140625" style="106" bestFit="1" customWidth="1"/>
    <col min="118" max="118" width="255.7109375" style="106" bestFit="1" customWidth="1"/>
    <col min="119" max="119" width="197.42578125" style="106" bestFit="1" customWidth="1"/>
    <col min="120" max="120" width="120.85546875" style="106" bestFit="1" customWidth="1"/>
    <col min="121" max="121" width="102.140625" style="106" bestFit="1" customWidth="1"/>
    <col min="122" max="123" width="255.7109375" style="106" bestFit="1" customWidth="1"/>
    <col min="124" max="124" width="102.140625" style="106" bestFit="1" customWidth="1"/>
    <col min="125" max="125" width="130.85546875" style="106" bestFit="1" customWidth="1"/>
    <col min="126" max="126" width="206" style="106" bestFit="1" customWidth="1"/>
    <col min="127" max="127" width="241.140625" style="106" bestFit="1" customWidth="1"/>
    <col min="128" max="131" width="255.7109375" style="106" bestFit="1" customWidth="1"/>
    <col min="132" max="132" width="167.7109375" style="106" bestFit="1" customWidth="1"/>
    <col min="133" max="133" width="127.5703125" style="106" bestFit="1" customWidth="1"/>
    <col min="134" max="135" width="255.7109375" style="106" bestFit="1" customWidth="1"/>
    <col min="136" max="136" width="130.140625" style="106" bestFit="1" customWidth="1"/>
    <col min="137" max="137" width="182.140625" style="106" bestFit="1" customWidth="1"/>
    <col min="138" max="138" width="255.7109375" style="106" bestFit="1" customWidth="1"/>
    <col min="139" max="139" width="131" style="106" bestFit="1" customWidth="1"/>
    <col min="140" max="140" width="186" style="106" bestFit="1" customWidth="1"/>
    <col min="141" max="141" width="255.7109375" style="106" bestFit="1" customWidth="1"/>
    <col min="142" max="142" width="131" style="106" bestFit="1" customWidth="1"/>
    <col min="143" max="143" width="255.7109375" style="106" bestFit="1" customWidth="1"/>
    <col min="144" max="144" width="207.42578125" style="106" bestFit="1" customWidth="1"/>
    <col min="145" max="145" width="255.7109375" style="106" bestFit="1" customWidth="1"/>
    <col min="146" max="146" width="38" style="106" bestFit="1" customWidth="1"/>
    <col min="147" max="147" width="254.85546875" style="106" bestFit="1" customWidth="1"/>
    <col min="148" max="148" width="179" style="106" bestFit="1" customWidth="1"/>
    <col min="149" max="150" width="255.7109375" style="106" bestFit="1" customWidth="1"/>
    <col min="151" max="151" width="109.42578125" style="106" bestFit="1" customWidth="1"/>
    <col min="152" max="152" width="156.85546875" style="106" bestFit="1" customWidth="1"/>
    <col min="153" max="154" width="255.7109375" style="106" bestFit="1" customWidth="1"/>
    <col min="155" max="155" width="136.140625" style="106" bestFit="1" customWidth="1"/>
    <col min="156" max="156" width="227.28515625" style="106" bestFit="1" customWidth="1"/>
    <col min="157" max="157" width="255.7109375" style="106" bestFit="1" customWidth="1"/>
    <col min="158" max="158" width="173.5703125" style="106" bestFit="1" customWidth="1"/>
    <col min="159" max="159" width="167.7109375" style="106" bestFit="1" customWidth="1"/>
    <col min="160" max="160" width="131.140625" style="106" bestFit="1" customWidth="1"/>
    <col min="161" max="161" width="142" style="106" bestFit="1" customWidth="1"/>
    <col min="162" max="162" width="148" style="106" bestFit="1" customWidth="1"/>
    <col min="163" max="163" width="71.85546875" style="106" bestFit="1" customWidth="1"/>
    <col min="164" max="164" width="153" style="106" bestFit="1" customWidth="1"/>
    <col min="165" max="165" width="180" style="106" bestFit="1" customWidth="1"/>
    <col min="166" max="166" width="185.140625" style="106" bestFit="1" customWidth="1"/>
    <col min="167" max="167" width="138.85546875" style="106" bestFit="1" customWidth="1"/>
    <col min="168" max="168" width="151.42578125" style="106" bestFit="1" customWidth="1"/>
    <col min="169" max="169" width="159.28515625" style="106" bestFit="1" customWidth="1"/>
    <col min="170" max="170" width="255.7109375" style="106" bestFit="1" customWidth="1"/>
    <col min="171" max="171" width="71.42578125" style="106" bestFit="1" customWidth="1"/>
    <col min="172" max="172" width="80.5703125" style="106" bestFit="1" customWidth="1"/>
    <col min="173" max="175" width="255.7109375" style="106" bestFit="1" customWidth="1"/>
    <col min="176" max="176" width="248.85546875" style="106" bestFit="1" customWidth="1"/>
    <col min="177" max="179" width="255.7109375" style="106" bestFit="1" customWidth="1"/>
    <col min="180" max="180" width="226.7109375" style="106" bestFit="1" customWidth="1"/>
    <col min="181" max="181" width="255.7109375" style="106" bestFit="1" customWidth="1"/>
    <col min="182" max="182" width="133.140625" style="106" bestFit="1" customWidth="1"/>
    <col min="183" max="183" width="141.42578125" style="106" bestFit="1" customWidth="1"/>
    <col min="184" max="185" width="255.7109375" style="106" bestFit="1" customWidth="1"/>
    <col min="186" max="186" width="221" style="106" bestFit="1" customWidth="1"/>
    <col min="187" max="187" width="255.7109375" style="106" bestFit="1" customWidth="1"/>
    <col min="188" max="188" width="184" style="106" bestFit="1" customWidth="1"/>
    <col min="189" max="189" width="189.5703125" style="106" bestFit="1" customWidth="1"/>
    <col min="190" max="190" width="63.5703125" style="106" bestFit="1" customWidth="1"/>
    <col min="191" max="191" width="207" style="106" bestFit="1" customWidth="1"/>
    <col min="192" max="193" width="255.7109375" style="106" bestFit="1" customWidth="1"/>
    <col min="194" max="194" width="167.28515625" style="106" bestFit="1" customWidth="1"/>
    <col min="195" max="195" width="255.7109375" style="106" bestFit="1" customWidth="1"/>
    <col min="196" max="196" width="78.5703125" style="106" bestFit="1" customWidth="1"/>
    <col min="197" max="197" width="255.7109375" style="106" bestFit="1" customWidth="1"/>
    <col min="198" max="198" width="166.42578125" style="106" bestFit="1" customWidth="1"/>
    <col min="199" max="199" width="230.42578125" style="106" bestFit="1" customWidth="1"/>
    <col min="200" max="200" width="134" style="106" bestFit="1" customWidth="1"/>
    <col min="201" max="201" width="255.7109375" style="106" bestFit="1" customWidth="1"/>
    <col min="202" max="202" width="171.42578125" style="106" bestFit="1" customWidth="1"/>
    <col min="203" max="203" width="242.42578125" style="106" bestFit="1" customWidth="1"/>
    <col min="204" max="204" width="255.7109375" style="106" bestFit="1" customWidth="1"/>
    <col min="205" max="205" width="119.5703125" style="106" bestFit="1" customWidth="1"/>
    <col min="206" max="206" width="245.140625" style="106" bestFit="1" customWidth="1"/>
    <col min="207" max="208" width="255.7109375" style="106" bestFit="1" customWidth="1"/>
    <col min="209" max="209" width="172.85546875" style="106" bestFit="1" customWidth="1"/>
    <col min="210" max="211" width="255.7109375" style="106" bestFit="1" customWidth="1"/>
    <col min="212" max="212" width="210.28515625" style="106" bestFit="1" customWidth="1"/>
    <col min="213" max="213" width="181.7109375" style="106" bestFit="1" customWidth="1"/>
    <col min="214" max="215" width="255.7109375" style="106" bestFit="1" customWidth="1"/>
    <col min="216" max="216" width="145.42578125" style="106" bestFit="1" customWidth="1"/>
    <col min="217" max="218" width="255.7109375" style="106" bestFit="1" customWidth="1"/>
    <col min="219" max="219" width="172.7109375" style="106" bestFit="1" customWidth="1"/>
    <col min="220" max="227" width="255.7109375" style="106" bestFit="1" customWidth="1"/>
    <col min="228" max="228" width="198.7109375" style="106" bestFit="1" customWidth="1"/>
    <col min="229" max="229" width="170.85546875" style="106" bestFit="1" customWidth="1"/>
    <col min="230" max="230" width="163.42578125" style="106" bestFit="1" customWidth="1"/>
    <col min="231" max="237" width="255.7109375" style="106" bestFit="1" customWidth="1"/>
    <col min="238" max="238" width="248.42578125" style="106" bestFit="1" customWidth="1"/>
    <col min="239" max="239" width="190.28515625" style="106" bestFit="1" customWidth="1"/>
    <col min="240" max="242" width="255.7109375" style="106" bestFit="1" customWidth="1"/>
    <col min="243" max="243" width="255.42578125" style="106" bestFit="1" customWidth="1"/>
    <col min="244" max="244" width="105.7109375" style="106" bestFit="1" customWidth="1"/>
    <col min="245" max="245" width="81.7109375" style="106" bestFit="1" customWidth="1"/>
    <col min="246" max="247" width="255.7109375" style="106" bestFit="1" customWidth="1"/>
    <col min="248" max="248" width="172.140625" style="106" bestFit="1" customWidth="1"/>
    <col min="249" max="249" width="255.7109375" style="106" bestFit="1" customWidth="1"/>
    <col min="250" max="250" width="83.42578125" style="106" bestFit="1" customWidth="1"/>
    <col min="251" max="251" width="230.5703125" style="106" bestFit="1" customWidth="1"/>
    <col min="252" max="252" width="169.5703125" style="106" bestFit="1" customWidth="1"/>
    <col min="253" max="253" width="183.28515625" style="106" bestFit="1" customWidth="1"/>
    <col min="254" max="254" width="156.28515625" style="106" bestFit="1" customWidth="1"/>
    <col min="255" max="255" width="161.28515625" style="106" bestFit="1" customWidth="1"/>
    <col min="256" max="256" width="204.140625" style="106" bestFit="1" customWidth="1"/>
    <col min="257" max="257" width="249.42578125" style="106" bestFit="1" customWidth="1"/>
    <col min="258" max="258" width="224.42578125" style="106" bestFit="1" customWidth="1"/>
    <col min="259" max="259" width="255.7109375" style="106" bestFit="1" customWidth="1"/>
    <col min="260" max="260" width="135.28515625" style="106" bestFit="1" customWidth="1"/>
    <col min="261" max="261" width="205.42578125" style="106" bestFit="1" customWidth="1"/>
    <col min="262" max="262" width="220.85546875" style="106" bestFit="1" customWidth="1"/>
    <col min="263" max="263" width="99.85546875" style="106" bestFit="1" customWidth="1"/>
    <col min="264" max="264" width="228.42578125" style="106" bestFit="1" customWidth="1"/>
    <col min="265" max="265" width="255.7109375" style="106" bestFit="1" customWidth="1"/>
    <col min="266" max="266" width="206.85546875" style="106" bestFit="1" customWidth="1"/>
    <col min="267" max="267" width="153.28515625" style="106" bestFit="1" customWidth="1"/>
    <col min="268" max="268" width="145.28515625" style="106" bestFit="1" customWidth="1"/>
    <col min="269" max="269" width="176.85546875" style="106" bestFit="1" customWidth="1"/>
    <col min="270" max="270" width="120.140625" style="106" bestFit="1" customWidth="1"/>
    <col min="271" max="271" width="231.85546875" style="106" bestFit="1" customWidth="1"/>
    <col min="272" max="272" width="255.7109375" style="106" bestFit="1" customWidth="1"/>
    <col min="273" max="273" width="83" style="106" bestFit="1" customWidth="1"/>
    <col min="274" max="274" width="210.42578125" style="106" bestFit="1" customWidth="1"/>
    <col min="275" max="275" width="151.42578125" style="106" bestFit="1" customWidth="1"/>
    <col min="276" max="276" width="171.42578125" style="106" bestFit="1" customWidth="1"/>
    <col min="277" max="277" width="122.140625" style="106" bestFit="1" customWidth="1"/>
    <col min="278" max="278" width="181.140625" style="106" bestFit="1" customWidth="1"/>
    <col min="279" max="279" width="159.140625" style="106" bestFit="1" customWidth="1"/>
    <col min="280" max="280" width="251.140625" style="106" bestFit="1" customWidth="1"/>
    <col min="281" max="281" width="133.28515625" style="106" bestFit="1" customWidth="1"/>
    <col min="282" max="282" width="255.7109375" style="106" bestFit="1" customWidth="1"/>
    <col min="283" max="283" width="111.140625" style="106" bestFit="1" customWidth="1"/>
    <col min="284" max="284" width="195.5703125" style="106" bestFit="1" customWidth="1"/>
    <col min="285" max="285" width="199.5703125" style="106" bestFit="1" customWidth="1"/>
    <col min="286" max="286" width="255.7109375" style="106" bestFit="1" customWidth="1"/>
    <col min="287" max="287" width="127" style="106" bestFit="1" customWidth="1"/>
    <col min="288" max="288" width="255.7109375" style="106" bestFit="1" customWidth="1"/>
    <col min="289" max="289" width="199.28515625" style="106" bestFit="1" customWidth="1"/>
    <col min="290" max="290" width="255.7109375" style="106" bestFit="1" customWidth="1"/>
    <col min="291" max="291" width="145.7109375" style="106" bestFit="1" customWidth="1"/>
    <col min="292" max="292" width="255.7109375" style="106" bestFit="1" customWidth="1"/>
    <col min="293" max="293" width="248.140625" style="106" bestFit="1" customWidth="1"/>
    <col min="294" max="294" width="132.7109375" style="106" bestFit="1" customWidth="1"/>
    <col min="295" max="295" width="204.85546875" style="106" bestFit="1" customWidth="1"/>
    <col min="296" max="296" width="103.140625" style="106" bestFit="1" customWidth="1"/>
    <col min="297" max="297" width="163.85546875" style="106" bestFit="1" customWidth="1"/>
    <col min="298" max="298" width="168.5703125" style="106" bestFit="1" customWidth="1"/>
    <col min="299" max="299" width="235.28515625" style="106" bestFit="1" customWidth="1"/>
    <col min="300" max="300" width="255.7109375" style="106" bestFit="1" customWidth="1"/>
    <col min="301" max="301" width="163" style="106" bestFit="1" customWidth="1"/>
    <col min="302" max="302" width="255.7109375" style="106" bestFit="1" customWidth="1"/>
    <col min="303" max="303" width="160.140625" style="106" bestFit="1" customWidth="1"/>
    <col min="304" max="304" width="213.28515625" style="106" bestFit="1" customWidth="1"/>
    <col min="305" max="305" width="242" style="106" bestFit="1" customWidth="1"/>
    <col min="306" max="306" width="164.28515625" style="106" bestFit="1" customWidth="1"/>
    <col min="307" max="307" width="214.140625" style="106" bestFit="1" customWidth="1"/>
    <col min="308" max="308" width="255.7109375" style="106" bestFit="1" customWidth="1"/>
    <col min="309" max="309" width="235.5703125" style="106" bestFit="1" customWidth="1"/>
    <col min="310" max="310" width="95.5703125" style="106" bestFit="1" customWidth="1"/>
    <col min="311" max="311" width="255.7109375" style="106" bestFit="1" customWidth="1"/>
    <col min="312" max="312" width="132.28515625" style="106" bestFit="1" customWidth="1"/>
    <col min="313" max="313" width="32.140625" style="106" bestFit="1" customWidth="1"/>
    <col min="314" max="314" width="17.42578125" style="106" bestFit="1" customWidth="1"/>
    <col min="315" max="315" width="29.5703125" style="106" bestFit="1" customWidth="1"/>
    <col min="316" max="316" width="30" style="106" bestFit="1" customWidth="1"/>
    <col min="317" max="317" width="30.140625" style="106" bestFit="1" customWidth="1"/>
    <col min="318" max="318" width="39.7109375" style="106" bestFit="1" customWidth="1"/>
    <col min="319" max="320" width="31.140625" style="106" bestFit="1" customWidth="1"/>
    <col min="321" max="321" width="31.85546875" style="106" bestFit="1" customWidth="1"/>
    <col min="322" max="322" width="40.7109375" style="106" bestFit="1" customWidth="1"/>
    <col min="323" max="323" width="41.28515625" style="106" bestFit="1" customWidth="1"/>
    <col min="324" max="324" width="32.5703125" style="106" bestFit="1" customWidth="1"/>
    <col min="325" max="325" width="33" style="106" bestFit="1" customWidth="1"/>
    <col min="326" max="326" width="33.140625" style="106" bestFit="1" customWidth="1"/>
    <col min="327" max="327" width="34" style="106" bestFit="1" customWidth="1"/>
    <col min="328" max="328" width="34.7109375" style="106" bestFit="1" customWidth="1"/>
    <col min="329" max="329" width="35.28515625" style="106" bestFit="1" customWidth="1"/>
    <col min="330" max="330" width="36.28515625" style="106" bestFit="1" customWidth="1"/>
    <col min="331" max="331" width="33" style="106" bestFit="1" customWidth="1"/>
    <col min="332" max="332" width="41" style="106" bestFit="1" customWidth="1"/>
    <col min="333" max="333" width="37" style="106" bestFit="1" customWidth="1"/>
    <col min="334" max="334" width="38.5703125" style="106" bestFit="1" customWidth="1"/>
    <col min="335" max="335" width="28.5703125" style="106" bestFit="1" customWidth="1"/>
    <col min="336" max="336" width="67.140625" style="106" bestFit="1" customWidth="1"/>
    <col min="337" max="337" width="110.140625" style="106" bestFit="1" customWidth="1"/>
    <col min="338" max="338" width="23.42578125" style="106" bestFit="1" customWidth="1"/>
    <col min="339" max="339" width="67.140625" style="106" bestFit="1" customWidth="1"/>
    <col min="340" max="340" width="24.140625" style="106" bestFit="1" customWidth="1"/>
    <col min="341" max="341" width="34.7109375" style="106" bestFit="1" customWidth="1"/>
    <col min="342" max="342" width="50.85546875" style="106" bestFit="1" customWidth="1"/>
    <col min="343" max="345" width="255.7109375" style="106" bestFit="1" customWidth="1"/>
    <col min="346" max="346" width="11" style="106" bestFit="1" customWidth="1"/>
    <col min="347" max="347" width="12.5703125" style="106" bestFit="1" customWidth="1"/>
    <col min="348" max="16384" width="11.42578125" style="106"/>
  </cols>
  <sheetData>
    <row r="2" spans="1:6" x14ac:dyDescent="0.25">
      <c r="A2" s="107"/>
      <c r="B2" s="107"/>
      <c r="C2" s="107"/>
      <c r="D2" s="107"/>
      <c r="E2" s="107"/>
      <c r="F2" s="107"/>
    </row>
    <row r="3" spans="1:6" x14ac:dyDescent="0.25">
      <c r="A3" s="107"/>
      <c r="B3" s="107"/>
      <c r="C3" s="107"/>
      <c r="D3" s="107"/>
      <c r="E3" s="107"/>
      <c r="F3" s="107"/>
    </row>
    <row r="4" spans="1:6" x14ac:dyDescent="0.25">
      <c r="A4" s="107"/>
      <c r="B4" s="107"/>
      <c r="C4" s="107"/>
      <c r="D4" s="107"/>
      <c r="E4" s="107"/>
      <c r="F4" s="107"/>
    </row>
    <row r="5" spans="1:6" x14ac:dyDescent="0.25">
      <c r="A5" s="107"/>
      <c r="B5" s="107"/>
      <c r="C5" s="107"/>
      <c r="D5" s="107"/>
      <c r="E5" s="107"/>
      <c r="F5" s="107"/>
    </row>
    <row r="6" spans="1:6" s="116" customFormat="1" ht="15.75" thickBot="1" x14ac:dyDescent="0.3">
      <c r="A6" s="115"/>
      <c r="D6" s="115"/>
      <c r="E6" s="115"/>
      <c r="F6" s="115"/>
    </row>
    <row r="7" spans="1:6" ht="15.75" thickTop="1" x14ac:dyDescent="0.25">
      <c r="A7" s="107"/>
      <c r="D7" s="107"/>
      <c r="E7" s="107"/>
      <c r="F7" s="107"/>
    </row>
    <row r="8" spans="1:6" ht="23.25" x14ac:dyDescent="0.35">
      <c r="A8" s="120" t="s">
        <v>4168</v>
      </c>
      <c r="B8" s="120"/>
      <c r="C8" s="120"/>
      <c r="D8" s="120"/>
      <c r="E8" s="120"/>
      <c r="F8" s="120"/>
    </row>
    <row r="10" spans="1:6" hidden="1" x14ac:dyDescent="0.25">
      <c r="A10" s="108" t="s">
        <v>25</v>
      </c>
      <c r="B10" s="108" t="s">
        <v>24</v>
      </c>
    </row>
    <row r="11" spans="1:6" hidden="1" x14ac:dyDescent="0.25">
      <c r="A11" s="108" t="s">
        <v>23</v>
      </c>
      <c r="B11" s="106" t="s">
        <v>20</v>
      </c>
      <c r="C11" s="106" t="s">
        <v>19</v>
      </c>
      <c r="D11" s="106" t="s">
        <v>18</v>
      </c>
      <c r="E11" s="106" t="s">
        <v>22</v>
      </c>
      <c r="F11" s="106" t="s">
        <v>21</v>
      </c>
    </row>
    <row r="12" spans="1:6" hidden="1" x14ac:dyDescent="0.25">
      <c r="A12" s="109" t="s">
        <v>16</v>
      </c>
      <c r="B12" s="110">
        <v>20</v>
      </c>
      <c r="C12" s="110"/>
      <c r="D12" s="110">
        <v>29</v>
      </c>
      <c r="E12" s="110"/>
      <c r="F12" s="110">
        <v>49</v>
      </c>
    </row>
    <row r="13" spans="1:6" hidden="1" x14ac:dyDescent="0.25">
      <c r="A13" s="109" t="s">
        <v>15</v>
      </c>
      <c r="B13" s="110">
        <v>17</v>
      </c>
      <c r="C13" s="110">
        <v>2</v>
      </c>
      <c r="D13" s="110">
        <v>4</v>
      </c>
      <c r="E13" s="110"/>
      <c r="F13" s="110">
        <v>23</v>
      </c>
    </row>
    <row r="14" spans="1:6" hidden="1" x14ac:dyDescent="0.25">
      <c r="A14" s="109" t="s">
        <v>14</v>
      </c>
      <c r="B14" s="110">
        <v>10</v>
      </c>
      <c r="C14" s="110">
        <v>6</v>
      </c>
      <c r="D14" s="110">
        <v>6</v>
      </c>
      <c r="E14" s="110"/>
      <c r="F14" s="110">
        <v>22</v>
      </c>
    </row>
    <row r="15" spans="1:6" hidden="1" x14ac:dyDescent="0.25">
      <c r="A15" s="109" t="s">
        <v>13</v>
      </c>
      <c r="B15" s="110">
        <v>11</v>
      </c>
      <c r="C15" s="110"/>
      <c r="D15" s="110">
        <v>7</v>
      </c>
      <c r="E15" s="110"/>
      <c r="F15" s="110">
        <v>18</v>
      </c>
    </row>
    <row r="16" spans="1:6" hidden="1" x14ac:dyDescent="0.25">
      <c r="A16" s="109" t="s">
        <v>12</v>
      </c>
      <c r="B16" s="110">
        <v>11</v>
      </c>
      <c r="C16" s="110"/>
      <c r="D16" s="110">
        <v>4</v>
      </c>
      <c r="E16" s="110"/>
      <c r="F16" s="110">
        <v>15</v>
      </c>
    </row>
    <row r="17" spans="1:6" hidden="1" x14ac:dyDescent="0.25">
      <c r="A17" s="109" t="s">
        <v>11</v>
      </c>
      <c r="B17" s="110">
        <v>19</v>
      </c>
      <c r="C17" s="110"/>
      <c r="D17" s="110">
        <v>6</v>
      </c>
      <c r="E17" s="110"/>
      <c r="F17" s="110">
        <v>25</v>
      </c>
    </row>
    <row r="18" spans="1:6" hidden="1" x14ac:dyDescent="0.25">
      <c r="A18" s="109" t="s">
        <v>10</v>
      </c>
      <c r="B18" s="110">
        <v>39</v>
      </c>
      <c r="C18" s="110">
        <v>3</v>
      </c>
      <c r="D18" s="110">
        <v>13</v>
      </c>
      <c r="E18" s="110"/>
      <c r="F18" s="110">
        <v>55</v>
      </c>
    </row>
    <row r="19" spans="1:6" hidden="1" x14ac:dyDescent="0.25">
      <c r="A19" s="109" t="s">
        <v>9</v>
      </c>
      <c r="B19" s="110">
        <v>11</v>
      </c>
      <c r="C19" s="110">
        <v>2</v>
      </c>
      <c r="D19" s="110">
        <v>4</v>
      </c>
      <c r="E19" s="110"/>
      <c r="F19" s="110">
        <v>17</v>
      </c>
    </row>
    <row r="20" spans="1:6" hidden="1" x14ac:dyDescent="0.25">
      <c r="A20" s="109" t="s">
        <v>8</v>
      </c>
      <c r="B20" s="110">
        <v>17</v>
      </c>
      <c r="C20" s="110">
        <v>4</v>
      </c>
      <c r="D20" s="110">
        <v>21</v>
      </c>
      <c r="E20" s="110"/>
      <c r="F20" s="110">
        <v>42</v>
      </c>
    </row>
    <row r="21" spans="1:6" hidden="1" x14ac:dyDescent="0.25">
      <c r="A21" s="109" t="s">
        <v>7</v>
      </c>
      <c r="B21" s="110">
        <v>12</v>
      </c>
      <c r="C21" s="110">
        <v>4</v>
      </c>
      <c r="D21" s="110">
        <v>23</v>
      </c>
      <c r="E21" s="110"/>
      <c r="F21" s="110">
        <v>39</v>
      </c>
    </row>
    <row r="22" spans="1:6" hidden="1" x14ac:dyDescent="0.25">
      <c r="A22" s="109" t="s">
        <v>6</v>
      </c>
      <c r="B22" s="110">
        <v>22</v>
      </c>
      <c r="C22" s="110">
        <v>5</v>
      </c>
      <c r="D22" s="110">
        <v>12</v>
      </c>
      <c r="E22" s="110"/>
      <c r="F22" s="110">
        <v>39</v>
      </c>
    </row>
    <row r="23" spans="1:6" hidden="1" x14ac:dyDescent="0.25">
      <c r="A23" s="109" t="s">
        <v>5</v>
      </c>
      <c r="B23" s="110">
        <v>8</v>
      </c>
      <c r="C23" s="110"/>
      <c r="D23" s="110">
        <v>4</v>
      </c>
      <c r="E23" s="110"/>
      <c r="F23" s="110">
        <v>12</v>
      </c>
    </row>
    <row r="24" spans="1:6" hidden="1" x14ac:dyDescent="0.25">
      <c r="A24" s="109" t="s">
        <v>4</v>
      </c>
      <c r="B24" s="110">
        <v>11</v>
      </c>
      <c r="C24" s="110">
        <v>1</v>
      </c>
      <c r="D24" s="110">
        <v>7</v>
      </c>
      <c r="E24" s="110"/>
      <c r="F24" s="110">
        <v>19</v>
      </c>
    </row>
    <row r="25" spans="1:6" hidden="1" x14ac:dyDescent="0.25">
      <c r="A25" s="109" t="s">
        <v>3</v>
      </c>
      <c r="B25" s="110">
        <v>20</v>
      </c>
      <c r="C25" s="110">
        <v>3</v>
      </c>
      <c r="D25" s="110">
        <v>5</v>
      </c>
      <c r="E25" s="110"/>
      <c r="F25" s="110">
        <v>28</v>
      </c>
    </row>
    <row r="26" spans="1:6" hidden="1" x14ac:dyDescent="0.25">
      <c r="A26" s="109" t="s">
        <v>2</v>
      </c>
      <c r="B26" s="110">
        <v>17</v>
      </c>
      <c r="C26" s="110"/>
      <c r="D26" s="110">
        <v>4</v>
      </c>
      <c r="E26" s="110"/>
      <c r="F26" s="110">
        <v>21</v>
      </c>
    </row>
    <row r="27" spans="1:6" hidden="1" x14ac:dyDescent="0.25">
      <c r="A27" s="109" t="s">
        <v>1</v>
      </c>
      <c r="B27" s="110">
        <v>12</v>
      </c>
      <c r="C27" s="110"/>
      <c r="D27" s="110">
        <v>6</v>
      </c>
      <c r="E27" s="110"/>
      <c r="F27" s="110">
        <v>18</v>
      </c>
    </row>
    <row r="28" spans="1:6" hidden="1" x14ac:dyDescent="0.25">
      <c r="A28" s="109" t="s">
        <v>0</v>
      </c>
      <c r="B28" s="110">
        <v>9</v>
      </c>
      <c r="C28" s="110"/>
      <c r="D28" s="110">
        <v>6</v>
      </c>
      <c r="E28" s="110"/>
      <c r="F28" s="110">
        <v>15</v>
      </c>
    </row>
    <row r="29" spans="1:6" hidden="1" x14ac:dyDescent="0.25">
      <c r="A29" s="109" t="s">
        <v>22</v>
      </c>
      <c r="B29" s="110"/>
      <c r="C29" s="110"/>
      <c r="D29" s="110"/>
      <c r="E29" s="110"/>
      <c r="F29" s="110"/>
    </row>
    <row r="30" spans="1:6" hidden="1" x14ac:dyDescent="0.25">
      <c r="A30" s="109" t="s">
        <v>21</v>
      </c>
      <c r="B30" s="110">
        <v>266</v>
      </c>
      <c r="C30" s="110">
        <v>30</v>
      </c>
      <c r="D30" s="110">
        <v>161</v>
      </c>
      <c r="E30" s="110"/>
      <c r="F30" s="110">
        <v>457</v>
      </c>
    </row>
    <row r="58" spans="1:6" x14ac:dyDescent="0.25">
      <c r="A58" s="111" t="s">
        <v>2150</v>
      </c>
      <c r="B58" s="111" t="s">
        <v>20</v>
      </c>
      <c r="C58" s="111" t="s">
        <v>19</v>
      </c>
      <c r="D58" s="111" t="s">
        <v>18</v>
      </c>
      <c r="E58" s="112"/>
      <c r="F58" s="111" t="s">
        <v>17</v>
      </c>
    </row>
    <row r="59" spans="1:6" x14ac:dyDescent="0.25">
      <c r="A59" s="117" t="s">
        <v>16</v>
      </c>
      <c r="B59" s="119">
        <v>24</v>
      </c>
      <c r="C59" s="119">
        <v>2</v>
      </c>
      <c r="D59" s="119">
        <v>23</v>
      </c>
      <c r="E59" s="118">
        <v>49</v>
      </c>
      <c r="F59" s="118">
        <f>B59+C59+D59</f>
        <v>49</v>
      </c>
    </row>
    <row r="60" spans="1:6" x14ac:dyDescent="0.25">
      <c r="A60" s="117" t="s">
        <v>15</v>
      </c>
      <c r="B60" s="119">
        <v>16</v>
      </c>
      <c r="C60" s="119">
        <v>4</v>
      </c>
      <c r="D60" s="119">
        <v>3</v>
      </c>
      <c r="E60" s="118">
        <v>23</v>
      </c>
      <c r="F60" s="118">
        <f t="shared" ref="F60:F74" si="0">B60+C60+D60</f>
        <v>23</v>
      </c>
    </row>
    <row r="61" spans="1:6" x14ac:dyDescent="0.25">
      <c r="A61" s="117" t="s">
        <v>14</v>
      </c>
      <c r="B61" s="119">
        <v>15</v>
      </c>
      <c r="C61" s="119">
        <v>4</v>
      </c>
      <c r="D61" s="119">
        <v>2</v>
      </c>
      <c r="E61" s="118">
        <v>21</v>
      </c>
      <c r="F61" s="118">
        <f t="shared" si="0"/>
        <v>21</v>
      </c>
    </row>
    <row r="62" spans="1:6" x14ac:dyDescent="0.25">
      <c r="A62" s="117" t="s">
        <v>13</v>
      </c>
      <c r="B62" s="119">
        <v>14</v>
      </c>
      <c r="C62" s="119"/>
      <c r="D62" s="119">
        <v>4</v>
      </c>
      <c r="E62" s="118">
        <v>18</v>
      </c>
      <c r="F62" s="118">
        <f t="shared" si="0"/>
        <v>18</v>
      </c>
    </row>
    <row r="63" spans="1:6" x14ac:dyDescent="0.25">
      <c r="A63" s="117" t="s">
        <v>12</v>
      </c>
      <c r="B63" s="119">
        <v>13</v>
      </c>
      <c r="C63" s="119"/>
      <c r="D63" s="119">
        <v>2</v>
      </c>
      <c r="E63" s="118">
        <v>15</v>
      </c>
      <c r="F63" s="118">
        <f t="shared" si="0"/>
        <v>15</v>
      </c>
    </row>
    <row r="64" spans="1:6" x14ac:dyDescent="0.25">
      <c r="A64" s="117" t="s">
        <v>11</v>
      </c>
      <c r="B64" s="119">
        <v>20</v>
      </c>
      <c r="C64" s="119">
        <v>1</v>
      </c>
      <c r="D64" s="119">
        <v>4</v>
      </c>
      <c r="E64" s="118">
        <v>25</v>
      </c>
      <c r="F64" s="118">
        <f t="shared" si="0"/>
        <v>25</v>
      </c>
    </row>
    <row r="65" spans="1:6" x14ac:dyDescent="0.25">
      <c r="A65" s="117" t="s">
        <v>10</v>
      </c>
      <c r="B65" s="119">
        <v>30</v>
      </c>
      <c r="C65" s="119">
        <v>23</v>
      </c>
      <c r="D65" s="119">
        <v>2</v>
      </c>
      <c r="E65" s="118">
        <v>55</v>
      </c>
      <c r="F65" s="118">
        <f t="shared" si="0"/>
        <v>55</v>
      </c>
    </row>
    <row r="66" spans="1:6" x14ac:dyDescent="0.25">
      <c r="A66" s="117" t="s">
        <v>9</v>
      </c>
      <c r="B66" s="119">
        <v>9</v>
      </c>
      <c r="C66" s="119">
        <v>5</v>
      </c>
      <c r="D66" s="119">
        <v>3</v>
      </c>
      <c r="E66" s="118">
        <v>17</v>
      </c>
      <c r="F66" s="118">
        <f t="shared" si="0"/>
        <v>17</v>
      </c>
    </row>
    <row r="67" spans="1:6" x14ac:dyDescent="0.25">
      <c r="A67" s="117" t="s">
        <v>8</v>
      </c>
      <c r="B67" s="119">
        <v>20</v>
      </c>
      <c r="C67" s="119">
        <v>9</v>
      </c>
      <c r="D67" s="119">
        <v>13</v>
      </c>
      <c r="E67" s="118">
        <v>42</v>
      </c>
      <c r="F67" s="118">
        <f t="shared" si="0"/>
        <v>42</v>
      </c>
    </row>
    <row r="68" spans="1:6" x14ac:dyDescent="0.25">
      <c r="A68" s="117" t="s">
        <v>7</v>
      </c>
      <c r="B68" s="119">
        <v>31</v>
      </c>
      <c r="C68" s="119">
        <v>3</v>
      </c>
      <c r="D68" s="119">
        <v>5</v>
      </c>
      <c r="E68" s="118">
        <v>39</v>
      </c>
      <c r="F68" s="118">
        <f t="shared" si="0"/>
        <v>39</v>
      </c>
    </row>
    <row r="69" spans="1:6" x14ac:dyDescent="0.25">
      <c r="A69" s="117" t="s">
        <v>6</v>
      </c>
      <c r="B69" s="119">
        <v>19</v>
      </c>
      <c r="C69" s="119">
        <v>6</v>
      </c>
      <c r="D69" s="119">
        <v>14</v>
      </c>
      <c r="E69" s="118">
        <v>39</v>
      </c>
      <c r="F69" s="118">
        <f t="shared" si="0"/>
        <v>39</v>
      </c>
    </row>
    <row r="70" spans="1:6" x14ac:dyDescent="0.25">
      <c r="A70" s="117" t="s">
        <v>5</v>
      </c>
      <c r="B70" s="119">
        <v>10</v>
      </c>
      <c r="C70" s="119"/>
      <c r="D70" s="119">
        <v>2</v>
      </c>
      <c r="E70" s="118">
        <v>12</v>
      </c>
      <c r="F70" s="118">
        <f t="shared" si="0"/>
        <v>12</v>
      </c>
    </row>
    <row r="71" spans="1:6" x14ac:dyDescent="0.25">
      <c r="A71" s="117" t="s">
        <v>4</v>
      </c>
      <c r="B71" s="119">
        <v>13</v>
      </c>
      <c r="C71" s="119">
        <v>2</v>
      </c>
      <c r="D71" s="119">
        <v>4</v>
      </c>
      <c r="E71" s="118">
        <v>19</v>
      </c>
      <c r="F71" s="118">
        <f t="shared" si="0"/>
        <v>19</v>
      </c>
    </row>
    <row r="72" spans="1:6" x14ac:dyDescent="0.25">
      <c r="A72" s="117" t="s">
        <v>3</v>
      </c>
      <c r="B72" s="119">
        <v>25</v>
      </c>
      <c r="C72" s="119"/>
      <c r="D72" s="119">
        <v>3</v>
      </c>
      <c r="E72" s="118">
        <v>28</v>
      </c>
      <c r="F72" s="118">
        <f t="shared" si="0"/>
        <v>28</v>
      </c>
    </row>
    <row r="73" spans="1:6" x14ac:dyDescent="0.25">
      <c r="A73" s="117" t="s">
        <v>2</v>
      </c>
      <c r="B73" s="119">
        <v>18</v>
      </c>
      <c r="C73" s="119">
        <v>2</v>
      </c>
      <c r="D73" s="119">
        <v>2</v>
      </c>
      <c r="E73" s="118">
        <v>22</v>
      </c>
      <c r="F73" s="118">
        <f t="shared" si="0"/>
        <v>22</v>
      </c>
    </row>
    <row r="74" spans="1:6" x14ac:dyDescent="0.25">
      <c r="A74" s="117" t="s">
        <v>1</v>
      </c>
      <c r="B74" s="119">
        <v>16</v>
      </c>
      <c r="C74" s="119"/>
      <c r="D74" s="119">
        <v>2</v>
      </c>
      <c r="E74" s="118">
        <v>18</v>
      </c>
      <c r="F74" s="118">
        <f t="shared" si="0"/>
        <v>18</v>
      </c>
    </row>
    <row r="75" spans="1:6" x14ac:dyDescent="0.25">
      <c r="A75" s="117" t="s">
        <v>0</v>
      </c>
      <c r="B75" s="119">
        <v>11</v>
      </c>
      <c r="C75" s="119">
        <v>1</v>
      </c>
      <c r="D75" s="119">
        <v>3</v>
      </c>
      <c r="E75" s="118">
        <v>15</v>
      </c>
      <c r="F75" s="118">
        <v>15</v>
      </c>
    </row>
  </sheetData>
  <pageMargins left="0.7" right="0.7" top="0.75" bottom="0.75" header="0.3" footer="0.3"/>
  <pageSetup paperSize="9" scale="3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8"/>
  <sheetViews>
    <sheetView topLeftCell="A19" workbookViewId="0">
      <selection sqref="A1:XFD1048576"/>
    </sheetView>
  </sheetViews>
  <sheetFormatPr baseColWidth="10" defaultRowHeight="15" customHeight="1" x14ac:dyDescent="0.25"/>
  <sheetData>
    <row r="1" spans="1:57" ht="15" customHeight="1" x14ac:dyDescent="0.25">
      <c r="A1" s="77" t="s">
        <v>2925</v>
      </c>
      <c r="B1" s="63" t="s">
        <v>2150</v>
      </c>
      <c r="C1" s="63" t="s">
        <v>2924</v>
      </c>
      <c r="D1" s="63" t="s">
        <v>31</v>
      </c>
      <c r="E1" s="63" t="s">
        <v>2923</v>
      </c>
      <c r="F1" s="63" t="s">
        <v>2922</v>
      </c>
      <c r="G1" s="63" t="s">
        <v>2921</v>
      </c>
      <c r="H1" s="63" t="s">
        <v>2920</v>
      </c>
      <c r="I1" s="78" t="s">
        <v>2919</v>
      </c>
      <c r="J1" s="78" t="s">
        <v>2918</v>
      </c>
      <c r="K1" s="78" t="s">
        <v>2917</v>
      </c>
      <c r="L1" s="78" t="s">
        <v>2916</v>
      </c>
      <c r="M1" s="78" t="s">
        <v>2915</v>
      </c>
      <c r="N1" s="78" t="s">
        <v>2914</v>
      </c>
      <c r="O1" s="78" t="s">
        <v>2913</v>
      </c>
      <c r="P1" s="78" t="s">
        <v>2912</v>
      </c>
      <c r="Q1" s="63" t="s">
        <v>2911</v>
      </c>
      <c r="R1" s="77" t="s">
        <v>2910</v>
      </c>
      <c r="S1" s="76" t="s">
        <v>2909</v>
      </c>
      <c r="T1" s="75" t="s">
        <v>2908</v>
      </c>
      <c r="U1" s="74" t="s">
        <v>2907</v>
      </c>
      <c r="V1" s="73" t="s">
        <v>2906</v>
      </c>
      <c r="W1" s="68" t="s">
        <v>2905</v>
      </c>
      <c r="X1" s="68" t="s">
        <v>2904</v>
      </c>
      <c r="Y1" s="72" t="s">
        <v>2903</v>
      </c>
      <c r="Z1" s="72" t="s">
        <v>2902</v>
      </c>
      <c r="AA1" s="71" t="s">
        <v>2901</v>
      </c>
      <c r="AB1" s="71" t="s">
        <v>2900</v>
      </c>
      <c r="AC1" s="70" t="s">
        <v>2899</v>
      </c>
      <c r="AD1" s="70" t="s">
        <v>2898</v>
      </c>
      <c r="AE1" s="70" t="s">
        <v>2897</v>
      </c>
      <c r="AF1" s="68" t="s">
        <v>2896</v>
      </c>
      <c r="AG1" s="72" t="s">
        <v>2895</v>
      </c>
      <c r="AH1" s="71" t="s">
        <v>2894</v>
      </c>
      <c r="AI1" s="70" t="s">
        <v>2893</v>
      </c>
      <c r="AJ1" s="69" t="s">
        <v>2892</v>
      </c>
      <c r="AK1" s="68" t="s">
        <v>2891</v>
      </c>
      <c r="AL1" s="68" t="s">
        <v>2890</v>
      </c>
      <c r="AM1" s="68" t="s">
        <v>2889</v>
      </c>
      <c r="AN1" s="68" t="s">
        <v>2888</v>
      </c>
      <c r="AO1" s="67" t="s">
        <v>2887</v>
      </c>
      <c r="AP1" s="67" t="s">
        <v>2886</v>
      </c>
      <c r="AQ1" s="67" t="s">
        <v>2885</v>
      </c>
      <c r="AR1" s="67" t="s">
        <v>2884</v>
      </c>
      <c r="AS1" s="66" t="s">
        <v>2883</v>
      </c>
      <c r="AT1" s="66" t="s">
        <v>2882</v>
      </c>
      <c r="AU1" s="66" t="s">
        <v>2881</v>
      </c>
      <c r="AV1" s="66" t="s">
        <v>2880</v>
      </c>
      <c r="AW1" s="65" t="s">
        <v>2879</v>
      </c>
      <c r="AX1" s="65" t="s">
        <v>2878</v>
      </c>
      <c r="AY1" s="65" t="s">
        <v>2877</v>
      </c>
      <c r="AZ1" s="65" t="s">
        <v>2876</v>
      </c>
      <c r="BA1" s="64" t="s">
        <v>2875</v>
      </c>
      <c r="BB1" s="64" t="s">
        <v>2874</v>
      </c>
      <c r="BC1" s="64" t="s">
        <v>2873</v>
      </c>
      <c r="BD1" s="64" t="s">
        <v>2872</v>
      </c>
      <c r="BE1" s="63" t="s">
        <v>2871</v>
      </c>
    </row>
    <row r="2" spans="1:57" ht="15" customHeight="1" x14ac:dyDescent="0.25">
      <c r="A2" s="8">
        <v>1</v>
      </c>
      <c r="B2" s="1" t="s">
        <v>16</v>
      </c>
      <c r="C2" s="1" t="s">
        <v>97</v>
      </c>
      <c r="D2" s="1" t="s">
        <v>73</v>
      </c>
      <c r="E2" s="1" t="s">
        <v>61</v>
      </c>
      <c r="F2" s="1" t="s">
        <v>60</v>
      </c>
      <c r="G2" s="1" t="s">
        <v>16</v>
      </c>
      <c r="H2" s="1" t="s">
        <v>72</v>
      </c>
      <c r="I2" s="1" t="s">
        <v>104</v>
      </c>
      <c r="J2" s="7">
        <v>44562</v>
      </c>
      <c r="K2" s="7">
        <v>44926</v>
      </c>
      <c r="L2" s="1" t="s">
        <v>70</v>
      </c>
      <c r="M2" s="1" t="s">
        <v>2596</v>
      </c>
      <c r="N2" s="1" t="s">
        <v>33</v>
      </c>
      <c r="O2" s="1" t="s">
        <v>77</v>
      </c>
      <c r="P2" s="1" t="s">
        <v>31</v>
      </c>
      <c r="Q2" s="1" t="s">
        <v>30</v>
      </c>
      <c r="R2" s="6">
        <f t="shared" ref="R2:R65" si="0">SUM(S2:V2)</f>
        <v>4</v>
      </c>
      <c r="S2" s="6">
        <v>1</v>
      </c>
      <c r="T2" s="6">
        <v>1</v>
      </c>
      <c r="U2" s="6">
        <v>1</v>
      </c>
      <c r="V2" s="6">
        <v>1</v>
      </c>
      <c r="W2" s="6">
        <v>1</v>
      </c>
      <c r="X2" s="6" t="s">
        <v>2870</v>
      </c>
      <c r="Y2" s="6">
        <v>1</v>
      </c>
      <c r="Z2" s="6" t="s">
        <v>2869</v>
      </c>
      <c r="AA2" s="6"/>
      <c r="AB2" s="6"/>
      <c r="AC2" s="6"/>
      <c r="AD2" s="6"/>
      <c r="AE2" s="6">
        <f t="shared" ref="AE2:AE65" si="1">AC2+AA2+Y2+W2</f>
        <v>2</v>
      </c>
      <c r="AF2" s="5">
        <v>44670</v>
      </c>
      <c r="AG2" s="5">
        <v>44743</v>
      </c>
      <c r="AH2" s="5"/>
      <c r="AI2" s="5"/>
      <c r="AJ2" s="4">
        <f t="shared" ref="AJ2:AJ65" si="2">IFERROR(IF((W2+Y2+AA2+AC2)/R2&gt;1,1,(W2+Y2+AA2+AC2)/R2),0)</f>
        <v>0.5</v>
      </c>
      <c r="AK2" s="4">
        <f t="shared" ref="AK2:AK65" si="3">IFERROR(IF(S2=0,"",IF((W2/S2)&gt;1,1,(W2/S2))),"")</f>
        <v>1</v>
      </c>
      <c r="AL2" s="4">
        <f t="shared" ref="AL2:AL65" si="4">IFERROR(IF(T2=0,"",IF((Y2/T2)&gt;1,1,(Y2/T2))),"")</f>
        <v>1</v>
      </c>
      <c r="AM2" s="4">
        <f t="shared" ref="AM2:AM65" si="5">IFERROR(IF(U2=0,"",IF((AA2/U2)&gt;1,1,(AA2/U2))),"")</f>
        <v>0</v>
      </c>
      <c r="AN2" s="4">
        <f t="shared" ref="AN2:AN65" si="6">IFERROR(IF(V2=0,"",IF((AC2/V2)&gt;1,1,(AC2/V2))),"")</f>
        <v>0</v>
      </c>
      <c r="AO2" s="3" t="s">
        <v>20</v>
      </c>
      <c r="AP2" s="3" t="s">
        <v>20</v>
      </c>
      <c r="AQ2" s="3"/>
      <c r="AR2" s="3"/>
      <c r="AS2" s="3" t="s">
        <v>2868</v>
      </c>
      <c r="AT2" s="3" t="s">
        <v>2867</v>
      </c>
      <c r="AU2" s="3"/>
      <c r="AV2" s="3"/>
      <c r="AW2" s="3" t="s">
        <v>20</v>
      </c>
      <c r="AX2" s="3" t="s">
        <v>20</v>
      </c>
      <c r="AY2" s="3"/>
      <c r="AZ2" s="3"/>
      <c r="BA2" s="3" t="s">
        <v>2866</v>
      </c>
      <c r="BB2" s="3" t="s">
        <v>2865</v>
      </c>
      <c r="BC2" s="3"/>
      <c r="BD2" s="3"/>
      <c r="BE2" s="1" t="s">
        <v>116</v>
      </c>
    </row>
    <row r="3" spans="1:57" ht="15" customHeight="1" x14ac:dyDescent="0.25">
      <c r="A3" s="8">
        <v>2</v>
      </c>
      <c r="B3" s="1" t="s">
        <v>16</v>
      </c>
      <c r="C3" s="1" t="s">
        <v>97</v>
      </c>
      <c r="D3" s="1" t="s">
        <v>73</v>
      </c>
      <c r="E3" s="1" t="s">
        <v>61</v>
      </c>
      <c r="F3" s="1" t="s">
        <v>60</v>
      </c>
      <c r="G3" s="1" t="s">
        <v>16</v>
      </c>
      <c r="H3" s="1" t="s">
        <v>72</v>
      </c>
      <c r="I3" s="1" t="s">
        <v>2864</v>
      </c>
      <c r="J3" s="7">
        <v>44835</v>
      </c>
      <c r="K3" s="7">
        <v>44926</v>
      </c>
      <c r="L3" s="1" t="s">
        <v>2863</v>
      </c>
      <c r="M3" s="1" t="s">
        <v>2596</v>
      </c>
      <c r="N3" s="1" t="s">
        <v>33</v>
      </c>
      <c r="O3" s="1" t="s">
        <v>77</v>
      </c>
      <c r="P3" s="1" t="s">
        <v>31</v>
      </c>
      <c r="Q3" s="1" t="s">
        <v>30</v>
      </c>
      <c r="R3" s="6">
        <f t="shared" si="0"/>
        <v>1</v>
      </c>
      <c r="S3" s="6">
        <v>0</v>
      </c>
      <c r="T3" s="6">
        <v>0</v>
      </c>
      <c r="U3" s="6">
        <v>0</v>
      </c>
      <c r="V3" s="6">
        <v>1</v>
      </c>
      <c r="W3" s="6">
        <v>0</v>
      </c>
      <c r="X3" s="6" t="s">
        <v>2862</v>
      </c>
      <c r="Y3" s="6">
        <v>0</v>
      </c>
      <c r="Z3" s="6" t="s">
        <v>2862</v>
      </c>
      <c r="AA3" s="6"/>
      <c r="AB3" s="6"/>
      <c r="AC3" s="6"/>
      <c r="AD3" s="6"/>
      <c r="AE3" s="6">
        <f t="shared" si="1"/>
        <v>0</v>
      </c>
      <c r="AF3" s="5">
        <v>44670</v>
      </c>
      <c r="AG3" s="5">
        <v>44743</v>
      </c>
      <c r="AH3" s="5"/>
      <c r="AI3" s="5"/>
      <c r="AJ3" s="4">
        <f t="shared" si="2"/>
        <v>0</v>
      </c>
      <c r="AK3" s="4" t="str">
        <f t="shared" si="3"/>
        <v/>
      </c>
      <c r="AL3" s="4" t="str">
        <f t="shared" si="4"/>
        <v/>
      </c>
      <c r="AM3" s="4" t="str">
        <f t="shared" si="5"/>
        <v/>
      </c>
      <c r="AN3" s="4">
        <f t="shared" si="6"/>
        <v>0</v>
      </c>
      <c r="AO3" s="3" t="s">
        <v>18</v>
      </c>
      <c r="AP3" s="3" t="s">
        <v>18</v>
      </c>
      <c r="AQ3" s="3"/>
      <c r="AR3" s="3"/>
      <c r="AS3" s="3" t="s">
        <v>18</v>
      </c>
      <c r="AT3" s="3" t="s">
        <v>18</v>
      </c>
      <c r="AU3" s="3"/>
      <c r="AV3" s="3"/>
      <c r="AW3" s="3" t="s">
        <v>18</v>
      </c>
      <c r="AX3" s="3" t="s">
        <v>18</v>
      </c>
      <c r="AY3" s="3"/>
      <c r="AZ3" s="3"/>
      <c r="BA3" s="3" t="s">
        <v>2613</v>
      </c>
      <c r="BB3" s="3" t="s">
        <v>2837</v>
      </c>
      <c r="BC3" s="2"/>
      <c r="BD3" s="2"/>
      <c r="BE3" s="1" t="s">
        <v>116</v>
      </c>
    </row>
    <row r="4" spans="1:57" ht="15" customHeight="1" x14ac:dyDescent="0.25">
      <c r="A4" s="8">
        <v>3</v>
      </c>
      <c r="B4" s="1" t="s">
        <v>16</v>
      </c>
      <c r="C4" s="1" t="s">
        <v>89</v>
      </c>
      <c r="D4" s="1" t="s">
        <v>2848</v>
      </c>
      <c r="E4" s="1" t="s">
        <v>61</v>
      </c>
      <c r="F4" s="1" t="s">
        <v>60</v>
      </c>
      <c r="G4" s="1" t="s">
        <v>274</v>
      </c>
      <c r="H4" s="1" t="s">
        <v>337</v>
      </c>
      <c r="I4" s="1" t="s">
        <v>2861</v>
      </c>
      <c r="J4" s="7">
        <v>44562</v>
      </c>
      <c r="K4" s="7">
        <v>44926</v>
      </c>
      <c r="L4" s="1" t="s">
        <v>2528</v>
      </c>
      <c r="M4" s="1" t="s">
        <v>2596</v>
      </c>
      <c r="N4" s="1" t="s">
        <v>33</v>
      </c>
      <c r="O4" s="1" t="s">
        <v>2846</v>
      </c>
      <c r="P4" s="1" t="s">
        <v>1707</v>
      </c>
      <c r="Q4" s="1" t="s">
        <v>30</v>
      </c>
      <c r="R4" s="6">
        <f t="shared" si="0"/>
        <v>103</v>
      </c>
      <c r="S4" s="6">
        <v>21</v>
      </c>
      <c r="T4" s="6">
        <v>31</v>
      </c>
      <c r="U4" s="6">
        <v>20</v>
      </c>
      <c r="V4" s="6">
        <v>31</v>
      </c>
      <c r="W4" s="6">
        <v>21</v>
      </c>
      <c r="X4" s="6" t="s">
        <v>2860</v>
      </c>
      <c r="Y4" s="6">
        <v>31</v>
      </c>
      <c r="Z4" s="6" t="s">
        <v>2859</v>
      </c>
      <c r="AA4" s="6"/>
      <c r="AB4" s="6"/>
      <c r="AC4" s="6"/>
      <c r="AD4" s="6"/>
      <c r="AE4" s="6">
        <f t="shared" si="1"/>
        <v>52</v>
      </c>
      <c r="AF4" s="5">
        <v>44670</v>
      </c>
      <c r="AG4" s="5">
        <v>44743</v>
      </c>
      <c r="AH4" s="5"/>
      <c r="AI4" s="5"/>
      <c r="AJ4" s="4">
        <f t="shared" si="2"/>
        <v>0.50485436893203883</v>
      </c>
      <c r="AK4" s="4">
        <f t="shared" si="3"/>
        <v>1</v>
      </c>
      <c r="AL4" s="4">
        <f t="shared" si="4"/>
        <v>1</v>
      </c>
      <c r="AM4" s="4">
        <f t="shared" si="5"/>
        <v>0</v>
      </c>
      <c r="AN4" s="4">
        <f t="shared" si="6"/>
        <v>0</v>
      </c>
      <c r="AO4" s="3" t="s">
        <v>20</v>
      </c>
      <c r="AP4" s="3" t="s">
        <v>20</v>
      </c>
      <c r="AQ4" s="3"/>
      <c r="AR4" s="3"/>
      <c r="AS4" s="3" t="s">
        <v>2858</v>
      </c>
      <c r="AT4" s="3" t="s">
        <v>2857</v>
      </c>
      <c r="AU4" s="3"/>
      <c r="AV4" s="3"/>
      <c r="AW4" s="3" t="s">
        <v>20</v>
      </c>
      <c r="AX4" s="3" t="s">
        <v>20</v>
      </c>
      <c r="AY4" s="3"/>
      <c r="AZ4" s="3"/>
      <c r="BA4" s="3" t="s">
        <v>2856</v>
      </c>
      <c r="BB4" s="3" t="s">
        <v>2855</v>
      </c>
      <c r="BC4" s="2"/>
      <c r="BD4" s="2"/>
      <c r="BE4" s="1" t="s">
        <v>116</v>
      </c>
    </row>
    <row r="5" spans="1:57" ht="15" customHeight="1" x14ac:dyDescent="0.25">
      <c r="A5" s="8">
        <v>4</v>
      </c>
      <c r="B5" s="1" t="s">
        <v>16</v>
      </c>
      <c r="C5" s="1" t="s">
        <v>89</v>
      </c>
      <c r="D5" s="1" t="s">
        <v>2848</v>
      </c>
      <c r="E5" s="1" t="s">
        <v>61</v>
      </c>
      <c r="F5" s="1" t="s">
        <v>60</v>
      </c>
      <c r="G5" s="1" t="s">
        <v>274</v>
      </c>
      <c r="H5" s="1" t="s">
        <v>337</v>
      </c>
      <c r="I5" s="1" t="s">
        <v>2854</v>
      </c>
      <c r="J5" s="7">
        <v>44743</v>
      </c>
      <c r="K5" s="7">
        <v>44773</v>
      </c>
      <c r="L5" s="1" t="s">
        <v>2853</v>
      </c>
      <c r="M5" s="1" t="s">
        <v>2596</v>
      </c>
      <c r="N5" s="1" t="s">
        <v>33</v>
      </c>
      <c r="O5" s="1" t="s">
        <v>2846</v>
      </c>
      <c r="P5" s="1" t="s">
        <v>1707</v>
      </c>
      <c r="Q5" s="1" t="s">
        <v>30</v>
      </c>
      <c r="R5" s="6">
        <f t="shared" si="0"/>
        <v>1</v>
      </c>
      <c r="S5" s="6">
        <v>0</v>
      </c>
      <c r="T5" s="6">
        <v>1</v>
      </c>
      <c r="U5" s="6">
        <v>0</v>
      </c>
      <c r="V5" s="6">
        <v>0</v>
      </c>
      <c r="W5" s="6">
        <v>0</v>
      </c>
      <c r="X5" s="6" t="s">
        <v>2852</v>
      </c>
      <c r="Y5" s="6">
        <v>1</v>
      </c>
      <c r="Z5" s="6" t="s">
        <v>2851</v>
      </c>
      <c r="AA5" s="6"/>
      <c r="AB5" s="6"/>
      <c r="AC5" s="6"/>
      <c r="AD5" s="6"/>
      <c r="AE5" s="6">
        <f t="shared" si="1"/>
        <v>1</v>
      </c>
      <c r="AF5" s="5">
        <v>44670</v>
      </c>
      <c r="AG5" s="5">
        <v>44743</v>
      </c>
      <c r="AH5" s="5"/>
      <c r="AI5" s="5"/>
      <c r="AJ5" s="4">
        <f t="shared" si="2"/>
        <v>1</v>
      </c>
      <c r="AK5" s="4" t="str">
        <f t="shared" si="3"/>
        <v/>
      </c>
      <c r="AL5" s="4">
        <f t="shared" si="4"/>
        <v>1</v>
      </c>
      <c r="AM5" s="4" t="str">
        <f t="shared" si="5"/>
        <v/>
      </c>
      <c r="AN5" s="4" t="str">
        <f t="shared" si="6"/>
        <v/>
      </c>
      <c r="AO5" s="3" t="s">
        <v>18</v>
      </c>
      <c r="AP5" s="3" t="s">
        <v>20</v>
      </c>
      <c r="AQ5" s="3"/>
      <c r="AR5" s="3"/>
      <c r="AS5" s="3" t="s">
        <v>18</v>
      </c>
      <c r="AT5" s="3" t="s">
        <v>2850</v>
      </c>
      <c r="AU5" s="3"/>
      <c r="AV5" s="3"/>
      <c r="AW5" s="3" t="s">
        <v>18</v>
      </c>
      <c r="AX5" s="3" t="s">
        <v>20</v>
      </c>
      <c r="AY5" s="3"/>
      <c r="AZ5" s="3"/>
      <c r="BA5" s="3" t="s">
        <v>2823</v>
      </c>
      <c r="BB5" s="3" t="s">
        <v>2849</v>
      </c>
      <c r="BC5" s="2"/>
      <c r="BD5" s="2"/>
      <c r="BE5" s="1" t="s">
        <v>116</v>
      </c>
    </row>
    <row r="6" spans="1:57" ht="15" customHeight="1" x14ac:dyDescent="0.25">
      <c r="A6" s="8">
        <v>5</v>
      </c>
      <c r="B6" s="1" t="s">
        <v>16</v>
      </c>
      <c r="C6" s="1" t="s">
        <v>89</v>
      </c>
      <c r="D6" s="1" t="s">
        <v>2848</v>
      </c>
      <c r="E6" s="1" t="s">
        <v>61</v>
      </c>
      <c r="F6" s="1" t="s">
        <v>60</v>
      </c>
      <c r="G6" s="1" t="s">
        <v>274</v>
      </c>
      <c r="H6" s="1" t="s">
        <v>337</v>
      </c>
      <c r="I6" s="1" t="s">
        <v>2847</v>
      </c>
      <c r="J6" s="7">
        <v>44562</v>
      </c>
      <c r="K6" s="7">
        <v>44926</v>
      </c>
      <c r="L6" s="1" t="s">
        <v>2528</v>
      </c>
      <c r="M6" s="1" t="s">
        <v>2596</v>
      </c>
      <c r="N6" s="1" t="s">
        <v>33</v>
      </c>
      <c r="O6" s="1" t="s">
        <v>2846</v>
      </c>
      <c r="P6" s="1" t="s">
        <v>1707</v>
      </c>
      <c r="Q6" s="1" t="s">
        <v>30</v>
      </c>
      <c r="R6" s="6">
        <f t="shared" si="0"/>
        <v>2</v>
      </c>
      <c r="S6" s="6">
        <v>0</v>
      </c>
      <c r="T6" s="6">
        <v>1</v>
      </c>
      <c r="U6" s="6">
        <v>0</v>
      </c>
      <c r="V6" s="6">
        <v>1</v>
      </c>
      <c r="W6" s="6">
        <v>0</v>
      </c>
      <c r="X6" s="6" t="s">
        <v>2845</v>
      </c>
      <c r="Y6" s="6">
        <v>1</v>
      </c>
      <c r="Z6" s="6" t="s">
        <v>2844</v>
      </c>
      <c r="AA6" s="6"/>
      <c r="AB6" s="6"/>
      <c r="AC6" s="6"/>
      <c r="AD6" s="6"/>
      <c r="AE6" s="6">
        <f t="shared" si="1"/>
        <v>1</v>
      </c>
      <c r="AF6" s="5">
        <v>44670</v>
      </c>
      <c r="AG6" s="5">
        <v>44743</v>
      </c>
      <c r="AH6" s="5"/>
      <c r="AI6" s="5"/>
      <c r="AJ6" s="4">
        <f t="shared" si="2"/>
        <v>0.5</v>
      </c>
      <c r="AK6" s="4" t="str">
        <f t="shared" si="3"/>
        <v/>
      </c>
      <c r="AL6" s="4">
        <f t="shared" si="4"/>
        <v>1</v>
      </c>
      <c r="AM6" s="4" t="str">
        <f t="shared" si="5"/>
        <v/>
      </c>
      <c r="AN6" s="4">
        <f t="shared" si="6"/>
        <v>0</v>
      </c>
      <c r="AO6" s="3" t="s">
        <v>18</v>
      </c>
      <c r="AP6" s="3" t="s">
        <v>20</v>
      </c>
      <c r="AQ6" s="3"/>
      <c r="AR6" s="3"/>
      <c r="AS6" s="3" t="s">
        <v>18</v>
      </c>
      <c r="AT6" s="3" t="s">
        <v>2843</v>
      </c>
      <c r="AU6" s="3"/>
      <c r="AV6" s="3"/>
      <c r="AW6" s="3" t="s">
        <v>18</v>
      </c>
      <c r="AX6" s="3" t="s">
        <v>20</v>
      </c>
      <c r="AY6" s="3"/>
      <c r="AZ6" s="3"/>
      <c r="BA6" s="3" t="s">
        <v>2823</v>
      </c>
      <c r="BB6" s="3" t="s">
        <v>2842</v>
      </c>
      <c r="BC6" s="2"/>
      <c r="BD6" s="2"/>
      <c r="BE6" s="1" t="s">
        <v>116</v>
      </c>
    </row>
    <row r="7" spans="1:57" ht="15" customHeight="1" x14ac:dyDescent="0.25">
      <c r="A7" s="8">
        <v>6</v>
      </c>
      <c r="B7" s="1" t="s">
        <v>16</v>
      </c>
      <c r="C7" s="1" t="s">
        <v>89</v>
      </c>
      <c r="D7" s="1" t="s">
        <v>73</v>
      </c>
      <c r="E7" s="1" t="s">
        <v>61</v>
      </c>
      <c r="F7" s="1" t="s">
        <v>60</v>
      </c>
      <c r="G7" s="1" t="s">
        <v>16</v>
      </c>
      <c r="H7" s="1" t="s">
        <v>72</v>
      </c>
      <c r="I7" s="1" t="s">
        <v>2841</v>
      </c>
      <c r="J7" s="7">
        <v>44562</v>
      </c>
      <c r="K7" s="7">
        <v>44804</v>
      </c>
      <c r="L7" s="1" t="s">
        <v>132</v>
      </c>
      <c r="M7" s="1" t="s">
        <v>2596</v>
      </c>
      <c r="N7" s="1" t="s">
        <v>33</v>
      </c>
      <c r="O7" s="1" t="s">
        <v>77</v>
      </c>
      <c r="P7" s="1" t="s">
        <v>31</v>
      </c>
      <c r="Q7" s="1" t="s">
        <v>30</v>
      </c>
      <c r="R7" s="6">
        <f t="shared" si="0"/>
        <v>2</v>
      </c>
      <c r="S7" s="6">
        <v>1</v>
      </c>
      <c r="T7" s="6">
        <v>0</v>
      </c>
      <c r="U7" s="6">
        <v>1</v>
      </c>
      <c r="V7" s="6">
        <v>0</v>
      </c>
      <c r="W7" s="6">
        <v>1</v>
      </c>
      <c r="X7" s="6" t="s">
        <v>2840</v>
      </c>
      <c r="Y7" s="6">
        <v>0</v>
      </c>
      <c r="Z7" s="6" t="s">
        <v>18</v>
      </c>
      <c r="AA7" s="6"/>
      <c r="AB7" s="6"/>
      <c r="AC7" s="6"/>
      <c r="AD7" s="6"/>
      <c r="AE7" s="6">
        <f t="shared" si="1"/>
        <v>1</v>
      </c>
      <c r="AF7" s="5">
        <v>44670</v>
      </c>
      <c r="AG7" s="5">
        <v>44743</v>
      </c>
      <c r="AH7" s="5"/>
      <c r="AI7" s="5"/>
      <c r="AJ7" s="4">
        <f t="shared" si="2"/>
        <v>0.5</v>
      </c>
      <c r="AK7" s="4">
        <f t="shared" si="3"/>
        <v>1</v>
      </c>
      <c r="AL7" s="4" t="str">
        <f t="shared" si="4"/>
        <v/>
      </c>
      <c r="AM7" s="4">
        <f t="shared" si="5"/>
        <v>0</v>
      </c>
      <c r="AN7" s="4" t="str">
        <f t="shared" si="6"/>
        <v/>
      </c>
      <c r="AO7" s="3" t="s">
        <v>20</v>
      </c>
      <c r="AP7" s="3" t="s">
        <v>18</v>
      </c>
      <c r="AQ7" s="3"/>
      <c r="AR7" s="3"/>
      <c r="AS7" s="3" t="s">
        <v>2839</v>
      </c>
      <c r="AT7" s="3" t="s">
        <v>18</v>
      </c>
      <c r="AU7" s="3"/>
      <c r="AV7" s="3"/>
      <c r="AW7" s="3" t="s">
        <v>20</v>
      </c>
      <c r="AX7" s="3" t="s">
        <v>18</v>
      </c>
      <c r="AY7" s="3"/>
      <c r="AZ7" s="3"/>
      <c r="BA7" s="3" t="s">
        <v>2838</v>
      </c>
      <c r="BB7" s="3" t="s">
        <v>2837</v>
      </c>
      <c r="BC7" s="2"/>
      <c r="BD7" s="2"/>
      <c r="BE7" s="1" t="s">
        <v>116</v>
      </c>
    </row>
    <row r="8" spans="1:57" ht="15" customHeight="1" x14ac:dyDescent="0.25">
      <c r="A8" s="8">
        <v>7</v>
      </c>
      <c r="B8" s="1" t="s">
        <v>16</v>
      </c>
      <c r="C8" s="1" t="s">
        <v>89</v>
      </c>
      <c r="D8" s="1" t="s">
        <v>73</v>
      </c>
      <c r="E8" s="1" t="s">
        <v>61</v>
      </c>
      <c r="F8" s="1" t="s">
        <v>60</v>
      </c>
      <c r="G8" s="1" t="s">
        <v>16</v>
      </c>
      <c r="H8" s="1" t="s">
        <v>72</v>
      </c>
      <c r="I8" s="1" t="s">
        <v>2836</v>
      </c>
      <c r="J8" s="7">
        <v>44562</v>
      </c>
      <c r="K8" s="7">
        <v>44926</v>
      </c>
      <c r="L8" s="1" t="s">
        <v>132</v>
      </c>
      <c r="M8" s="1" t="s">
        <v>2596</v>
      </c>
      <c r="N8" s="1" t="s">
        <v>33</v>
      </c>
      <c r="O8" s="1" t="s">
        <v>77</v>
      </c>
      <c r="P8" s="1" t="s">
        <v>31</v>
      </c>
      <c r="Q8" s="1" t="s">
        <v>30</v>
      </c>
      <c r="R8" s="6">
        <f t="shared" si="0"/>
        <v>4</v>
      </c>
      <c r="S8" s="6">
        <v>1</v>
      </c>
      <c r="T8" s="6">
        <v>1</v>
      </c>
      <c r="U8" s="6">
        <v>1</v>
      </c>
      <c r="V8" s="6">
        <v>1</v>
      </c>
      <c r="W8" s="6">
        <v>1</v>
      </c>
      <c r="X8" s="6" t="s">
        <v>2835</v>
      </c>
      <c r="Y8" s="6">
        <v>1</v>
      </c>
      <c r="Z8" s="6" t="s">
        <v>2834</v>
      </c>
      <c r="AA8" s="6"/>
      <c r="AB8" s="6"/>
      <c r="AC8" s="6"/>
      <c r="AD8" s="6"/>
      <c r="AE8" s="6">
        <f t="shared" si="1"/>
        <v>2</v>
      </c>
      <c r="AF8" s="5">
        <v>44670</v>
      </c>
      <c r="AG8" s="5">
        <v>44743</v>
      </c>
      <c r="AH8" s="5"/>
      <c r="AI8" s="5"/>
      <c r="AJ8" s="4">
        <f t="shared" si="2"/>
        <v>0.5</v>
      </c>
      <c r="AK8" s="4">
        <f t="shared" si="3"/>
        <v>1</v>
      </c>
      <c r="AL8" s="4">
        <f t="shared" si="4"/>
        <v>1</v>
      </c>
      <c r="AM8" s="4">
        <f t="shared" si="5"/>
        <v>0</v>
      </c>
      <c r="AN8" s="4">
        <f t="shared" si="6"/>
        <v>0</v>
      </c>
      <c r="AO8" s="3" t="s">
        <v>20</v>
      </c>
      <c r="AP8" s="3" t="s">
        <v>20</v>
      </c>
      <c r="AQ8" s="3"/>
      <c r="AR8" s="3"/>
      <c r="AS8" s="3" t="s">
        <v>2833</v>
      </c>
      <c r="AT8" s="3" t="s">
        <v>2832</v>
      </c>
      <c r="AU8" s="3"/>
      <c r="AV8" s="3"/>
      <c r="AW8" s="3" t="s">
        <v>20</v>
      </c>
      <c r="AX8" s="3" t="s">
        <v>20</v>
      </c>
      <c r="AY8" s="3"/>
      <c r="AZ8" s="3"/>
      <c r="BA8" s="3" t="s">
        <v>2831</v>
      </c>
      <c r="BB8" s="3" t="s">
        <v>2830</v>
      </c>
      <c r="BC8" s="2"/>
      <c r="BD8" s="2"/>
      <c r="BE8" s="1" t="s">
        <v>116</v>
      </c>
    </row>
    <row r="9" spans="1:57" ht="15" customHeight="1" x14ac:dyDescent="0.25">
      <c r="A9" s="8">
        <v>8</v>
      </c>
      <c r="B9" s="1" t="s">
        <v>16</v>
      </c>
      <c r="C9" s="1" t="s">
        <v>89</v>
      </c>
      <c r="D9" s="1" t="s">
        <v>73</v>
      </c>
      <c r="E9" s="1" t="s">
        <v>61</v>
      </c>
      <c r="F9" s="1" t="s">
        <v>60</v>
      </c>
      <c r="G9" s="1" t="s">
        <v>16</v>
      </c>
      <c r="H9" s="1" t="s">
        <v>72</v>
      </c>
      <c r="I9" s="1" t="s">
        <v>88</v>
      </c>
      <c r="J9" s="7">
        <v>44562</v>
      </c>
      <c r="K9" s="7">
        <v>44926</v>
      </c>
      <c r="L9" s="1" t="s">
        <v>87</v>
      </c>
      <c r="M9" s="1" t="s">
        <v>2596</v>
      </c>
      <c r="N9" s="1" t="s">
        <v>86</v>
      </c>
      <c r="O9" s="1" t="s">
        <v>77</v>
      </c>
      <c r="P9" s="1" t="s">
        <v>31</v>
      </c>
      <c r="Q9" s="1" t="s">
        <v>30</v>
      </c>
      <c r="R9" s="28">
        <f t="shared" si="0"/>
        <v>1</v>
      </c>
      <c r="S9" s="28">
        <v>0.5</v>
      </c>
      <c r="T9" s="28">
        <v>0.5</v>
      </c>
      <c r="U9" s="28">
        <v>0</v>
      </c>
      <c r="V9" s="28">
        <v>0</v>
      </c>
      <c r="W9" s="28">
        <v>0.5</v>
      </c>
      <c r="X9" s="28" t="s">
        <v>2829</v>
      </c>
      <c r="Y9" s="28">
        <v>0.5</v>
      </c>
      <c r="Z9" s="28" t="s">
        <v>2828</v>
      </c>
      <c r="AA9" s="28"/>
      <c r="AB9" s="28"/>
      <c r="AC9" s="28"/>
      <c r="AD9" s="28"/>
      <c r="AE9" s="6">
        <f t="shared" si="1"/>
        <v>1</v>
      </c>
      <c r="AF9" s="5">
        <v>44670</v>
      </c>
      <c r="AG9" s="5">
        <v>44743</v>
      </c>
      <c r="AH9" s="5"/>
      <c r="AI9" s="5"/>
      <c r="AJ9" s="4">
        <f t="shared" si="2"/>
        <v>1</v>
      </c>
      <c r="AK9" s="4">
        <f t="shared" si="3"/>
        <v>1</v>
      </c>
      <c r="AL9" s="4">
        <f t="shared" si="4"/>
        <v>1</v>
      </c>
      <c r="AM9" s="4" t="str">
        <f t="shared" si="5"/>
        <v/>
      </c>
      <c r="AN9" s="4" t="str">
        <f t="shared" si="6"/>
        <v/>
      </c>
      <c r="AO9" s="3" t="s">
        <v>20</v>
      </c>
      <c r="AP9" s="3" t="s">
        <v>20</v>
      </c>
      <c r="AQ9" s="3"/>
      <c r="AR9" s="3"/>
      <c r="AS9" s="3" t="s">
        <v>2827</v>
      </c>
      <c r="AT9" s="3" t="s">
        <v>2826</v>
      </c>
      <c r="AU9" s="3"/>
      <c r="AV9" s="3"/>
      <c r="AW9" s="3" t="s">
        <v>20</v>
      </c>
      <c r="AX9" s="3" t="s">
        <v>20</v>
      </c>
      <c r="AY9" s="3"/>
      <c r="AZ9" s="3"/>
      <c r="BA9" s="3" t="s">
        <v>2825</v>
      </c>
      <c r="BB9" s="3" t="s">
        <v>2824</v>
      </c>
      <c r="BC9" s="2"/>
      <c r="BD9" s="2"/>
      <c r="BE9" s="1" t="s">
        <v>116</v>
      </c>
    </row>
    <row r="10" spans="1:57" ht="15" customHeight="1" x14ac:dyDescent="0.25">
      <c r="A10" s="8">
        <v>9</v>
      </c>
      <c r="B10" s="1" t="s">
        <v>16</v>
      </c>
      <c r="C10" s="1" t="s">
        <v>89</v>
      </c>
      <c r="D10" s="1" t="s">
        <v>73</v>
      </c>
      <c r="E10" s="1" t="s">
        <v>61</v>
      </c>
      <c r="F10" s="1" t="s">
        <v>60</v>
      </c>
      <c r="G10" s="1" t="s">
        <v>16</v>
      </c>
      <c r="H10" s="1" t="s">
        <v>72</v>
      </c>
      <c r="I10" s="1" t="s">
        <v>91</v>
      </c>
      <c r="J10" s="7">
        <v>44835</v>
      </c>
      <c r="K10" s="7">
        <v>44926</v>
      </c>
      <c r="L10" s="1" t="s">
        <v>90</v>
      </c>
      <c r="M10" s="1" t="s">
        <v>2596</v>
      </c>
      <c r="N10" s="1" t="s">
        <v>33</v>
      </c>
      <c r="O10" s="1" t="s">
        <v>77</v>
      </c>
      <c r="P10" s="1" t="s">
        <v>31</v>
      </c>
      <c r="Q10" s="1" t="s">
        <v>30</v>
      </c>
      <c r="R10" s="6">
        <f t="shared" si="0"/>
        <v>1</v>
      </c>
      <c r="S10" s="6">
        <v>0</v>
      </c>
      <c r="T10" s="6">
        <v>0</v>
      </c>
      <c r="U10" s="6">
        <v>0</v>
      </c>
      <c r="V10" s="6">
        <v>1</v>
      </c>
      <c r="W10" s="6">
        <v>0</v>
      </c>
      <c r="X10" s="6" t="s">
        <v>2637</v>
      </c>
      <c r="Y10" s="6">
        <v>0</v>
      </c>
      <c r="Z10" s="6" t="s">
        <v>2637</v>
      </c>
      <c r="AA10" s="6"/>
      <c r="AB10" s="6"/>
      <c r="AC10" s="6"/>
      <c r="AD10" s="6"/>
      <c r="AE10" s="6">
        <f t="shared" si="1"/>
        <v>0</v>
      </c>
      <c r="AF10" s="5">
        <v>44670</v>
      </c>
      <c r="AG10" s="5">
        <v>44743</v>
      </c>
      <c r="AH10" s="5"/>
      <c r="AI10" s="5"/>
      <c r="AJ10" s="4">
        <f t="shared" si="2"/>
        <v>0</v>
      </c>
      <c r="AK10" s="4" t="str">
        <f t="shared" si="3"/>
        <v/>
      </c>
      <c r="AL10" s="4" t="str">
        <f t="shared" si="4"/>
        <v/>
      </c>
      <c r="AM10" s="4" t="str">
        <f t="shared" si="5"/>
        <v/>
      </c>
      <c r="AN10" s="4">
        <f t="shared" si="6"/>
        <v>0</v>
      </c>
      <c r="AO10" s="3" t="s">
        <v>18</v>
      </c>
      <c r="AP10" s="3" t="s">
        <v>18</v>
      </c>
      <c r="AQ10" s="3"/>
      <c r="AR10" s="3"/>
      <c r="AS10" s="3" t="s">
        <v>18</v>
      </c>
      <c r="AT10" s="3" t="s">
        <v>18</v>
      </c>
      <c r="AU10" s="3"/>
      <c r="AV10" s="3"/>
      <c r="AW10" s="3" t="s">
        <v>18</v>
      </c>
      <c r="AX10" s="3" t="s">
        <v>18</v>
      </c>
      <c r="AY10" s="3"/>
      <c r="AZ10" s="3"/>
      <c r="BA10" s="3" t="s">
        <v>2823</v>
      </c>
      <c r="BB10" s="3" t="s">
        <v>2822</v>
      </c>
      <c r="BC10" s="2"/>
      <c r="BD10" s="2"/>
      <c r="BE10" s="1" t="s">
        <v>116</v>
      </c>
    </row>
    <row r="11" spans="1:57" ht="15" customHeight="1" x14ac:dyDescent="0.25">
      <c r="A11" s="8">
        <v>10</v>
      </c>
      <c r="B11" s="1" t="s">
        <v>16</v>
      </c>
      <c r="C11" s="1" t="s">
        <v>89</v>
      </c>
      <c r="D11" s="1" t="s">
        <v>73</v>
      </c>
      <c r="E11" s="1" t="s">
        <v>61</v>
      </c>
      <c r="F11" s="1" t="s">
        <v>60</v>
      </c>
      <c r="G11" s="1" t="s">
        <v>16</v>
      </c>
      <c r="H11" s="1" t="s">
        <v>72</v>
      </c>
      <c r="I11" s="1" t="s">
        <v>2821</v>
      </c>
      <c r="J11" s="7">
        <v>44562</v>
      </c>
      <c r="K11" s="7">
        <v>44925</v>
      </c>
      <c r="L11" s="1" t="s">
        <v>2820</v>
      </c>
      <c r="M11" s="1" t="s">
        <v>2596</v>
      </c>
      <c r="N11" s="1" t="s">
        <v>33</v>
      </c>
      <c r="O11" s="1" t="s">
        <v>77</v>
      </c>
      <c r="P11" s="1" t="s">
        <v>31</v>
      </c>
      <c r="Q11" s="1" t="s">
        <v>30</v>
      </c>
      <c r="R11" s="6">
        <f t="shared" si="0"/>
        <v>9</v>
      </c>
      <c r="S11" s="6">
        <v>0</v>
      </c>
      <c r="T11" s="6">
        <v>3</v>
      </c>
      <c r="U11" s="6">
        <v>3</v>
      </c>
      <c r="V11" s="6">
        <v>3</v>
      </c>
      <c r="W11" s="6">
        <v>0</v>
      </c>
      <c r="X11" s="6" t="s">
        <v>2646</v>
      </c>
      <c r="Y11" s="6">
        <v>3</v>
      </c>
      <c r="Z11" s="6" t="s">
        <v>2819</v>
      </c>
      <c r="AA11" s="6"/>
      <c r="AB11" s="6"/>
      <c r="AC11" s="6"/>
      <c r="AD11" s="6"/>
      <c r="AE11" s="6">
        <f t="shared" si="1"/>
        <v>3</v>
      </c>
      <c r="AF11" s="5">
        <v>44670</v>
      </c>
      <c r="AG11" s="5">
        <v>44743</v>
      </c>
      <c r="AH11" s="5"/>
      <c r="AI11" s="5"/>
      <c r="AJ11" s="4">
        <f t="shared" si="2"/>
        <v>0.33333333333333331</v>
      </c>
      <c r="AK11" s="4" t="str">
        <f t="shared" si="3"/>
        <v/>
      </c>
      <c r="AL11" s="4">
        <f t="shared" si="4"/>
        <v>1</v>
      </c>
      <c r="AM11" s="4">
        <f t="shared" si="5"/>
        <v>0</v>
      </c>
      <c r="AN11" s="4">
        <f t="shared" si="6"/>
        <v>0</v>
      </c>
      <c r="AO11" s="3" t="s">
        <v>18</v>
      </c>
      <c r="AP11" s="3" t="s">
        <v>20</v>
      </c>
      <c r="AQ11" s="3"/>
      <c r="AR11" s="3"/>
      <c r="AS11" s="3" t="s">
        <v>18</v>
      </c>
      <c r="AT11" s="3" t="s">
        <v>2818</v>
      </c>
      <c r="AU11" s="3"/>
      <c r="AV11" s="3"/>
      <c r="AW11" s="3" t="s">
        <v>18</v>
      </c>
      <c r="AX11" s="3" t="s">
        <v>20</v>
      </c>
      <c r="AY11" s="3"/>
      <c r="AZ11" s="3"/>
      <c r="BA11" s="3" t="s">
        <v>2783</v>
      </c>
      <c r="BB11" s="3" t="s">
        <v>2817</v>
      </c>
      <c r="BC11" s="2"/>
      <c r="BD11" s="2"/>
      <c r="BE11" s="1" t="s">
        <v>116</v>
      </c>
    </row>
    <row r="12" spans="1:57" ht="15" customHeight="1" x14ac:dyDescent="0.25">
      <c r="A12" s="8">
        <v>11</v>
      </c>
      <c r="B12" s="1" t="s">
        <v>16</v>
      </c>
      <c r="C12" s="1" t="s">
        <v>89</v>
      </c>
      <c r="D12" s="1" t="s">
        <v>73</v>
      </c>
      <c r="E12" s="1" t="s">
        <v>61</v>
      </c>
      <c r="F12" s="1" t="s">
        <v>60</v>
      </c>
      <c r="G12" s="1" t="s">
        <v>16</v>
      </c>
      <c r="H12" s="1" t="s">
        <v>72</v>
      </c>
      <c r="I12" s="1" t="s">
        <v>2816</v>
      </c>
      <c r="J12" s="7">
        <v>44652</v>
      </c>
      <c r="K12" s="7">
        <v>44834</v>
      </c>
      <c r="L12" s="1" t="s">
        <v>2815</v>
      </c>
      <c r="M12" s="1" t="s">
        <v>2596</v>
      </c>
      <c r="N12" s="1" t="s">
        <v>33</v>
      </c>
      <c r="O12" s="1" t="s">
        <v>77</v>
      </c>
      <c r="P12" s="1" t="s">
        <v>31</v>
      </c>
      <c r="Q12" s="1" t="s">
        <v>30</v>
      </c>
      <c r="R12" s="6">
        <f t="shared" si="0"/>
        <v>14</v>
      </c>
      <c r="S12" s="6">
        <v>0</v>
      </c>
      <c r="T12" s="6">
        <v>5</v>
      </c>
      <c r="U12" s="6">
        <v>5</v>
      </c>
      <c r="V12" s="6">
        <v>4</v>
      </c>
      <c r="W12" s="6">
        <v>0</v>
      </c>
      <c r="X12" s="6" t="s">
        <v>2814</v>
      </c>
      <c r="Y12" s="6">
        <v>5</v>
      </c>
      <c r="Z12" s="6" t="s">
        <v>2813</v>
      </c>
      <c r="AA12" s="6"/>
      <c r="AB12" s="6"/>
      <c r="AC12" s="6"/>
      <c r="AD12" s="6"/>
      <c r="AE12" s="6">
        <f t="shared" si="1"/>
        <v>5</v>
      </c>
      <c r="AF12" s="5">
        <v>44670</v>
      </c>
      <c r="AG12" s="5">
        <v>44743</v>
      </c>
      <c r="AH12" s="5"/>
      <c r="AI12" s="5"/>
      <c r="AJ12" s="4">
        <f t="shared" si="2"/>
        <v>0.35714285714285715</v>
      </c>
      <c r="AK12" s="4" t="str">
        <f t="shared" si="3"/>
        <v/>
      </c>
      <c r="AL12" s="4">
        <f t="shared" si="4"/>
        <v>1</v>
      </c>
      <c r="AM12" s="4">
        <f t="shared" si="5"/>
        <v>0</v>
      </c>
      <c r="AN12" s="4">
        <f t="shared" si="6"/>
        <v>0</v>
      </c>
      <c r="AO12" s="3" t="s">
        <v>18</v>
      </c>
      <c r="AP12" s="3" t="s">
        <v>20</v>
      </c>
      <c r="AQ12" s="3"/>
      <c r="AR12" s="3"/>
      <c r="AS12" s="3" t="s">
        <v>18</v>
      </c>
      <c r="AT12" s="3" t="s">
        <v>2812</v>
      </c>
      <c r="AU12" s="3"/>
      <c r="AV12" s="3"/>
      <c r="AW12" s="3" t="s">
        <v>18</v>
      </c>
      <c r="AX12" s="3" t="s">
        <v>20</v>
      </c>
      <c r="AY12" s="3"/>
      <c r="AZ12" s="3"/>
      <c r="BA12" s="3" t="s">
        <v>2809</v>
      </c>
      <c r="BB12" s="3" t="s">
        <v>2811</v>
      </c>
      <c r="BC12" s="2"/>
      <c r="BD12" s="2"/>
      <c r="BE12" s="1" t="s">
        <v>116</v>
      </c>
    </row>
    <row r="13" spans="1:57" ht="15" customHeight="1" x14ac:dyDescent="0.25">
      <c r="A13" s="8">
        <v>12</v>
      </c>
      <c r="B13" s="1" t="s">
        <v>16</v>
      </c>
      <c r="C13" s="1" t="s">
        <v>89</v>
      </c>
      <c r="D13" s="1" t="s">
        <v>73</v>
      </c>
      <c r="E13" s="1" t="s">
        <v>61</v>
      </c>
      <c r="F13" s="1" t="s">
        <v>60</v>
      </c>
      <c r="G13" s="1" t="s">
        <v>16</v>
      </c>
      <c r="H13" s="1" t="s">
        <v>72</v>
      </c>
      <c r="I13" s="1" t="s">
        <v>2810</v>
      </c>
      <c r="J13" s="7">
        <v>44682</v>
      </c>
      <c r="K13" s="7">
        <v>44773</v>
      </c>
      <c r="L13" s="1" t="s">
        <v>132</v>
      </c>
      <c r="M13" s="1" t="s">
        <v>2596</v>
      </c>
      <c r="N13" s="1" t="s">
        <v>33</v>
      </c>
      <c r="O13" s="1" t="s">
        <v>77</v>
      </c>
      <c r="P13" s="1" t="s">
        <v>31</v>
      </c>
      <c r="Q13" s="1" t="s">
        <v>30</v>
      </c>
      <c r="R13" s="6">
        <f t="shared" si="0"/>
        <v>1</v>
      </c>
      <c r="S13" s="6">
        <v>0</v>
      </c>
      <c r="T13" s="6">
        <v>0</v>
      </c>
      <c r="U13" s="6">
        <v>1</v>
      </c>
      <c r="V13" s="6">
        <v>0</v>
      </c>
      <c r="W13" s="6">
        <v>0</v>
      </c>
      <c r="X13" s="6" t="s">
        <v>2594</v>
      </c>
      <c r="Y13" s="6">
        <v>0</v>
      </c>
      <c r="Z13" s="6" t="s">
        <v>2594</v>
      </c>
      <c r="AA13" s="6"/>
      <c r="AB13" s="6"/>
      <c r="AC13" s="6"/>
      <c r="AD13" s="6"/>
      <c r="AE13" s="6">
        <f t="shared" si="1"/>
        <v>0</v>
      </c>
      <c r="AF13" s="5">
        <v>44670</v>
      </c>
      <c r="AG13" s="5">
        <v>44743</v>
      </c>
      <c r="AH13" s="5"/>
      <c r="AI13" s="5"/>
      <c r="AJ13" s="4">
        <f t="shared" si="2"/>
        <v>0</v>
      </c>
      <c r="AK13" s="4" t="str">
        <f t="shared" si="3"/>
        <v/>
      </c>
      <c r="AL13" s="4" t="str">
        <f t="shared" si="4"/>
        <v/>
      </c>
      <c r="AM13" s="4">
        <f t="shared" si="5"/>
        <v>0</v>
      </c>
      <c r="AN13" s="4" t="str">
        <f t="shared" si="6"/>
        <v/>
      </c>
      <c r="AO13" s="3" t="s">
        <v>18</v>
      </c>
      <c r="AP13" s="3" t="s">
        <v>18</v>
      </c>
      <c r="AQ13" s="3"/>
      <c r="AR13" s="3"/>
      <c r="AS13" s="3" t="s">
        <v>18</v>
      </c>
      <c r="AT13" s="3" t="s">
        <v>18</v>
      </c>
      <c r="AU13" s="3"/>
      <c r="AV13" s="3"/>
      <c r="AW13" s="3" t="s">
        <v>18</v>
      </c>
      <c r="AX13" s="3" t="s">
        <v>18</v>
      </c>
      <c r="AY13" s="3"/>
      <c r="AZ13" s="3"/>
      <c r="BA13" s="3" t="s">
        <v>2809</v>
      </c>
      <c r="BB13" s="3" t="s">
        <v>2808</v>
      </c>
      <c r="BC13" s="2"/>
      <c r="BD13" s="2"/>
      <c r="BE13" s="1" t="s">
        <v>116</v>
      </c>
    </row>
    <row r="14" spans="1:57" ht="15" customHeight="1" x14ac:dyDescent="0.25">
      <c r="A14" s="8">
        <v>13</v>
      </c>
      <c r="B14" s="1" t="s">
        <v>16</v>
      </c>
      <c r="C14" s="1" t="s">
        <v>89</v>
      </c>
      <c r="D14" s="1" t="s">
        <v>73</v>
      </c>
      <c r="E14" s="1" t="s">
        <v>61</v>
      </c>
      <c r="F14" s="1" t="s">
        <v>60</v>
      </c>
      <c r="G14" s="1" t="s">
        <v>16</v>
      </c>
      <c r="H14" s="1" t="s">
        <v>72</v>
      </c>
      <c r="I14" s="1" t="s">
        <v>2807</v>
      </c>
      <c r="J14" s="7">
        <v>44682</v>
      </c>
      <c r="K14" s="7">
        <v>44926</v>
      </c>
      <c r="L14" s="1" t="s">
        <v>92</v>
      </c>
      <c r="M14" s="1" t="s">
        <v>2596</v>
      </c>
      <c r="N14" s="1" t="s">
        <v>33</v>
      </c>
      <c r="O14" s="1" t="s">
        <v>77</v>
      </c>
      <c r="P14" s="1" t="s">
        <v>31</v>
      </c>
      <c r="Q14" s="1" t="s">
        <v>30</v>
      </c>
      <c r="R14" s="6">
        <f t="shared" si="0"/>
        <v>4</v>
      </c>
      <c r="S14" s="6">
        <v>0</v>
      </c>
      <c r="T14" s="6">
        <v>2</v>
      </c>
      <c r="U14" s="6">
        <v>1</v>
      </c>
      <c r="V14" s="6">
        <v>1</v>
      </c>
      <c r="W14" s="6">
        <v>0</v>
      </c>
      <c r="X14" s="6" t="s">
        <v>2646</v>
      </c>
      <c r="Y14" s="6">
        <v>2</v>
      </c>
      <c r="Z14" s="6" t="s">
        <v>2806</v>
      </c>
      <c r="AA14" s="6"/>
      <c r="AB14" s="6"/>
      <c r="AC14" s="6"/>
      <c r="AD14" s="6"/>
      <c r="AE14" s="6">
        <f t="shared" si="1"/>
        <v>2</v>
      </c>
      <c r="AF14" s="5">
        <v>44670</v>
      </c>
      <c r="AG14" s="5">
        <v>44743</v>
      </c>
      <c r="AH14" s="5"/>
      <c r="AI14" s="5"/>
      <c r="AJ14" s="4">
        <f t="shared" si="2"/>
        <v>0.5</v>
      </c>
      <c r="AK14" s="4" t="str">
        <f t="shared" si="3"/>
        <v/>
      </c>
      <c r="AL14" s="4">
        <f t="shared" si="4"/>
        <v>1</v>
      </c>
      <c r="AM14" s="4">
        <f t="shared" si="5"/>
        <v>0</v>
      </c>
      <c r="AN14" s="4">
        <f t="shared" si="6"/>
        <v>0</v>
      </c>
      <c r="AO14" s="3" t="s">
        <v>18</v>
      </c>
      <c r="AP14" s="3" t="s">
        <v>20</v>
      </c>
      <c r="AQ14" s="3"/>
      <c r="AR14" s="3"/>
      <c r="AS14" s="3" t="s">
        <v>18</v>
      </c>
      <c r="AT14" s="3" t="s">
        <v>2805</v>
      </c>
      <c r="AU14" s="3"/>
      <c r="AV14" s="3"/>
      <c r="AW14" s="3" t="s">
        <v>18</v>
      </c>
      <c r="AX14" s="3" t="s">
        <v>20</v>
      </c>
      <c r="AY14" s="3"/>
      <c r="AZ14" s="3"/>
      <c r="BA14" s="3" t="s">
        <v>2783</v>
      </c>
      <c r="BB14" s="3" t="s">
        <v>2804</v>
      </c>
      <c r="BC14" s="2"/>
      <c r="BD14" s="2"/>
      <c r="BE14" s="1" t="s">
        <v>116</v>
      </c>
    </row>
    <row r="15" spans="1:57" ht="15" customHeight="1" x14ac:dyDescent="0.25">
      <c r="A15" s="8">
        <v>14</v>
      </c>
      <c r="B15" s="1" t="s">
        <v>16</v>
      </c>
      <c r="C15" s="1" t="s">
        <v>89</v>
      </c>
      <c r="D15" s="1" t="s">
        <v>73</v>
      </c>
      <c r="E15" s="1" t="s">
        <v>61</v>
      </c>
      <c r="F15" s="1" t="s">
        <v>60</v>
      </c>
      <c r="G15" s="1" t="s">
        <v>16</v>
      </c>
      <c r="H15" s="1" t="s">
        <v>72</v>
      </c>
      <c r="I15" s="1" t="s">
        <v>2803</v>
      </c>
      <c r="J15" s="7">
        <v>44713</v>
      </c>
      <c r="K15" s="7">
        <v>44834</v>
      </c>
      <c r="L15" s="1" t="s">
        <v>2802</v>
      </c>
      <c r="M15" s="1" t="s">
        <v>2596</v>
      </c>
      <c r="N15" s="1" t="s">
        <v>33</v>
      </c>
      <c r="O15" s="1" t="s">
        <v>77</v>
      </c>
      <c r="P15" s="1" t="s">
        <v>31</v>
      </c>
      <c r="Q15" s="1" t="s">
        <v>30</v>
      </c>
      <c r="R15" s="6">
        <f t="shared" si="0"/>
        <v>2</v>
      </c>
      <c r="S15" s="6">
        <v>0</v>
      </c>
      <c r="T15" s="6">
        <v>1</v>
      </c>
      <c r="U15" s="6">
        <v>1</v>
      </c>
      <c r="V15" s="6">
        <v>0</v>
      </c>
      <c r="W15" s="6">
        <v>0</v>
      </c>
      <c r="X15" s="6" t="s">
        <v>2801</v>
      </c>
      <c r="Y15" s="6">
        <v>1</v>
      </c>
      <c r="Z15" s="6" t="s">
        <v>2800</v>
      </c>
      <c r="AA15" s="6"/>
      <c r="AB15" s="6"/>
      <c r="AC15" s="6"/>
      <c r="AD15" s="6"/>
      <c r="AE15" s="6">
        <f t="shared" si="1"/>
        <v>1</v>
      </c>
      <c r="AF15" s="5">
        <v>44670</v>
      </c>
      <c r="AG15" s="5">
        <v>44743</v>
      </c>
      <c r="AH15" s="5"/>
      <c r="AI15" s="5"/>
      <c r="AJ15" s="4">
        <f t="shared" si="2"/>
        <v>0.5</v>
      </c>
      <c r="AK15" s="4" t="str">
        <f t="shared" si="3"/>
        <v/>
      </c>
      <c r="AL15" s="4">
        <f t="shared" si="4"/>
        <v>1</v>
      </c>
      <c r="AM15" s="4">
        <f t="shared" si="5"/>
        <v>0</v>
      </c>
      <c r="AN15" s="4" t="str">
        <f t="shared" si="6"/>
        <v/>
      </c>
      <c r="AO15" s="3" t="s">
        <v>18</v>
      </c>
      <c r="AP15" s="3" t="s">
        <v>20</v>
      </c>
      <c r="AQ15" s="3"/>
      <c r="AR15" s="3"/>
      <c r="AS15" s="3" t="s">
        <v>2799</v>
      </c>
      <c r="AT15" s="3" t="s">
        <v>2798</v>
      </c>
      <c r="AU15" s="3"/>
      <c r="AV15" s="3"/>
      <c r="AW15" s="3" t="s">
        <v>18</v>
      </c>
      <c r="AX15" s="3" t="s">
        <v>20</v>
      </c>
      <c r="AY15" s="3"/>
      <c r="AZ15" s="3"/>
      <c r="BA15" s="3" t="s">
        <v>2797</v>
      </c>
      <c r="BB15" s="3" t="s">
        <v>2796</v>
      </c>
      <c r="BC15" s="2"/>
      <c r="BD15" s="2"/>
      <c r="BE15" s="1" t="s">
        <v>116</v>
      </c>
    </row>
    <row r="16" spans="1:57" ht="15" customHeight="1" x14ac:dyDescent="0.25">
      <c r="A16" s="8">
        <v>15</v>
      </c>
      <c r="B16" s="1" t="s">
        <v>16</v>
      </c>
      <c r="C16" s="1" t="s">
        <v>89</v>
      </c>
      <c r="D16" s="1" t="s">
        <v>73</v>
      </c>
      <c r="E16" s="1" t="s">
        <v>61</v>
      </c>
      <c r="F16" s="1" t="s">
        <v>60</v>
      </c>
      <c r="G16" s="1" t="s">
        <v>16</v>
      </c>
      <c r="H16" s="1" t="s">
        <v>72</v>
      </c>
      <c r="I16" s="1" t="s">
        <v>2795</v>
      </c>
      <c r="J16" s="7">
        <v>44562</v>
      </c>
      <c r="K16" s="7">
        <v>44926</v>
      </c>
      <c r="L16" s="1" t="s">
        <v>2794</v>
      </c>
      <c r="M16" s="1" t="s">
        <v>2596</v>
      </c>
      <c r="N16" s="1" t="s">
        <v>86</v>
      </c>
      <c r="O16" s="1" t="s">
        <v>77</v>
      </c>
      <c r="P16" s="1" t="s">
        <v>31</v>
      </c>
      <c r="Q16" s="1" t="s">
        <v>30</v>
      </c>
      <c r="R16" s="28">
        <f t="shared" si="0"/>
        <v>1</v>
      </c>
      <c r="S16" s="28">
        <v>0.1</v>
      </c>
      <c r="T16" s="28">
        <v>0</v>
      </c>
      <c r="U16" s="28">
        <v>0.8</v>
      </c>
      <c r="V16" s="28">
        <v>0.1</v>
      </c>
      <c r="W16" s="28">
        <v>0.1</v>
      </c>
      <c r="X16" s="28" t="s">
        <v>2793</v>
      </c>
      <c r="Y16" s="28">
        <v>0</v>
      </c>
      <c r="Z16" s="28" t="s">
        <v>2765</v>
      </c>
      <c r="AA16" s="28"/>
      <c r="AB16" s="28"/>
      <c r="AC16" s="28"/>
      <c r="AD16" s="28"/>
      <c r="AE16" s="6">
        <f t="shared" si="1"/>
        <v>0.1</v>
      </c>
      <c r="AF16" s="5">
        <v>44670</v>
      </c>
      <c r="AG16" s="5">
        <v>44743</v>
      </c>
      <c r="AH16" s="5"/>
      <c r="AI16" s="5"/>
      <c r="AJ16" s="4">
        <f t="shared" si="2"/>
        <v>0.1</v>
      </c>
      <c r="AK16" s="4">
        <f t="shared" si="3"/>
        <v>1</v>
      </c>
      <c r="AL16" s="4" t="str">
        <f t="shared" si="4"/>
        <v/>
      </c>
      <c r="AM16" s="4">
        <f t="shared" si="5"/>
        <v>0</v>
      </c>
      <c r="AN16" s="4">
        <f t="shared" si="6"/>
        <v>0</v>
      </c>
      <c r="AO16" s="3" t="s">
        <v>20</v>
      </c>
      <c r="AP16" s="3" t="s">
        <v>18</v>
      </c>
      <c r="AQ16" s="3"/>
      <c r="AR16" s="3"/>
      <c r="AS16" s="3" t="s">
        <v>2792</v>
      </c>
      <c r="AT16" s="3" t="s">
        <v>2765</v>
      </c>
      <c r="AU16" s="3"/>
      <c r="AV16" s="3"/>
      <c r="AW16" s="3" t="s">
        <v>20</v>
      </c>
      <c r="AX16" s="3" t="s">
        <v>18</v>
      </c>
      <c r="AY16" s="3"/>
      <c r="AZ16" s="3"/>
      <c r="BA16" s="3" t="s">
        <v>2791</v>
      </c>
      <c r="BB16" s="3" t="s">
        <v>2771</v>
      </c>
      <c r="BC16" s="2"/>
      <c r="BD16" s="2"/>
      <c r="BE16" s="1" t="s">
        <v>116</v>
      </c>
    </row>
    <row r="17" spans="1:57" ht="15" customHeight="1" x14ac:dyDescent="0.25">
      <c r="A17" s="8">
        <v>16</v>
      </c>
      <c r="B17" s="1" t="s">
        <v>16</v>
      </c>
      <c r="C17" s="1" t="s">
        <v>89</v>
      </c>
      <c r="D17" s="1" t="s">
        <v>73</v>
      </c>
      <c r="E17" s="1" t="s">
        <v>61</v>
      </c>
      <c r="F17" s="1" t="s">
        <v>60</v>
      </c>
      <c r="G17" s="1" t="s">
        <v>16</v>
      </c>
      <c r="H17" s="1" t="s">
        <v>72</v>
      </c>
      <c r="I17" s="1" t="s">
        <v>2790</v>
      </c>
      <c r="J17" s="7">
        <v>44562</v>
      </c>
      <c r="K17" s="7">
        <v>44742</v>
      </c>
      <c r="L17" s="1" t="s">
        <v>2789</v>
      </c>
      <c r="M17" s="1" t="s">
        <v>2596</v>
      </c>
      <c r="N17" s="1" t="s">
        <v>33</v>
      </c>
      <c r="O17" s="1" t="s">
        <v>77</v>
      </c>
      <c r="P17" s="1" t="s">
        <v>31</v>
      </c>
      <c r="Q17" s="1" t="s">
        <v>30</v>
      </c>
      <c r="R17" s="6">
        <f t="shared" si="0"/>
        <v>1</v>
      </c>
      <c r="S17" s="6">
        <v>1</v>
      </c>
      <c r="T17" s="6">
        <v>0</v>
      </c>
      <c r="U17" s="6">
        <v>0</v>
      </c>
      <c r="V17" s="6">
        <v>0</v>
      </c>
      <c r="W17" s="6">
        <v>1</v>
      </c>
      <c r="X17" s="6" t="s">
        <v>2788</v>
      </c>
      <c r="Y17" s="6">
        <v>0</v>
      </c>
      <c r="Z17" s="6" t="s">
        <v>2601</v>
      </c>
      <c r="AA17" s="6"/>
      <c r="AB17" s="6"/>
      <c r="AC17" s="6"/>
      <c r="AD17" s="6"/>
      <c r="AE17" s="6">
        <f t="shared" si="1"/>
        <v>1</v>
      </c>
      <c r="AF17" s="5">
        <v>44670</v>
      </c>
      <c r="AG17" s="5">
        <v>44743</v>
      </c>
      <c r="AH17" s="5"/>
      <c r="AI17" s="5"/>
      <c r="AJ17" s="4">
        <f t="shared" si="2"/>
        <v>1</v>
      </c>
      <c r="AK17" s="4">
        <f t="shared" si="3"/>
        <v>1</v>
      </c>
      <c r="AL17" s="4" t="str">
        <f t="shared" si="4"/>
        <v/>
      </c>
      <c r="AM17" s="4" t="str">
        <f t="shared" si="5"/>
        <v/>
      </c>
      <c r="AN17" s="4" t="str">
        <f t="shared" si="6"/>
        <v/>
      </c>
      <c r="AO17" s="3" t="s">
        <v>20</v>
      </c>
      <c r="AP17" s="3" t="s">
        <v>18</v>
      </c>
      <c r="AQ17" s="3"/>
      <c r="AR17" s="3"/>
      <c r="AS17" s="3" t="s">
        <v>2787</v>
      </c>
      <c r="AT17" s="3" t="s">
        <v>2765</v>
      </c>
      <c r="AU17" s="3"/>
      <c r="AV17" s="3"/>
      <c r="AW17" s="3" t="s">
        <v>20</v>
      </c>
      <c r="AX17" s="3" t="s">
        <v>18</v>
      </c>
      <c r="AY17" s="3"/>
      <c r="AZ17" s="3"/>
      <c r="BA17" s="3" t="s">
        <v>2786</v>
      </c>
      <c r="BB17" s="3" t="s">
        <v>2776</v>
      </c>
      <c r="BC17" s="2"/>
      <c r="BD17" s="2"/>
      <c r="BE17" s="1" t="s">
        <v>116</v>
      </c>
    </row>
    <row r="18" spans="1:57" ht="15" customHeight="1" x14ac:dyDescent="0.25">
      <c r="A18" s="8">
        <v>17</v>
      </c>
      <c r="B18" s="1" t="s">
        <v>16</v>
      </c>
      <c r="C18" s="1" t="s">
        <v>89</v>
      </c>
      <c r="D18" s="1" t="s">
        <v>73</v>
      </c>
      <c r="E18" s="1" t="s">
        <v>61</v>
      </c>
      <c r="F18" s="1" t="s">
        <v>60</v>
      </c>
      <c r="G18" s="1" t="s">
        <v>16</v>
      </c>
      <c r="H18" s="1" t="s">
        <v>72</v>
      </c>
      <c r="I18" s="1" t="s">
        <v>2785</v>
      </c>
      <c r="J18" s="7">
        <v>44866</v>
      </c>
      <c r="K18" s="7">
        <v>44925</v>
      </c>
      <c r="L18" s="1" t="s">
        <v>2784</v>
      </c>
      <c r="M18" s="1" t="s">
        <v>2596</v>
      </c>
      <c r="N18" s="1" t="s">
        <v>33</v>
      </c>
      <c r="O18" s="1" t="s">
        <v>77</v>
      </c>
      <c r="P18" s="1" t="s">
        <v>31</v>
      </c>
      <c r="Q18" s="1" t="s">
        <v>30</v>
      </c>
      <c r="R18" s="6">
        <f t="shared" si="0"/>
        <v>1</v>
      </c>
      <c r="S18" s="6">
        <v>0</v>
      </c>
      <c r="T18" s="6">
        <v>0</v>
      </c>
      <c r="U18" s="6">
        <v>0</v>
      </c>
      <c r="V18" s="6">
        <v>1</v>
      </c>
      <c r="W18" s="6">
        <v>0</v>
      </c>
      <c r="X18" s="6" t="s">
        <v>2606</v>
      </c>
      <c r="Y18" s="6">
        <v>0</v>
      </c>
      <c r="Z18" s="6" t="s">
        <v>2606</v>
      </c>
      <c r="AA18" s="6"/>
      <c r="AB18" s="6"/>
      <c r="AC18" s="6"/>
      <c r="AD18" s="6"/>
      <c r="AE18" s="6">
        <f t="shared" si="1"/>
        <v>0</v>
      </c>
      <c r="AF18" s="5">
        <v>44670</v>
      </c>
      <c r="AG18" s="5">
        <v>44743</v>
      </c>
      <c r="AH18" s="5"/>
      <c r="AI18" s="5"/>
      <c r="AJ18" s="4">
        <f t="shared" si="2"/>
        <v>0</v>
      </c>
      <c r="AK18" s="4" t="str">
        <f t="shared" si="3"/>
        <v/>
      </c>
      <c r="AL18" s="4" t="str">
        <f t="shared" si="4"/>
        <v/>
      </c>
      <c r="AM18" s="4" t="str">
        <f t="shared" si="5"/>
        <v/>
      </c>
      <c r="AN18" s="4">
        <f t="shared" si="6"/>
        <v>0</v>
      </c>
      <c r="AO18" s="3" t="s">
        <v>18</v>
      </c>
      <c r="AP18" s="3" t="s">
        <v>18</v>
      </c>
      <c r="AQ18" s="3"/>
      <c r="AR18" s="3"/>
      <c r="AS18" s="3" t="s">
        <v>18</v>
      </c>
      <c r="AT18" s="3" t="s">
        <v>2765</v>
      </c>
      <c r="AU18" s="3"/>
      <c r="AV18" s="3"/>
      <c r="AW18" s="3" t="s">
        <v>18</v>
      </c>
      <c r="AX18" s="3" t="s">
        <v>18</v>
      </c>
      <c r="AY18" s="3"/>
      <c r="AZ18" s="3"/>
      <c r="BA18" s="3" t="s">
        <v>2783</v>
      </c>
      <c r="BB18" s="3" t="s">
        <v>2771</v>
      </c>
      <c r="BC18" s="2"/>
      <c r="BD18" s="2"/>
      <c r="BE18" s="1" t="s">
        <v>116</v>
      </c>
    </row>
    <row r="19" spans="1:57" ht="15" customHeight="1" x14ac:dyDescent="0.25">
      <c r="A19" s="8">
        <v>18</v>
      </c>
      <c r="B19" s="1" t="s">
        <v>16</v>
      </c>
      <c r="C19" s="1" t="s">
        <v>89</v>
      </c>
      <c r="D19" s="1" t="s">
        <v>2770</v>
      </c>
      <c r="E19" s="1" t="s">
        <v>61</v>
      </c>
      <c r="F19" s="1" t="s">
        <v>2769</v>
      </c>
      <c r="G19" s="1" t="s">
        <v>16</v>
      </c>
      <c r="H19" s="1" t="s">
        <v>72</v>
      </c>
      <c r="I19" s="1" t="s">
        <v>2782</v>
      </c>
      <c r="J19" s="7">
        <v>44562</v>
      </c>
      <c r="K19" s="7">
        <v>44651</v>
      </c>
      <c r="L19" s="1" t="s">
        <v>2781</v>
      </c>
      <c r="M19" s="1" t="s">
        <v>2596</v>
      </c>
      <c r="N19" s="1" t="s">
        <v>33</v>
      </c>
      <c r="O19" s="1" t="s">
        <v>2780</v>
      </c>
      <c r="P19" s="1" t="s">
        <v>31</v>
      </c>
      <c r="Q19" s="1" t="s">
        <v>30</v>
      </c>
      <c r="R19" s="6">
        <f t="shared" si="0"/>
        <v>1</v>
      </c>
      <c r="S19" s="6">
        <v>1</v>
      </c>
      <c r="T19" s="6">
        <v>0</v>
      </c>
      <c r="U19" s="6">
        <v>0</v>
      </c>
      <c r="V19" s="6">
        <v>0</v>
      </c>
      <c r="W19" s="6">
        <v>1</v>
      </c>
      <c r="X19" s="6" t="s">
        <v>2779</v>
      </c>
      <c r="Y19" s="6">
        <v>0</v>
      </c>
      <c r="Z19" s="6" t="s">
        <v>2601</v>
      </c>
      <c r="AA19" s="6"/>
      <c r="AB19" s="6"/>
      <c r="AC19" s="6"/>
      <c r="AD19" s="6"/>
      <c r="AE19" s="6">
        <f t="shared" si="1"/>
        <v>1</v>
      </c>
      <c r="AF19" s="5">
        <v>44670</v>
      </c>
      <c r="AG19" s="5">
        <v>44743</v>
      </c>
      <c r="AH19" s="5"/>
      <c r="AI19" s="5"/>
      <c r="AJ19" s="4">
        <f t="shared" si="2"/>
        <v>1</v>
      </c>
      <c r="AK19" s="4">
        <f t="shared" si="3"/>
        <v>1</v>
      </c>
      <c r="AL19" s="4" t="str">
        <f t="shared" si="4"/>
        <v/>
      </c>
      <c r="AM19" s="4" t="str">
        <f t="shared" si="5"/>
        <v/>
      </c>
      <c r="AN19" s="4" t="str">
        <f t="shared" si="6"/>
        <v/>
      </c>
      <c r="AO19" s="3" t="s">
        <v>20</v>
      </c>
      <c r="AP19" s="3" t="s">
        <v>18</v>
      </c>
      <c r="AQ19" s="3"/>
      <c r="AR19" s="3"/>
      <c r="AS19" s="3" t="s">
        <v>2778</v>
      </c>
      <c r="AT19" s="3" t="s">
        <v>2765</v>
      </c>
      <c r="AU19" s="3"/>
      <c r="AV19" s="3"/>
      <c r="AW19" s="3" t="s">
        <v>20</v>
      </c>
      <c r="AX19" s="3" t="s">
        <v>18</v>
      </c>
      <c r="AY19" s="3"/>
      <c r="AZ19" s="3"/>
      <c r="BA19" s="3" t="s">
        <v>2777</v>
      </c>
      <c r="BB19" s="3" t="s">
        <v>2776</v>
      </c>
      <c r="BC19" s="2"/>
      <c r="BD19" s="2"/>
      <c r="BE19" s="1" t="s">
        <v>62</v>
      </c>
    </row>
    <row r="20" spans="1:57" ht="15" customHeight="1" x14ac:dyDescent="0.25">
      <c r="A20" s="8">
        <v>19</v>
      </c>
      <c r="B20" s="1" t="s">
        <v>16</v>
      </c>
      <c r="C20" s="1" t="s">
        <v>89</v>
      </c>
      <c r="D20" s="1" t="s">
        <v>2770</v>
      </c>
      <c r="E20" s="1" t="s">
        <v>61</v>
      </c>
      <c r="F20" s="1" t="s">
        <v>2769</v>
      </c>
      <c r="G20" s="1" t="s">
        <v>16</v>
      </c>
      <c r="H20" s="1" t="s">
        <v>72</v>
      </c>
      <c r="I20" s="1" t="s">
        <v>2775</v>
      </c>
      <c r="J20" s="7">
        <v>44652</v>
      </c>
      <c r="K20" s="7">
        <v>44834</v>
      </c>
      <c r="L20" s="10" t="s">
        <v>2774</v>
      </c>
      <c r="M20" s="1" t="s">
        <v>2596</v>
      </c>
      <c r="N20" s="1" t="s">
        <v>33</v>
      </c>
      <c r="O20" s="1" t="s">
        <v>2773</v>
      </c>
      <c r="P20" s="1" t="s">
        <v>31</v>
      </c>
      <c r="Q20" s="1" t="s">
        <v>30</v>
      </c>
      <c r="R20" s="6">
        <f t="shared" si="0"/>
        <v>1</v>
      </c>
      <c r="S20" s="6">
        <v>0</v>
      </c>
      <c r="T20" s="6">
        <v>0</v>
      </c>
      <c r="U20" s="6">
        <v>1</v>
      </c>
      <c r="V20" s="6">
        <v>0</v>
      </c>
      <c r="W20" s="6">
        <v>0</v>
      </c>
      <c r="X20" s="6" t="s">
        <v>2614</v>
      </c>
      <c r="Y20" s="6">
        <v>0</v>
      </c>
      <c r="Z20" s="6" t="s">
        <v>2614</v>
      </c>
      <c r="AA20" s="6"/>
      <c r="AB20" s="6"/>
      <c r="AC20" s="6"/>
      <c r="AD20" s="6"/>
      <c r="AE20" s="6">
        <f t="shared" si="1"/>
        <v>0</v>
      </c>
      <c r="AF20" s="5">
        <v>44670</v>
      </c>
      <c r="AG20" s="5">
        <v>44743</v>
      </c>
      <c r="AH20" s="5"/>
      <c r="AI20" s="5"/>
      <c r="AJ20" s="4">
        <f t="shared" si="2"/>
        <v>0</v>
      </c>
      <c r="AK20" s="4" t="str">
        <f t="shared" si="3"/>
        <v/>
      </c>
      <c r="AL20" s="4" t="str">
        <f t="shared" si="4"/>
        <v/>
      </c>
      <c r="AM20" s="4">
        <f t="shared" si="5"/>
        <v>0</v>
      </c>
      <c r="AN20" s="4" t="str">
        <f t="shared" si="6"/>
        <v/>
      </c>
      <c r="AO20" s="3" t="s">
        <v>18</v>
      </c>
      <c r="AP20" s="3" t="s">
        <v>18</v>
      </c>
      <c r="AQ20" s="3"/>
      <c r="AR20" s="3"/>
      <c r="AS20" s="3" t="s">
        <v>18</v>
      </c>
      <c r="AT20" s="3" t="s">
        <v>2765</v>
      </c>
      <c r="AU20" s="3"/>
      <c r="AV20" s="3"/>
      <c r="AW20" s="3" t="s">
        <v>18</v>
      </c>
      <c r="AX20" s="3" t="s">
        <v>18</v>
      </c>
      <c r="AY20" s="3"/>
      <c r="AZ20" s="3"/>
      <c r="BA20" s="3" t="s">
        <v>2772</v>
      </c>
      <c r="BB20" s="3" t="s">
        <v>2771</v>
      </c>
      <c r="BC20" s="2"/>
      <c r="BD20" s="2"/>
      <c r="BE20" s="1" t="s">
        <v>62</v>
      </c>
    </row>
    <row r="21" spans="1:57" ht="15" customHeight="1" x14ac:dyDescent="0.25">
      <c r="A21" s="8">
        <v>20</v>
      </c>
      <c r="B21" s="1" t="s">
        <v>16</v>
      </c>
      <c r="C21" s="1" t="s">
        <v>89</v>
      </c>
      <c r="D21" s="1" t="s">
        <v>2770</v>
      </c>
      <c r="E21" s="1" t="s">
        <v>61</v>
      </c>
      <c r="F21" s="1" t="s">
        <v>2769</v>
      </c>
      <c r="G21" s="1" t="s">
        <v>16</v>
      </c>
      <c r="H21" s="1" t="s">
        <v>72</v>
      </c>
      <c r="I21" s="1" t="s">
        <v>2768</v>
      </c>
      <c r="J21" s="7">
        <v>44835</v>
      </c>
      <c r="K21" s="7">
        <v>44926</v>
      </c>
      <c r="L21" s="1" t="s">
        <v>2767</v>
      </c>
      <c r="M21" s="1" t="s">
        <v>2596</v>
      </c>
      <c r="N21" s="1" t="s">
        <v>33</v>
      </c>
      <c r="O21" s="1" t="s">
        <v>2766</v>
      </c>
      <c r="P21" s="1" t="s">
        <v>31</v>
      </c>
      <c r="Q21" s="1" t="s">
        <v>30</v>
      </c>
      <c r="R21" s="6">
        <f t="shared" si="0"/>
        <v>1</v>
      </c>
      <c r="S21" s="6">
        <v>0</v>
      </c>
      <c r="T21" s="6">
        <v>0</v>
      </c>
      <c r="U21" s="6">
        <v>0</v>
      </c>
      <c r="V21" s="6">
        <v>1</v>
      </c>
      <c r="W21" s="6">
        <v>0</v>
      </c>
      <c r="X21" s="6" t="s">
        <v>2637</v>
      </c>
      <c r="Y21" s="6">
        <v>0</v>
      </c>
      <c r="Z21" s="6" t="s">
        <v>2637</v>
      </c>
      <c r="AA21" s="6"/>
      <c r="AB21" s="6"/>
      <c r="AC21" s="6"/>
      <c r="AD21" s="6"/>
      <c r="AE21" s="6">
        <f t="shared" si="1"/>
        <v>0</v>
      </c>
      <c r="AF21" s="5">
        <v>44670</v>
      </c>
      <c r="AG21" s="5">
        <v>44743</v>
      </c>
      <c r="AH21" s="5"/>
      <c r="AI21" s="5"/>
      <c r="AJ21" s="4">
        <f t="shared" si="2"/>
        <v>0</v>
      </c>
      <c r="AK21" s="4" t="str">
        <f t="shared" si="3"/>
        <v/>
      </c>
      <c r="AL21" s="4" t="str">
        <f t="shared" si="4"/>
        <v/>
      </c>
      <c r="AM21" s="4" t="str">
        <f t="shared" si="5"/>
        <v/>
      </c>
      <c r="AN21" s="4">
        <f t="shared" si="6"/>
        <v>0</v>
      </c>
      <c r="AO21" s="3" t="s">
        <v>18</v>
      </c>
      <c r="AP21" s="3" t="s">
        <v>18</v>
      </c>
      <c r="AQ21" s="3"/>
      <c r="AR21" s="3"/>
      <c r="AS21" s="3" t="s">
        <v>18</v>
      </c>
      <c r="AT21" s="3" t="s">
        <v>2765</v>
      </c>
      <c r="AU21" s="3"/>
      <c r="AV21" s="3"/>
      <c r="AW21" s="3" t="s">
        <v>18</v>
      </c>
      <c r="AX21" s="3" t="s">
        <v>18</v>
      </c>
      <c r="AY21" s="3"/>
      <c r="AZ21" s="3"/>
      <c r="BA21" s="3" t="s">
        <v>2764</v>
      </c>
      <c r="BB21" s="3" t="s">
        <v>2763</v>
      </c>
      <c r="BC21" s="2"/>
      <c r="BD21" s="2"/>
      <c r="BE21" s="1" t="s">
        <v>62</v>
      </c>
    </row>
    <row r="22" spans="1:57" ht="15" customHeight="1" x14ac:dyDescent="0.25">
      <c r="A22" s="8">
        <v>21</v>
      </c>
      <c r="B22" s="1" t="s">
        <v>16</v>
      </c>
      <c r="C22" s="1" t="s">
        <v>74</v>
      </c>
      <c r="D22" s="1" t="s">
        <v>73</v>
      </c>
      <c r="E22" s="1" t="s">
        <v>61</v>
      </c>
      <c r="F22" s="1" t="s">
        <v>60</v>
      </c>
      <c r="G22" s="1" t="s">
        <v>16</v>
      </c>
      <c r="H22" s="1" t="s">
        <v>72</v>
      </c>
      <c r="I22" s="1" t="s">
        <v>2762</v>
      </c>
      <c r="J22" s="7">
        <v>44562</v>
      </c>
      <c r="K22" s="7">
        <v>44926</v>
      </c>
      <c r="L22" s="1" t="s">
        <v>2761</v>
      </c>
      <c r="M22" s="1" t="s">
        <v>2596</v>
      </c>
      <c r="N22" s="1" t="s">
        <v>33</v>
      </c>
      <c r="O22" s="1" t="s">
        <v>77</v>
      </c>
      <c r="P22" s="1" t="s">
        <v>31</v>
      </c>
      <c r="Q22" s="1" t="s">
        <v>30</v>
      </c>
      <c r="R22" s="6">
        <f t="shared" si="0"/>
        <v>4</v>
      </c>
      <c r="S22" s="6">
        <v>1</v>
      </c>
      <c r="T22" s="6">
        <v>1</v>
      </c>
      <c r="U22" s="6">
        <v>1</v>
      </c>
      <c r="V22" s="6">
        <v>1</v>
      </c>
      <c r="W22" s="6">
        <v>1</v>
      </c>
      <c r="X22" s="6" t="s">
        <v>2760</v>
      </c>
      <c r="Y22" s="6">
        <v>1</v>
      </c>
      <c r="Z22" s="6" t="s">
        <v>2759</v>
      </c>
      <c r="AA22" s="6"/>
      <c r="AB22" s="6"/>
      <c r="AC22" s="6"/>
      <c r="AD22" s="6"/>
      <c r="AE22" s="6">
        <f t="shared" si="1"/>
        <v>2</v>
      </c>
      <c r="AF22" s="5">
        <v>44670</v>
      </c>
      <c r="AG22" s="5">
        <v>44743</v>
      </c>
      <c r="AH22" s="5"/>
      <c r="AI22" s="5"/>
      <c r="AJ22" s="4">
        <f t="shared" si="2"/>
        <v>0.5</v>
      </c>
      <c r="AK22" s="4">
        <f t="shared" si="3"/>
        <v>1</v>
      </c>
      <c r="AL22" s="4">
        <f t="shared" si="4"/>
        <v>1</v>
      </c>
      <c r="AM22" s="4">
        <f t="shared" si="5"/>
        <v>0</v>
      </c>
      <c r="AN22" s="4">
        <f t="shared" si="6"/>
        <v>0</v>
      </c>
      <c r="AO22" s="3" t="s">
        <v>20</v>
      </c>
      <c r="AP22" s="3" t="s">
        <v>20</v>
      </c>
      <c r="AQ22" s="3"/>
      <c r="AR22" s="3"/>
      <c r="AS22" s="3" t="s">
        <v>2758</v>
      </c>
      <c r="AT22" s="3" t="s">
        <v>2757</v>
      </c>
      <c r="AU22" s="3"/>
      <c r="AV22" s="3"/>
      <c r="AW22" s="3" t="s">
        <v>20</v>
      </c>
      <c r="AX22" s="3" t="s">
        <v>20</v>
      </c>
      <c r="AY22" s="3"/>
      <c r="AZ22" s="3"/>
      <c r="BA22" s="3" t="s">
        <v>2756</v>
      </c>
      <c r="BB22" s="3" t="s">
        <v>2755</v>
      </c>
      <c r="BC22" s="2"/>
      <c r="BD22" s="2"/>
      <c r="BE22" s="1" t="s">
        <v>116</v>
      </c>
    </row>
    <row r="23" spans="1:57" ht="15" customHeight="1" x14ac:dyDescent="0.25">
      <c r="A23" s="8">
        <v>22</v>
      </c>
      <c r="B23" s="1" t="s">
        <v>16</v>
      </c>
      <c r="C23" s="1" t="s">
        <v>74</v>
      </c>
      <c r="D23" s="1" t="s">
        <v>73</v>
      </c>
      <c r="E23" s="1" t="s">
        <v>61</v>
      </c>
      <c r="F23" s="1" t="s">
        <v>60</v>
      </c>
      <c r="G23" s="1" t="s">
        <v>16</v>
      </c>
      <c r="H23" s="1" t="s">
        <v>72</v>
      </c>
      <c r="I23" s="1" t="s">
        <v>2754</v>
      </c>
      <c r="J23" s="7">
        <v>44835</v>
      </c>
      <c r="K23" s="7">
        <v>44926</v>
      </c>
      <c r="L23" s="1" t="s">
        <v>78</v>
      </c>
      <c r="M23" s="1" t="s">
        <v>2596</v>
      </c>
      <c r="N23" s="1" t="s">
        <v>33</v>
      </c>
      <c r="O23" s="1" t="s">
        <v>77</v>
      </c>
      <c r="P23" s="1" t="s">
        <v>31</v>
      </c>
      <c r="Q23" s="1" t="s">
        <v>30</v>
      </c>
      <c r="R23" s="6">
        <f t="shared" si="0"/>
        <v>2</v>
      </c>
      <c r="S23" s="6">
        <v>0</v>
      </c>
      <c r="T23" s="6">
        <v>0</v>
      </c>
      <c r="U23" s="6">
        <v>0</v>
      </c>
      <c r="V23" s="6">
        <v>2</v>
      </c>
      <c r="W23" s="6">
        <v>0</v>
      </c>
      <c r="X23" s="6" t="s">
        <v>2753</v>
      </c>
      <c r="Y23" s="6">
        <v>0</v>
      </c>
      <c r="Z23" s="6" t="s">
        <v>2753</v>
      </c>
      <c r="AA23" s="6"/>
      <c r="AB23" s="6"/>
      <c r="AC23" s="6"/>
      <c r="AD23" s="6"/>
      <c r="AE23" s="6">
        <f t="shared" si="1"/>
        <v>0</v>
      </c>
      <c r="AF23" s="5">
        <v>44670</v>
      </c>
      <c r="AG23" s="5">
        <v>44743</v>
      </c>
      <c r="AH23" s="5"/>
      <c r="AI23" s="5"/>
      <c r="AJ23" s="4">
        <f t="shared" si="2"/>
        <v>0</v>
      </c>
      <c r="AK23" s="4" t="str">
        <f t="shared" si="3"/>
        <v/>
      </c>
      <c r="AL23" s="4" t="str">
        <f t="shared" si="4"/>
        <v/>
      </c>
      <c r="AM23" s="4" t="str">
        <f t="shared" si="5"/>
        <v/>
      </c>
      <c r="AN23" s="4">
        <f t="shared" si="6"/>
        <v>0</v>
      </c>
      <c r="AO23" s="3" t="s">
        <v>18</v>
      </c>
      <c r="AP23" s="3" t="s">
        <v>18</v>
      </c>
      <c r="AQ23" s="3"/>
      <c r="AR23" s="3"/>
      <c r="AS23" s="3" t="s">
        <v>18</v>
      </c>
      <c r="AT23" s="3" t="s">
        <v>18</v>
      </c>
      <c r="AU23" s="3"/>
      <c r="AV23" s="3"/>
      <c r="AW23" s="3" t="s">
        <v>18</v>
      </c>
      <c r="AX23" s="3" t="s">
        <v>18</v>
      </c>
      <c r="AY23" s="3"/>
      <c r="AZ23" s="3"/>
      <c r="BA23" s="3" t="s">
        <v>2609</v>
      </c>
      <c r="BB23" s="3" t="s">
        <v>279</v>
      </c>
      <c r="BC23" s="2"/>
      <c r="BD23" s="2"/>
      <c r="BE23" s="1" t="s">
        <v>116</v>
      </c>
    </row>
    <row r="24" spans="1:57" ht="15" customHeight="1" x14ac:dyDescent="0.25">
      <c r="A24" s="8">
        <v>23</v>
      </c>
      <c r="B24" s="1" t="s">
        <v>16</v>
      </c>
      <c r="C24" s="1" t="s">
        <v>74</v>
      </c>
      <c r="D24" s="1" t="s">
        <v>2741</v>
      </c>
      <c r="E24" s="1" t="s">
        <v>61</v>
      </c>
      <c r="F24" s="1" t="s">
        <v>60</v>
      </c>
      <c r="G24" s="1" t="s">
        <v>16</v>
      </c>
      <c r="H24" s="1" t="s">
        <v>435</v>
      </c>
      <c r="I24" s="1" t="s">
        <v>2752</v>
      </c>
      <c r="J24" s="7">
        <v>44593</v>
      </c>
      <c r="K24" s="7">
        <v>44651</v>
      </c>
      <c r="L24" s="1" t="s">
        <v>2751</v>
      </c>
      <c r="M24" s="1" t="s">
        <v>2596</v>
      </c>
      <c r="N24" s="1" t="s">
        <v>33</v>
      </c>
      <c r="O24" s="1" t="s">
        <v>2738</v>
      </c>
      <c r="P24" s="1" t="s">
        <v>111</v>
      </c>
      <c r="Q24" s="1" t="s">
        <v>30</v>
      </c>
      <c r="R24" s="6">
        <f t="shared" si="0"/>
        <v>1</v>
      </c>
      <c r="S24" s="6">
        <v>1</v>
      </c>
      <c r="T24" s="6">
        <v>0</v>
      </c>
      <c r="U24" s="6">
        <v>0</v>
      </c>
      <c r="V24" s="6">
        <v>0</v>
      </c>
      <c r="W24" s="6">
        <v>1</v>
      </c>
      <c r="X24" s="6" t="s">
        <v>2750</v>
      </c>
      <c r="Y24" s="6">
        <v>0</v>
      </c>
      <c r="Z24" s="6" t="s">
        <v>2601</v>
      </c>
      <c r="AA24" s="6"/>
      <c r="AB24" s="6"/>
      <c r="AC24" s="6"/>
      <c r="AD24" s="6"/>
      <c r="AE24" s="6">
        <f t="shared" si="1"/>
        <v>1</v>
      </c>
      <c r="AF24" s="5">
        <v>44670</v>
      </c>
      <c r="AG24" s="5">
        <v>44743</v>
      </c>
      <c r="AH24" s="5"/>
      <c r="AI24" s="5"/>
      <c r="AJ24" s="4">
        <f t="shared" si="2"/>
        <v>1</v>
      </c>
      <c r="AK24" s="4">
        <f t="shared" si="3"/>
        <v>1</v>
      </c>
      <c r="AL24" s="4" t="str">
        <f t="shared" si="4"/>
        <v/>
      </c>
      <c r="AM24" s="4" t="str">
        <f t="shared" si="5"/>
        <v/>
      </c>
      <c r="AN24" s="4" t="str">
        <f t="shared" si="6"/>
        <v/>
      </c>
      <c r="AO24" s="3" t="s">
        <v>20</v>
      </c>
      <c r="AP24" s="3" t="s">
        <v>18</v>
      </c>
      <c r="AQ24" s="3"/>
      <c r="AR24" s="3"/>
      <c r="AS24" s="3" t="s">
        <v>2749</v>
      </c>
      <c r="AT24" s="3" t="s">
        <v>18</v>
      </c>
      <c r="AU24" s="3"/>
      <c r="AV24" s="3"/>
      <c r="AW24" s="3" t="s">
        <v>20</v>
      </c>
      <c r="AX24" s="3" t="s">
        <v>18</v>
      </c>
      <c r="AY24" s="3"/>
      <c r="AZ24" s="3"/>
      <c r="BA24" s="3" t="s">
        <v>2748</v>
      </c>
      <c r="BB24" s="3" t="s">
        <v>2747</v>
      </c>
      <c r="BC24" s="2"/>
      <c r="BD24" s="2"/>
      <c r="BE24" s="1" t="s">
        <v>62</v>
      </c>
    </row>
    <row r="25" spans="1:57" ht="15" customHeight="1" x14ac:dyDescent="0.25">
      <c r="A25" s="8">
        <v>24</v>
      </c>
      <c r="B25" s="1" t="s">
        <v>16</v>
      </c>
      <c r="C25" s="1" t="s">
        <v>74</v>
      </c>
      <c r="D25" s="1" t="s">
        <v>2741</v>
      </c>
      <c r="E25" s="1" t="s">
        <v>61</v>
      </c>
      <c r="F25" s="1" t="s">
        <v>60</v>
      </c>
      <c r="G25" s="1" t="s">
        <v>16</v>
      </c>
      <c r="H25" s="1" t="s">
        <v>435</v>
      </c>
      <c r="I25" s="1" t="s">
        <v>2746</v>
      </c>
      <c r="J25" s="7">
        <v>44621</v>
      </c>
      <c r="K25" s="7">
        <v>44651</v>
      </c>
      <c r="L25" s="1" t="s">
        <v>2745</v>
      </c>
      <c r="M25" s="1" t="s">
        <v>2596</v>
      </c>
      <c r="N25" s="1" t="s">
        <v>33</v>
      </c>
      <c r="O25" s="1" t="s">
        <v>2738</v>
      </c>
      <c r="P25" s="1" t="s">
        <v>111</v>
      </c>
      <c r="Q25" s="1" t="s">
        <v>30</v>
      </c>
      <c r="R25" s="6">
        <f t="shared" si="0"/>
        <v>1</v>
      </c>
      <c r="S25" s="6">
        <v>1</v>
      </c>
      <c r="T25" s="6">
        <v>0</v>
      </c>
      <c r="U25" s="6">
        <v>0</v>
      </c>
      <c r="V25" s="6">
        <v>0</v>
      </c>
      <c r="W25" s="6">
        <v>1</v>
      </c>
      <c r="X25" s="6" t="s">
        <v>2744</v>
      </c>
      <c r="Y25" s="6">
        <v>0</v>
      </c>
      <c r="Z25" s="6" t="s">
        <v>2601</v>
      </c>
      <c r="AA25" s="6"/>
      <c r="AB25" s="6"/>
      <c r="AC25" s="6"/>
      <c r="AD25" s="6"/>
      <c r="AE25" s="6">
        <f t="shared" si="1"/>
        <v>1</v>
      </c>
      <c r="AF25" s="5">
        <v>44670</v>
      </c>
      <c r="AG25" s="5">
        <v>44743</v>
      </c>
      <c r="AH25" s="5"/>
      <c r="AI25" s="5"/>
      <c r="AJ25" s="4">
        <f t="shared" si="2"/>
        <v>1</v>
      </c>
      <c r="AK25" s="4">
        <f t="shared" si="3"/>
        <v>1</v>
      </c>
      <c r="AL25" s="4" t="str">
        <f t="shared" si="4"/>
        <v/>
      </c>
      <c r="AM25" s="4" t="str">
        <f t="shared" si="5"/>
        <v/>
      </c>
      <c r="AN25" s="4" t="str">
        <f t="shared" si="6"/>
        <v/>
      </c>
      <c r="AO25" s="3" t="s">
        <v>20</v>
      </c>
      <c r="AP25" s="3" t="s">
        <v>18</v>
      </c>
      <c r="AQ25" s="3"/>
      <c r="AR25" s="3"/>
      <c r="AS25" s="3" t="s">
        <v>2743</v>
      </c>
      <c r="AT25" s="3" t="s">
        <v>1281</v>
      </c>
      <c r="AU25" s="3"/>
      <c r="AV25" s="3"/>
      <c r="AW25" s="3" t="s">
        <v>20</v>
      </c>
      <c r="AX25" s="3" t="s">
        <v>18</v>
      </c>
      <c r="AY25" s="3"/>
      <c r="AZ25" s="3"/>
      <c r="BA25" s="3" t="s">
        <v>2742</v>
      </c>
      <c r="BB25" s="3" t="s">
        <v>279</v>
      </c>
      <c r="BC25" s="2"/>
      <c r="BD25" s="2"/>
      <c r="BE25" s="1" t="s">
        <v>62</v>
      </c>
    </row>
    <row r="26" spans="1:57" ht="15" customHeight="1" x14ac:dyDescent="0.25">
      <c r="A26" s="8">
        <v>25</v>
      </c>
      <c r="B26" s="1" t="s">
        <v>16</v>
      </c>
      <c r="C26" s="1" t="s">
        <v>74</v>
      </c>
      <c r="D26" s="1" t="s">
        <v>2741</v>
      </c>
      <c r="E26" s="1" t="s">
        <v>61</v>
      </c>
      <c r="F26" s="1" t="s">
        <v>60</v>
      </c>
      <c r="G26" s="1" t="s">
        <v>16</v>
      </c>
      <c r="H26" s="1" t="s">
        <v>435</v>
      </c>
      <c r="I26" s="1" t="s">
        <v>2740</v>
      </c>
      <c r="J26" s="7">
        <v>44621</v>
      </c>
      <c r="K26" s="7">
        <v>44711</v>
      </c>
      <c r="L26" s="1" t="s">
        <v>2739</v>
      </c>
      <c r="M26" s="1" t="s">
        <v>2596</v>
      </c>
      <c r="N26" s="1" t="s">
        <v>33</v>
      </c>
      <c r="O26" s="1" t="s">
        <v>2738</v>
      </c>
      <c r="P26" s="1" t="s">
        <v>111</v>
      </c>
      <c r="Q26" s="1" t="s">
        <v>30</v>
      </c>
      <c r="R26" s="6">
        <f t="shared" si="0"/>
        <v>2</v>
      </c>
      <c r="S26" s="6">
        <v>1</v>
      </c>
      <c r="T26" s="6">
        <v>1</v>
      </c>
      <c r="U26" s="6">
        <v>0</v>
      </c>
      <c r="V26" s="6">
        <v>0</v>
      </c>
      <c r="W26" s="6">
        <v>1</v>
      </c>
      <c r="X26" s="6" t="s">
        <v>2737</v>
      </c>
      <c r="Y26" s="6">
        <v>1</v>
      </c>
      <c r="Z26" s="6" t="s">
        <v>2736</v>
      </c>
      <c r="AA26" s="6"/>
      <c r="AB26" s="6"/>
      <c r="AC26" s="6"/>
      <c r="AD26" s="6"/>
      <c r="AE26" s="6">
        <f t="shared" si="1"/>
        <v>2</v>
      </c>
      <c r="AF26" s="5">
        <v>44670</v>
      </c>
      <c r="AG26" s="5">
        <v>44743</v>
      </c>
      <c r="AH26" s="5"/>
      <c r="AI26" s="5"/>
      <c r="AJ26" s="4">
        <f t="shared" si="2"/>
        <v>1</v>
      </c>
      <c r="AK26" s="4">
        <f t="shared" si="3"/>
        <v>1</v>
      </c>
      <c r="AL26" s="4">
        <f t="shared" si="4"/>
        <v>1</v>
      </c>
      <c r="AM26" s="4" t="str">
        <f t="shared" si="5"/>
        <v/>
      </c>
      <c r="AN26" s="4" t="str">
        <f t="shared" si="6"/>
        <v/>
      </c>
      <c r="AO26" s="3" t="s">
        <v>20</v>
      </c>
      <c r="AP26" s="3" t="s">
        <v>20</v>
      </c>
      <c r="AQ26" s="3"/>
      <c r="AR26" s="3"/>
      <c r="AS26" s="3" t="s">
        <v>2735</v>
      </c>
      <c r="AT26" s="3" t="s">
        <v>2734</v>
      </c>
      <c r="AU26" s="3"/>
      <c r="AV26" s="3"/>
      <c r="AW26" s="3" t="s">
        <v>20</v>
      </c>
      <c r="AX26" s="3" t="s">
        <v>20</v>
      </c>
      <c r="AY26" s="3"/>
      <c r="AZ26" s="3"/>
      <c r="BA26" s="3" t="s">
        <v>2733</v>
      </c>
      <c r="BB26" s="3" t="s">
        <v>2732</v>
      </c>
      <c r="BC26" s="2"/>
      <c r="BD26" s="2"/>
      <c r="BE26" s="1" t="s">
        <v>62</v>
      </c>
    </row>
    <row r="27" spans="1:57" ht="15" customHeight="1" x14ac:dyDescent="0.25">
      <c r="A27" s="8">
        <v>26</v>
      </c>
      <c r="B27" s="1" t="s">
        <v>16</v>
      </c>
      <c r="C27" s="1" t="s">
        <v>74</v>
      </c>
      <c r="D27" s="1" t="s">
        <v>2711</v>
      </c>
      <c r="E27" s="1" t="s">
        <v>61</v>
      </c>
      <c r="F27" s="1" t="s">
        <v>60</v>
      </c>
      <c r="G27" s="1" t="s">
        <v>16</v>
      </c>
      <c r="H27" s="1" t="s">
        <v>2133</v>
      </c>
      <c r="I27" s="1" t="s">
        <v>2731</v>
      </c>
      <c r="J27" s="7">
        <v>44562</v>
      </c>
      <c r="K27" s="7">
        <v>44773</v>
      </c>
      <c r="L27" s="1" t="s">
        <v>2730</v>
      </c>
      <c r="M27" s="1" t="s">
        <v>2596</v>
      </c>
      <c r="N27" s="1" t="s">
        <v>33</v>
      </c>
      <c r="O27" s="1" t="s">
        <v>2708</v>
      </c>
      <c r="P27" s="1" t="s">
        <v>111</v>
      </c>
      <c r="Q27" s="1" t="s">
        <v>30</v>
      </c>
      <c r="R27" s="6">
        <f t="shared" si="0"/>
        <v>2</v>
      </c>
      <c r="S27" s="6">
        <v>1</v>
      </c>
      <c r="T27" s="6">
        <v>0</v>
      </c>
      <c r="U27" s="6">
        <v>1</v>
      </c>
      <c r="V27" s="6">
        <v>0</v>
      </c>
      <c r="W27" s="6">
        <v>1</v>
      </c>
      <c r="X27" s="6" t="s">
        <v>2729</v>
      </c>
      <c r="Y27" s="6">
        <v>0</v>
      </c>
      <c r="Z27" s="6" t="s">
        <v>2728</v>
      </c>
      <c r="AA27" s="6"/>
      <c r="AB27" s="6"/>
      <c r="AC27" s="6"/>
      <c r="AD27" s="6"/>
      <c r="AE27" s="6">
        <f t="shared" si="1"/>
        <v>1</v>
      </c>
      <c r="AF27" s="5">
        <v>44670</v>
      </c>
      <c r="AG27" s="5">
        <v>44743</v>
      </c>
      <c r="AH27" s="5"/>
      <c r="AI27" s="5"/>
      <c r="AJ27" s="4">
        <f t="shared" si="2"/>
        <v>0.5</v>
      </c>
      <c r="AK27" s="4">
        <f t="shared" si="3"/>
        <v>1</v>
      </c>
      <c r="AL27" s="4" t="str">
        <f t="shared" si="4"/>
        <v/>
      </c>
      <c r="AM27" s="4">
        <f t="shared" si="5"/>
        <v>0</v>
      </c>
      <c r="AN27" s="4" t="str">
        <f t="shared" si="6"/>
        <v/>
      </c>
      <c r="AO27" s="3" t="s">
        <v>20</v>
      </c>
      <c r="AP27" s="3" t="s">
        <v>18</v>
      </c>
      <c r="AQ27" s="3"/>
      <c r="AR27" s="3"/>
      <c r="AS27" s="3" t="s">
        <v>2727</v>
      </c>
      <c r="AT27" s="3" t="s">
        <v>1281</v>
      </c>
      <c r="AU27" s="3"/>
      <c r="AV27" s="3"/>
      <c r="AW27" s="3" t="s">
        <v>20</v>
      </c>
      <c r="AX27" s="3" t="s">
        <v>18</v>
      </c>
      <c r="AY27" s="3"/>
      <c r="AZ27" s="3"/>
      <c r="BA27" s="3" t="s">
        <v>2726</v>
      </c>
      <c r="BB27" s="3" t="s">
        <v>2725</v>
      </c>
      <c r="BC27" s="2"/>
      <c r="BD27" s="2"/>
      <c r="BE27" s="1" t="s">
        <v>62</v>
      </c>
    </row>
    <row r="28" spans="1:57" ht="15" customHeight="1" x14ac:dyDescent="0.25">
      <c r="A28" s="8">
        <v>27</v>
      </c>
      <c r="B28" s="1" t="s">
        <v>16</v>
      </c>
      <c r="C28" s="1" t="s">
        <v>74</v>
      </c>
      <c r="D28" s="1" t="s">
        <v>2711</v>
      </c>
      <c r="E28" s="1" t="s">
        <v>61</v>
      </c>
      <c r="F28" s="1" t="s">
        <v>60</v>
      </c>
      <c r="G28" s="1" t="s">
        <v>16</v>
      </c>
      <c r="H28" s="1" t="s">
        <v>2133</v>
      </c>
      <c r="I28" s="1" t="s">
        <v>2724</v>
      </c>
      <c r="J28" s="7">
        <v>44562</v>
      </c>
      <c r="K28" s="7">
        <v>44926</v>
      </c>
      <c r="L28" s="1" t="s">
        <v>2723</v>
      </c>
      <c r="M28" s="1" t="s">
        <v>2596</v>
      </c>
      <c r="N28" s="1" t="s">
        <v>33</v>
      </c>
      <c r="O28" s="1" t="s">
        <v>2708</v>
      </c>
      <c r="P28" s="1" t="s">
        <v>111</v>
      </c>
      <c r="Q28" s="1" t="s">
        <v>30</v>
      </c>
      <c r="R28" s="6">
        <f t="shared" si="0"/>
        <v>12</v>
      </c>
      <c r="S28" s="6">
        <v>3</v>
      </c>
      <c r="T28" s="6">
        <v>3</v>
      </c>
      <c r="U28" s="6">
        <v>3</v>
      </c>
      <c r="V28" s="6">
        <v>3</v>
      </c>
      <c r="W28" s="6">
        <v>3</v>
      </c>
      <c r="X28" s="6" t="s">
        <v>2722</v>
      </c>
      <c r="Y28" s="6">
        <v>3</v>
      </c>
      <c r="Z28" s="6" t="s">
        <v>2721</v>
      </c>
      <c r="AA28" s="6"/>
      <c r="AB28" s="6"/>
      <c r="AC28" s="6"/>
      <c r="AD28" s="6"/>
      <c r="AE28" s="6">
        <f t="shared" si="1"/>
        <v>6</v>
      </c>
      <c r="AF28" s="5">
        <v>44670</v>
      </c>
      <c r="AG28" s="5">
        <v>44743</v>
      </c>
      <c r="AH28" s="5"/>
      <c r="AI28" s="5"/>
      <c r="AJ28" s="4">
        <f t="shared" si="2"/>
        <v>0.5</v>
      </c>
      <c r="AK28" s="4">
        <f t="shared" si="3"/>
        <v>1</v>
      </c>
      <c r="AL28" s="4">
        <f t="shared" si="4"/>
        <v>1</v>
      </c>
      <c r="AM28" s="4">
        <f t="shared" si="5"/>
        <v>0</v>
      </c>
      <c r="AN28" s="4">
        <f t="shared" si="6"/>
        <v>0</v>
      </c>
      <c r="AO28" s="3" t="s">
        <v>20</v>
      </c>
      <c r="AP28" s="3" t="s">
        <v>20</v>
      </c>
      <c r="AQ28" s="3"/>
      <c r="AR28" s="3"/>
      <c r="AS28" s="3" t="s">
        <v>2720</v>
      </c>
      <c r="AT28" s="3" t="s">
        <v>2719</v>
      </c>
      <c r="AU28" s="3"/>
      <c r="AV28" s="3"/>
      <c r="AW28" s="3" t="s">
        <v>20</v>
      </c>
      <c r="AX28" s="3" t="s">
        <v>20</v>
      </c>
      <c r="AY28" s="3"/>
      <c r="AZ28" s="3"/>
      <c r="BA28" s="3" t="s">
        <v>2718</v>
      </c>
      <c r="BB28" s="3" t="s">
        <v>2717</v>
      </c>
      <c r="BC28" s="2"/>
      <c r="BD28" s="2"/>
      <c r="BE28" s="1" t="s">
        <v>62</v>
      </c>
    </row>
    <row r="29" spans="1:57" ht="15" customHeight="1" x14ac:dyDescent="0.25">
      <c r="A29" s="8">
        <v>28</v>
      </c>
      <c r="B29" s="1" t="s">
        <v>16</v>
      </c>
      <c r="C29" s="1" t="s">
        <v>74</v>
      </c>
      <c r="D29" s="1" t="s">
        <v>2711</v>
      </c>
      <c r="E29" s="1" t="s">
        <v>61</v>
      </c>
      <c r="F29" s="1" t="s">
        <v>60</v>
      </c>
      <c r="G29" s="1" t="s">
        <v>16</v>
      </c>
      <c r="H29" s="1" t="s">
        <v>2133</v>
      </c>
      <c r="I29" s="1" t="s">
        <v>2716</v>
      </c>
      <c r="J29" s="7">
        <v>44562</v>
      </c>
      <c r="K29" s="7">
        <v>44804</v>
      </c>
      <c r="L29" s="1" t="s">
        <v>2715</v>
      </c>
      <c r="M29" s="1" t="s">
        <v>2596</v>
      </c>
      <c r="N29" s="1" t="s">
        <v>33</v>
      </c>
      <c r="O29" s="1" t="s">
        <v>2708</v>
      </c>
      <c r="P29" s="1" t="s">
        <v>111</v>
      </c>
      <c r="Q29" s="1" t="s">
        <v>30</v>
      </c>
      <c r="R29" s="6">
        <f t="shared" si="0"/>
        <v>2</v>
      </c>
      <c r="S29" s="6">
        <v>1</v>
      </c>
      <c r="T29" s="6">
        <v>0</v>
      </c>
      <c r="U29" s="6">
        <v>1</v>
      </c>
      <c r="V29" s="6">
        <v>0</v>
      </c>
      <c r="W29" s="6">
        <v>1</v>
      </c>
      <c r="X29" s="6" t="s">
        <v>2714</v>
      </c>
      <c r="Y29" s="6">
        <v>0</v>
      </c>
      <c r="Z29" s="6" t="s">
        <v>2594</v>
      </c>
      <c r="AA29" s="6"/>
      <c r="AB29" s="6"/>
      <c r="AC29" s="6"/>
      <c r="AD29" s="6"/>
      <c r="AE29" s="6">
        <f t="shared" si="1"/>
        <v>1</v>
      </c>
      <c r="AF29" s="5">
        <v>44670</v>
      </c>
      <c r="AG29" s="5">
        <v>44743</v>
      </c>
      <c r="AH29" s="5"/>
      <c r="AI29" s="5"/>
      <c r="AJ29" s="4">
        <f t="shared" si="2"/>
        <v>0.5</v>
      </c>
      <c r="AK29" s="4">
        <f t="shared" si="3"/>
        <v>1</v>
      </c>
      <c r="AL29" s="4" t="str">
        <f t="shared" si="4"/>
        <v/>
      </c>
      <c r="AM29" s="4">
        <f t="shared" si="5"/>
        <v>0</v>
      </c>
      <c r="AN29" s="4" t="str">
        <f t="shared" si="6"/>
        <v/>
      </c>
      <c r="AO29" s="3" t="s">
        <v>20</v>
      </c>
      <c r="AP29" s="3" t="s">
        <v>18</v>
      </c>
      <c r="AQ29" s="3"/>
      <c r="AR29" s="3"/>
      <c r="AS29" s="3" t="s">
        <v>2713</v>
      </c>
      <c r="AT29" s="3" t="s">
        <v>1281</v>
      </c>
      <c r="AU29" s="3"/>
      <c r="AV29" s="3"/>
      <c r="AW29" s="3" t="s">
        <v>20</v>
      </c>
      <c r="AX29" s="3" t="s">
        <v>18</v>
      </c>
      <c r="AY29" s="3"/>
      <c r="AZ29" s="3"/>
      <c r="BA29" s="3" t="s">
        <v>2712</v>
      </c>
      <c r="BB29" s="3" t="s">
        <v>18</v>
      </c>
      <c r="BC29" s="2"/>
      <c r="BD29" s="2"/>
      <c r="BE29" s="1" t="s">
        <v>62</v>
      </c>
    </row>
    <row r="30" spans="1:57" ht="15" customHeight="1" x14ac:dyDescent="0.25">
      <c r="A30" s="8">
        <v>29</v>
      </c>
      <c r="B30" s="1" t="s">
        <v>16</v>
      </c>
      <c r="C30" s="1" t="s">
        <v>74</v>
      </c>
      <c r="D30" s="1" t="s">
        <v>2711</v>
      </c>
      <c r="E30" s="1" t="s">
        <v>61</v>
      </c>
      <c r="F30" s="1" t="s">
        <v>60</v>
      </c>
      <c r="G30" s="1" t="s">
        <v>16</v>
      </c>
      <c r="H30" s="1" t="s">
        <v>2133</v>
      </c>
      <c r="I30" s="1" t="s">
        <v>2710</v>
      </c>
      <c r="J30" s="7">
        <v>44562</v>
      </c>
      <c r="K30" s="7">
        <v>44926</v>
      </c>
      <c r="L30" s="1" t="s">
        <v>2709</v>
      </c>
      <c r="M30" s="1" t="s">
        <v>2596</v>
      </c>
      <c r="N30" s="1" t="s">
        <v>33</v>
      </c>
      <c r="O30" s="1" t="s">
        <v>2708</v>
      </c>
      <c r="P30" s="1" t="s">
        <v>111</v>
      </c>
      <c r="Q30" s="1" t="s">
        <v>30</v>
      </c>
      <c r="R30" s="6">
        <f t="shared" si="0"/>
        <v>4</v>
      </c>
      <c r="S30" s="6">
        <v>1</v>
      </c>
      <c r="T30" s="6">
        <v>1</v>
      </c>
      <c r="U30" s="6">
        <v>1</v>
      </c>
      <c r="V30" s="6">
        <v>1</v>
      </c>
      <c r="W30" s="6">
        <v>1</v>
      </c>
      <c r="X30" s="6" t="s">
        <v>2707</v>
      </c>
      <c r="Y30" s="6">
        <v>1</v>
      </c>
      <c r="Z30" s="6" t="s">
        <v>2706</v>
      </c>
      <c r="AA30" s="6"/>
      <c r="AB30" s="6"/>
      <c r="AC30" s="6"/>
      <c r="AD30" s="6"/>
      <c r="AE30" s="6">
        <f t="shared" si="1"/>
        <v>2</v>
      </c>
      <c r="AF30" s="5">
        <v>44670</v>
      </c>
      <c r="AG30" s="5">
        <v>44743</v>
      </c>
      <c r="AH30" s="5"/>
      <c r="AI30" s="5"/>
      <c r="AJ30" s="4">
        <f t="shared" si="2"/>
        <v>0.5</v>
      </c>
      <c r="AK30" s="4">
        <f t="shared" si="3"/>
        <v>1</v>
      </c>
      <c r="AL30" s="4">
        <f t="shared" si="4"/>
        <v>1</v>
      </c>
      <c r="AM30" s="4">
        <f t="shared" si="5"/>
        <v>0</v>
      </c>
      <c r="AN30" s="4">
        <f t="shared" si="6"/>
        <v>0</v>
      </c>
      <c r="AO30" s="3" t="s">
        <v>20</v>
      </c>
      <c r="AP30" s="3" t="s">
        <v>20</v>
      </c>
      <c r="AQ30" s="3"/>
      <c r="AR30" s="3"/>
      <c r="AS30" s="3" t="s">
        <v>2705</v>
      </c>
      <c r="AT30" s="3" t="s">
        <v>2704</v>
      </c>
      <c r="AU30" s="3"/>
      <c r="AV30" s="3"/>
      <c r="AW30" s="3" t="s">
        <v>20</v>
      </c>
      <c r="AX30" s="3" t="s">
        <v>20</v>
      </c>
      <c r="AY30" s="3"/>
      <c r="AZ30" s="3"/>
      <c r="BA30" s="3" t="s">
        <v>2703</v>
      </c>
      <c r="BB30" s="3" t="s">
        <v>2702</v>
      </c>
      <c r="BC30" s="3"/>
      <c r="BD30" s="2"/>
      <c r="BE30" s="1" t="s">
        <v>62</v>
      </c>
    </row>
    <row r="31" spans="1:57" ht="15" customHeight="1" x14ac:dyDescent="0.25">
      <c r="A31" s="8">
        <v>30</v>
      </c>
      <c r="B31" s="1" t="s">
        <v>16</v>
      </c>
      <c r="C31" s="1" t="s">
        <v>74</v>
      </c>
      <c r="D31" s="1" t="s">
        <v>2693</v>
      </c>
      <c r="E31" s="1" t="s">
        <v>61</v>
      </c>
      <c r="F31" s="1" t="s">
        <v>60</v>
      </c>
      <c r="G31" s="1" t="s">
        <v>16</v>
      </c>
      <c r="H31" s="1" t="s">
        <v>2133</v>
      </c>
      <c r="I31" s="1" t="s">
        <v>2701</v>
      </c>
      <c r="J31" s="7">
        <v>44562</v>
      </c>
      <c r="K31" s="7">
        <v>44926</v>
      </c>
      <c r="L31" s="1" t="s">
        <v>2700</v>
      </c>
      <c r="M31" s="1" t="s">
        <v>2596</v>
      </c>
      <c r="N31" s="1" t="s">
        <v>33</v>
      </c>
      <c r="O31" s="1" t="s">
        <v>2690</v>
      </c>
      <c r="P31" s="1" t="s">
        <v>111</v>
      </c>
      <c r="Q31" s="1" t="s">
        <v>30</v>
      </c>
      <c r="R31" s="6">
        <f t="shared" si="0"/>
        <v>12</v>
      </c>
      <c r="S31" s="6">
        <v>3</v>
      </c>
      <c r="T31" s="6">
        <v>3</v>
      </c>
      <c r="U31" s="6">
        <v>3</v>
      </c>
      <c r="V31" s="6">
        <v>3</v>
      </c>
      <c r="W31" s="6">
        <v>3</v>
      </c>
      <c r="X31" s="6" t="s">
        <v>2699</v>
      </c>
      <c r="Y31" s="6">
        <v>3</v>
      </c>
      <c r="Z31" s="6" t="s">
        <v>2698</v>
      </c>
      <c r="AA31" s="6"/>
      <c r="AB31" s="6"/>
      <c r="AC31" s="6"/>
      <c r="AD31" s="6"/>
      <c r="AE31" s="6">
        <f t="shared" si="1"/>
        <v>6</v>
      </c>
      <c r="AF31" s="5">
        <v>44670</v>
      </c>
      <c r="AG31" s="5">
        <v>44743</v>
      </c>
      <c r="AH31" s="5"/>
      <c r="AI31" s="5"/>
      <c r="AJ31" s="4">
        <f t="shared" si="2"/>
        <v>0.5</v>
      </c>
      <c r="AK31" s="4">
        <f t="shared" si="3"/>
        <v>1</v>
      </c>
      <c r="AL31" s="4">
        <f t="shared" si="4"/>
        <v>1</v>
      </c>
      <c r="AM31" s="4">
        <f t="shared" si="5"/>
        <v>0</v>
      </c>
      <c r="AN31" s="4">
        <f t="shared" si="6"/>
        <v>0</v>
      </c>
      <c r="AO31" s="3" t="s">
        <v>20</v>
      </c>
      <c r="AP31" s="3" t="s">
        <v>20</v>
      </c>
      <c r="AQ31" s="3"/>
      <c r="AR31" s="3"/>
      <c r="AS31" s="3" t="s">
        <v>2697</v>
      </c>
      <c r="AT31" s="3" t="s">
        <v>2696</v>
      </c>
      <c r="AU31" s="3"/>
      <c r="AV31" s="3"/>
      <c r="AW31" s="3" t="s">
        <v>20</v>
      </c>
      <c r="AX31" s="3" t="s">
        <v>20</v>
      </c>
      <c r="AY31" s="3"/>
      <c r="AZ31" s="3"/>
      <c r="BA31" s="3" t="s">
        <v>2695</v>
      </c>
      <c r="BB31" s="3" t="s">
        <v>2694</v>
      </c>
      <c r="BC31" s="3"/>
      <c r="BD31" s="2"/>
      <c r="BE31" s="1" t="s">
        <v>62</v>
      </c>
    </row>
    <row r="32" spans="1:57" ht="15" customHeight="1" x14ac:dyDescent="0.25">
      <c r="A32" s="8">
        <v>31</v>
      </c>
      <c r="B32" s="1" t="s">
        <v>16</v>
      </c>
      <c r="C32" s="1" t="s">
        <v>74</v>
      </c>
      <c r="D32" s="1" t="s">
        <v>2693</v>
      </c>
      <c r="E32" s="1" t="s">
        <v>61</v>
      </c>
      <c r="F32" s="1" t="s">
        <v>60</v>
      </c>
      <c r="G32" s="1" t="s">
        <v>16</v>
      </c>
      <c r="H32" s="1" t="s">
        <v>2133</v>
      </c>
      <c r="I32" s="1" t="s">
        <v>2692</v>
      </c>
      <c r="J32" s="7">
        <v>44562</v>
      </c>
      <c r="K32" s="7">
        <v>44926</v>
      </c>
      <c r="L32" s="1" t="s">
        <v>2691</v>
      </c>
      <c r="M32" s="1" t="s">
        <v>2596</v>
      </c>
      <c r="N32" s="1" t="s">
        <v>33</v>
      </c>
      <c r="O32" s="1" t="s">
        <v>2690</v>
      </c>
      <c r="P32" s="1" t="s">
        <v>111</v>
      </c>
      <c r="Q32" s="1" t="s">
        <v>30</v>
      </c>
      <c r="R32" s="6">
        <f t="shared" si="0"/>
        <v>8</v>
      </c>
      <c r="S32" s="6">
        <v>2</v>
      </c>
      <c r="T32" s="6">
        <v>2</v>
      </c>
      <c r="U32" s="6">
        <v>2</v>
      </c>
      <c r="V32" s="6">
        <v>2</v>
      </c>
      <c r="W32" s="6">
        <v>2</v>
      </c>
      <c r="X32" s="6" t="s">
        <v>2689</v>
      </c>
      <c r="Y32" s="6">
        <v>2</v>
      </c>
      <c r="Z32" s="6" t="s">
        <v>2688</v>
      </c>
      <c r="AA32" s="6"/>
      <c r="AB32" s="6"/>
      <c r="AC32" s="6"/>
      <c r="AD32" s="6"/>
      <c r="AE32" s="6">
        <f t="shared" si="1"/>
        <v>4</v>
      </c>
      <c r="AF32" s="5">
        <v>44670</v>
      </c>
      <c r="AG32" s="5">
        <v>44743</v>
      </c>
      <c r="AH32" s="5"/>
      <c r="AI32" s="5"/>
      <c r="AJ32" s="4">
        <f t="shared" si="2"/>
        <v>0.5</v>
      </c>
      <c r="AK32" s="4">
        <f t="shared" si="3"/>
        <v>1</v>
      </c>
      <c r="AL32" s="4">
        <f t="shared" si="4"/>
        <v>1</v>
      </c>
      <c r="AM32" s="4">
        <f t="shared" si="5"/>
        <v>0</v>
      </c>
      <c r="AN32" s="4">
        <f t="shared" si="6"/>
        <v>0</v>
      </c>
      <c r="AO32" s="3" t="s">
        <v>20</v>
      </c>
      <c r="AP32" s="3" t="s">
        <v>20</v>
      </c>
      <c r="AQ32" s="3"/>
      <c r="AR32" s="3"/>
      <c r="AS32" s="3" t="s">
        <v>2687</v>
      </c>
      <c r="AT32" s="3" t="s">
        <v>2686</v>
      </c>
      <c r="AU32" s="3"/>
      <c r="AV32" s="3"/>
      <c r="AW32" s="3" t="s">
        <v>20</v>
      </c>
      <c r="AX32" s="3" t="s">
        <v>20</v>
      </c>
      <c r="AY32" s="3"/>
      <c r="AZ32" s="3"/>
      <c r="BA32" s="3" t="s">
        <v>2685</v>
      </c>
      <c r="BB32" s="3" t="s">
        <v>2684</v>
      </c>
      <c r="BC32" s="3"/>
      <c r="BD32" s="2"/>
      <c r="BE32" s="1" t="s">
        <v>62</v>
      </c>
    </row>
    <row r="33" spans="1:57" ht="15" customHeight="1" x14ac:dyDescent="0.25">
      <c r="A33" s="8">
        <v>32</v>
      </c>
      <c r="B33" s="1" t="s">
        <v>16</v>
      </c>
      <c r="C33" s="1" t="s">
        <v>43</v>
      </c>
      <c r="D33" s="1" t="s">
        <v>42</v>
      </c>
      <c r="E33" s="1" t="s">
        <v>61</v>
      </c>
      <c r="F33" s="1" t="s">
        <v>60</v>
      </c>
      <c r="G33" s="1" t="s">
        <v>16</v>
      </c>
      <c r="H33" s="1" t="s">
        <v>2650</v>
      </c>
      <c r="I33" s="1" t="s">
        <v>2683</v>
      </c>
      <c r="J33" s="7">
        <v>44562</v>
      </c>
      <c r="K33" s="7">
        <v>44742</v>
      </c>
      <c r="L33" s="1" t="s">
        <v>2682</v>
      </c>
      <c r="M33" s="1" t="s">
        <v>2596</v>
      </c>
      <c r="N33" s="1" t="s">
        <v>33</v>
      </c>
      <c r="O33" s="1" t="s">
        <v>32</v>
      </c>
      <c r="P33" s="1" t="s">
        <v>31</v>
      </c>
      <c r="Q33" s="1" t="s">
        <v>30</v>
      </c>
      <c r="R33" s="6">
        <f t="shared" si="0"/>
        <v>2</v>
      </c>
      <c r="S33" s="6">
        <v>1</v>
      </c>
      <c r="T33" s="6">
        <v>1</v>
      </c>
      <c r="U33" s="6">
        <v>0</v>
      </c>
      <c r="V33" s="6">
        <v>0</v>
      </c>
      <c r="W33" s="6">
        <v>1</v>
      </c>
      <c r="X33" s="6" t="s">
        <v>2681</v>
      </c>
      <c r="Y33" s="6">
        <v>1</v>
      </c>
      <c r="Z33" s="6" t="s">
        <v>2680</v>
      </c>
      <c r="AA33" s="6"/>
      <c r="AB33" s="6"/>
      <c r="AC33" s="6"/>
      <c r="AD33" s="6"/>
      <c r="AE33" s="6">
        <f t="shared" si="1"/>
        <v>2</v>
      </c>
      <c r="AF33" s="5">
        <v>44670</v>
      </c>
      <c r="AG33" s="5">
        <v>44743</v>
      </c>
      <c r="AH33" s="5"/>
      <c r="AI33" s="5"/>
      <c r="AJ33" s="4">
        <f t="shared" si="2"/>
        <v>1</v>
      </c>
      <c r="AK33" s="4">
        <f t="shared" si="3"/>
        <v>1</v>
      </c>
      <c r="AL33" s="4">
        <f t="shared" si="4"/>
        <v>1</v>
      </c>
      <c r="AM33" s="4" t="str">
        <f t="shared" si="5"/>
        <v/>
      </c>
      <c r="AN33" s="4" t="str">
        <f t="shared" si="6"/>
        <v/>
      </c>
      <c r="AO33" s="3" t="s">
        <v>20</v>
      </c>
      <c r="AP33" s="3" t="s">
        <v>20</v>
      </c>
      <c r="AQ33" s="3"/>
      <c r="AR33" s="3"/>
      <c r="AS33" s="3" t="s">
        <v>2679</v>
      </c>
      <c r="AT33" s="3" t="s">
        <v>2096</v>
      </c>
      <c r="AU33" s="3"/>
      <c r="AV33" s="3"/>
      <c r="AW33" s="3" t="s">
        <v>20</v>
      </c>
      <c r="AX33" s="3" t="s">
        <v>20</v>
      </c>
      <c r="AY33" s="3"/>
      <c r="AZ33" s="3"/>
      <c r="BA33" s="3" t="s">
        <v>2678</v>
      </c>
      <c r="BB33" s="3" t="s">
        <v>2677</v>
      </c>
      <c r="BC33" s="3"/>
      <c r="BD33" s="2"/>
      <c r="BE33" s="1" t="s">
        <v>26</v>
      </c>
    </row>
    <row r="34" spans="1:57" ht="15" customHeight="1" x14ac:dyDescent="0.25">
      <c r="A34" s="8">
        <v>33</v>
      </c>
      <c r="B34" s="1" t="s">
        <v>16</v>
      </c>
      <c r="C34" s="1" t="s">
        <v>43</v>
      </c>
      <c r="D34" s="1" t="s">
        <v>42</v>
      </c>
      <c r="E34" s="1" t="s">
        <v>41</v>
      </c>
      <c r="F34" s="1" t="s">
        <v>40</v>
      </c>
      <c r="G34" s="1" t="s">
        <v>16</v>
      </c>
      <c r="H34" s="1" t="s">
        <v>2650</v>
      </c>
      <c r="I34" s="62" t="s">
        <v>2676</v>
      </c>
      <c r="J34" s="37">
        <v>44652</v>
      </c>
      <c r="K34" s="37">
        <v>44834</v>
      </c>
      <c r="L34" s="1" t="s">
        <v>2675</v>
      </c>
      <c r="M34" s="1" t="s">
        <v>2596</v>
      </c>
      <c r="N34" s="1" t="s">
        <v>33</v>
      </c>
      <c r="O34" s="1" t="s">
        <v>32</v>
      </c>
      <c r="P34" s="1" t="s">
        <v>31</v>
      </c>
      <c r="Q34" s="1" t="s">
        <v>30</v>
      </c>
      <c r="R34" s="6">
        <f t="shared" si="0"/>
        <v>1</v>
      </c>
      <c r="S34" s="6">
        <v>0</v>
      </c>
      <c r="T34" s="6">
        <v>1</v>
      </c>
      <c r="U34" s="6">
        <v>0</v>
      </c>
      <c r="V34" s="6">
        <v>0</v>
      </c>
      <c r="W34" s="6">
        <v>0</v>
      </c>
      <c r="X34" s="6" t="s">
        <v>2674</v>
      </c>
      <c r="Y34" s="6">
        <v>1</v>
      </c>
      <c r="Z34" s="6" t="s">
        <v>2673</v>
      </c>
      <c r="AA34" s="6"/>
      <c r="AB34" s="6"/>
      <c r="AC34" s="6"/>
      <c r="AD34" s="6"/>
      <c r="AE34" s="6">
        <f t="shared" si="1"/>
        <v>1</v>
      </c>
      <c r="AF34" s="5">
        <v>44670</v>
      </c>
      <c r="AG34" s="5">
        <v>44743</v>
      </c>
      <c r="AH34" s="5"/>
      <c r="AI34" s="5"/>
      <c r="AJ34" s="4">
        <f t="shared" si="2"/>
        <v>1</v>
      </c>
      <c r="AK34" s="4" t="str">
        <f t="shared" si="3"/>
        <v/>
      </c>
      <c r="AL34" s="4">
        <f t="shared" si="4"/>
        <v>1</v>
      </c>
      <c r="AM34" s="4" t="str">
        <f t="shared" si="5"/>
        <v/>
      </c>
      <c r="AN34" s="4" t="str">
        <f t="shared" si="6"/>
        <v/>
      </c>
      <c r="AO34" s="3" t="s">
        <v>18</v>
      </c>
      <c r="AP34" s="3" t="s">
        <v>20</v>
      </c>
      <c r="AQ34" s="3"/>
      <c r="AR34" s="3"/>
      <c r="AS34" s="3" t="s">
        <v>2672</v>
      </c>
      <c r="AT34" s="3" t="s">
        <v>2096</v>
      </c>
      <c r="AU34" s="3"/>
      <c r="AV34" s="3"/>
      <c r="AW34" s="3" t="s">
        <v>18</v>
      </c>
      <c r="AX34" s="3" t="s">
        <v>20</v>
      </c>
      <c r="AY34" s="3"/>
      <c r="AZ34" s="3"/>
      <c r="BA34" s="3" t="s">
        <v>2671</v>
      </c>
      <c r="BB34" s="3" t="s">
        <v>2670</v>
      </c>
      <c r="BC34" s="3"/>
      <c r="BD34" s="2"/>
      <c r="BE34" s="1" t="s">
        <v>26</v>
      </c>
    </row>
    <row r="35" spans="1:57" ht="15" customHeight="1" x14ac:dyDescent="0.25">
      <c r="A35" s="8">
        <v>34</v>
      </c>
      <c r="B35" s="1" t="s">
        <v>16</v>
      </c>
      <c r="C35" s="1" t="s">
        <v>43</v>
      </c>
      <c r="D35" s="1" t="s">
        <v>42</v>
      </c>
      <c r="E35" s="1" t="s">
        <v>61</v>
      </c>
      <c r="F35" s="1" t="s">
        <v>60</v>
      </c>
      <c r="G35" s="1" t="s">
        <v>16</v>
      </c>
      <c r="H35" s="1" t="s">
        <v>2650</v>
      </c>
      <c r="I35" s="29" t="s">
        <v>2669</v>
      </c>
      <c r="J35" s="7">
        <v>44562</v>
      </c>
      <c r="K35" s="37">
        <v>44592</v>
      </c>
      <c r="L35" s="1" t="s">
        <v>2668</v>
      </c>
      <c r="M35" s="1" t="s">
        <v>2596</v>
      </c>
      <c r="N35" s="1" t="s">
        <v>33</v>
      </c>
      <c r="O35" s="1" t="s">
        <v>32</v>
      </c>
      <c r="P35" s="1" t="s">
        <v>31</v>
      </c>
      <c r="Q35" s="1" t="s">
        <v>30</v>
      </c>
      <c r="R35" s="6">
        <f t="shared" si="0"/>
        <v>1</v>
      </c>
      <c r="S35" s="6">
        <v>1</v>
      </c>
      <c r="T35" s="6">
        <v>0</v>
      </c>
      <c r="U35" s="6">
        <v>0</v>
      </c>
      <c r="V35" s="6">
        <v>0</v>
      </c>
      <c r="W35" s="6">
        <v>1</v>
      </c>
      <c r="X35" s="6" t="s">
        <v>2667</v>
      </c>
      <c r="Y35" s="6">
        <v>0</v>
      </c>
      <c r="Z35" s="6" t="s">
        <v>2653</v>
      </c>
      <c r="AA35" s="6"/>
      <c r="AB35" s="6"/>
      <c r="AC35" s="6"/>
      <c r="AD35" s="6"/>
      <c r="AE35" s="6">
        <f t="shared" si="1"/>
        <v>1</v>
      </c>
      <c r="AF35" s="5">
        <v>44670</v>
      </c>
      <c r="AG35" s="5">
        <v>44743</v>
      </c>
      <c r="AH35" s="5"/>
      <c r="AI35" s="5"/>
      <c r="AJ35" s="4">
        <f t="shared" si="2"/>
        <v>1</v>
      </c>
      <c r="AK35" s="4">
        <f t="shared" si="3"/>
        <v>1</v>
      </c>
      <c r="AL35" s="4" t="str">
        <f t="shared" si="4"/>
        <v/>
      </c>
      <c r="AM35" s="4" t="str">
        <f t="shared" si="5"/>
        <v/>
      </c>
      <c r="AN35" s="4" t="str">
        <f t="shared" si="6"/>
        <v/>
      </c>
      <c r="AO35" s="3" t="s">
        <v>20</v>
      </c>
      <c r="AP35" s="3" t="s">
        <v>18</v>
      </c>
      <c r="AQ35" s="3"/>
      <c r="AR35" s="3"/>
      <c r="AS35" s="3" t="s">
        <v>53</v>
      </c>
      <c r="AT35" s="3" t="s">
        <v>2666</v>
      </c>
      <c r="AU35" s="3"/>
      <c r="AV35" s="3"/>
      <c r="AW35" s="3" t="s">
        <v>20</v>
      </c>
      <c r="AX35" s="3" t="s">
        <v>18</v>
      </c>
      <c r="AY35" s="3"/>
      <c r="AZ35" s="3"/>
      <c r="BA35" s="3" t="s">
        <v>2665</v>
      </c>
      <c r="BB35" s="3" t="s">
        <v>279</v>
      </c>
      <c r="BC35" s="3"/>
      <c r="BD35" s="2"/>
      <c r="BE35" s="1" t="s">
        <v>26</v>
      </c>
    </row>
    <row r="36" spans="1:57" ht="15" customHeight="1" x14ac:dyDescent="0.25">
      <c r="A36" s="8">
        <v>35</v>
      </c>
      <c r="B36" s="1" t="s">
        <v>16</v>
      </c>
      <c r="C36" s="1" t="s">
        <v>43</v>
      </c>
      <c r="D36" s="1" t="s">
        <v>42</v>
      </c>
      <c r="E36" s="1" t="s">
        <v>61</v>
      </c>
      <c r="F36" s="1" t="s">
        <v>60</v>
      </c>
      <c r="G36" s="1" t="s">
        <v>16</v>
      </c>
      <c r="H36" s="1" t="s">
        <v>2650</v>
      </c>
      <c r="I36" s="29" t="s">
        <v>2664</v>
      </c>
      <c r="J36" s="37">
        <v>44835</v>
      </c>
      <c r="K36" s="7">
        <v>44926</v>
      </c>
      <c r="L36" s="1" t="s">
        <v>2663</v>
      </c>
      <c r="M36" s="1" t="s">
        <v>2596</v>
      </c>
      <c r="N36" s="1" t="s">
        <v>33</v>
      </c>
      <c r="O36" s="1" t="s">
        <v>32</v>
      </c>
      <c r="P36" s="1" t="s">
        <v>31</v>
      </c>
      <c r="Q36" s="1" t="s">
        <v>30</v>
      </c>
      <c r="R36" s="6">
        <f t="shared" si="0"/>
        <v>1</v>
      </c>
      <c r="S36" s="6">
        <v>0</v>
      </c>
      <c r="T36" s="6">
        <v>0</v>
      </c>
      <c r="U36" s="6">
        <v>0</v>
      </c>
      <c r="V36" s="6">
        <v>1</v>
      </c>
      <c r="W36" s="6">
        <v>0</v>
      </c>
      <c r="X36" s="6" t="s">
        <v>2637</v>
      </c>
      <c r="Y36" s="6">
        <v>0</v>
      </c>
      <c r="Z36" s="6" t="s">
        <v>2637</v>
      </c>
      <c r="AA36" s="6"/>
      <c r="AB36" s="6"/>
      <c r="AC36" s="6"/>
      <c r="AD36" s="6"/>
      <c r="AE36" s="6">
        <f t="shared" si="1"/>
        <v>0</v>
      </c>
      <c r="AF36" s="5">
        <v>44670</v>
      </c>
      <c r="AG36" s="5">
        <v>44743</v>
      </c>
      <c r="AH36" s="5"/>
      <c r="AI36" s="5"/>
      <c r="AJ36" s="4">
        <f t="shared" si="2"/>
        <v>0</v>
      </c>
      <c r="AK36" s="4" t="str">
        <f t="shared" si="3"/>
        <v/>
      </c>
      <c r="AL36" s="4" t="str">
        <f t="shared" si="4"/>
        <v/>
      </c>
      <c r="AM36" s="4" t="str">
        <f t="shared" si="5"/>
        <v/>
      </c>
      <c r="AN36" s="4">
        <f t="shared" si="6"/>
        <v>0</v>
      </c>
      <c r="AO36" s="3" t="s">
        <v>18</v>
      </c>
      <c r="AP36" s="3" t="s">
        <v>18</v>
      </c>
      <c r="AQ36" s="3"/>
      <c r="AR36" s="3"/>
      <c r="AS36" s="3" t="s">
        <v>2637</v>
      </c>
      <c r="AT36" s="3" t="s">
        <v>2637</v>
      </c>
      <c r="AU36" s="3"/>
      <c r="AV36" s="3"/>
      <c r="AW36" s="3" t="s">
        <v>18</v>
      </c>
      <c r="AX36" s="3" t="s">
        <v>18</v>
      </c>
      <c r="AY36" s="3"/>
      <c r="AZ36" s="3"/>
      <c r="BA36" s="3" t="s">
        <v>2662</v>
      </c>
      <c r="BB36" s="3" t="s">
        <v>279</v>
      </c>
      <c r="BC36" s="3"/>
      <c r="BD36" s="2"/>
      <c r="BE36" s="1" t="s">
        <v>26</v>
      </c>
    </row>
    <row r="37" spans="1:57" ht="15" customHeight="1" x14ac:dyDescent="0.25">
      <c r="A37" s="8">
        <v>36</v>
      </c>
      <c r="B37" s="1" t="s">
        <v>16</v>
      </c>
      <c r="C37" s="1" t="s">
        <v>43</v>
      </c>
      <c r="D37" s="1" t="s">
        <v>42</v>
      </c>
      <c r="E37" s="1" t="s">
        <v>41</v>
      </c>
      <c r="F37" s="1" t="s">
        <v>40</v>
      </c>
      <c r="G37" s="1" t="s">
        <v>16</v>
      </c>
      <c r="H37" s="1" t="s">
        <v>2650</v>
      </c>
      <c r="I37" s="29" t="s">
        <v>2661</v>
      </c>
      <c r="J37" s="37">
        <v>44835</v>
      </c>
      <c r="K37" s="7">
        <v>44926</v>
      </c>
      <c r="L37" s="1" t="s">
        <v>2660</v>
      </c>
      <c r="M37" s="1" t="s">
        <v>2596</v>
      </c>
      <c r="N37" s="1" t="s">
        <v>33</v>
      </c>
      <c r="O37" s="1" t="s">
        <v>32</v>
      </c>
      <c r="P37" s="1" t="s">
        <v>31</v>
      </c>
      <c r="Q37" s="1" t="s">
        <v>30</v>
      </c>
      <c r="R37" s="6">
        <f t="shared" si="0"/>
        <v>1</v>
      </c>
      <c r="S37" s="6">
        <v>0</v>
      </c>
      <c r="T37" s="6">
        <v>0</v>
      </c>
      <c r="U37" s="6">
        <v>0</v>
      </c>
      <c r="V37" s="6">
        <v>1</v>
      </c>
      <c r="W37" s="6">
        <v>0</v>
      </c>
      <c r="X37" s="6" t="s">
        <v>2659</v>
      </c>
      <c r="Y37" s="6">
        <v>0</v>
      </c>
      <c r="Z37" s="6" t="s">
        <v>2637</v>
      </c>
      <c r="AA37" s="6"/>
      <c r="AB37" s="6"/>
      <c r="AC37" s="6"/>
      <c r="AD37" s="6"/>
      <c r="AE37" s="6">
        <f t="shared" si="1"/>
        <v>0</v>
      </c>
      <c r="AF37" s="5">
        <v>44670</v>
      </c>
      <c r="AG37" s="5">
        <v>44743</v>
      </c>
      <c r="AH37" s="5"/>
      <c r="AI37" s="5"/>
      <c r="AJ37" s="4">
        <f t="shared" si="2"/>
        <v>0</v>
      </c>
      <c r="AK37" s="4" t="str">
        <f t="shared" si="3"/>
        <v/>
      </c>
      <c r="AL37" s="4" t="str">
        <f t="shared" si="4"/>
        <v/>
      </c>
      <c r="AM37" s="4" t="str">
        <f t="shared" si="5"/>
        <v/>
      </c>
      <c r="AN37" s="4">
        <f t="shared" si="6"/>
        <v>0</v>
      </c>
      <c r="AO37" s="3" t="s">
        <v>18</v>
      </c>
      <c r="AP37" s="3" t="s">
        <v>18</v>
      </c>
      <c r="AQ37" s="3"/>
      <c r="AR37" s="3"/>
      <c r="AS37" s="3" t="s">
        <v>2637</v>
      </c>
      <c r="AT37" s="3" t="s">
        <v>2637</v>
      </c>
      <c r="AU37" s="3"/>
      <c r="AV37" s="3"/>
      <c r="AW37" s="3" t="s">
        <v>18</v>
      </c>
      <c r="AX37" s="3" t="s">
        <v>18</v>
      </c>
      <c r="AY37" s="3"/>
      <c r="AZ37" s="3"/>
      <c r="BA37" s="3" t="s">
        <v>2658</v>
      </c>
      <c r="BB37" s="3" t="s">
        <v>279</v>
      </c>
      <c r="BC37" s="3"/>
      <c r="BD37" s="2"/>
      <c r="BE37" s="1" t="s">
        <v>26</v>
      </c>
    </row>
    <row r="38" spans="1:57" ht="15" customHeight="1" x14ac:dyDescent="0.25">
      <c r="A38" s="8">
        <v>37</v>
      </c>
      <c r="B38" s="1" t="s">
        <v>16</v>
      </c>
      <c r="C38" s="1" t="s">
        <v>43</v>
      </c>
      <c r="D38" s="1" t="s">
        <v>42</v>
      </c>
      <c r="E38" s="1" t="s">
        <v>41</v>
      </c>
      <c r="F38" s="1" t="s">
        <v>40</v>
      </c>
      <c r="G38" s="1" t="s">
        <v>16</v>
      </c>
      <c r="H38" s="1" t="s">
        <v>2650</v>
      </c>
      <c r="I38" s="29" t="s">
        <v>2657</v>
      </c>
      <c r="J38" s="7">
        <v>44562</v>
      </c>
      <c r="K38" s="37">
        <v>44592</v>
      </c>
      <c r="L38" s="1" t="s">
        <v>2656</v>
      </c>
      <c r="M38" s="1" t="s">
        <v>2596</v>
      </c>
      <c r="N38" s="1" t="s">
        <v>33</v>
      </c>
      <c r="O38" s="1" t="s">
        <v>32</v>
      </c>
      <c r="P38" s="1" t="s">
        <v>31</v>
      </c>
      <c r="Q38" s="1" t="s">
        <v>30</v>
      </c>
      <c r="R38" s="6">
        <f t="shared" si="0"/>
        <v>1</v>
      </c>
      <c r="S38" s="6">
        <v>1</v>
      </c>
      <c r="T38" s="6">
        <v>0</v>
      </c>
      <c r="U38" s="6">
        <v>0</v>
      </c>
      <c r="V38" s="6">
        <v>0</v>
      </c>
      <c r="W38" s="6">
        <v>1</v>
      </c>
      <c r="X38" s="6" t="s">
        <v>2655</v>
      </c>
      <c r="Y38" s="6">
        <v>0</v>
      </c>
      <c r="Z38" s="6" t="s">
        <v>2653</v>
      </c>
      <c r="AA38" s="6"/>
      <c r="AB38" s="6"/>
      <c r="AC38" s="6"/>
      <c r="AD38" s="6"/>
      <c r="AE38" s="6">
        <f t="shared" si="1"/>
        <v>1</v>
      </c>
      <c r="AF38" s="5">
        <v>44670</v>
      </c>
      <c r="AG38" s="5">
        <v>44743</v>
      </c>
      <c r="AH38" s="5"/>
      <c r="AI38" s="5"/>
      <c r="AJ38" s="4">
        <f t="shared" si="2"/>
        <v>1</v>
      </c>
      <c r="AK38" s="4">
        <f t="shared" si="3"/>
        <v>1</v>
      </c>
      <c r="AL38" s="4" t="str">
        <f t="shared" si="4"/>
        <v/>
      </c>
      <c r="AM38" s="4" t="str">
        <f t="shared" si="5"/>
        <v/>
      </c>
      <c r="AN38" s="4" t="str">
        <f t="shared" si="6"/>
        <v/>
      </c>
      <c r="AO38" s="3" t="s">
        <v>20</v>
      </c>
      <c r="AP38" s="3" t="s">
        <v>18</v>
      </c>
      <c r="AQ38" s="3"/>
      <c r="AR38" s="3"/>
      <c r="AS38" s="3" t="s">
        <v>2654</v>
      </c>
      <c r="AT38" s="3" t="s">
        <v>2653</v>
      </c>
      <c r="AU38" s="3"/>
      <c r="AV38" s="3"/>
      <c r="AW38" s="3" t="s">
        <v>20</v>
      </c>
      <c r="AX38" s="3" t="s">
        <v>18</v>
      </c>
      <c r="AY38" s="3"/>
      <c r="AZ38" s="3"/>
      <c r="BA38" s="3" t="s">
        <v>2652</v>
      </c>
      <c r="BB38" s="3" t="s">
        <v>2651</v>
      </c>
      <c r="BC38" s="3"/>
      <c r="BD38" s="2"/>
      <c r="BE38" s="1" t="s">
        <v>26</v>
      </c>
    </row>
    <row r="39" spans="1:57" ht="15" customHeight="1" x14ac:dyDescent="0.25">
      <c r="A39" s="8">
        <v>38</v>
      </c>
      <c r="B39" s="1" t="s">
        <v>16</v>
      </c>
      <c r="C39" s="1" t="s">
        <v>43</v>
      </c>
      <c r="D39" s="1" t="s">
        <v>42</v>
      </c>
      <c r="E39" s="1" t="s">
        <v>41</v>
      </c>
      <c r="F39" s="1" t="s">
        <v>40</v>
      </c>
      <c r="G39" s="1" t="s">
        <v>16</v>
      </c>
      <c r="H39" s="1" t="s">
        <v>2650</v>
      </c>
      <c r="I39" s="29" t="s">
        <v>2649</v>
      </c>
      <c r="J39" s="37">
        <v>44652</v>
      </c>
      <c r="K39" s="37">
        <v>44865</v>
      </c>
      <c r="L39" s="1" t="s">
        <v>2648</v>
      </c>
      <c r="M39" s="1" t="s">
        <v>2596</v>
      </c>
      <c r="N39" s="1" t="s">
        <v>33</v>
      </c>
      <c r="O39" s="1" t="s">
        <v>32</v>
      </c>
      <c r="P39" s="1" t="s">
        <v>31</v>
      </c>
      <c r="Q39" s="1" t="s">
        <v>30</v>
      </c>
      <c r="R39" s="6">
        <f t="shared" si="0"/>
        <v>4</v>
      </c>
      <c r="S39" s="6">
        <v>0</v>
      </c>
      <c r="T39" s="6">
        <v>1</v>
      </c>
      <c r="U39" s="6">
        <v>1</v>
      </c>
      <c r="V39" s="6">
        <v>2</v>
      </c>
      <c r="W39" s="6">
        <v>0</v>
      </c>
      <c r="X39" s="6" t="s">
        <v>2646</v>
      </c>
      <c r="Y39" s="6">
        <v>1</v>
      </c>
      <c r="Z39" s="6" t="s">
        <v>2647</v>
      </c>
      <c r="AA39" s="6"/>
      <c r="AB39" s="6"/>
      <c r="AC39" s="6"/>
      <c r="AD39" s="6"/>
      <c r="AE39" s="6">
        <f t="shared" si="1"/>
        <v>1</v>
      </c>
      <c r="AF39" s="5">
        <v>44670</v>
      </c>
      <c r="AG39" s="5">
        <v>44743</v>
      </c>
      <c r="AH39" s="5"/>
      <c r="AI39" s="5"/>
      <c r="AJ39" s="4">
        <f t="shared" si="2"/>
        <v>0.25</v>
      </c>
      <c r="AK39" s="4" t="str">
        <f t="shared" si="3"/>
        <v/>
      </c>
      <c r="AL39" s="4">
        <f t="shared" si="4"/>
        <v>1</v>
      </c>
      <c r="AM39" s="4">
        <f t="shared" si="5"/>
        <v>0</v>
      </c>
      <c r="AN39" s="4">
        <f t="shared" si="6"/>
        <v>0</v>
      </c>
      <c r="AO39" s="3" t="s">
        <v>18</v>
      </c>
      <c r="AP39" s="3" t="s">
        <v>20</v>
      </c>
      <c r="AQ39" s="3"/>
      <c r="AR39" s="3"/>
      <c r="AS39" s="3" t="s">
        <v>2646</v>
      </c>
      <c r="AT39" s="3" t="s">
        <v>2645</v>
      </c>
      <c r="AU39" s="3"/>
      <c r="AV39" s="3"/>
      <c r="AW39" s="3" t="s">
        <v>18</v>
      </c>
      <c r="AX39" s="3" t="s">
        <v>20</v>
      </c>
      <c r="AY39" s="3"/>
      <c r="AZ39" s="3"/>
      <c r="BA39" s="3" t="s">
        <v>2641</v>
      </c>
      <c r="BB39" s="3" t="s">
        <v>2644</v>
      </c>
      <c r="BC39" s="3"/>
      <c r="BD39" s="2"/>
      <c r="BE39" s="1" t="s">
        <v>26</v>
      </c>
    </row>
    <row r="40" spans="1:57" ht="15" customHeight="1" x14ac:dyDescent="0.25">
      <c r="A40" s="8">
        <v>39</v>
      </c>
      <c r="B40" s="1" t="s">
        <v>16</v>
      </c>
      <c r="C40" s="1" t="s">
        <v>43</v>
      </c>
      <c r="D40" s="1" t="s">
        <v>42</v>
      </c>
      <c r="E40" s="1" t="s">
        <v>41</v>
      </c>
      <c r="F40" s="1" t="s">
        <v>40</v>
      </c>
      <c r="G40" s="1" t="s">
        <v>309</v>
      </c>
      <c r="H40" s="1" t="s">
        <v>308</v>
      </c>
      <c r="I40" s="29" t="s">
        <v>2643</v>
      </c>
      <c r="J40" s="37">
        <v>44835</v>
      </c>
      <c r="K40" s="7">
        <v>44926</v>
      </c>
      <c r="L40" s="1" t="s">
        <v>2642</v>
      </c>
      <c r="M40" s="1" t="s">
        <v>2596</v>
      </c>
      <c r="N40" s="1" t="s">
        <v>33</v>
      </c>
      <c r="O40" s="1" t="s">
        <v>32</v>
      </c>
      <c r="P40" s="1" t="s">
        <v>31</v>
      </c>
      <c r="Q40" s="1" t="s">
        <v>30</v>
      </c>
      <c r="R40" s="6">
        <f t="shared" si="0"/>
        <v>1</v>
      </c>
      <c r="S40" s="6">
        <v>0</v>
      </c>
      <c r="T40" s="6">
        <v>0</v>
      </c>
      <c r="U40" s="6">
        <v>0</v>
      </c>
      <c r="V40" s="6">
        <v>1</v>
      </c>
      <c r="W40" s="6">
        <v>0</v>
      </c>
      <c r="X40" s="6" t="s">
        <v>2637</v>
      </c>
      <c r="Y40" s="6">
        <v>0</v>
      </c>
      <c r="Z40" s="6" t="s">
        <v>2637</v>
      </c>
      <c r="AA40" s="6"/>
      <c r="AB40" s="6"/>
      <c r="AC40" s="6"/>
      <c r="AD40" s="6"/>
      <c r="AE40" s="6">
        <f t="shared" si="1"/>
        <v>0</v>
      </c>
      <c r="AF40" s="5">
        <v>44670</v>
      </c>
      <c r="AG40" s="5">
        <v>44743</v>
      </c>
      <c r="AH40" s="5"/>
      <c r="AI40" s="5"/>
      <c r="AJ40" s="4">
        <f t="shared" si="2"/>
        <v>0</v>
      </c>
      <c r="AK40" s="4" t="str">
        <f t="shared" si="3"/>
        <v/>
      </c>
      <c r="AL40" s="4" t="str">
        <f t="shared" si="4"/>
        <v/>
      </c>
      <c r="AM40" s="4" t="str">
        <f t="shared" si="5"/>
        <v/>
      </c>
      <c r="AN40" s="4">
        <f t="shared" si="6"/>
        <v>0</v>
      </c>
      <c r="AO40" s="3" t="s">
        <v>18</v>
      </c>
      <c r="AP40" s="3" t="s">
        <v>18</v>
      </c>
      <c r="AQ40" s="3"/>
      <c r="AR40" s="3"/>
      <c r="AS40" s="3" t="s">
        <v>2637</v>
      </c>
      <c r="AT40" s="3" t="s">
        <v>2637</v>
      </c>
      <c r="AU40" s="3"/>
      <c r="AV40" s="3"/>
      <c r="AW40" s="3" t="s">
        <v>18</v>
      </c>
      <c r="AX40" s="3" t="s">
        <v>18</v>
      </c>
      <c r="AY40" s="3"/>
      <c r="AZ40" s="3"/>
      <c r="BA40" s="3" t="s">
        <v>2641</v>
      </c>
      <c r="BB40" s="3" t="s">
        <v>279</v>
      </c>
      <c r="BC40" s="3"/>
      <c r="BD40" s="2"/>
      <c r="BE40" s="1" t="s">
        <v>26</v>
      </c>
    </row>
    <row r="41" spans="1:57" ht="15" customHeight="1" x14ac:dyDescent="0.25">
      <c r="A41" s="8">
        <v>40</v>
      </c>
      <c r="B41" s="1" t="s">
        <v>16</v>
      </c>
      <c r="C41" s="1" t="s">
        <v>43</v>
      </c>
      <c r="D41" s="1" t="s">
        <v>42</v>
      </c>
      <c r="E41" s="1" t="s">
        <v>41</v>
      </c>
      <c r="F41" s="1" t="s">
        <v>40</v>
      </c>
      <c r="G41" s="1" t="s">
        <v>309</v>
      </c>
      <c r="H41" s="1" t="s">
        <v>308</v>
      </c>
      <c r="I41" s="29" t="s">
        <v>2640</v>
      </c>
      <c r="J41" s="37">
        <v>44835</v>
      </c>
      <c r="K41" s="7">
        <v>44926</v>
      </c>
      <c r="L41" s="1" t="s">
        <v>2639</v>
      </c>
      <c r="M41" s="1" t="s">
        <v>2596</v>
      </c>
      <c r="N41" s="1" t="s">
        <v>33</v>
      </c>
      <c r="O41" s="1" t="s">
        <v>32</v>
      </c>
      <c r="P41" s="1" t="s">
        <v>31</v>
      </c>
      <c r="Q41" s="1" t="s">
        <v>30</v>
      </c>
      <c r="R41" s="6">
        <f t="shared" si="0"/>
        <v>1</v>
      </c>
      <c r="S41" s="6">
        <v>0</v>
      </c>
      <c r="T41" s="6">
        <v>0</v>
      </c>
      <c r="U41" s="6">
        <v>0</v>
      </c>
      <c r="V41" s="6">
        <v>1</v>
      </c>
      <c r="W41" s="6">
        <v>0</v>
      </c>
      <c r="X41" s="6" t="s">
        <v>2638</v>
      </c>
      <c r="Y41" s="6">
        <v>0</v>
      </c>
      <c r="Z41" s="6" t="s">
        <v>2637</v>
      </c>
      <c r="AA41" s="6"/>
      <c r="AB41" s="6"/>
      <c r="AC41" s="6"/>
      <c r="AD41" s="6"/>
      <c r="AE41" s="6">
        <f t="shared" si="1"/>
        <v>0</v>
      </c>
      <c r="AF41" s="5">
        <v>44670</v>
      </c>
      <c r="AG41" s="5">
        <v>44743</v>
      </c>
      <c r="AH41" s="5"/>
      <c r="AI41" s="5"/>
      <c r="AJ41" s="4">
        <f t="shared" si="2"/>
        <v>0</v>
      </c>
      <c r="AK41" s="4" t="str">
        <f t="shared" si="3"/>
        <v/>
      </c>
      <c r="AL41" s="4" t="str">
        <f t="shared" si="4"/>
        <v/>
      </c>
      <c r="AM41" s="4" t="str">
        <f t="shared" si="5"/>
        <v/>
      </c>
      <c r="AN41" s="4">
        <f t="shared" si="6"/>
        <v>0</v>
      </c>
      <c r="AO41" s="3" t="s">
        <v>18</v>
      </c>
      <c r="AP41" s="3" t="s">
        <v>18</v>
      </c>
      <c r="AQ41" s="3"/>
      <c r="AR41" s="3"/>
      <c r="AS41" s="3" t="s">
        <v>2637</v>
      </c>
      <c r="AT41" s="3" t="s">
        <v>2637</v>
      </c>
      <c r="AU41" s="3"/>
      <c r="AV41" s="3"/>
      <c r="AW41" s="3" t="s">
        <v>18</v>
      </c>
      <c r="AX41" s="3" t="s">
        <v>18</v>
      </c>
      <c r="AY41" s="3"/>
      <c r="AZ41" s="3"/>
      <c r="BA41" s="3" t="s">
        <v>2636</v>
      </c>
      <c r="BB41" s="3" t="s">
        <v>279</v>
      </c>
      <c r="BC41" s="3"/>
      <c r="BD41" s="2"/>
      <c r="BE41" s="1" t="s">
        <v>26</v>
      </c>
    </row>
    <row r="42" spans="1:57" ht="15" customHeight="1" x14ac:dyDescent="0.25">
      <c r="A42" s="8">
        <v>41</v>
      </c>
      <c r="B42" s="1" t="s">
        <v>16</v>
      </c>
      <c r="C42" s="1" t="s">
        <v>43</v>
      </c>
      <c r="D42" s="1" t="s">
        <v>42</v>
      </c>
      <c r="E42" s="1" t="s">
        <v>41</v>
      </c>
      <c r="F42" s="1" t="s">
        <v>40</v>
      </c>
      <c r="G42" s="1" t="s">
        <v>309</v>
      </c>
      <c r="H42" s="1" t="s">
        <v>308</v>
      </c>
      <c r="I42" s="29" t="s">
        <v>2635</v>
      </c>
      <c r="J42" s="37">
        <v>44593</v>
      </c>
      <c r="K42" s="7">
        <v>44926</v>
      </c>
      <c r="L42" s="1" t="s">
        <v>2634</v>
      </c>
      <c r="M42" s="1" t="s">
        <v>2596</v>
      </c>
      <c r="N42" s="1" t="s">
        <v>33</v>
      </c>
      <c r="O42" s="1" t="s">
        <v>32</v>
      </c>
      <c r="P42" s="1" t="s">
        <v>31</v>
      </c>
      <c r="Q42" s="1" t="s">
        <v>30</v>
      </c>
      <c r="R42" s="6">
        <f t="shared" si="0"/>
        <v>5</v>
      </c>
      <c r="S42" s="6">
        <v>1</v>
      </c>
      <c r="T42" s="6">
        <v>1</v>
      </c>
      <c r="U42" s="6">
        <v>1</v>
      </c>
      <c r="V42" s="6">
        <v>2</v>
      </c>
      <c r="W42" s="6">
        <v>1</v>
      </c>
      <c r="X42" s="6" t="s">
        <v>2633</v>
      </c>
      <c r="Y42" s="6">
        <v>1</v>
      </c>
      <c r="Z42" s="6" t="s">
        <v>2632</v>
      </c>
      <c r="AA42" s="6"/>
      <c r="AB42" s="6"/>
      <c r="AC42" s="6"/>
      <c r="AD42" s="6"/>
      <c r="AE42" s="6">
        <f t="shared" si="1"/>
        <v>2</v>
      </c>
      <c r="AF42" s="5">
        <v>44670</v>
      </c>
      <c r="AG42" s="5">
        <v>44743</v>
      </c>
      <c r="AH42" s="5"/>
      <c r="AI42" s="5"/>
      <c r="AJ42" s="4">
        <f t="shared" si="2"/>
        <v>0.4</v>
      </c>
      <c r="AK42" s="4">
        <f t="shared" si="3"/>
        <v>1</v>
      </c>
      <c r="AL42" s="4">
        <f t="shared" si="4"/>
        <v>1</v>
      </c>
      <c r="AM42" s="4">
        <f t="shared" si="5"/>
        <v>0</v>
      </c>
      <c r="AN42" s="4">
        <f t="shared" si="6"/>
        <v>0</v>
      </c>
      <c r="AO42" s="3" t="s">
        <v>18</v>
      </c>
      <c r="AP42" s="3" t="s">
        <v>20</v>
      </c>
      <c r="AQ42" s="3"/>
      <c r="AR42" s="3"/>
      <c r="AS42" s="3" t="s">
        <v>53</v>
      </c>
      <c r="AT42" s="3" t="s">
        <v>53</v>
      </c>
      <c r="AU42" s="3"/>
      <c r="AV42" s="3"/>
      <c r="AW42" s="3" t="s">
        <v>20</v>
      </c>
      <c r="AX42" s="3" t="s">
        <v>20</v>
      </c>
      <c r="AY42" s="3"/>
      <c r="AZ42" s="3"/>
      <c r="BA42" s="3" t="s">
        <v>2631</v>
      </c>
      <c r="BB42" s="3" t="s">
        <v>2630</v>
      </c>
      <c r="BC42" s="3"/>
      <c r="BD42" s="2"/>
      <c r="BE42" s="1" t="s">
        <v>26</v>
      </c>
    </row>
    <row r="43" spans="1:57" ht="15" customHeight="1" x14ac:dyDescent="0.25">
      <c r="A43" s="8">
        <v>42</v>
      </c>
      <c r="B43" s="1" t="s">
        <v>16</v>
      </c>
      <c r="C43" s="1" t="s">
        <v>43</v>
      </c>
      <c r="D43" s="1" t="s">
        <v>42</v>
      </c>
      <c r="E43" s="1" t="s">
        <v>50</v>
      </c>
      <c r="F43" s="1" t="s">
        <v>49</v>
      </c>
      <c r="G43" s="10" t="s">
        <v>309</v>
      </c>
      <c r="H43" s="10" t="s">
        <v>308</v>
      </c>
      <c r="I43" s="29" t="s">
        <v>2629</v>
      </c>
      <c r="J43" s="37">
        <v>44743</v>
      </c>
      <c r="K43" s="37">
        <v>44834</v>
      </c>
      <c r="L43" s="1" t="s">
        <v>2628</v>
      </c>
      <c r="M43" s="1" t="s">
        <v>2596</v>
      </c>
      <c r="N43" s="1" t="s">
        <v>33</v>
      </c>
      <c r="O43" s="1" t="s">
        <v>32</v>
      </c>
      <c r="P43" s="1" t="s">
        <v>31</v>
      </c>
      <c r="Q43" s="1" t="s">
        <v>30</v>
      </c>
      <c r="R43" s="6">
        <f t="shared" si="0"/>
        <v>1</v>
      </c>
      <c r="S43" s="6">
        <v>0</v>
      </c>
      <c r="T43" s="6">
        <v>0</v>
      </c>
      <c r="U43" s="6">
        <v>1</v>
      </c>
      <c r="V43" s="6">
        <v>0</v>
      </c>
      <c r="W43" s="6">
        <v>0</v>
      </c>
      <c r="X43" s="6" t="s">
        <v>2623</v>
      </c>
      <c r="Y43" s="6">
        <v>0</v>
      </c>
      <c r="Z43" s="6" t="s">
        <v>2623</v>
      </c>
      <c r="AA43" s="6"/>
      <c r="AB43" s="6"/>
      <c r="AC43" s="6"/>
      <c r="AD43" s="6"/>
      <c r="AE43" s="6">
        <f t="shared" si="1"/>
        <v>0</v>
      </c>
      <c r="AF43" s="5">
        <v>44670</v>
      </c>
      <c r="AG43" s="5">
        <v>44743</v>
      </c>
      <c r="AH43" s="5"/>
      <c r="AI43" s="5"/>
      <c r="AJ43" s="4">
        <f t="shared" si="2"/>
        <v>0</v>
      </c>
      <c r="AK43" s="4" t="str">
        <f t="shared" si="3"/>
        <v/>
      </c>
      <c r="AL43" s="4" t="str">
        <f t="shared" si="4"/>
        <v/>
      </c>
      <c r="AM43" s="4">
        <f t="shared" si="5"/>
        <v>0</v>
      </c>
      <c r="AN43" s="4" t="str">
        <f t="shared" si="6"/>
        <v/>
      </c>
      <c r="AO43" s="3" t="s">
        <v>18</v>
      </c>
      <c r="AP43" s="3" t="s">
        <v>18</v>
      </c>
      <c r="AQ43" s="3"/>
      <c r="AR43" s="3"/>
      <c r="AS43" s="3" t="s">
        <v>2627</v>
      </c>
      <c r="AT43" s="3" t="s">
        <v>2623</v>
      </c>
      <c r="AU43" s="3"/>
      <c r="AV43" s="3"/>
      <c r="AW43" s="3" t="s">
        <v>18</v>
      </c>
      <c r="AX43" s="3" t="s">
        <v>18</v>
      </c>
      <c r="AY43" s="3"/>
      <c r="AZ43" s="3"/>
      <c r="BA43" s="3" t="s">
        <v>18</v>
      </c>
      <c r="BB43" s="3" t="s">
        <v>279</v>
      </c>
      <c r="BC43" s="3"/>
      <c r="BD43" s="2"/>
      <c r="BE43" s="1" t="s">
        <v>26</v>
      </c>
    </row>
    <row r="44" spans="1:57" ht="15" customHeight="1" x14ac:dyDescent="0.25">
      <c r="A44" s="8">
        <v>43</v>
      </c>
      <c r="B44" s="1" t="s">
        <v>16</v>
      </c>
      <c r="C44" s="1" t="s">
        <v>43</v>
      </c>
      <c r="D44" s="1" t="s">
        <v>42</v>
      </c>
      <c r="E44" s="1" t="s">
        <v>50</v>
      </c>
      <c r="F44" s="1" t="s">
        <v>49</v>
      </c>
      <c r="G44" s="10" t="s">
        <v>309</v>
      </c>
      <c r="H44" s="10" t="s">
        <v>308</v>
      </c>
      <c r="I44" s="29" t="s">
        <v>2626</v>
      </c>
      <c r="J44" s="37">
        <v>44743</v>
      </c>
      <c r="K44" s="37">
        <v>44834</v>
      </c>
      <c r="L44" s="1" t="s">
        <v>2625</v>
      </c>
      <c r="M44" s="1" t="s">
        <v>2596</v>
      </c>
      <c r="N44" s="1" t="s">
        <v>33</v>
      </c>
      <c r="O44" s="1" t="s">
        <v>32</v>
      </c>
      <c r="P44" s="1" t="s">
        <v>31</v>
      </c>
      <c r="Q44" s="1" t="s">
        <v>30</v>
      </c>
      <c r="R44" s="6">
        <f t="shared" si="0"/>
        <v>1</v>
      </c>
      <c r="S44" s="6">
        <v>0</v>
      </c>
      <c r="T44" s="6">
        <v>0</v>
      </c>
      <c r="U44" s="6">
        <v>1</v>
      </c>
      <c r="V44" s="6">
        <v>0</v>
      </c>
      <c r="W44" s="6">
        <v>0</v>
      </c>
      <c r="X44" s="6" t="s">
        <v>2624</v>
      </c>
      <c r="Y44" s="6">
        <v>0</v>
      </c>
      <c r="Z44" s="6" t="s">
        <v>2624</v>
      </c>
      <c r="AA44" s="6"/>
      <c r="AB44" s="6"/>
      <c r="AC44" s="6"/>
      <c r="AD44" s="6"/>
      <c r="AE44" s="6">
        <f t="shared" si="1"/>
        <v>0</v>
      </c>
      <c r="AF44" s="5">
        <v>44670</v>
      </c>
      <c r="AG44" s="5">
        <v>44743</v>
      </c>
      <c r="AH44" s="5"/>
      <c r="AI44" s="5"/>
      <c r="AJ44" s="4">
        <f t="shared" si="2"/>
        <v>0</v>
      </c>
      <c r="AK44" s="4" t="str">
        <f t="shared" si="3"/>
        <v/>
      </c>
      <c r="AL44" s="4" t="str">
        <f t="shared" si="4"/>
        <v/>
      </c>
      <c r="AM44" s="4">
        <f t="shared" si="5"/>
        <v>0</v>
      </c>
      <c r="AN44" s="4" t="str">
        <f t="shared" si="6"/>
        <v/>
      </c>
      <c r="AO44" s="3" t="s">
        <v>18</v>
      </c>
      <c r="AP44" s="3" t="s">
        <v>18</v>
      </c>
      <c r="AQ44" s="3"/>
      <c r="AR44" s="3"/>
      <c r="AS44" s="3" t="s">
        <v>2624</v>
      </c>
      <c r="AT44" s="3" t="s">
        <v>2623</v>
      </c>
      <c r="AU44" s="3"/>
      <c r="AV44" s="3"/>
      <c r="AW44" s="3" t="s">
        <v>18</v>
      </c>
      <c r="AX44" s="3" t="s">
        <v>18</v>
      </c>
      <c r="AY44" s="3"/>
      <c r="AZ44" s="3"/>
      <c r="BA44" s="3" t="s">
        <v>2622</v>
      </c>
      <c r="BB44" s="3" t="s">
        <v>18</v>
      </c>
      <c r="BC44" s="3"/>
      <c r="BD44" s="2"/>
      <c r="BE44" s="1" t="s">
        <v>26</v>
      </c>
    </row>
    <row r="45" spans="1:57" ht="15" customHeight="1" x14ac:dyDescent="0.25">
      <c r="A45" s="8">
        <v>44</v>
      </c>
      <c r="B45" s="1" t="s">
        <v>16</v>
      </c>
      <c r="C45" s="1" t="s">
        <v>43</v>
      </c>
      <c r="D45" s="1" t="s">
        <v>42</v>
      </c>
      <c r="E45" s="1" t="s">
        <v>50</v>
      </c>
      <c r="F45" s="1" t="s">
        <v>49</v>
      </c>
      <c r="G45" s="10" t="s">
        <v>309</v>
      </c>
      <c r="H45" s="10" t="s">
        <v>308</v>
      </c>
      <c r="I45" s="29" t="s">
        <v>2621</v>
      </c>
      <c r="J45" s="37">
        <v>44562</v>
      </c>
      <c r="K45" s="37">
        <v>44592</v>
      </c>
      <c r="L45" s="1" t="s">
        <v>2620</v>
      </c>
      <c r="M45" s="1" t="s">
        <v>2596</v>
      </c>
      <c r="N45" s="1" t="s">
        <v>33</v>
      </c>
      <c r="O45" s="1" t="s">
        <v>32</v>
      </c>
      <c r="P45" s="1" t="s">
        <v>31</v>
      </c>
      <c r="Q45" s="1" t="s">
        <v>30</v>
      </c>
      <c r="R45" s="6">
        <f t="shared" si="0"/>
        <v>1</v>
      </c>
      <c r="S45" s="6">
        <v>1</v>
      </c>
      <c r="T45" s="6">
        <v>0</v>
      </c>
      <c r="U45" s="6">
        <v>0</v>
      </c>
      <c r="V45" s="6">
        <v>0</v>
      </c>
      <c r="W45" s="6">
        <v>1</v>
      </c>
      <c r="X45" s="6" t="s">
        <v>2619</v>
      </c>
      <c r="Y45" s="6">
        <v>0</v>
      </c>
      <c r="Z45" s="6" t="s">
        <v>2601</v>
      </c>
      <c r="AA45" s="6"/>
      <c r="AB45" s="6"/>
      <c r="AC45" s="6"/>
      <c r="AD45" s="6"/>
      <c r="AE45" s="6">
        <f t="shared" si="1"/>
        <v>1</v>
      </c>
      <c r="AF45" s="5">
        <v>44670</v>
      </c>
      <c r="AG45" s="5">
        <v>44743</v>
      </c>
      <c r="AH45" s="5"/>
      <c r="AI45" s="5"/>
      <c r="AJ45" s="4">
        <f t="shared" si="2"/>
        <v>1</v>
      </c>
      <c r="AK45" s="4">
        <f t="shared" si="3"/>
        <v>1</v>
      </c>
      <c r="AL45" s="4" t="str">
        <f t="shared" si="4"/>
        <v/>
      </c>
      <c r="AM45" s="4" t="str">
        <f t="shared" si="5"/>
        <v/>
      </c>
      <c r="AN45" s="4" t="str">
        <f t="shared" si="6"/>
        <v/>
      </c>
      <c r="AO45" s="3" t="s">
        <v>20</v>
      </c>
      <c r="AP45" s="3" t="s">
        <v>18</v>
      </c>
      <c r="AQ45" s="3"/>
      <c r="AR45" s="3"/>
      <c r="AS45" s="3" t="s">
        <v>2618</v>
      </c>
      <c r="AT45" s="3" t="s">
        <v>2601</v>
      </c>
      <c r="AU45" s="3"/>
      <c r="AV45" s="3"/>
      <c r="AW45" s="3" t="s">
        <v>20</v>
      </c>
      <c r="AX45" s="3" t="s">
        <v>18</v>
      </c>
      <c r="AY45" s="3"/>
      <c r="AZ45" s="3"/>
      <c r="BA45" s="3" t="s">
        <v>2617</v>
      </c>
      <c r="BB45" s="3" t="s">
        <v>279</v>
      </c>
      <c r="BC45" s="3"/>
      <c r="BD45" s="2"/>
      <c r="BE45" s="1" t="s">
        <v>26</v>
      </c>
    </row>
    <row r="46" spans="1:57" ht="15" customHeight="1" x14ac:dyDescent="0.25">
      <c r="A46" s="8">
        <v>45</v>
      </c>
      <c r="B46" s="1" t="s">
        <v>16</v>
      </c>
      <c r="C46" s="1" t="s">
        <v>43</v>
      </c>
      <c r="D46" s="1" t="s">
        <v>42</v>
      </c>
      <c r="E46" s="1" t="s">
        <v>50</v>
      </c>
      <c r="F46" s="1" t="s">
        <v>49</v>
      </c>
      <c r="G46" s="10" t="s">
        <v>309</v>
      </c>
      <c r="H46" s="10" t="s">
        <v>308</v>
      </c>
      <c r="I46" s="29" t="s">
        <v>2616</v>
      </c>
      <c r="J46" s="37">
        <v>44743</v>
      </c>
      <c r="K46" s="37">
        <v>44834</v>
      </c>
      <c r="L46" s="1" t="s">
        <v>2615</v>
      </c>
      <c r="M46" s="1" t="s">
        <v>2596</v>
      </c>
      <c r="N46" s="1" t="s">
        <v>33</v>
      </c>
      <c r="O46" s="1" t="s">
        <v>32</v>
      </c>
      <c r="P46" s="1" t="s">
        <v>31</v>
      </c>
      <c r="Q46" s="1" t="s">
        <v>30</v>
      </c>
      <c r="R46" s="6">
        <f t="shared" si="0"/>
        <v>1</v>
      </c>
      <c r="S46" s="6">
        <v>0</v>
      </c>
      <c r="T46" s="6">
        <v>0</v>
      </c>
      <c r="U46" s="6">
        <v>1</v>
      </c>
      <c r="V46" s="6">
        <v>0</v>
      </c>
      <c r="W46" s="6">
        <v>0</v>
      </c>
      <c r="X46" s="6" t="s">
        <v>2614</v>
      </c>
      <c r="Y46" s="6">
        <v>0</v>
      </c>
      <c r="Z46" s="6" t="s">
        <v>2614</v>
      </c>
      <c r="AA46" s="6"/>
      <c r="AB46" s="6"/>
      <c r="AC46" s="6"/>
      <c r="AD46" s="6"/>
      <c r="AE46" s="6">
        <f t="shared" si="1"/>
        <v>0</v>
      </c>
      <c r="AF46" s="5">
        <v>44670</v>
      </c>
      <c r="AG46" s="5">
        <v>44743</v>
      </c>
      <c r="AH46" s="5"/>
      <c r="AI46" s="5"/>
      <c r="AJ46" s="4">
        <f t="shared" si="2"/>
        <v>0</v>
      </c>
      <c r="AK46" s="4" t="str">
        <f t="shared" si="3"/>
        <v/>
      </c>
      <c r="AL46" s="4" t="str">
        <f t="shared" si="4"/>
        <v/>
      </c>
      <c r="AM46" s="4">
        <f t="shared" si="5"/>
        <v>0</v>
      </c>
      <c r="AN46" s="4" t="str">
        <f t="shared" si="6"/>
        <v/>
      </c>
      <c r="AO46" s="3" t="s">
        <v>18</v>
      </c>
      <c r="AP46" s="3" t="s">
        <v>18</v>
      </c>
      <c r="AQ46" s="3"/>
      <c r="AR46" s="3"/>
      <c r="AS46" s="3" t="s">
        <v>2614</v>
      </c>
      <c r="AT46" s="3" t="s">
        <v>2614</v>
      </c>
      <c r="AU46" s="3"/>
      <c r="AV46" s="3"/>
      <c r="AW46" s="3" t="s">
        <v>18</v>
      </c>
      <c r="AX46" s="3" t="s">
        <v>18</v>
      </c>
      <c r="AY46" s="3"/>
      <c r="AZ46" s="3"/>
      <c r="BA46" s="3" t="s">
        <v>2613</v>
      </c>
      <c r="BB46" s="3" t="s">
        <v>279</v>
      </c>
      <c r="BC46" s="3"/>
      <c r="BD46" s="2"/>
      <c r="BE46" s="1" t="s">
        <v>26</v>
      </c>
    </row>
    <row r="47" spans="1:57" ht="15" customHeight="1" x14ac:dyDescent="0.25">
      <c r="A47" s="8">
        <v>46</v>
      </c>
      <c r="B47" s="1" t="s">
        <v>16</v>
      </c>
      <c r="C47" s="1" t="s">
        <v>43</v>
      </c>
      <c r="D47" s="1" t="s">
        <v>42</v>
      </c>
      <c r="E47" s="1" t="s">
        <v>41</v>
      </c>
      <c r="F47" s="1" t="s">
        <v>40</v>
      </c>
      <c r="G47" s="10" t="s">
        <v>309</v>
      </c>
      <c r="H47" s="10" t="s">
        <v>308</v>
      </c>
      <c r="I47" s="29" t="s">
        <v>2612</v>
      </c>
      <c r="J47" s="37">
        <v>44835</v>
      </c>
      <c r="K47" s="7">
        <v>44926</v>
      </c>
      <c r="L47" s="1" t="s">
        <v>2611</v>
      </c>
      <c r="M47" s="1" t="s">
        <v>2596</v>
      </c>
      <c r="N47" s="1" t="s">
        <v>33</v>
      </c>
      <c r="O47" s="1" t="s">
        <v>32</v>
      </c>
      <c r="P47" s="1" t="s">
        <v>31</v>
      </c>
      <c r="Q47" s="1" t="s">
        <v>30</v>
      </c>
      <c r="R47" s="6">
        <f t="shared" si="0"/>
        <v>1</v>
      </c>
      <c r="S47" s="6">
        <v>0</v>
      </c>
      <c r="T47" s="6">
        <v>0</v>
      </c>
      <c r="U47" s="6">
        <v>0</v>
      </c>
      <c r="V47" s="6">
        <v>1</v>
      </c>
      <c r="W47" s="6">
        <v>0</v>
      </c>
      <c r="X47" s="6" t="s">
        <v>2606</v>
      </c>
      <c r="Y47" s="6">
        <v>0</v>
      </c>
      <c r="Z47" s="6" t="s">
        <v>2606</v>
      </c>
      <c r="AA47" s="6"/>
      <c r="AB47" s="6"/>
      <c r="AC47" s="6"/>
      <c r="AD47" s="6"/>
      <c r="AE47" s="6">
        <f t="shared" si="1"/>
        <v>0</v>
      </c>
      <c r="AF47" s="5">
        <v>44670</v>
      </c>
      <c r="AG47" s="5">
        <v>44743</v>
      </c>
      <c r="AH47" s="5"/>
      <c r="AI47" s="5"/>
      <c r="AJ47" s="4">
        <f t="shared" si="2"/>
        <v>0</v>
      </c>
      <c r="AK47" s="4" t="str">
        <f t="shared" si="3"/>
        <v/>
      </c>
      <c r="AL47" s="4" t="str">
        <f t="shared" si="4"/>
        <v/>
      </c>
      <c r="AM47" s="4" t="str">
        <f t="shared" si="5"/>
        <v/>
      </c>
      <c r="AN47" s="4">
        <f t="shared" si="6"/>
        <v>0</v>
      </c>
      <c r="AO47" s="3" t="s">
        <v>20</v>
      </c>
      <c r="AP47" s="3" t="s">
        <v>18</v>
      </c>
      <c r="AQ47" s="3"/>
      <c r="AR47" s="3"/>
      <c r="AS47" s="3" t="s">
        <v>2610</v>
      </c>
      <c r="AT47" s="3" t="s">
        <v>2606</v>
      </c>
      <c r="AU47" s="3"/>
      <c r="AV47" s="3"/>
      <c r="AW47" s="3" t="s">
        <v>18</v>
      </c>
      <c r="AX47" s="3" t="s">
        <v>18</v>
      </c>
      <c r="AY47" s="3"/>
      <c r="AZ47" s="3"/>
      <c r="BA47" s="3" t="s">
        <v>2609</v>
      </c>
      <c r="BB47" s="3" t="s">
        <v>279</v>
      </c>
      <c r="BC47" s="3"/>
      <c r="BD47" s="2"/>
      <c r="BE47" s="1" t="s">
        <v>26</v>
      </c>
    </row>
    <row r="48" spans="1:57" ht="15" customHeight="1" x14ac:dyDescent="0.25">
      <c r="A48" s="8">
        <v>47</v>
      </c>
      <c r="B48" s="1" t="s">
        <v>16</v>
      </c>
      <c r="C48" s="1" t="s">
        <v>43</v>
      </c>
      <c r="D48" s="1" t="s">
        <v>42</v>
      </c>
      <c r="E48" s="1" t="s">
        <v>50</v>
      </c>
      <c r="F48" s="1" t="s">
        <v>49</v>
      </c>
      <c r="G48" s="10" t="s">
        <v>309</v>
      </c>
      <c r="H48" s="10" t="s">
        <v>308</v>
      </c>
      <c r="I48" s="29" t="s">
        <v>2608</v>
      </c>
      <c r="J48" s="37">
        <v>44835</v>
      </c>
      <c r="K48" s="7">
        <v>44926</v>
      </c>
      <c r="L48" s="1" t="s">
        <v>2607</v>
      </c>
      <c r="M48" s="1" t="s">
        <v>2596</v>
      </c>
      <c r="N48" s="1" t="s">
        <v>33</v>
      </c>
      <c r="O48" s="1" t="s">
        <v>32</v>
      </c>
      <c r="P48" s="1" t="s">
        <v>31</v>
      </c>
      <c r="Q48" s="1" t="s">
        <v>30</v>
      </c>
      <c r="R48" s="6">
        <f t="shared" si="0"/>
        <v>1</v>
      </c>
      <c r="S48" s="6">
        <v>0</v>
      </c>
      <c r="T48" s="6">
        <v>0</v>
      </c>
      <c r="U48" s="6">
        <v>0</v>
      </c>
      <c r="V48" s="6">
        <v>1</v>
      </c>
      <c r="W48" s="6">
        <v>0</v>
      </c>
      <c r="X48" s="6" t="s">
        <v>2606</v>
      </c>
      <c r="Y48" s="6">
        <v>0</v>
      </c>
      <c r="Z48" s="6" t="s">
        <v>2606</v>
      </c>
      <c r="AA48" s="6"/>
      <c r="AB48" s="6"/>
      <c r="AC48" s="6"/>
      <c r="AD48" s="6"/>
      <c r="AE48" s="6">
        <f t="shared" si="1"/>
        <v>0</v>
      </c>
      <c r="AF48" s="5">
        <v>44670</v>
      </c>
      <c r="AG48" s="5">
        <v>44743</v>
      </c>
      <c r="AH48" s="5"/>
      <c r="AI48" s="5"/>
      <c r="AJ48" s="4">
        <f t="shared" si="2"/>
        <v>0</v>
      </c>
      <c r="AK48" s="4" t="str">
        <f t="shared" si="3"/>
        <v/>
      </c>
      <c r="AL48" s="4" t="str">
        <f t="shared" si="4"/>
        <v/>
      </c>
      <c r="AM48" s="4" t="str">
        <f t="shared" si="5"/>
        <v/>
      </c>
      <c r="AN48" s="4">
        <f t="shared" si="6"/>
        <v>0</v>
      </c>
      <c r="AO48" s="3" t="s">
        <v>18</v>
      </c>
      <c r="AP48" s="3" t="s">
        <v>18</v>
      </c>
      <c r="AQ48" s="3"/>
      <c r="AR48" s="3"/>
      <c r="AS48" s="3" t="s">
        <v>2606</v>
      </c>
      <c r="AT48" s="3" t="s">
        <v>2606</v>
      </c>
      <c r="AU48" s="3"/>
      <c r="AV48" s="3"/>
      <c r="AW48" s="3" t="s">
        <v>18</v>
      </c>
      <c r="AX48" s="3" t="s">
        <v>18</v>
      </c>
      <c r="AY48" s="3"/>
      <c r="AZ48" s="3"/>
      <c r="BA48" s="3" t="s">
        <v>18</v>
      </c>
      <c r="BB48" s="3" t="s">
        <v>279</v>
      </c>
      <c r="BC48" s="3"/>
      <c r="BD48" s="2"/>
      <c r="BE48" s="1" t="s">
        <v>26</v>
      </c>
    </row>
    <row r="49" spans="1:57" ht="15" customHeight="1" x14ac:dyDescent="0.25">
      <c r="A49" s="8">
        <v>48</v>
      </c>
      <c r="B49" s="1" t="s">
        <v>16</v>
      </c>
      <c r="C49" s="1" t="s">
        <v>43</v>
      </c>
      <c r="D49" s="1" t="s">
        <v>42</v>
      </c>
      <c r="E49" s="1" t="s">
        <v>41</v>
      </c>
      <c r="F49" s="1" t="s">
        <v>40</v>
      </c>
      <c r="G49" s="1" t="s">
        <v>309</v>
      </c>
      <c r="H49" s="1" t="s">
        <v>308</v>
      </c>
      <c r="I49" s="29" t="s">
        <v>2605</v>
      </c>
      <c r="J49" s="7">
        <v>44562</v>
      </c>
      <c r="K49" s="40">
        <v>44651</v>
      </c>
      <c r="L49" s="1" t="s">
        <v>2604</v>
      </c>
      <c r="M49" s="1" t="s">
        <v>2596</v>
      </c>
      <c r="N49" s="1" t="s">
        <v>33</v>
      </c>
      <c r="O49" s="1" t="s">
        <v>32</v>
      </c>
      <c r="P49" s="1" t="s">
        <v>31</v>
      </c>
      <c r="Q49" s="1" t="s">
        <v>30</v>
      </c>
      <c r="R49" s="6">
        <f t="shared" si="0"/>
        <v>1</v>
      </c>
      <c r="S49" s="6">
        <v>1</v>
      </c>
      <c r="T49" s="6">
        <v>0</v>
      </c>
      <c r="U49" s="6">
        <v>0</v>
      </c>
      <c r="V49" s="6">
        <v>0</v>
      </c>
      <c r="W49" s="6">
        <v>1</v>
      </c>
      <c r="X49" s="6" t="s">
        <v>2603</v>
      </c>
      <c r="Y49" s="6">
        <v>0</v>
      </c>
      <c r="Z49" s="6" t="s">
        <v>2601</v>
      </c>
      <c r="AA49" s="6"/>
      <c r="AB49" s="6"/>
      <c r="AC49" s="6"/>
      <c r="AD49" s="6"/>
      <c r="AE49" s="6">
        <f t="shared" si="1"/>
        <v>1</v>
      </c>
      <c r="AF49" s="5">
        <v>44670</v>
      </c>
      <c r="AG49" s="5">
        <v>44743</v>
      </c>
      <c r="AH49" s="5"/>
      <c r="AI49" s="5"/>
      <c r="AJ49" s="4">
        <f t="shared" si="2"/>
        <v>1</v>
      </c>
      <c r="AK49" s="4">
        <f t="shared" si="3"/>
        <v>1</v>
      </c>
      <c r="AL49" s="4" t="str">
        <f t="shared" si="4"/>
        <v/>
      </c>
      <c r="AM49" s="4" t="str">
        <f t="shared" si="5"/>
        <v/>
      </c>
      <c r="AN49" s="4" t="str">
        <f t="shared" si="6"/>
        <v/>
      </c>
      <c r="AO49" s="3" t="s">
        <v>20</v>
      </c>
      <c r="AP49" s="3" t="s">
        <v>18</v>
      </c>
      <c r="AQ49" s="3"/>
      <c r="AR49" s="3"/>
      <c r="AS49" s="3" t="s">
        <v>2602</v>
      </c>
      <c r="AT49" s="3" t="s">
        <v>2601</v>
      </c>
      <c r="AU49" s="3"/>
      <c r="AV49" s="3"/>
      <c r="AW49" s="3" t="s">
        <v>20</v>
      </c>
      <c r="AX49" s="3" t="s">
        <v>18</v>
      </c>
      <c r="AY49" s="3"/>
      <c r="AZ49" s="3"/>
      <c r="BA49" s="3" t="s">
        <v>2600</v>
      </c>
      <c r="BB49" s="3" t="s">
        <v>2599</v>
      </c>
      <c r="BC49" s="3"/>
      <c r="BD49" s="2"/>
      <c r="BE49" s="1" t="s">
        <v>26</v>
      </c>
    </row>
    <row r="50" spans="1:57" ht="15" customHeight="1" x14ac:dyDescent="0.25">
      <c r="A50" s="8">
        <v>49</v>
      </c>
      <c r="B50" s="1" t="s">
        <v>16</v>
      </c>
      <c r="C50" s="1" t="s">
        <v>43</v>
      </c>
      <c r="D50" s="1" t="s">
        <v>42</v>
      </c>
      <c r="E50" s="1" t="s">
        <v>41</v>
      </c>
      <c r="F50" s="1" t="s">
        <v>40</v>
      </c>
      <c r="G50" s="1" t="s">
        <v>309</v>
      </c>
      <c r="H50" s="1" t="s">
        <v>308</v>
      </c>
      <c r="I50" s="29" t="s">
        <v>2598</v>
      </c>
      <c r="J50" s="7">
        <v>44562</v>
      </c>
      <c r="K50" s="37">
        <v>44834</v>
      </c>
      <c r="L50" s="1" t="s">
        <v>2597</v>
      </c>
      <c r="M50" s="1" t="s">
        <v>2596</v>
      </c>
      <c r="N50" s="1" t="s">
        <v>33</v>
      </c>
      <c r="O50" s="1" t="s">
        <v>32</v>
      </c>
      <c r="P50" s="1" t="s">
        <v>31</v>
      </c>
      <c r="Q50" s="1" t="s">
        <v>30</v>
      </c>
      <c r="R50" s="6">
        <f t="shared" si="0"/>
        <v>3</v>
      </c>
      <c r="S50" s="6">
        <v>2</v>
      </c>
      <c r="T50" s="6">
        <v>0</v>
      </c>
      <c r="U50" s="6">
        <v>1</v>
      </c>
      <c r="V50" s="6">
        <v>0</v>
      </c>
      <c r="W50" s="6">
        <v>2</v>
      </c>
      <c r="X50" s="6" t="s">
        <v>2595</v>
      </c>
      <c r="Y50" s="6">
        <v>0</v>
      </c>
      <c r="Z50" s="6" t="s">
        <v>2594</v>
      </c>
      <c r="AA50" s="6"/>
      <c r="AB50" s="6"/>
      <c r="AC50" s="6"/>
      <c r="AD50" s="6"/>
      <c r="AE50" s="6">
        <f t="shared" si="1"/>
        <v>2</v>
      </c>
      <c r="AF50" s="5">
        <v>44670</v>
      </c>
      <c r="AG50" s="5">
        <v>44743</v>
      </c>
      <c r="AH50" s="5"/>
      <c r="AI50" s="5"/>
      <c r="AJ50" s="4">
        <f t="shared" si="2"/>
        <v>0.66666666666666663</v>
      </c>
      <c r="AK50" s="4">
        <f t="shared" si="3"/>
        <v>1</v>
      </c>
      <c r="AL50" s="4" t="str">
        <f t="shared" si="4"/>
        <v/>
      </c>
      <c r="AM50" s="4">
        <f t="shared" si="5"/>
        <v>0</v>
      </c>
      <c r="AN50" s="4" t="str">
        <f t="shared" si="6"/>
        <v/>
      </c>
      <c r="AO50" s="3" t="s">
        <v>20</v>
      </c>
      <c r="AP50" s="3" t="s">
        <v>18</v>
      </c>
      <c r="AQ50" s="3"/>
      <c r="AR50" s="3"/>
      <c r="AS50" s="3" t="s">
        <v>616</v>
      </c>
      <c r="AT50" s="3" t="s">
        <v>2594</v>
      </c>
      <c r="AU50" s="3"/>
      <c r="AV50" s="3"/>
      <c r="AW50" s="3" t="s">
        <v>20</v>
      </c>
      <c r="AX50" s="3" t="s">
        <v>18</v>
      </c>
      <c r="AY50" s="3"/>
      <c r="AZ50" s="3"/>
      <c r="BA50" s="3" t="s">
        <v>2593</v>
      </c>
      <c r="BB50" s="3" t="s">
        <v>279</v>
      </c>
      <c r="BC50" s="3"/>
      <c r="BD50" s="2"/>
      <c r="BE50" s="1" t="s">
        <v>26</v>
      </c>
    </row>
    <row r="51" spans="1:57" ht="15" customHeight="1" x14ac:dyDescent="0.25">
      <c r="A51" s="8">
        <v>1</v>
      </c>
      <c r="B51" s="1" t="s">
        <v>15</v>
      </c>
      <c r="C51" s="1" t="s">
        <v>2555</v>
      </c>
      <c r="D51" s="1" t="s">
        <v>2554</v>
      </c>
      <c r="E51" s="1" t="s">
        <v>61</v>
      </c>
      <c r="F51" s="1" t="s">
        <v>60</v>
      </c>
      <c r="G51" s="1" t="s">
        <v>16</v>
      </c>
      <c r="H51" s="1" t="s">
        <v>2133</v>
      </c>
      <c r="I51" s="1" t="s">
        <v>2592</v>
      </c>
      <c r="J51" s="7">
        <v>44562</v>
      </c>
      <c r="K51" s="7">
        <v>44926</v>
      </c>
      <c r="L51" s="1" t="s">
        <v>2591</v>
      </c>
      <c r="M51" s="1" t="s">
        <v>406</v>
      </c>
      <c r="N51" s="1" t="s">
        <v>33</v>
      </c>
      <c r="O51" s="1" t="s">
        <v>2552</v>
      </c>
      <c r="P51" s="1" t="s">
        <v>111</v>
      </c>
      <c r="Q51" s="1" t="s">
        <v>30</v>
      </c>
      <c r="R51" s="6">
        <f t="shared" si="0"/>
        <v>12</v>
      </c>
      <c r="S51" s="6">
        <v>3</v>
      </c>
      <c r="T51" s="6">
        <v>3</v>
      </c>
      <c r="U51" s="6">
        <v>3</v>
      </c>
      <c r="V51" s="6">
        <v>3</v>
      </c>
      <c r="W51" s="6">
        <v>3</v>
      </c>
      <c r="X51" s="6" t="s">
        <v>2590</v>
      </c>
      <c r="Y51" s="6">
        <v>3</v>
      </c>
      <c r="Z51" s="6" t="s">
        <v>2589</v>
      </c>
      <c r="AA51" s="6"/>
      <c r="AB51" s="6"/>
      <c r="AC51" s="6"/>
      <c r="AD51" s="6"/>
      <c r="AE51" s="6">
        <f t="shared" si="1"/>
        <v>6</v>
      </c>
      <c r="AF51" s="5">
        <v>44669</v>
      </c>
      <c r="AG51" s="5">
        <v>44756</v>
      </c>
      <c r="AH51" s="5"/>
      <c r="AI51" s="5"/>
      <c r="AJ51" s="4">
        <f t="shared" si="2"/>
        <v>0.5</v>
      </c>
      <c r="AK51" s="4">
        <f t="shared" si="3"/>
        <v>1</v>
      </c>
      <c r="AL51" s="4">
        <f t="shared" si="4"/>
        <v>1</v>
      </c>
      <c r="AM51" s="4">
        <f t="shared" si="5"/>
        <v>0</v>
      </c>
      <c r="AN51" s="4">
        <f t="shared" si="6"/>
        <v>0</v>
      </c>
      <c r="AO51" s="3" t="s">
        <v>20</v>
      </c>
      <c r="AP51" s="3" t="s">
        <v>20</v>
      </c>
      <c r="AQ51" s="3"/>
      <c r="AR51" s="3"/>
      <c r="AS51" s="3" t="s">
        <v>2588</v>
      </c>
      <c r="AT51" s="3" t="s">
        <v>2587</v>
      </c>
      <c r="AU51" s="3"/>
      <c r="AV51" s="3"/>
      <c r="AW51" s="3" t="s">
        <v>20</v>
      </c>
      <c r="AX51" s="3" t="s">
        <v>20</v>
      </c>
      <c r="AY51" s="3"/>
      <c r="AZ51" s="3"/>
      <c r="BA51" s="3" t="s">
        <v>2586</v>
      </c>
      <c r="BB51" s="3" t="s">
        <v>2585</v>
      </c>
      <c r="BC51" s="3"/>
      <c r="BD51" s="3"/>
      <c r="BE51" s="1" t="s">
        <v>116</v>
      </c>
    </row>
    <row r="52" spans="1:57" ht="15" customHeight="1" x14ac:dyDescent="0.25">
      <c r="A52" s="8">
        <v>2</v>
      </c>
      <c r="B52" s="1" t="s">
        <v>15</v>
      </c>
      <c r="C52" s="1" t="s">
        <v>2555</v>
      </c>
      <c r="D52" s="1" t="s">
        <v>2554</v>
      </c>
      <c r="E52" s="1" t="s">
        <v>61</v>
      </c>
      <c r="F52" s="1" t="s">
        <v>60</v>
      </c>
      <c r="G52" s="1" t="s">
        <v>16</v>
      </c>
      <c r="H52" s="1" t="s">
        <v>2133</v>
      </c>
      <c r="I52" s="1" t="s">
        <v>2584</v>
      </c>
      <c r="J52" s="7">
        <v>44652</v>
      </c>
      <c r="K52" s="7">
        <v>44926</v>
      </c>
      <c r="L52" s="1" t="s">
        <v>2583</v>
      </c>
      <c r="M52" s="1" t="s">
        <v>406</v>
      </c>
      <c r="N52" s="1" t="s">
        <v>86</v>
      </c>
      <c r="O52" s="1" t="s">
        <v>2552</v>
      </c>
      <c r="P52" s="1" t="s">
        <v>111</v>
      </c>
      <c r="Q52" s="1" t="s">
        <v>30</v>
      </c>
      <c r="R52" s="9">
        <f t="shared" si="0"/>
        <v>1</v>
      </c>
      <c r="S52" s="9">
        <v>0</v>
      </c>
      <c r="T52" s="9">
        <v>0.4</v>
      </c>
      <c r="U52" s="9">
        <v>0.4</v>
      </c>
      <c r="V52" s="9">
        <v>0.2</v>
      </c>
      <c r="W52" s="9">
        <v>0</v>
      </c>
      <c r="X52" s="9" t="s">
        <v>2582</v>
      </c>
      <c r="Y52" s="9">
        <v>0.4</v>
      </c>
      <c r="Z52" s="9" t="s">
        <v>2581</v>
      </c>
      <c r="AA52" s="9"/>
      <c r="AB52" s="9"/>
      <c r="AC52" s="9"/>
      <c r="AD52" s="9"/>
      <c r="AE52" s="9">
        <f t="shared" si="1"/>
        <v>0.4</v>
      </c>
      <c r="AF52" s="5">
        <v>44663</v>
      </c>
      <c r="AG52" s="5">
        <v>44756</v>
      </c>
      <c r="AH52" s="5"/>
      <c r="AI52" s="5"/>
      <c r="AJ52" s="4">
        <f t="shared" si="2"/>
        <v>0.4</v>
      </c>
      <c r="AK52" s="4" t="str">
        <f t="shared" si="3"/>
        <v/>
      </c>
      <c r="AL52" s="4">
        <f t="shared" si="4"/>
        <v>1</v>
      </c>
      <c r="AM52" s="4">
        <f t="shared" si="5"/>
        <v>0</v>
      </c>
      <c r="AN52" s="4">
        <f t="shared" si="6"/>
        <v>0</v>
      </c>
      <c r="AO52" s="3" t="s">
        <v>18</v>
      </c>
      <c r="AP52" s="3" t="s">
        <v>20</v>
      </c>
      <c r="AQ52" s="3"/>
      <c r="AR52" s="3"/>
      <c r="AS52" s="3" t="s">
        <v>2580</v>
      </c>
      <c r="AT52" s="3" t="s">
        <v>2579</v>
      </c>
      <c r="AU52" s="3"/>
      <c r="AV52" s="3"/>
      <c r="AW52" s="3" t="s">
        <v>18</v>
      </c>
      <c r="AX52" s="3" t="s">
        <v>20</v>
      </c>
      <c r="AY52" s="3"/>
      <c r="AZ52" s="3"/>
      <c r="BA52" s="3" t="s">
        <v>18</v>
      </c>
      <c r="BB52" s="3" t="s">
        <v>2578</v>
      </c>
      <c r="BC52" s="2"/>
      <c r="BD52" s="2"/>
      <c r="BE52" s="1" t="s">
        <v>2172</v>
      </c>
    </row>
    <row r="53" spans="1:57" ht="15" customHeight="1" x14ac:dyDescent="0.25">
      <c r="A53" s="8">
        <v>3</v>
      </c>
      <c r="B53" s="1" t="s">
        <v>15</v>
      </c>
      <c r="C53" s="1" t="s">
        <v>2555</v>
      </c>
      <c r="D53" s="1" t="s">
        <v>2554</v>
      </c>
      <c r="E53" s="1" t="s">
        <v>61</v>
      </c>
      <c r="F53" s="1" t="s">
        <v>60</v>
      </c>
      <c r="G53" s="1" t="s">
        <v>16</v>
      </c>
      <c r="H53" s="1" t="s">
        <v>2133</v>
      </c>
      <c r="I53" s="1" t="s">
        <v>2577</v>
      </c>
      <c r="J53" s="7">
        <v>44562</v>
      </c>
      <c r="K53" s="7">
        <v>44926</v>
      </c>
      <c r="L53" s="1" t="s">
        <v>2576</v>
      </c>
      <c r="M53" s="1" t="s">
        <v>406</v>
      </c>
      <c r="N53" s="1" t="s">
        <v>86</v>
      </c>
      <c r="O53" s="1" t="s">
        <v>2552</v>
      </c>
      <c r="P53" s="1" t="s">
        <v>111</v>
      </c>
      <c r="Q53" s="1" t="s">
        <v>30</v>
      </c>
      <c r="R53" s="9">
        <f t="shared" si="0"/>
        <v>1</v>
      </c>
      <c r="S53" s="9">
        <v>0.25</v>
      </c>
      <c r="T53" s="9">
        <v>0.25</v>
      </c>
      <c r="U53" s="9">
        <v>0.25</v>
      </c>
      <c r="V53" s="9">
        <v>0.25</v>
      </c>
      <c r="W53" s="9">
        <v>0.25</v>
      </c>
      <c r="X53" s="9" t="s">
        <v>2575</v>
      </c>
      <c r="Y53" s="9">
        <v>0.25</v>
      </c>
      <c r="Z53" s="9" t="s">
        <v>2574</v>
      </c>
      <c r="AA53" s="9"/>
      <c r="AB53" s="9"/>
      <c r="AC53" s="9"/>
      <c r="AD53" s="9"/>
      <c r="AE53" s="9">
        <f t="shared" si="1"/>
        <v>0.5</v>
      </c>
      <c r="AF53" s="5">
        <v>44663</v>
      </c>
      <c r="AG53" s="5">
        <v>44756</v>
      </c>
      <c r="AH53" s="5"/>
      <c r="AI53" s="5"/>
      <c r="AJ53" s="4">
        <f t="shared" si="2"/>
        <v>0.5</v>
      </c>
      <c r="AK53" s="4">
        <f t="shared" si="3"/>
        <v>1</v>
      </c>
      <c r="AL53" s="4">
        <f t="shared" si="4"/>
        <v>1</v>
      </c>
      <c r="AM53" s="4">
        <f t="shared" si="5"/>
        <v>0</v>
      </c>
      <c r="AN53" s="4">
        <f t="shared" si="6"/>
        <v>0</v>
      </c>
      <c r="AO53" s="3" t="s">
        <v>20</v>
      </c>
      <c r="AP53" s="3" t="s">
        <v>20</v>
      </c>
      <c r="AQ53" s="3"/>
      <c r="AR53" s="3"/>
      <c r="AS53" s="3" t="s">
        <v>2573</v>
      </c>
      <c r="AT53" s="3" t="s">
        <v>2572</v>
      </c>
      <c r="AU53" s="3"/>
      <c r="AV53" s="3"/>
      <c r="AW53" s="3" t="s">
        <v>20</v>
      </c>
      <c r="AX53" s="3" t="s">
        <v>20</v>
      </c>
      <c r="AY53" s="3"/>
      <c r="AZ53" s="3"/>
      <c r="BA53" s="3" t="s">
        <v>2571</v>
      </c>
      <c r="BB53" s="3" t="s">
        <v>2570</v>
      </c>
      <c r="BC53" s="2"/>
      <c r="BD53" s="2"/>
      <c r="BE53" s="1" t="s">
        <v>2172</v>
      </c>
    </row>
    <row r="54" spans="1:57" ht="15" customHeight="1" x14ac:dyDescent="0.25">
      <c r="A54" s="8">
        <v>4</v>
      </c>
      <c r="B54" s="1" t="s">
        <v>15</v>
      </c>
      <c r="C54" s="1" t="s">
        <v>2555</v>
      </c>
      <c r="D54" s="1" t="s">
        <v>2554</v>
      </c>
      <c r="E54" s="1" t="s">
        <v>61</v>
      </c>
      <c r="F54" s="1" t="s">
        <v>60</v>
      </c>
      <c r="G54" s="1" t="s">
        <v>16</v>
      </c>
      <c r="H54" s="1" t="s">
        <v>2133</v>
      </c>
      <c r="I54" s="1" t="s">
        <v>2569</v>
      </c>
      <c r="J54" s="7">
        <v>44593</v>
      </c>
      <c r="K54" s="7">
        <v>44926</v>
      </c>
      <c r="L54" s="1" t="s">
        <v>2568</v>
      </c>
      <c r="M54" s="1" t="s">
        <v>406</v>
      </c>
      <c r="N54" s="1" t="s">
        <v>86</v>
      </c>
      <c r="O54" s="1" t="s">
        <v>2552</v>
      </c>
      <c r="P54" s="1" t="s">
        <v>111</v>
      </c>
      <c r="Q54" s="1" t="s">
        <v>30</v>
      </c>
      <c r="R54" s="9">
        <f t="shared" si="0"/>
        <v>1</v>
      </c>
      <c r="S54" s="9">
        <v>0.2</v>
      </c>
      <c r="T54" s="9">
        <v>0.3</v>
      </c>
      <c r="U54" s="9">
        <v>0.25</v>
      </c>
      <c r="V54" s="9">
        <v>0.25</v>
      </c>
      <c r="W54" s="9">
        <v>0.2</v>
      </c>
      <c r="X54" s="9" t="s">
        <v>2567</v>
      </c>
      <c r="Y54" s="9">
        <v>0.3</v>
      </c>
      <c r="Z54" s="9" t="s">
        <v>2566</v>
      </c>
      <c r="AA54" s="9"/>
      <c r="AB54" s="9"/>
      <c r="AC54" s="9"/>
      <c r="AD54" s="9"/>
      <c r="AE54" s="9">
        <f t="shared" si="1"/>
        <v>0.5</v>
      </c>
      <c r="AF54" s="5">
        <v>44663</v>
      </c>
      <c r="AG54" s="5">
        <v>44756</v>
      </c>
      <c r="AH54" s="5"/>
      <c r="AI54" s="5"/>
      <c r="AJ54" s="4">
        <f t="shared" si="2"/>
        <v>0.5</v>
      </c>
      <c r="AK54" s="4">
        <f t="shared" si="3"/>
        <v>1</v>
      </c>
      <c r="AL54" s="4">
        <f t="shared" si="4"/>
        <v>1</v>
      </c>
      <c r="AM54" s="4">
        <f t="shared" si="5"/>
        <v>0</v>
      </c>
      <c r="AN54" s="4">
        <f t="shared" si="6"/>
        <v>0</v>
      </c>
      <c r="AO54" s="3" t="s">
        <v>20</v>
      </c>
      <c r="AP54" s="3" t="s">
        <v>20</v>
      </c>
      <c r="AQ54" s="3"/>
      <c r="AR54" s="3"/>
      <c r="AS54" s="3" t="s">
        <v>2565</v>
      </c>
      <c r="AT54" s="3" t="s">
        <v>2564</v>
      </c>
      <c r="AU54" s="3"/>
      <c r="AV54" s="3"/>
      <c r="AW54" s="3" t="s">
        <v>20</v>
      </c>
      <c r="AX54" s="3" t="s">
        <v>20</v>
      </c>
      <c r="AY54" s="3"/>
      <c r="AZ54" s="3"/>
      <c r="BA54" s="3" t="s">
        <v>2563</v>
      </c>
      <c r="BB54" s="3" t="s">
        <v>2562</v>
      </c>
      <c r="BC54" s="2"/>
      <c r="BD54" s="2"/>
      <c r="BE54" s="1" t="s">
        <v>2172</v>
      </c>
    </row>
    <row r="55" spans="1:57" ht="15" customHeight="1" x14ac:dyDescent="0.25">
      <c r="A55" s="8">
        <v>5</v>
      </c>
      <c r="B55" s="1" t="s">
        <v>15</v>
      </c>
      <c r="C55" s="1" t="s">
        <v>2555</v>
      </c>
      <c r="D55" s="1" t="s">
        <v>2554</v>
      </c>
      <c r="E55" s="1" t="s">
        <v>61</v>
      </c>
      <c r="F55" s="1" t="s">
        <v>60</v>
      </c>
      <c r="G55" s="1" t="s">
        <v>16</v>
      </c>
      <c r="H55" s="1" t="s">
        <v>2133</v>
      </c>
      <c r="I55" s="1" t="s">
        <v>2561</v>
      </c>
      <c r="J55" s="7">
        <v>44562</v>
      </c>
      <c r="K55" s="7">
        <v>44926</v>
      </c>
      <c r="L55" s="1" t="s">
        <v>2560</v>
      </c>
      <c r="M55" s="1" t="s">
        <v>406</v>
      </c>
      <c r="N55" s="1" t="s">
        <v>33</v>
      </c>
      <c r="O55" s="1" t="s">
        <v>2552</v>
      </c>
      <c r="P55" s="1" t="s">
        <v>111</v>
      </c>
      <c r="Q55" s="1" t="s">
        <v>30</v>
      </c>
      <c r="R55" s="6">
        <f t="shared" si="0"/>
        <v>8</v>
      </c>
      <c r="S55" s="6">
        <v>2</v>
      </c>
      <c r="T55" s="6">
        <v>2</v>
      </c>
      <c r="U55" s="6">
        <v>2</v>
      </c>
      <c r="V55" s="6">
        <v>2</v>
      </c>
      <c r="W55" s="6">
        <v>2</v>
      </c>
      <c r="X55" s="6" t="s">
        <v>2559</v>
      </c>
      <c r="Y55" s="6">
        <v>2</v>
      </c>
      <c r="Z55" s="6" t="s">
        <v>2559</v>
      </c>
      <c r="AA55" s="6"/>
      <c r="AB55" s="6"/>
      <c r="AC55" s="6"/>
      <c r="AD55" s="6"/>
      <c r="AE55" s="6">
        <f t="shared" si="1"/>
        <v>4</v>
      </c>
      <c r="AF55" s="5">
        <v>44670</v>
      </c>
      <c r="AG55" s="5">
        <v>44756</v>
      </c>
      <c r="AH55" s="5"/>
      <c r="AI55" s="5"/>
      <c r="AJ55" s="4">
        <f t="shared" si="2"/>
        <v>0.5</v>
      </c>
      <c r="AK55" s="4">
        <f t="shared" si="3"/>
        <v>1</v>
      </c>
      <c r="AL55" s="4">
        <f t="shared" si="4"/>
        <v>1</v>
      </c>
      <c r="AM55" s="4">
        <f t="shared" si="5"/>
        <v>0</v>
      </c>
      <c r="AN55" s="4">
        <f t="shared" si="6"/>
        <v>0</v>
      </c>
      <c r="AO55" s="3" t="s">
        <v>20</v>
      </c>
      <c r="AP55" s="3" t="s">
        <v>20</v>
      </c>
      <c r="AQ55" s="3"/>
      <c r="AR55" s="3"/>
      <c r="AS55" s="3" t="s">
        <v>2549</v>
      </c>
      <c r="AT55" s="3" t="s">
        <v>2558</v>
      </c>
      <c r="AU55" s="3"/>
      <c r="AV55" s="3"/>
      <c r="AW55" s="3" t="s">
        <v>20</v>
      </c>
      <c r="AX55" s="3" t="s">
        <v>20</v>
      </c>
      <c r="AY55" s="3"/>
      <c r="AZ55" s="3"/>
      <c r="BA55" s="3" t="s">
        <v>2557</v>
      </c>
      <c r="BB55" s="3" t="s">
        <v>2556</v>
      </c>
      <c r="BC55" s="2"/>
      <c r="BD55" s="2"/>
      <c r="BE55" s="1" t="s">
        <v>116</v>
      </c>
    </row>
    <row r="56" spans="1:57" ht="15" customHeight="1" x14ac:dyDescent="0.25">
      <c r="A56" s="8">
        <v>6</v>
      </c>
      <c r="B56" s="1" t="s">
        <v>15</v>
      </c>
      <c r="C56" s="1" t="s">
        <v>2555</v>
      </c>
      <c r="D56" s="1" t="s">
        <v>2554</v>
      </c>
      <c r="E56" s="1" t="s">
        <v>61</v>
      </c>
      <c r="F56" s="1" t="s">
        <v>60</v>
      </c>
      <c r="G56" s="1" t="s">
        <v>16</v>
      </c>
      <c r="H56" s="1" t="s">
        <v>2133</v>
      </c>
      <c r="I56" s="1" t="s">
        <v>2553</v>
      </c>
      <c r="J56" s="7">
        <v>44562</v>
      </c>
      <c r="K56" s="7">
        <v>44926</v>
      </c>
      <c r="L56" s="1" t="s">
        <v>2162</v>
      </c>
      <c r="M56" s="1" t="s">
        <v>406</v>
      </c>
      <c r="N56" s="1" t="s">
        <v>33</v>
      </c>
      <c r="O56" s="1" t="s">
        <v>2552</v>
      </c>
      <c r="P56" s="1" t="s">
        <v>111</v>
      </c>
      <c r="Q56" s="1" t="s">
        <v>30</v>
      </c>
      <c r="R56" s="6">
        <f t="shared" si="0"/>
        <v>8</v>
      </c>
      <c r="S56" s="6">
        <v>2</v>
      </c>
      <c r="T56" s="6">
        <v>2</v>
      </c>
      <c r="U56" s="6">
        <v>2</v>
      </c>
      <c r="V56" s="6">
        <v>2</v>
      </c>
      <c r="W56" s="6">
        <v>2</v>
      </c>
      <c r="X56" s="6" t="s">
        <v>2551</v>
      </c>
      <c r="Y56" s="6">
        <v>2</v>
      </c>
      <c r="Z56" s="6" t="s">
        <v>2550</v>
      </c>
      <c r="AA56" s="6"/>
      <c r="AB56" s="6"/>
      <c r="AC56" s="6"/>
      <c r="AD56" s="6"/>
      <c r="AE56" s="6">
        <f t="shared" si="1"/>
        <v>4</v>
      </c>
      <c r="AF56" s="5">
        <v>44663</v>
      </c>
      <c r="AG56" s="5">
        <v>44756</v>
      </c>
      <c r="AH56" s="5"/>
      <c r="AI56" s="5"/>
      <c r="AJ56" s="4">
        <f t="shared" si="2"/>
        <v>0.5</v>
      </c>
      <c r="AK56" s="4">
        <f t="shared" si="3"/>
        <v>1</v>
      </c>
      <c r="AL56" s="4">
        <f t="shared" si="4"/>
        <v>1</v>
      </c>
      <c r="AM56" s="4">
        <f t="shared" si="5"/>
        <v>0</v>
      </c>
      <c r="AN56" s="4">
        <f t="shared" si="6"/>
        <v>0</v>
      </c>
      <c r="AO56" s="3" t="s">
        <v>20</v>
      </c>
      <c r="AP56" s="3" t="s">
        <v>20</v>
      </c>
      <c r="AQ56" s="3"/>
      <c r="AR56" s="3"/>
      <c r="AS56" s="3" t="s">
        <v>2549</v>
      </c>
      <c r="AT56" s="3" t="s">
        <v>2548</v>
      </c>
      <c r="AU56" s="3"/>
      <c r="AV56" s="3"/>
      <c r="AW56" s="3" t="s">
        <v>20</v>
      </c>
      <c r="AX56" s="3" t="s">
        <v>20</v>
      </c>
      <c r="AY56" s="3"/>
      <c r="AZ56" s="3"/>
      <c r="BA56" s="3" t="s">
        <v>2547</v>
      </c>
      <c r="BB56" s="3" t="s">
        <v>2546</v>
      </c>
      <c r="BC56" s="2"/>
      <c r="BD56" s="2"/>
      <c r="BE56" s="1" t="s">
        <v>116</v>
      </c>
    </row>
    <row r="57" spans="1:57" ht="15" customHeight="1" x14ac:dyDescent="0.25">
      <c r="A57" s="8">
        <v>7</v>
      </c>
      <c r="B57" s="1" t="s">
        <v>15</v>
      </c>
      <c r="C57" s="1" t="s">
        <v>2495</v>
      </c>
      <c r="D57" s="1" t="s">
        <v>2530</v>
      </c>
      <c r="E57" s="1" t="s">
        <v>61</v>
      </c>
      <c r="F57" s="1" t="s">
        <v>60</v>
      </c>
      <c r="G57" s="1" t="s">
        <v>274</v>
      </c>
      <c r="H57" s="1" t="s">
        <v>337</v>
      </c>
      <c r="I57" s="1" t="s">
        <v>2545</v>
      </c>
      <c r="J57" s="7">
        <v>44562</v>
      </c>
      <c r="K57" s="7">
        <v>44926</v>
      </c>
      <c r="L57" s="1" t="s">
        <v>2492</v>
      </c>
      <c r="M57" s="1" t="s">
        <v>406</v>
      </c>
      <c r="N57" s="1" t="s">
        <v>33</v>
      </c>
      <c r="O57" s="1" t="s">
        <v>2527</v>
      </c>
      <c r="P57" s="1" t="s">
        <v>875</v>
      </c>
      <c r="Q57" s="1" t="s">
        <v>30</v>
      </c>
      <c r="R57" s="6">
        <f t="shared" si="0"/>
        <v>12</v>
      </c>
      <c r="S57" s="6">
        <v>3</v>
      </c>
      <c r="T57" s="6">
        <v>3</v>
      </c>
      <c r="U57" s="6">
        <v>3</v>
      </c>
      <c r="V57" s="6">
        <v>3</v>
      </c>
      <c r="W57" s="6">
        <v>3</v>
      </c>
      <c r="X57" s="6" t="s">
        <v>2544</v>
      </c>
      <c r="Y57" s="6">
        <v>3</v>
      </c>
      <c r="Z57" s="6" t="s">
        <v>2543</v>
      </c>
      <c r="AA57" s="6"/>
      <c r="AB57" s="6"/>
      <c r="AC57" s="6"/>
      <c r="AD57" s="6"/>
      <c r="AE57" s="6">
        <f t="shared" si="1"/>
        <v>6</v>
      </c>
      <c r="AF57" s="5">
        <v>44663</v>
      </c>
      <c r="AG57" s="5">
        <v>44756</v>
      </c>
      <c r="AH57" s="5"/>
      <c r="AI57" s="5"/>
      <c r="AJ57" s="4">
        <f t="shared" si="2"/>
        <v>0.5</v>
      </c>
      <c r="AK57" s="4">
        <f t="shared" si="3"/>
        <v>1</v>
      </c>
      <c r="AL57" s="4">
        <f t="shared" si="4"/>
        <v>1</v>
      </c>
      <c r="AM57" s="4">
        <f t="shared" si="5"/>
        <v>0</v>
      </c>
      <c r="AN57" s="4">
        <f t="shared" si="6"/>
        <v>0</v>
      </c>
      <c r="AO57" s="3" t="s">
        <v>20</v>
      </c>
      <c r="AP57" s="3" t="s">
        <v>20</v>
      </c>
      <c r="AQ57" s="3"/>
      <c r="AR57" s="3"/>
      <c r="AS57" s="3" t="s">
        <v>2542</v>
      </c>
      <c r="AT57" s="3" t="s">
        <v>2541</v>
      </c>
      <c r="AU57" s="3"/>
      <c r="AV57" s="3"/>
      <c r="AW57" s="3" t="s">
        <v>20</v>
      </c>
      <c r="AX57" s="3" t="s">
        <v>20</v>
      </c>
      <c r="AY57" s="3"/>
      <c r="AZ57" s="3"/>
      <c r="BA57" s="3" t="s">
        <v>2540</v>
      </c>
      <c r="BB57" s="3" t="s">
        <v>2539</v>
      </c>
      <c r="BC57" s="2"/>
      <c r="BD57" s="2"/>
      <c r="BE57" s="1" t="s">
        <v>869</v>
      </c>
    </row>
    <row r="58" spans="1:57" ht="15" customHeight="1" x14ac:dyDescent="0.25">
      <c r="A58" s="8">
        <v>8</v>
      </c>
      <c r="B58" s="1" t="s">
        <v>15</v>
      </c>
      <c r="C58" s="1" t="s">
        <v>2495</v>
      </c>
      <c r="D58" s="1" t="s">
        <v>2530</v>
      </c>
      <c r="E58" s="1" t="s">
        <v>61</v>
      </c>
      <c r="F58" s="1" t="s">
        <v>60</v>
      </c>
      <c r="G58" s="1" t="s">
        <v>274</v>
      </c>
      <c r="H58" s="1" t="s">
        <v>337</v>
      </c>
      <c r="I58" s="1" t="s">
        <v>2538</v>
      </c>
      <c r="J58" s="7">
        <v>44562</v>
      </c>
      <c r="K58" s="7">
        <v>44926</v>
      </c>
      <c r="L58" s="1" t="s">
        <v>2537</v>
      </c>
      <c r="M58" s="1" t="s">
        <v>406</v>
      </c>
      <c r="N58" s="1" t="s">
        <v>86</v>
      </c>
      <c r="O58" s="1" t="s">
        <v>2527</v>
      </c>
      <c r="P58" s="1" t="s">
        <v>875</v>
      </c>
      <c r="Q58" s="1" t="s">
        <v>30</v>
      </c>
      <c r="R58" s="9">
        <f t="shared" si="0"/>
        <v>1</v>
      </c>
      <c r="S58" s="9">
        <v>0.25</v>
      </c>
      <c r="T58" s="9">
        <v>0.25</v>
      </c>
      <c r="U58" s="9">
        <v>0.25</v>
      </c>
      <c r="V58" s="9">
        <v>0.25</v>
      </c>
      <c r="W58" s="9">
        <v>0.25</v>
      </c>
      <c r="X58" s="9" t="s">
        <v>2536</v>
      </c>
      <c r="Y58" s="9">
        <v>0.25</v>
      </c>
      <c r="Z58" s="9" t="s">
        <v>2535</v>
      </c>
      <c r="AA58" s="9"/>
      <c r="AB58" s="9"/>
      <c r="AC58" s="9"/>
      <c r="AD58" s="9"/>
      <c r="AE58" s="9">
        <f t="shared" si="1"/>
        <v>0.5</v>
      </c>
      <c r="AF58" s="5">
        <v>44663</v>
      </c>
      <c r="AG58" s="5">
        <v>44756</v>
      </c>
      <c r="AH58" s="5"/>
      <c r="AI58" s="5"/>
      <c r="AJ58" s="4">
        <f t="shared" si="2"/>
        <v>0.5</v>
      </c>
      <c r="AK58" s="4">
        <f t="shared" si="3"/>
        <v>1</v>
      </c>
      <c r="AL58" s="4">
        <f t="shared" si="4"/>
        <v>1</v>
      </c>
      <c r="AM58" s="4">
        <f t="shared" si="5"/>
        <v>0</v>
      </c>
      <c r="AN58" s="4">
        <f t="shared" si="6"/>
        <v>0</v>
      </c>
      <c r="AO58" s="3" t="s">
        <v>20</v>
      </c>
      <c r="AP58" s="3" t="s">
        <v>20</v>
      </c>
      <c r="AQ58" s="3"/>
      <c r="AR58" s="3"/>
      <c r="AS58" s="3" t="s">
        <v>2534</v>
      </c>
      <c r="AT58" s="3" t="s">
        <v>2533</v>
      </c>
      <c r="AU58" s="3"/>
      <c r="AV58" s="3"/>
      <c r="AW58" s="3" t="s">
        <v>20</v>
      </c>
      <c r="AX58" s="3" t="s">
        <v>20</v>
      </c>
      <c r="AY58" s="3"/>
      <c r="AZ58" s="3"/>
      <c r="BA58" s="3" t="s">
        <v>2532</v>
      </c>
      <c r="BB58" s="3" t="s">
        <v>2531</v>
      </c>
      <c r="BC58" s="2"/>
      <c r="BD58" s="2"/>
      <c r="BE58" s="1" t="s">
        <v>869</v>
      </c>
    </row>
    <row r="59" spans="1:57" ht="15" customHeight="1" x14ac:dyDescent="0.25">
      <c r="A59" s="8">
        <v>9</v>
      </c>
      <c r="B59" s="1" t="s">
        <v>15</v>
      </c>
      <c r="C59" s="1" t="s">
        <v>2495</v>
      </c>
      <c r="D59" s="1" t="s">
        <v>2530</v>
      </c>
      <c r="E59" s="1" t="s">
        <v>61</v>
      </c>
      <c r="F59" s="1" t="s">
        <v>60</v>
      </c>
      <c r="G59" s="1" t="s">
        <v>274</v>
      </c>
      <c r="H59" s="1" t="s">
        <v>337</v>
      </c>
      <c r="I59" s="1" t="s">
        <v>2529</v>
      </c>
      <c r="J59" s="7">
        <v>44593</v>
      </c>
      <c r="K59" s="7">
        <v>44926</v>
      </c>
      <c r="L59" s="1" t="s">
        <v>2528</v>
      </c>
      <c r="M59" s="1" t="s">
        <v>406</v>
      </c>
      <c r="N59" s="1" t="s">
        <v>33</v>
      </c>
      <c r="O59" s="1" t="s">
        <v>2527</v>
      </c>
      <c r="P59" s="1" t="s">
        <v>875</v>
      </c>
      <c r="Q59" s="1" t="s">
        <v>30</v>
      </c>
      <c r="R59" s="6">
        <f t="shared" si="0"/>
        <v>4</v>
      </c>
      <c r="S59" s="6">
        <v>1</v>
      </c>
      <c r="T59" s="6">
        <v>1</v>
      </c>
      <c r="U59" s="6">
        <v>1</v>
      </c>
      <c r="V59" s="6">
        <v>1</v>
      </c>
      <c r="W59" s="6">
        <v>1</v>
      </c>
      <c r="X59" s="6" t="s">
        <v>2526</v>
      </c>
      <c r="Y59" s="6">
        <v>1</v>
      </c>
      <c r="Z59" s="6" t="s">
        <v>2525</v>
      </c>
      <c r="AA59" s="6"/>
      <c r="AB59" s="6"/>
      <c r="AC59" s="6"/>
      <c r="AD59" s="6"/>
      <c r="AE59" s="6">
        <f t="shared" si="1"/>
        <v>2</v>
      </c>
      <c r="AF59" s="5">
        <v>44663</v>
      </c>
      <c r="AG59" s="5">
        <v>44756</v>
      </c>
      <c r="AH59" s="5"/>
      <c r="AI59" s="5"/>
      <c r="AJ59" s="4">
        <f t="shared" si="2"/>
        <v>0.5</v>
      </c>
      <c r="AK59" s="4">
        <f t="shared" si="3"/>
        <v>1</v>
      </c>
      <c r="AL59" s="4">
        <f t="shared" si="4"/>
        <v>1</v>
      </c>
      <c r="AM59" s="4">
        <f t="shared" si="5"/>
        <v>0</v>
      </c>
      <c r="AN59" s="4">
        <f t="shared" si="6"/>
        <v>0</v>
      </c>
      <c r="AO59" s="3" t="s">
        <v>20</v>
      </c>
      <c r="AP59" s="3" t="s">
        <v>20</v>
      </c>
      <c r="AQ59" s="3"/>
      <c r="AR59" s="3"/>
      <c r="AS59" s="3" t="s">
        <v>2524</v>
      </c>
      <c r="AT59" s="3" t="s">
        <v>2523</v>
      </c>
      <c r="AU59" s="3"/>
      <c r="AV59" s="3"/>
      <c r="AW59" s="3" t="s">
        <v>20</v>
      </c>
      <c r="AX59" s="3" t="s">
        <v>20</v>
      </c>
      <c r="AY59" s="3"/>
      <c r="AZ59" s="3"/>
      <c r="BA59" s="3" t="s">
        <v>2522</v>
      </c>
      <c r="BB59" s="3" t="s">
        <v>2521</v>
      </c>
      <c r="BC59" s="2"/>
      <c r="BD59" s="2"/>
      <c r="BE59" s="1" t="s">
        <v>869</v>
      </c>
    </row>
    <row r="60" spans="1:57" ht="15" customHeight="1" x14ac:dyDescent="0.25">
      <c r="A60" s="8">
        <v>10</v>
      </c>
      <c r="B60" s="1" t="s">
        <v>15</v>
      </c>
      <c r="C60" s="1" t="s">
        <v>2495</v>
      </c>
      <c r="D60" s="1" t="s">
        <v>2494</v>
      </c>
      <c r="E60" s="1" t="s">
        <v>61</v>
      </c>
      <c r="F60" s="1" t="s">
        <v>60</v>
      </c>
      <c r="G60" s="1" t="s">
        <v>274</v>
      </c>
      <c r="H60" s="1" t="s">
        <v>284</v>
      </c>
      <c r="I60" s="1" t="s">
        <v>2520</v>
      </c>
      <c r="J60" s="7">
        <v>44562</v>
      </c>
      <c r="K60" s="7">
        <v>44925</v>
      </c>
      <c r="L60" s="1" t="s">
        <v>2519</v>
      </c>
      <c r="M60" s="1" t="s">
        <v>406</v>
      </c>
      <c r="N60" s="1" t="s">
        <v>86</v>
      </c>
      <c r="O60" s="1" t="s">
        <v>2491</v>
      </c>
      <c r="P60" s="1" t="s">
        <v>875</v>
      </c>
      <c r="Q60" s="1" t="s">
        <v>30</v>
      </c>
      <c r="R60" s="9">
        <f t="shared" si="0"/>
        <v>1</v>
      </c>
      <c r="S60" s="9">
        <v>0.25</v>
      </c>
      <c r="T60" s="9">
        <v>0.25</v>
      </c>
      <c r="U60" s="9">
        <v>0.25</v>
      </c>
      <c r="V60" s="9">
        <v>0.25</v>
      </c>
      <c r="W60" s="9">
        <v>0.25</v>
      </c>
      <c r="X60" s="9" t="s">
        <v>2518</v>
      </c>
      <c r="Y60" s="9">
        <v>0.25</v>
      </c>
      <c r="Z60" s="9" t="s">
        <v>2517</v>
      </c>
      <c r="AA60" s="9"/>
      <c r="AB60" s="9"/>
      <c r="AC60" s="9"/>
      <c r="AD60" s="9"/>
      <c r="AE60" s="9">
        <f t="shared" si="1"/>
        <v>0.5</v>
      </c>
      <c r="AF60" s="5">
        <v>44669</v>
      </c>
      <c r="AG60" s="5">
        <v>44756</v>
      </c>
      <c r="AH60" s="5"/>
      <c r="AI60" s="5"/>
      <c r="AJ60" s="4">
        <f t="shared" si="2"/>
        <v>0.5</v>
      </c>
      <c r="AK60" s="4">
        <f t="shared" si="3"/>
        <v>1</v>
      </c>
      <c r="AL60" s="4">
        <f t="shared" si="4"/>
        <v>1</v>
      </c>
      <c r="AM60" s="4">
        <f t="shared" si="5"/>
        <v>0</v>
      </c>
      <c r="AN60" s="4">
        <f t="shared" si="6"/>
        <v>0</v>
      </c>
      <c r="AO60" s="3" t="s">
        <v>20</v>
      </c>
      <c r="AP60" s="3" t="s">
        <v>20</v>
      </c>
      <c r="AQ60" s="3"/>
      <c r="AR60" s="3"/>
      <c r="AS60" s="3" t="s">
        <v>2516</v>
      </c>
      <c r="AT60" s="3" t="s">
        <v>2515</v>
      </c>
      <c r="AU60" s="3"/>
      <c r="AV60" s="3"/>
      <c r="AW60" s="3" t="s">
        <v>20</v>
      </c>
      <c r="AX60" s="3" t="s">
        <v>20</v>
      </c>
      <c r="AY60" s="3"/>
      <c r="AZ60" s="3"/>
      <c r="BA60" s="3" t="s">
        <v>2514</v>
      </c>
      <c r="BB60" s="3" t="s">
        <v>2513</v>
      </c>
      <c r="BC60" s="2"/>
      <c r="BD60" s="2"/>
      <c r="BE60" s="1" t="s">
        <v>26</v>
      </c>
    </row>
    <row r="61" spans="1:57" ht="15" customHeight="1" x14ac:dyDescent="0.25">
      <c r="A61" s="8">
        <v>11</v>
      </c>
      <c r="B61" s="1" t="s">
        <v>15</v>
      </c>
      <c r="C61" s="1" t="s">
        <v>2495</v>
      </c>
      <c r="D61" s="1" t="s">
        <v>2494</v>
      </c>
      <c r="E61" s="1" t="s">
        <v>61</v>
      </c>
      <c r="F61" s="1" t="s">
        <v>60</v>
      </c>
      <c r="G61" s="1" t="s">
        <v>274</v>
      </c>
      <c r="H61" s="1" t="s">
        <v>284</v>
      </c>
      <c r="I61" s="1" t="s">
        <v>2512</v>
      </c>
      <c r="J61" s="7">
        <v>44593</v>
      </c>
      <c r="K61" s="7">
        <v>44742</v>
      </c>
      <c r="L61" s="1" t="s">
        <v>2511</v>
      </c>
      <c r="M61" s="1" t="s">
        <v>406</v>
      </c>
      <c r="N61" s="1" t="s">
        <v>33</v>
      </c>
      <c r="O61" s="1" t="s">
        <v>2491</v>
      </c>
      <c r="P61" s="1" t="s">
        <v>875</v>
      </c>
      <c r="Q61" s="1" t="s">
        <v>30</v>
      </c>
      <c r="R61" s="6">
        <f t="shared" si="0"/>
        <v>1</v>
      </c>
      <c r="S61" s="6">
        <v>0</v>
      </c>
      <c r="T61" s="6">
        <v>1</v>
      </c>
      <c r="U61" s="6">
        <v>0</v>
      </c>
      <c r="V61" s="6">
        <v>0</v>
      </c>
      <c r="W61" s="6">
        <v>0</v>
      </c>
      <c r="X61" s="6" t="s">
        <v>2510</v>
      </c>
      <c r="Y61" s="6">
        <v>1</v>
      </c>
      <c r="Z61" s="6" t="s">
        <v>2509</v>
      </c>
      <c r="AA61" s="6"/>
      <c r="AB61" s="6"/>
      <c r="AC61" s="6"/>
      <c r="AD61" s="6"/>
      <c r="AE61" s="6">
        <f t="shared" si="1"/>
        <v>1</v>
      </c>
      <c r="AF61" s="5">
        <v>44663</v>
      </c>
      <c r="AG61" s="5">
        <v>44756</v>
      </c>
      <c r="AH61" s="5"/>
      <c r="AI61" s="5"/>
      <c r="AJ61" s="4">
        <f t="shared" si="2"/>
        <v>1</v>
      </c>
      <c r="AK61" s="4" t="str">
        <f t="shared" si="3"/>
        <v/>
      </c>
      <c r="AL61" s="4">
        <f t="shared" si="4"/>
        <v>1</v>
      </c>
      <c r="AM61" s="4" t="str">
        <f t="shared" si="5"/>
        <v/>
      </c>
      <c r="AN61" s="4" t="str">
        <f t="shared" si="6"/>
        <v/>
      </c>
      <c r="AO61" s="3" t="s">
        <v>18</v>
      </c>
      <c r="AP61" s="3" t="s">
        <v>20</v>
      </c>
      <c r="AQ61" s="3"/>
      <c r="AR61" s="3"/>
      <c r="AS61" s="3" t="s">
        <v>2508</v>
      </c>
      <c r="AT61" s="3" t="s">
        <v>2507</v>
      </c>
      <c r="AU61" s="3"/>
      <c r="AV61" s="3"/>
      <c r="AW61" s="3" t="s">
        <v>18</v>
      </c>
      <c r="AX61" s="3" t="s">
        <v>20</v>
      </c>
      <c r="AY61" s="3"/>
      <c r="AZ61" s="3"/>
      <c r="BA61" s="3" t="s">
        <v>44</v>
      </c>
      <c r="BB61" s="3" t="s">
        <v>2506</v>
      </c>
      <c r="BC61" s="2"/>
      <c r="BD61" s="2"/>
      <c r="BE61" s="1" t="s">
        <v>26</v>
      </c>
    </row>
    <row r="62" spans="1:57" ht="15" customHeight="1" x14ac:dyDescent="0.25">
      <c r="A62" s="8">
        <v>12</v>
      </c>
      <c r="B62" s="1" t="s">
        <v>15</v>
      </c>
      <c r="C62" s="1" t="s">
        <v>2495</v>
      </c>
      <c r="D62" s="1" t="s">
        <v>2494</v>
      </c>
      <c r="E62" s="1" t="s">
        <v>61</v>
      </c>
      <c r="F62" s="1" t="s">
        <v>60</v>
      </c>
      <c r="G62" s="1" t="s">
        <v>274</v>
      </c>
      <c r="H62" s="1" t="s">
        <v>284</v>
      </c>
      <c r="I62" s="1" t="s">
        <v>2505</v>
      </c>
      <c r="J62" s="7">
        <v>44562</v>
      </c>
      <c r="K62" s="7">
        <v>44926</v>
      </c>
      <c r="L62" s="1" t="s">
        <v>2492</v>
      </c>
      <c r="M62" s="1" t="s">
        <v>406</v>
      </c>
      <c r="N62" s="1" t="s">
        <v>33</v>
      </c>
      <c r="O62" s="1" t="s">
        <v>2491</v>
      </c>
      <c r="P62" s="1" t="s">
        <v>875</v>
      </c>
      <c r="Q62" s="1" t="s">
        <v>30</v>
      </c>
      <c r="R62" s="6">
        <f t="shared" si="0"/>
        <v>12</v>
      </c>
      <c r="S62" s="6">
        <v>3</v>
      </c>
      <c r="T62" s="6">
        <v>3</v>
      </c>
      <c r="U62" s="6">
        <v>3</v>
      </c>
      <c r="V62" s="6">
        <v>3</v>
      </c>
      <c r="W62" s="6">
        <v>3</v>
      </c>
      <c r="X62" s="6" t="s">
        <v>2504</v>
      </c>
      <c r="Y62" s="6">
        <v>3</v>
      </c>
      <c r="Z62" s="6" t="s">
        <v>2489</v>
      </c>
      <c r="AA62" s="6"/>
      <c r="AB62" s="6"/>
      <c r="AC62" s="6"/>
      <c r="AD62" s="6"/>
      <c r="AE62" s="6">
        <f t="shared" si="1"/>
        <v>6</v>
      </c>
      <c r="AF62" s="5">
        <v>44663</v>
      </c>
      <c r="AG62" s="5">
        <v>44756</v>
      </c>
      <c r="AH62" s="5"/>
      <c r="AI62" s="5"/>
      <c r="AJ62" s="4">
        <f t="shared" si="2"/>
        <v>0.5</v>
      </c>
      <c r="AK62" s="4">
        <f t="shared" si="3"/>
        <v>1</v>
      </c>
      <c r="AL62" s="4">
        <f t="shared" si="4"/>
        <v>1</v>
      </c>
      <c r="AM62" s="4">
        <f t="shared" si="5"/>
        <v>0</v>
      </c>
      <c r="AN62" s="4">
        <f t="shared" si="6"/>
        <v>0</v>
      </c>
      <c r="AO62" s="3" t="s">
        <v>20</v>
      </c>
      <c r="AP62" s="3" t="s">
        <v>20</v>
      </c>
      <c r="AQ62" s="3"/>
      <c r="AR62" s="3"/>
      <c r="AS62" s="3" t="s">
        <v>2503</v>
      </c>
      <c r="AT62" s="3" t="s">
        <v>2502</v>
      </c>
      <c r="AU62" s="3"/>
      <c r="AV62" s="3"/>
      <c r="AW62" s="3" t="s">
        <v>20</v>
      </c>
      <c r="AX62" s="3" t="s">
        <v>20</v>
      </c>
      <c r="AY62" s="3"/>
      <c r="AZ62" s="3"/>
      <c r="BA62" s="3" t="s">
        <v>2486</v>
      </c>
      <c r="BB62" s="3" t="s">
        <v>2501</v>
      </c>
      <c r="BC62" s="2"/>
      <c r="BD62" s="2"/>
      <c r="BE62" s="1" t="s">
        <v>26</v>
      </c>
    </row>
    <row r="63" spans="1:57" ht="15" customHeight="1" x14ac:dyDescent="0.25">
      <c r="A63" s="8">
        <v>13</v>
      </c>
      <c r="B63" s="1" t="s">
        <v>15</v>
      </c>
      <c r="C63" s="1" t="s">
        <v>2495</v>
      </c>
      <c r="D63" s="1" t="s">
        <v>2494</v>
      </c>
      <c r="E63" s="1" t="s">
        <v>61</v>
      </c>
      <c r="F63" s="1" t="s">
        <v>60</v>
      </c>
      <c r="G63" s="1" t="s">
        <v>274</v>
      </c>
      <c r="H63" s="1" t="s">
        <v>284</v>
      </c>
      <c r="I63" s="1" t="s">
        <v>2500</v>
      </c>
      <c r="J63" s="7">
        <v>44562</v>
      </c>
      <c r="K63" s="7">
        <v>44926</v>
      </c>
      <c r="L63" s="1" t="s">
        <v>2492</v>
      </c>
      <c r="M63" s="1" t="s">
        <v>406</v>
      </c>
      <c r="N63" s="1" t="s">
        <v>33</v>
      </c>
      <c r="O63" s="1" t="s">
        <v>2491</v>
      </c>
      <c r="P63" s="1" t="s">
        <v>875</v>
      </c>
      <c r="Q63" s="1" t="s">
        <v>30</v>
      </c>
      <c r="R63" s="6">
        <f t="shared" si="0"/>
        <v>12</v>
      </c>
      <c r="S63" s="6">
        <v>3</v>
      </c>
      <c r="T63" s="6">
        <v>3</v>
      </c>
      <c r="U63" s="6">
        <v>3</v>
      </c>
      <c r="V63" s="6">
        <v>3</v>
      </c>
      <c r="W63" s="6">
        <v>3</v>
      </c>
      <c r="X63" s="6" t="s">
        <v>2499</v>
      </c>
      <c r="Y63" s="6">
        <v>3</v>
      </c>
      <c r="Z63" s="6" t="s">
        <v>2489</v>
      </c>
      <c r="AA63" s="6"/>
      <c r="AB63" s="6"/>
      <c r="AC63" s="6"/>
      <c r="AD63" s="6"/>
      <c r="AE63" s="6">
        <f t="shared" si="1"/>
        <v>6</v>
      </c>
      <c r="AF63" s="5">
        <v>44663</v>
      </c>
      <c r="AG63" s="5">
        <v>44756</v>
      </c>
      <c r="AH63" s="5"/>
      <c r="AI63" s="5"/>
      <c r="AJ63" s="4">
        <f t="shared" si="2"/>
        <v>0.5</v>
      </c>
      <c r="AK63" s="4">
        <f t="shared" si="3"/>
        <v>1</v>
      </c>
      <c r="AL63" s="4">
        <f t="shared" si="4"/>
        <v>1</v>
      </c>
      <c r="AM63" s="4">
        <f t="shared" si="5"/>
        <v>0</v>
      </c>
      <c r="AN63" s="4">
        <f t="shared" si="6"/>
        <v>0</v>
      </c>
      <c r="AO63" s="3" t="s">
        <v>20</v>
      </c>
      <c r="AP63" s="3" t="s">
        <v>20</v>
      </c>
      <c r="AQ63" s="3"/>
      <c r="AR63" s="3"/>
      <c r="AS63" s="3" t="s">
        <v>2498</v>
      </c>
      <c r="AT63" s="3" t="s">
        <v>2497</v>
      </c>
      <c r="AU63" s="3"/>
      <c r="AV63" s="3"/>
      <c r="AW63" s="3" t="s">
        <v>20</v>
      </c>
      <c r="AX63" s="3" t="s">
        <v>20</v>
      </c>
      <c r="AY63" s="3"/>
      <c r="AZ63" s="3"/>
      <c r="BA63" s="3" t="s">
        <v>2486</v>
      </c>
      <c r="BB63" s="3" t="s">
        <v>2496</v>
      </c>
      <c r="BC63" s="2"/>
      <c r="BD63" s="2"/>
      <c r="BE63" s="1" t="s">
        <v>26</v>
      </c>
    </row>
    <row r="64" spans="1:57" ht="15" customHeight="1" x14ac:dyDescent="0.25">
      <c r="A64" s="8">
        <v>14</v>
      </c>
      <c r="B64" s="1" t="s">
        <v>15</v>
      </c>
      <c r="C64" s="1" t="s">
        <v>2495</v>
      </c>
      <c r="D64" s="1" t="s">
        <v>2494</v>
      </c>
      <c r="E64" s="1" t="s">
        <v>61</v>
      </c>
      <c r="F64" s="1" t="s">
        <v>60</v>
      </c>
      <c r="G64" s="1" t="s">
        <v>274</v>
      </c>
      <c r="H64" s="1" t="s">
        <v>284</v>
      </c>
      <c r="I64" s="1" t="s">
        <v>2493</v>
      </c>
      <c r="J64" s="7">
        <v>44562</v>
      </c>
      <c r="K64" s="7">
        <v>44926</v>
      </c>
      <c r="L64" s="1" t="s">
        <v>2492</v>
      </c>
      <c r="M64" s="1" t="s">
        <v>406</v>
      </c>
      <c r="N64" s="1" t="s">
        <v>33</v>
      </c>
      <c r="O64" s="1" t="s">
        <v>2491</v>
      </c>
      <c r="P64" s="1" t="s">
        <v>875</v>
      </c>
      <c r="Q64" s="1" t="s">
        <v>30</v>
      </c>
      <c r="R64" s="6">
        <f t="shared" si="0"/>
        <v>12</v>
      </c>
      <c r="S64" s="6">
        <v>3</v>
      </c>
      <c r="T64" s="6">
        <v>3</v>
      </c>
      <c r="U64" s="6">
        <v>3</v>
      </c>
      <c r="V64" s="6">
        <v>3</v>
      </c>
      <c r="W64" s="6">
        <v>3</v>
      </c>
      <c r="X64" s="6" t="s">
        <v>2490</v>
      </c>
      <c r="Y64" s="6">
        <v>3</v>
      </c>
      <c r="Z64" s="6" t="s">
        <v>2489</v>
      </c>
      <c r="AA64" s="6"/>
      <c r="AB64" s="6"/>
      <c r="AC64" s="6"/>
      <c r="AD64" s="6"/>
      <c r="AE64" s="6">
        <f t="shared" si="1"/>
        <v>6</v>
      </c>
      <c r="AF64" s="5">
        <v>44663</v>
      </c>
      <c r="AG64" s="5">
        <v>44756</v>
      </c>
      <c r="AH64" s="5"/>
      <c r="AI64" s="5"/>
      <c r="AJ64" s="4">
        <f t="shared" si="2"/>
        <v>0.5</v>
      </c>
      <c r="AK64" s="4">
        <f t="shared" si="3"/>
        <v>1</v>
      </c>
      <c r="AL64" s="4">
        <f t="shared" si="4"/>
        <v>1</v>
      </c>
      <c r="AM64" s="4">
        <f t="shared" si="5"/>
        <v>0</v>
      </c>
      <c r="AN64" s="4">
        <f t="shared" si="6"/>
        <v>0</v>
      </c>
      <c r="AO64" s="3" t="s">
        <v>20</v>
      </c>
      <c r="AP64" s="3" t="s">
        <v>20</v>
      </c>
      <c r="AQ64" s="3"/>
      <c r="AR64" s="3"/>
      <c r="AS64" s="3" t="s">
        <v>2488</v>
      </c>
      <c r="AT64" s="3" t="s">
        <v>2487</v>
      </c>
      <c r="AU64" s="3"/>
      <c r="AV64" s="3"/>
      <c r="AW64" s="3" t="s">
        <v>20</v>
      </c>
      <c r="AX64" s="3" t="s">
        <v>20</v>
      </c>
      <c r="AY64" s="3"/>
      <c r="AZ64" s="3"/>
      <c r="BA64" s="3" t="s">
        <v>2486</v>
      </c>
      <c r="BB64" s="3" t="s">
        <v>2485</v>
      </c>
      <c r="BC64" s="2"/>
      <c r="BD64" s="2"/>
      <c r="BE64" s="1" t="s">
        <v>26</v>
      </c>
    </row>
    <row r="65" spans="1:57" ht="15" customHeight="1" x14ac:dyDescent="0.25">
      <c r="A65" s="8">
        <v>15</v>
      </c>
      <c r="B65" s="1" t="s">
        <v>15</v>
      </c>
      <c r="C65" s="1" t="s">
        <v>97</v>
      </c>
      <c r="D65" s="1" t="s">
        <v>73</v>
      </c>
      <c r="E65" s="1" t="s">
        <v>61</v>
      </c>
      <c r="F65" s="1" t="s">
        <v>60</v>
      </c>
      <c r="G65" s="1" t="s">
        <v>16</v>
      </c>
      <c r="H65" s="1" t="s">
        <v>72</v>
      </c>
      <c r="I65" s="1" t="s">
        <v>104</v>
      </c>
      <c r="J65" s="7">
        <v>44562</v>
      </c>
      <c r="K65" s="7">
        <v>44926</v>
      </c>
      <c r="L65" s="1" t="s">
        <v>70</v>
      </c>
      <c r="M65" s="1" t="s">
        <v>406</v>
      </c>
      <c r="N65" s="1" t="s">
        <v>33</v>
      </c>
      <c r="O65" s="1" t="s">
        <v>77</v>
      </c>
      <c r="P65" s="1" t="s">
        <v>31</v>
      </c>
      <c r="Q65" s="1" t="s">
        <v>30</v>
      </c>
      <c r="R65" s="11">
        <f t="shared" si="0"/>
        <v>4</v>
      </c>
      <c r="S65" s="11">
        <v>1</v>
      </c>
      <c r="T65" s="11">
        <v>1</v>
      </c>
      <c r="U65" s="11">
        <v>1</v>
      </c>
      <c r="V65" s="11">
        <v>1</v>
      </c>
      <c r="W65" s="11">
        <v>1</v>
      </c>
      <c r="X65" s="11" t="s">
        <v>2123</v>
      </c>
      <c r="Y65" s="11">
        <v>1</v>
      </c>
      <c r="Z65" s="11" t="s">
        <v>2122</v>
      </c>
      <c r="AA65" s="11"/>
      <c r="AB65" s="11"/>
      <c r="AC65" s="11"/>
      <c r="AD65" s="11"/>
      <c r="AE65" s="11">
        <f t="shared" si="1"/>
        <v>2</v>
      </c>
      <c r="AF65" s="5">
        <v>44663</v>
      </c>
      <c r="AG65" s="5">
        <v>44756</v>
      </c>
      <c r="AH65" s="5"/>
      <c r="AI65" s="5"/>
      <c r="AJ65" s="4">
        <f t="shared" si="2"/>
        <v>0.5</v>
      </c>
      <c r="AK65" s="4">
        <f t="shared" si="3"/>
        <v>1</v>
      </c>
      <c r="AL65" s="4">
        <f t="shared" si="4"/>
        <v>1</v>
      </c>
      <c r="AM65" s="4">
        <f t="shared" si="5"/>
        <v>0</v>
      </c>
      <c r="AN65" s="4">
        <f t="shared" si="6"/>
        <v>0</v>
      </c>
      <c r="AO65" s="3" t="s">
        <v>20</v>
      </c>
      <c r="AP65" s="3" t="s">
        <v>20</v>
      </c>
      <c r="AQ65" s="3"/>
      <c r="AR65" s="3"/>
      <c r="AS65" s="3" t="s">
        <v>2484</v>
      </c>
      <c r="AT65" s="3" t="s">
        <v>2483</v>
      </c>
      <c r="AU65" s="3"/>
      <c r="AV65" s="3"/>
      <c r="AW65" s="3" t="s">
        <v>20</v>
      </c>
      <c r="AX65" s="3" t="s">
        <v>20</v>
      </c>
      <c r="AY65" s="3"/>
      <c r="AZ65" s="3"/>
      <c r="BA65" s="3" t="s">
        <v>2482</v>
      </c>
      <c r="BB65" s="3" t="s">
        <v>2481</v>
      </c>
      <c r="BC65" s="2"/>
      <c r="BD65" s="2"/>
      <c r="BE65" s="1" t="s">
        <v>116</v>
      </c>
    </row>
    <row r="66" spans="1:57" ht="15" customHeight="1" x14ac:dyDescent="0.25">
      <c r="A66" s="8">
        <v>16</v>
      </c>
      <c r="B66" s="1" t="s">
        <v>15</v>
      </c>
      <c r="C66" s="1" t="s">
        <v>97</v>
      </c>
      <c r="D66" s="1" t="s">
        <v>73</v>
      </c>
      <c r="E66" s="1" t="s">
        <v>61</v>
      </c>
      <c r="F66" s="1" t="s">
        <v>60</v>
      </c>
      <c r="G66" s="1" t="s">
        <v>16</v>
      </c>
      <c r="H66" s="1" t="s">
        <v>72</v>
      </c>
      <c r="I66" s="1" t="s">
        <v>96</v>
      </c>
      <c r="J66" s="7">
        <v>44835</v>
      </c>
      <c r="K66" s="7">
        <v>44926</v>
      </c>
      <c r="L66" s="1" t="s">
        <v>95</v>
      </c>
      <c r="M66" s="1" t="s">
        <v>406</v>
      </c>
      <c r="N66" s="1" t="s">
        <v>33</v>
      </c>
      <c r="O66" s="1" t="s">
        <v>77</v>
      </c>
      <c r="P66" s="1" t="s">
        <v>31</v>
      </c>
      <c r="Q66" s="1" t="s">
        <v>30</v>
      </c>
      <c r="R66" s="11">
        <f t="shared" ref="R66:R129" si="7">SUM(S66:V66)</f>
        <v>1</v>
      </c>
      <c r="S66" s="11">
        <v>0</v>
      </c>
      <c r="T66" s="11">
        <v>0</v>
      </c>
      <c r="U66" s="11">
        <v>0</v>
      </c>
      <c r="V66" s="11">
        <v>1</v>
      </c>
      <c r="W66" s="11">
        <v>0</v>
      </c>
      <c r="X66" s="11" t="s">
        <v>405</v>
      </c>
      <c r="Y66" s="11">
        <v>0</v>
      </c>
      <c r="Z66" s="11" t="s">
        <v>405</v>
      </c>
      <c r="AA66" s="11"/>
      <c r="AB66" s="11"/>
      <c r="AC66" s="11"/>
      <c r="AD66" s="11"/>
      <c r="AE66" s="11">
        <f t="shared" ref="AE66:AE129" si="8">AC66+AA66+Y66+W66</f>
        <v>0</v>
      </c>
      <c r="AF66" s="5">
        <v>44663</v>
      </c>
      <c r="AG66" s="5">
        <v>44756</v>
      </c>
      <c r="AH66" s="5"/>
      <c r="AI66" s="5"/>
      <c r="AJ66" s="4">
        <f t="shared" ref="AJ66:AJ129" si="9">IFERROR(IF((W66+Y66+AA66+AC66)/R66&gt;1,1,(W66+Y66+AA66+AC66)/R66),0)</f>
        <v>0</v>
      </c>
      <c r="AK66" s="4" t="str">
        <f t="shared" ref="AK66:AK129" si="10">IFERROR(IF(S66=0,"",IF((W66/S66)&gt;1,1,(W66/S66))),"")</f>
        <v/>
      </c>
      <c r="AL66" s="4" t="str">
        <f t="shared" ref="AL66:AL129" si="11">IFERROR(IF(T66=0,"",IF((Y66/T66)&gt;1,1,(Y66/T66))),"")</f>
        <v/>
      </c>
      <c r="AM66" s="4" t="str">
        <f t="shared" ref="AM66:AM129" si="12">IFERROR(IF(U66=0,"",IF((AA66/U66)&gt;1,1,(AA66/U66))),"")</f>
        <v/>
      </c>
      <c r="AN66" s="4">
        <f t="shared" ref="AN66:AN129" si="13">IFERROR(IF(V66=0,"",IF((AC66/V66)&gt;1,1,(AC66/V66))),"")</f>
        <v>0</v>
      </c>
      <c r="AO66" s="3" t="s">
        <v>18</v>
      </c>
      <c r="AP66" s="3" t="s">
        <v>18</v>
      </c>
      <c r="AQ66" s="3"/>
      <c r="AR66" s="3"/>
      <c r="AS66" s="3" t="s">
        <v>647</v>
      </c>
      <c r="AT66" s="3" t="s">
        <v>2480</v>
      </c>
      <c r="AU66" s="3"/>
      <c r="AV66" s="3"/>
      <c r="AW66" s="3" t="s">
        <v>18</v>
      </c>
      <c r="AX66" s="3" t="s">
        <v>18</v>
      </c>
      <c r="AY66" s="3"/>
      <c r="AZ66" s="3"/>
      <c r="BA66" s="3" t="s">
        <v>44</v>
      </c>
      <c r="BB66" s="3" t="s">
        <v>28</v>
      </c>
      <c r="BC66" s="2"/>
      <c r="BD66" s="2"/>
      <c r="BE66" s="1" t="s">
        <v>116</v>
      </c>
    </row>
    <row r="67" spans="1:57" ht="15" customHeight="1" x14ac:dyDescent="0.25">
      <c r="A67" s="8">
        <v>17</v>
      </c>
      <c r="B67" s="1" t="s">
        <v>15</v>
      </c>
      <c r="C67" s="1" t="s">
        <v>89</v>
      </c>
      <c r="D67" s="1" t="s">
        <v>73</v>
      </c>
      <c r="E67" s="1" t="s">
        <v>61</v>
      </c>
      <c r="F67" s="1" t="s">
        <v>60</v>
      </c>
      <c r="G67" s="1" t="s">
        <v>16</v>
      </c>
      <c r="H67" s="1" t="s">
        <v>72</v>
      </c>
      <c r="I67" s="1" t="s">
        <v>91</v>
      </c>
      <c r="J67" s="7">
        <v>44835</v>
      </c>
      <c r="K67" s="7">
        <v>44926</v>
      </c>
      <c r="L67" s="1" t="s">
        <v>90</v>
      </c>
      <c r="M67" s="1" t="s">
        <v>406</v>
      </c>
      <c r="N67" s="1" t="s">
        <v>33</v>
      </c>
      <c r="O67" s="1" t="s">
        <v>77</v>
      </c>
      <c r="P67" s="1" t="s">
        <v>31</v>
      </c>
      <c r="Q67" s="1" t="s">
        <v>30</v>
      </c>
      <c r="R67" s="6">
        <f t="shared" si="7"/>
        <v>1</v>
      </c>
      <c r="S67" s="6">
        <v>0</v>
      </c>
      <c r="T67" s="6">
        <v>0</v>
      </c>
      <c r="U67" s="6">
        <v>0</v>
      </c>
      <c r="V67" s="6">
        <v>1</v>
      </c>
      <c r="W67" s="6">
        <v>0</v>
      </c>
      <c r="X67" s="6" t="s">
        <v>405</v>
      </c>
      <c r="Y67" s="6">
        <v>0</v>
      </c>
      <c r="Z67" s="6" t="s">
        <v>405</v>
      </c>
      <c r="AA67" s="6"/>
      <c r="AB67" s="6"/>
      <c r="AC67" s="6"/>
      <c r="AD67" s="6"/>
      <c r="AE67" s="6">
        <f t="shared" si="8"/>
        <v>0</v>
      </c>
      <c r="AF67" s="5">
        <v>44663</v>
      </c>
      <c r="AG67" s="5">
        <v>44756</v>
      </c>
      <c r="AH67" s="5"/>
      <c r="AI67" s="5"/>
      <c r="AJ67" s="4">
        <f t="shared" si="9"/>
        <v>0</v>
      </c>
      <c r="AK67" s="4" t="str">
        <f t="shared" si="10"/>
        <v/>
      </c>
      <c r="AL67" s="4" t="str">
        <f t="shared" si="11"/>
        <v/>
      </c>
      <c r="AM67" s="4" t="str">
        <f t="shared" si="12"/>
        <v/>
      </c>
      <c r="AN67" s="4">
        <f t="shared" si="13"/>
        <v>0</v>
      </c>
      <c r="AO67" s="3" t="s">
        <v>18</v>
      </c>
      <c r="AP67" s="3" t="s">
        <v>18</v>
      </c>
      <c r="AQ67" s="3"/>
      <c r="AR67" s="3"/>
      <c r="AS67" s="3" t="s">
        <v>647</v>
      </c>
      <c r="AT67" s="3" t="s">
        <v>647</v>
      </c>
      <c r="AU67" s="3"/>
      <c r="AV67" s="3"/>
      <c r="AW67" s="3" t="s">
        <v>18</v>
      </c>
      <c r="AX67" s="3" t="s">
        <v>18</v>
      </c>
      <c r="AY67" s="3"/>
      <c r="AZ67" s="3"/>
      <c r="BA67" s="3" t="s">
        <v>44</v>
      </c>
      <c r="BB67" s="3" t="s">
        <v>28</v>
      </c>
      <c r="BC67" s="2"/>
      <c r="BD67" s="2"/>
      <c r="BE67" s="1" t="s">
        <v>116</v>
      </c>
    </row>
    <row r="68" spans="1:57" ht="15" customHeight="1" x14ac:dyDescent="0.25">
      <c r="A68" s="8">
        <v>18</v>
      </c>
      <c r="B68" s="1" t="s">
        <v>15</v>
      </c>
      <c r="C68" s="1" t="s">
        <v>89</v>
      </c>
      <c r="D68" s="1" t="s">
        <v>73</v>
      </c>
      <c r="E68" s="1" t="s">
        <v>61</v>
      </c>
      <c r="F68" s="1" t="s">
        <v>60</v>
      </c>
      <c r="G68" s="1" t="s">
        <v>16</v>
      </c>
      <c r="H68" s="1" t="s">
        <v>72</v>
      </c>
      <c r="I68" s="1" t="s">
        <v>88</v>
      </c>
      <c r="J68" s="7">
        <v>44562</v>
      </c>
      <c r="K68" s="7">
        <v>44742</v>
      </c>
      <c r="L68" s="10" t="s">
        <v>87</v>
      </c>
      <c r="M68" s="1" t="s">
        <v>406</v>
      </c>
      <c r="N68" s="1" t="s">
        <v>86</v>
      </c>
      <c r="O68" s="1" t="s">
        <v>77</v>
      </c>
      <c r="P68" s="1" t="s">
        <v>31</v>
      </c>
      <c r="Q68" s="1" t="s">
        <v>30</v>
      </c>
      <c r="R68" s="9">
        <f t="shared" si="7"/>
        <v>1</v>
      </c>
      <c r="S68" s="9">
        <v>0.5</v>
      </c>
      <c r="T68" s="9">
        <v>0.5</v>
      </c>
      <c r="U68" s="9">
        <v>0</v>
      </c>
      <c r="V68" s="9">
        <v>0</v>
      </c>
      <c r="W68" s="9">
        <v>0.2</v>
      </c>
      <c r="X68" s="9" t="s">
        <v>2479</v>
      </c>
      <c r="Y68" s="9">
        <v>0.71</v>
      </c>
      <c r="Z68" s="9" t="s">
        <v>2478</v>
      </c>
      <c r="AA68" s="9"/>
      <c r="AB68" s="9"/>
      <c r="AC68" s="9"/>
      <c r="AD68" s="9"/>
      <c r="AE68" s="9">
        <f t="shared" si="8"/>
        <v>0.90999999999999992</v>
      </c>
      <c r="AF68" s="5">
        <v>44669</v>
      </c>
      <c r="AG68" s="5">
        <v>44761</v>
      </c>
      <c r="AH68" s="5"/>
      <c r="AI68" s="5"/>
      <c r="AJ68" s="4">
        <f t="shared" si="9"/>
        <v>0.90999999999999992</v>
      </c>
      <c r="AK68" s="4">
        <f t="shared" si="10"/>
        <v>0.4</v>
      </c>
      <c r="AL68" s="4">
        <f t="shared" si="11"/>
        <v>1</v>
      </c>
      <c r="AM68" s="4" t="str">
        <f t="shared" si="12"/>
        <v/>
      </c>
      <c r="AN68" s="4" t="str">
        <f t="shared" si="13"/>
        <v/>
      </c>
      <c r="AO68" s="3" t="s">
        <v>19</v>
      </c>
      <c r="AP68" s="3" t="s">
        <v>19</v>
      </c>
      <c r="AQ68" s="3"/>
      <c r="AR68" s="3"/>
      <c r="AS68" s="3" t="s">
        <v>2477</v>
      </c>
      <c r="AT68" s="3" t="s">
        <v>2476</v>
      </c>
      <c r="AU68" s="3"/>
      <c r="AV68" s="3"/>
      <c r="AW68" s="3" t="s">
        <v>19</v>
      </c>
      <c r="AX68" s="3" t="s">
        <v>19</v>
      </c>
      <c r="AY68" s="3"/>
      <c r="AZ68" s="3"/>
      <c r="BA68" s="3" t="s">
        <v>2475</v>
      </c>
      <c r="BB68" s="3" t="s">
        <v>2474</v>
      </c>
      <c r="BC68" s="2"/>
      <c r="BD68" s="2"/>
      <c r="BE68" s="1" t="s">
        <v>116</v>
      </c>
    </row>
    <row r="69" spans="1:57" ht="15" customHeight="1" x14ac:dyDescent="0.25">
      <c r="A69" s="8">
        <v>19</v>
      </c>
      <c r="B69" s="1" t="s">
        <v>15</v>
      </c>
      <c r="C69" s="1" t="s">
        <v>89</v>
      </c>
      <c r="D69" s="1" t="s">
        <v>73</v>
      </c>
      <c r="E69" s="1" t="s">
        <v>61</v>
      </c>
      <c r="F69" s="1" t="s">
        <v>60</v>
      </c>
      <c r="G69" s="1" t="s">
        <v>16</v>
      </c>
      <c r="H69" s="1" t="s">
        <v>72</v>
      </c>
      <c r="I69" s="1" t="s">
        <v>93</v>
      </c>
      <c r="J69" s="7">
        <v>44774</v>
      </c>
      <c r="K69" s="7">
        <v>44925</v>
      </c>
      <c r="L69" s="1" t="s">
        <v>92</v>
      </c>
      <c r="M69" s="1" t="s">
        <v>406</v>
      </c>
      <c r="N69" s="1" t="s">
        <v>33</v>
      </c>
      <c r="O69" s="1" t="s">
        <v>77</v>
      </c>
      <c r="P69" s="1" t="s">
        <v>31</v>
      </c>
      <c r="Q69" s="1" t="s">
        <v>30</v>
      </c>
      <c r="R69" s="11">
        <f t="shared" si="7"/>
        <v>1</v>
      </c>
      <c r="S69" s="11">
        <v>0</v>
      </c>
      <c r="T69" s="11">
        <v>0</v>
      </c>
      <c r="U69" s="11">
        <v>1</v>
      </c>
      <c r="V69" s="11">
        <v>0</v>
      </c>
      <c r="W69" s="11">
        <v>0</v>
      </c>
      <c r="X69" s="11" t="s">
        <v>413</v>
      </c>
      <c r="Y69" s="11">
        <v>0</v>
      </c>
      <c r="Z69" s="11" t="s">
        <v>413</v>
      </c>
      <c r="AA69" s="11"/>
      <c r="AB69" s="11"/>
      <c r="AC69" s="11"/>
      <c r="AD69" s="11"/>
      <c r="AE69" s="11">
        <f t="shared" si="8"/>
        <v>0</v>
      </c>
      <c r="AF69" s="5">
        <v>44663</v>
      </c>
      <c r="AG69" s="5">
        <v>44756</v>
      </c>
      <c r="AH69" s="5"/>
      <c r="AI69" s="5"/>
      <c r="AJ69" s="4">
        <f t="shared" si="9"/>
        <v>0</v>
      </c>
      <c r="AK69" s="4" t="str">
        <f t="shared" si="10"/>
        <v/>
      </c>
      <c r="AL69" s="4" t="str">
        <f t="shared" si="11"/>
        <v/>
      </c>
      <c r="AM69" s="4">
        <f t="shared" si="12"/>
        <v>0</v>
      </c>
      <c r="AN69" s="4" t="str">
        <f t="shared" si="13"/>
        <v/>
      </c>
      <c r="AO69" s="3" t="s">
        <v>18</v>
      </c>
      <c r="AP69" s="3" t="s">
        <v>18</v>
      </c>
      <c r="AQ69" s="3"/>
      <c r="AR69" s="3"/>
      <c r="AS69" s="3" t="s">
        <v>2473</v>
      </c>
      <c r="AT69" s="3" t="s">
        <v>2473</v>
      </c>
      <c r="AU69" s="3"/>
      <c r="AV69" s="3"/>
      <c r="AW69" s="3" t="s">
        <v>18</v>
      </c>
      <c r="AX69" s="3" t="s">
        <v>18</v>
      </c>
      <c r="AY69" s="3"/>
      <c r="AZ69" s="3"/>
      <c r="BA69" s="3" t="s">
        <v>44</v>
      </c>
      <c r="BB69" s="3" t="s">
        <v>75</v>
      </c>
      <c r="BC69" s="2"/>
      <c r="BD69" s="2"/>
      <c r="BE69" s="1" t="s">
        <v>116</v>
      </c>
    </row>
    <row r="70" spans="1:57" ht="15" customHeight="1" x14ac:dyDescent="0.25">
      <c r="A70" s="8">
        <v>20</v>
      </c>
      <c r="B70" s="1" t="s">
        <v>15</v>
      </c>
      <c r="C70" s="1" t="s">
        <v>74</v>
      </c>
      <c r="D70" s="1" t="s">
        <v>73</v>
      </c>
      <c r="E70" s="1" t="s">
        <v>61</v>
      </c>
      <c r="F70" s="1" t="s">
        <v>60</v>
      </c>
      <c r="G70" s="1" t="s">
        <v>16</v>
      </c>
      <c r="H70" s="1" t="s">
        <v>72</v>
      </c>
      <c r="I70" s="1" t="s">
        <v>71</v>
      </c>
      <c r="J70" s="7">
        <v>44562</v>
      </c>
      <c r="K70" s="7">
        <v>44926</v>
      </c>
      <c r="L70" s="1" t="s">
        <v>70</v>
      </c>
      <c r="M70" s="1" t="s">
        <v>406</v>
      </c>
      <c r="N70" s="1" t="s">
        <v>33</v>
      </c>
      <c r="O70" s="1" t="s">
        <v>77</v>
      </c>
      <c r="P70" s="1" t="s">
        <v>31</v>
      </c>
      <c r="Q70" s="1" t="s">
        <v>30</v>
      </c>
      <c r="R70" s="11">
        <f t="shared" si="7"/>
        <v>4</v>
      </c>
      <c r="S70" s="11">
        <v>1</v>
      </c>
      <c r="T70" s="11">
        <v>1</v>
      </c>
      <c r="U70" s="11">
        <v>1</v>
      </c>
      <c r="V70" s="11">
        <v>1</v>
      </c>
      <c r="W70" s="11">
        <v>1</v>
      </c>
      <c r="X70" s="11" t="s">
        <v>2109</v>
      </c>
      <c r="Y70" s="11">
        <v>1</v>
      </c>
      <c r="Z70" s="11" t="s">
        <v>2472</v>
      </c>
      <c r="AA70" s="11"/>
      <c r="AB70" s="11"/>
      <c r="AC70" s="11"/>
      <c r="AD70" s="11"/>
      <c r="AE70" s="11">
        <f t="shared" si="8"/>
        <v>2</v>
      </c>
      <c r="AF70" s="5">
        <v>44663</v>
      </c>
      <c r="AG70" s="5">
        <v>44756</v>
      </c>
      <c r="AH70" s="5"/>
      <c r="AI70" s="5"/>
      <c r="AJ70" s="4">
        <f t="shared" si="9"/>
        <v>0.5</v>
      </c>
      <c r="AK70" s="4">
        <f t="shared" si="10"/>
        <v>1</v>
      </c>
      <c r="AL70" s="4">
        <f t="shared" si="11"/>
        <v>1</v>
      </c>
      <c r="AM70" s="4">
        <f t="shared" si="12"/>
        <v>0</v>
      </c>
      <c r="AN70" s="4">
        <f t="shared" si="13"/>
        <v>0</v>
      </c>
      <c r="AO70" s="3" t="s">
        <v>20</v>
      </c>
      <c r="AP70" s="3" t="s">
        <v>19</v>
      </c>
      <c r="AQ70" s="3"/>
      <c r="AR70" s="3"/>
      <c r="AS70" s="3" t="s">
        <v>2471</v>
      </c>
      <c r="AT70" s="3" t="s">
        <v>2470</v>
      </c>
      <c r="AU70" s="3"/>
      <c r="AV70" s="3"/>
      <c r="AW70" s="3" t="s">
        <v>19</v>
      </c>
      <c r="AX70" s="3" t="s">
        <v>19</v>
      </c>
      <c r="AY70" s="3"/>
      <c r="AZ70" s="3"/>
      <c r="BA70" s="3" t="s">
        <v>2469</v>
      </c>
      <c r="BB70" s="3" t="s">
        <v>2468</v>
      </c>
      <c r="BC70" s="2"/>
      <c r="BD70" s="2"/>
      <c r="BE70" s="1" t="s">
        <v>116</v>
      </c>
    </row>
    <row r="71" spans="1:57" ht="15" customHeight="1" x14ac:dyDescent="0.25">
      <c r="A71" s="8">
        <v>21</v>
      </c>
      <c r="B71" s="1" t="s">
        <v>15</v>
      </c>
      <c r="C71" s="1" t="s">
        <v>74</v>
      </c>
      <c r="D71" s="1" t="s">
        <v>73</v>
      </c>
      <c r="E71" s="1" t="s">
        <v>61</v>
      </c>
      <c r="F71" s="1" t="s">
        <v>60</v>
      </c>
      <c r="G71" s="1" t="s">
        <v>16</v>
      </c>
      <c r="H71" s="1" t="s">
        <v>72</v>
      </c>
      <c r="I71" s="1" t="s">
        <v>79</v>
      </c>
      <c r="J71" s="7">
        <v>44835</v>
      </c>
      <c r="K71" s="7">
        <v>44926</v>
      </c>
      <c r="L71" s="1" t="s">
        <v>78</v>
      </c>
      <c r="M71" s="1" t="s">
        <v>406</v>
      </c>
      <c r="N71" s="1" t="s">
        <v>33</v>
      </c>
      <c r="O71" s="1" t="s">
        <v>77</v>
      </c>
      <c r="P71" s="1" t="s">
        <v>31</v>
      </c>
      <c r="Q71" s="1" t="s">
        <v>30</v>
      </c>
      <c r="R71" s="11">
        <f t="shared" si="7"/>
        <v>2</v>
      </c>
      <c r="S71" s="11">
        <v>0</v>
      </c>
      <c r="T71" s="11">
        <v>0</v>
      </c>
      <c r="U71" s="11">
        <v>0</v>
      </c>
      <c r="V71" s="11">
        <v>2</v>
      </c>
      <c r="W71" s="11">
        <v>0</v>
      </c>
      <c r="X71" s="11" t="s">
        <v>405</v>
      </c>
      <c r="Y71" s="11">
        <v>0</v>
      </c>
      <c r="Z71" s="11" t="s">
        <v>405</v>
      </c>
      <c r="AA71" s="11"/>
      <c r="AB71" s="11"/>
      <c r="AC71" s="11"/>
      <c r="AD71" s="11"/>
      <c r="AE71" s="11">
        <f t="shared" si="8"/>
        <v>0</v>
      </c>
      <c r="AF71" s="5">
        <v>44663</v>
      </c>
      <c r="AG71" s="5">
        <v>44756</v>
      </c>
      <c r="AH71" s="5"/>
      <c r="AI71" s="5"/>
      <c r="AJ71" s="4">
        <f t="shared" si="9"/>
        <v>0</v>
      </c>
      <c r="AK71" s="4" t="str">
        <f t="shared" si="10"/>
        <v/>
      </c>
      <c r="AL71" s="4" t="str">
        <f t="shared" si="11"/>
        <v/>
      </c>
      <c r="AM71" s="4" t="str">
        <f t="shared" si="12"/>
        <v/>
      </c>
      <c r="AN71" s="4">
        <f t="shared" si="13"/>
        <v>0</v>
      </c>
      <c r="AO71" s="3" t="s">
        <v>18</v>
      </c>
      <c r="AP71" s="3" t="s">
        <v>18</v>
      </c>
      <c r="AQ71" s="3"/>
      <c r="AR71" s="3"/>
      <c r="AS71" s="3" t="s">
        <v>645</v>
      </c>
      <c r="AT71" s="3" t="s">
        <v>647</v>
      </c>
      <c r="AU71" s="3"/>
      <c r="AV71" s="3"/>
      <c r="AW71" s="3" t="s">
        <v>18</v>
      </c>
      <c r="AX71" s="3" t="s">
        <v>18</v>
      </c>
      <c r="AY71" s="3"/>
      <c r="AZ71" s="3"/>
      <c r="BA71" s="3" t="s">
        <v>44</v>
      </c>
      <c r="BB71" s="3" t="s">
        <v>28</v>
      </c>
      <c r="BC71" s="2"/>
      <c r="BD71" s="2"/>
      <c r="BE71" s="1" t="s">
        <v>116</v>
      </c>
    </row>
    <row r="72" spans="1:57" ht="15" customHeight="1" x14ac:dyDescent="0.25">
      <c r="A72" s="8">
        <v>22</v>
      </c>
      <c r="B72" s="1" t="s">
        <v>15</v>
      </c>
      <c r="C72" s="1" t="s">
        <v>62</v>
      </c>
      <c r="D72" s="1" t="s">
        <v>42</v>
      </c>
      <c r="E72" s="1" t="s">
        <v>50</v>
      </c>
      <c r="F72" s="1" t="s">
        <v>849</v>
      </c>
      <c r="G72" s="1" t="s">
        <v>293</v>
      </c>
      <c r="H72" s="1" t="s">
        <v>72</v>
      </c>
      <c r="I72" s="60" t="s">
        <v>2467</v>
      </c>
      <c r="J72" s="7">
        <v>44562</v>
      </c>
      <c r="K72" s="7">
        <v>44926</v>
      </c>
      <c r="L72" s="61" t="s">
        <v>2466</v>
      </c>
      <c r="M72" s="1" t="s">
        <v>406</v>
      </c>
      <c r="N72" s="1" t="s">
        <v>33</v>
      </c>
      <c r="O72" s="1" t="s">
        <v>32</v>
      </c>
      <c r="P72" s="1" t="s">
        <v>31</v>
      </c>
      <c r="Q72" s="1" t="s">
        <v>30</v>
      </c>
      <c r="R72" s="6">
        <f t="shared" si="7"/>
        <v>4</v>
      </c>
      <c r="S72" s="6">
        <v>1</v>
      </c>
      <c r="T72" s="6">
        <v>1</v>
      </c>
      <c r="U72" s="6">
        <v>1</v>
      </c>
      <c r="V72" s="6">
        <v>1</v>
      </c>
      <c r="W72" s="6">
        <v>0</v>
      </c>
      <c r="X72" s="6" t="s">
        <v>2465</v>
      </c>
      <c r="Y72" s="6">
        <v>1</v>
      </c>
      <c r="Z72" s="6" t="s">
        <v>2464</v>
      </c>
      <c r="AA72" s="6"/>
      <c r="AB72" s="6"/>
      <c r="AC72" s="6"/>
      <c r="AD72" s="6"/>
      <c r="AE72" s="6">
        <f t="shared" si="8"/>
        <v>1</v>
      </c>
      <c r="AF72" s="5">
        <v>44663</v>
      </c>
      <c r="AG72" s="5">
        <v>44756</v>
      </c>
      <c r="AH72" s="5"/>
      <c r="AI72" s="5"/>
      <c r="AJ72" s="4">
        <f t="shared" si="9"/>
        <v>0.25</v>
      </c>
      <c r="AK72" s="4">
        <f t="shared" si="10"/>
        <v>0</v>
      </c>
      <c r="AL72" s="4">
        <f t="shared" si="11"/>
        <v>1</v>
      </c>
      <c r="AM72" s="4">
        <f t="shared" si="12"/>
        <v>0</v>
      </c>
      <c r="AN72" s="4">
        <f t="shared" si="13"/>
        <v>0</v>
      </c>
      <c r="AO72" s="3" t="s">
        <v>19</v>
      </c>
      <c r="AP72" s="3" t="s">
        <v>20</v>
      </c>
      <c r="AQ72" s="3"/>
      <c r="AR72" s="3"/>
      <c r="AS72" s="3" t="s">
        <v>2463</v>
      </c>
      <c r="AT72" s="3" t="s">
        <v>728</v>
      </c>
      <c r="AU72" s="3"/>
      <c r="AV72" s="3"/>
      <c r="AW72" s="3" t="s">
        <v>19</v>
      </c>
      <c r="AX72" s="3" t="s">
        <v>20</v>
      </c>
      <c r="AY72" s="3"/>
      <c r="AZ72" s="3"/>
      <c r="BA72" s="3" t="s">
        <v>2462</v>
      </c>
      <c r="BB72" s="3" t="s">
        <v>2461</v>
      </c>
      <c r="BC72" s="2"/>
      <c r="BD72" s="2"/>
      <c r="BE72" s="1" t="s">
        <v>116</v>
      </c>
    </row>
    <row r="73" spans="1:57" ht="15" customHeight="1" x14ac:dyDescent="0.25">
      <c r="A73" s="8">
        <v>23</v>
      </c>
      <c r="B73" s="1" t="s">
        <v>15</v>
      </c>
      <c r="C73" s="1" t="s">
        <v>62</v>
      </c>
      <c r="D73" s="1" t="s">
        <v>42</v>
      </c>
      <c r="E73" s="1" t="s">
        <v>50</v>
      </c>
      <c r="F73" s="1" t="s">
        <v>849</v>
      </c>
      <c r="G73" s="1" t="s">
        <v>293</v>
      </c>
      <c r="H73" s="1" t="s">
        <v>72</v>
      </c>
      <c r="I73" s="60" t="s">
        <v>2460</v>
      </c>
      <c r="J73" s="37">
        <v>44652</v>
      </c>
      <c r="K73" s="7">
        <v>44926</v>
      </c>
      <c r="L73" s="1" t="s">
        <v>2459</v>
      </c>
      <c r="M73" s="1" t="s">
        <v>406</v>
      </c>
      <c r="N73" s="1" t="s">
        <v>33</v>
      </c>
      <c r="O73" s="1" t="s">
        <v>32</v>
      </c>
      <c r="P73" s="1" t="s">
        <v>31</v>
      </c>
      <c r="Q73" s="1" t="s">
        <v>30</v>
      </c>
      <c r="R73" s="6">
        <f t="shared" si="7"/>
        <v>5</v>
      </c>
      <c r="S73" s="6">
        <v>0</v>
      </c>
      <c r="T73" s="6">
        <v>1</v>
      </c>
      <c r="U73" s="6">
        <v>2</v>
      </c>
      <c r="V73" s="6">
        <v>2</v>
      </c>
      <c r="W73" s="6">
        <v>0</v>
      </c>
      <c r="X73" s="6" t="s">
        <v>2458</v>
      </c>
      <c r="Y73" s="6">
        <v>2</v>
      </c>
      <c r="Z73" s="6" t="s">
        <v>2457</v>
      </c>
      <c r="AA73" s="6"/>
      <c r="AB73" s="6"/>
      <c r="AC73" s="6"/>
      <c r="AD73" s="6"/>
      <c r="AE73" s="6">
        <f t="shared" si="8"/>
        <v>2</v>
      </c>
      <c r="AF73" s="5">
        <v>44663</v>
      </c>
      <c r="AG73" s="5">
        <v>44756</v>
      </c>
      <c r="AH73" s="5"/>
      <c r="AI73" s="5"/>
      <c r="AJ73" s="4">
        <f t="shared" si="9"/>
        <v>0.4</v>
      </c>
      <c r="AK73" s="4" t="str">
        <f t="shared" si="10"/>
        <v/>
      </c>
      <c r="AL73" s="4">
        <f t="shared" si="11"/>
        <v>1</v>
      </c>
      <c r="AM73" s="4">
        <f t="shared" si="12"/>
        <v>0</v>
      </c>
      <c r="AN73" s="4">
        <f t="shared" si="13"/>
        <v>0</v>
      </c>
      <c r="AO73" s="3" t="s">
        <v>18</v>
      </c>
      <c r="AP73" s="3" t="s">
        <v>20</v>
      </c>
      <c r="AQ73" s="3"/>
      <c r="AR73" s="3"/>
      <c r="AS73" s="3" t="s">
        <v>2456</v>
      </c>
      <c r="AT73" s="3" t="s">
        <v>728</v>
      </c>
      <c r="AU73" s="3"/>
      <c r="AV73" s="3"/>
      <c r="AW73" s="3" t="s">
        <v>18</v>
      </c>
      <c r="AX73" s="3" t="s">
        <v>20</v>
      </c>
      <c r="AY73" s="3"/>
      <c r="AZ73" s="3"/>
      <c r="BA73" s="3" t="s">
        <v>44</v>
      </c>
      <c r="BB73" s="3" t="s">
        <v>2455</v>
      </c>
      <c r="BC73" s="2"/>
      <c r="BD73" s="2"/>
      <c r="BE73" s="1" t="s">
        <v>116</v>
      </c>
    </row>
    <row r="74" spans="1:57" ht="15" customHeight="1" x14ac:dyDescent="0.25">
      <c r="A74" s="8">
        <v>1</v>
      </c>
      <c r="B74" s="10" t="s">
        <v>14</v>
      </c>
      <c r="C74" s="1" t="s">
        <v>2430</v>
      </c>
      <c r="D74" s="10" t="s">
        <v>2370</v>
      </c>
      <c r="E74" s="1" t="s">
        <v>1457</v>
      </c>
      <c r="F74" s="1" t="s">
        <v>1456</v>
      </c>
      <c r="G74" s="1" t="s">
        <v>274</v>
      </c>
      <c r="H74" s="1" t="s">
        <v>72</v>
      </c>
      <c r="I74" s="1" t="s">
        <v>2454</v>
      </c>
      <c r="J74" s="7">
        <v>44562</v>
      </c>
      <c r="K74" s="7">
        <v>44742</v>
      </c>
      <c r="L74" s="1" t="s">
        <v>2368</v>
      </c>
      <c r="M74" s="1" t="s">
        <v>2428</v>
      </c>
      <c r="N74" s="1" t="s">
        <v>33</v>
      </c>
      <c r="O74" s="1" t="s">
        <v>2367</v>
      </c>
      <c r="P74" s="1" t="s">
        <v>31</v>
      </c>
      <c r="Q74" s="1" t="s">
        <v>30</v>
      </c>
      <c r="R74" s="6">
        <f t="shared" si="7"/>
        <v>1</v>
      </c>
      <c r="S74" s="6">
        <v>0</v>
      </c>
      <c r="T74" s="6">
        <v>1</v>
      </c>
      <c r="U74" s="6">
        <v>0</v>
      </c>
      <c r="V74" s="6">
        <v>0</v>
      </c>
      <c r="W74" s="6">
        <v>0</v>
      </c>
      <c r="X74" s="6" t="s">
        <v>2453</v>
      </c>
      <c r="Y74" s="6">
        <v>0</v>
      </c>
      <c r="Z74" s="6" t="s">
        <v>2452</v>
      </c>
      <c r="AA74" s="6"/>
      <c r="AB74" s="6"/>
      <c r="AC74" s="6"/>
      <c r="AD74" s="6"/>
      <c r="AE74" s="6">
        <f t="shared" si="8"/>
        <v>0</v>
      </c>
      <c r="AF74" s="5">
        <v>44670</v>
      </c>
      <c r="AG74" s="5">
        <v>44763</v>
      </c>
      <c r="AH74" s="5"/>
      <c r="AI74" s="5"/>
      <c r="AJ74" s="4">
        <f t="shared" si="9"/>
        <v>0</v>
      </c>
      <c r="AK74" s="4" t="str">
        <f t="shared" si="10"/>
        <v/>
      </c>
      <c r="AL74" s="4">
        <f t="shared" si="11"/>
        <v>0</v>
      </c>
      <c r="AM74" s="4" t="str">
        <f t="shared" si="12"/>
        <v/>
      </c>
      <c r="AN74" s="4" t="str">
        <f t="shared" si="13"/>
        <v/>
      </c>
      <c r="AO74" s="3" t="s">
        <v>18</v>
      </c>
      <c r="AP74" s="3" t="s">
        <v>19</v>
      </c>
      <c r="AQ74" s="3"/>
      <c r="AR74" s="3"/>
      <c r="AS74" s="3" t="s">
        <v>2451</v>
      </c>
      <c r="AT74" s="3" t="s">
        <v>2450</v>
      </c>
      <c r="AU74" s="3"/>
      <c r="AV74" s="3"/>
      <c r="AW74" s="3" t="s">
        <v>18</v>
      </c>
      <c r="AX74" s="3" t="s">
        <v>19</v>
      </c>
      <c r="AY74" s="3"/>
      <c r="AZ74" s="3"/>
      <c r="BA74" s="3" t="s">
        <v>2449</v>
      </c>
      <c r="BB74" s="3" t="s">
        <v>2448</v>
      </c>
      <c r="BC74" s="3"/>
      <c r="BD74" s="3"/>
      <c r="BE74" s="1" t="s">
        <v>62</v>
      </c>
    </row>
    <row r="75" spans="1:57" ht="15" customHeight="1" x14ac:dyDescent="0.25">
      <c r="A75" s="8">
        <v>2</v>
      </c>
      <c r="B75" s="10" t="s">
        <v>14</v>
      </c>
      <c r="C75" s="1" t="s">
        <v>2430</v>
      </c>
      <c r="D75" s="10" t="s">
        <v>2447</v>
      </c>
      <c r="E75" s="10" t="s">
        <v>276</v>
      </c>
      <c r="F75" s="10" t="s">
        <v>275</v>
      </c>
      <c r="G75" s="10" t="s">
        <v>274</v>
      </c>
      <c r="H75" s="10" t="s">
        <v>72</v>
      </c>
      <c r="I75" s="10" t="s">
        <v>2446</v>
      </c>
      <c r="J75" s="7">
        <v>44682</v>
      </c>
      <c r="K75" s="7">
        <v>44895</v>
      </c>
      <c r="L75" s="10" t="s">
        <v>2445</v>
      </c>
      <c r="M75" s="1" t="s">
        <v>2428</v>
      </c>
      <c r="N75" s="1" t="s">
        <v>33</v>
      </c>
      <c r="O75" s="10" t="s">
        <v>2427</v>
      </c>
      <c r="P75" s="10" t="s">
        <v>31</v>
      </c>
      <c r="Q75" s="1" t="s">
        <v>30</v>
      </c>
      <c r="R75" s="11">
        <f t="shared" si="7"/>
        <v>4921</v>
      </c>
      <c r="S75" s="11">
        <v>0</v>
      </c>
      <c r="T75" s="11">
        <v>0</v>
      </c>
      <c r="U75" s="11">
        <v>0</v>
      </c>
      <c r="V75" s="11">
        <v>4921</v>
      </c>
      <c r="W75" s="11">
        <v>0</v>
      </c>
      <c r="X75" s="11" t="s">
        <v>2444</v>
      </c>
      <c r="Y75" s="11">
        <v>0</v>
      </c>
      <c r="Z75" s="11" t="s">
        <v>2443</v>
      </c>
      <c r="AA75" s="11"/>
      <c r="AB75" s="11"/>
      <c r="AC75" s="11"/>
      <c r="AD75" s="11"/>
      <c r="AE75" s="11">
        <f t="shared" si="8"/>
        <v>0</v>
      </c>
      <c r="AF75" s="5">
        <v>44670</v>
      </c>
      <c r="AG75" s="5">
        <v>44763</v>
      </c>
      <c r="AH75" s="5"/>
      <c r="AI75" s="5"/>
      <c r="AJ75" s="4">
        <f t="shared" si="9"/>
        <v>0</v>
      </c>
      <c r="AK75" s="4" t="str">
        <f t="shared" si="10"/>
        <v/>
      </c>
      <c r="AL75" s="4" t="str">
        <f t="shared" si="11"/>
        <v/>
      </c>
      <c r="AM75" s="4" t="str">
        <f t="shared" si="12"/>
        <v/>
      </c>
      <c r="AN75" s="4">
        <f t="shared" si="13"/>
        <v>0</v>
      </c>
      <c r="AO75" s="3" t="s">
        <v>18</v>
      </c>
      <c r="AP75" s="3" t="s">
        <v>18</v>
      </c>
      <c r="AQ75" s="3"/>
      <c r="AR75" s="3"/>
      <c r="AS75" s="3" t="s">
        <v>2442</v>
      </c>
      <c r="AT75" s="3" t="s">
        <v>2441</v>
      </c>
      <c r="AU75" s="3"/>
      <c r="AV75" s="3"/>
      <c r="AW75" s="3" t="s">
        <v>18</v>
      </c>
      <c r="AX75" s="3" t="s">
        <v>18</v>
      </c>
      <c r="AY75" s="3"/>
      <c r="AZ75" s="3"/>
      <c r="BA75" s="3" t="s">
        <v>2440</v>
      </c>
      <c r="BB75" s="3" t="s">
        <v>2439</v>
      </c>
      <c r="BC75" s="2"/>
      <c r="BD75" s="2"/>
      <c r="BE75" s="1" t="s">
        <v>62</v>
      </c>
    </row>
    <row r="76" spans="1:57" ht="15" customHeight="1" x14ac:dyDescent="0.25">
      <c r="A76" s="8">
        <v>3</v>
      </c>
      <c r="B76" s="10" t="s">
        <v>14</v>
      </c>
      <c r="C76" s="1" t="s">
        <v>2430</v>
      </c>
      <c r="D76" s="10" t="s">
        <v>2438</v>
      </c>
      <c r="E76" s="10" t="s">
        <v>2226</v>
      </c>
      <c r="F76" s="10" t="s">
        <v>2225</v>
      </c>
      <c r="G76" s="10" t="s">
        <v>274</v>
      </c>
      <c r="H76" s="10" t="s">
        <v>72</v>
      </c>
      <c r="I76" s="10" t="s">
        <v>2437</v>
      </c>
      <c r="J76" s="7">
        <v>44562</v>
      </c>
      <c r="K76" s="7">
        <v>44926</v>
      </c>
      <c r="L76" s="10" t="s">
        <v>2404</v>
      </c>
      <c r="M76" s="1" t="s">
        <v>2428</v>
      </c>
      <c r="N76" s="1" t="s">
        <v>33</v>
      </c>
      <c r="O76" s="10" t="s">
        <v>2427</v>
      </c>
      <c r="P76" s="10" t="s">
        <v>31</v>
      </c>
      <c r="Q76" s="1" t="s">
        <v>30</v>
      </c>
      <c r="R76" s="11">
        <f t="shared" si="7"/>
        <v>1935</v>
      </c>
      <c r="S76" s="11">
        <v>210</v>
      </c>
      <c r="T76" s="11">
        <v>445</v>
      </c>
      <c r="U76" s="11">
        <v>630</v>
      </c>
      <c r="V76" s="11">
        <v>650</v>
      </c>
      <c r="W76" s="11">
        <v>204</v>
      </c>
      <c r="X76" s="11" t="s">
        <v>2436</v>
      </c>
      <c r="Y76" s="11">
        <v>374</v>
      </c>
      <c r="Z76" s="11" t="s">
        <v>2435</v>
      </c>
      <c r="AA76" s="11"/>
      <c r="AB76" s="11"/>
      <c r="AC76" s="11"/>
      <c r="AD76" s="11"/>
      <c r="AE76" s="11">
        <f t="shared" si="8"/>
        <v>578</v>
      </c>
      <c r="AF76" s="5">
        <v>44670</v>
      </c>
      <c r="AG76" s="5">
        <v>44763</v>
      </c>
      <c r="AH76" s="5"/>
      <c r="AI76" s="5"/>
      <c r="AJ76" s="4">
        <f t="shared" si="9"/>
        <v>0.29870801033591732</v>
      </c>
      <c r="AK76" s="4">
        <f t="shared" si="10"/>
        <v>0.97142857142857142</v>
      </c>
      <c r="AL76" s="4">
        <f t="shared" si="11"/>
        <v>0.84044943820224716</v>
      </c>
      <c r="AM76" s="4">
        <f t="shared" si="12"/>
        <v>0</v>
      </c>
      <c r="AN76" s="4">
        <f t="shared" si="13"/>
        <v>0</v>
      </c>
      <c r="AO76" s="3" t="s">
        <v>20</v>
      </c>
      <c r="AP76" s="3" t="s">
        <v>19</v>
      </c>
      <c r="AQ76" s="3"/>
      <c r="AR76" s="3"/>
      <c r="AS76" s="3" t="s">
        <v>2434</v>
      </c>
      <c r="AT76" s="3" t="s">
        <v>2433</v>
      </c>
      <c r="AU76" s="3"/>
      <c r="AV76" s="3"/>
      <c r="AW76" s="3" t="s">
        <v>20</v>
      </c>
      <c r="AX76" s="3" t="s">
        <v>19</v>
      </c>
      <c r="AY76" s="3"/>
      <c r="AZ76" s="3"/>
      <c r="BA76" s="3" t="s">
        <v>2432</v>
      </c>
      <c r="BB76" s="3" t="s">
        <v>2431</v>
      </c>
      <c r="BC76" s="2"/>
      <c r="BD76" s="2"/>
      <c r="BE76" s="1" t="s">
        <v>62</v>
      </c>
    </row>
    <row r="77" spans="1:57" ht="15" customHeight="1" x14ac:dyDescent="0.25">
      <c r="A77" s="8">
        <v>4</v>
      </c>
      <c r="B77" s="10" t="s">
        <v>14</v>
      </c>
      <c r="C77" s="1" t="s">
        <v>2430</v>
      </c>
      <c r="D77" s="10" t="s">
        <v>2406</v>
      </c>
      <c r="E77" s="10" t="s">
        <v>2226</v>
      </c>
      <c r="F77" s="10" t="s">
        <v>2225</v>
      </c>
      <c r="G77" s="10" t="s">
        <v>274</v>
      </c>
      <c r="H77" s="10" t="s">
        <v>72</v>
      </c>
      <c r="I77" s="10" t="s">
        <v>2429</v>
      </c>
      <c r="J77" s="7">
        <v>44593</v>
      </c>
      <c r="K77" s="7">
        <v>44926</v>
      </c>
      <c r="L77" s="10" t="s">
        <v>2404</v>
      </c>
      <c r="M77" s="1" t="s">
        <v>2428</v>
      </c>
      <c r="N77" s="1" t="s">
        <v>86</v>
      </c>
      <c r="O77" s="10" t="s">
        <v>2427</v>
      </c>
      <c r="P77" s="10" t="s">
        <v>31</v>
      </c>
      <c r="Q77" s="1" t="s">
        <v>30</v>
      </c>
      <c r="R77" s="19">
        <f t="shared" si="7"/>
        <v>4</v>
      </c>
      <c r="S77" s="19">
        <v>1</v>
      </c>
      <c r="T77" s="19">
        <v>1</v>
      </c>
      <c r="U77" s="19">
        <v>1</v>
      </c>
      <c r="V77" s="19">
        <v>1</v>
      </c>
      <c r="W77" s="19">
        <v>1</v>
      </c>
      <c r="X77" s="19" t="s">
        <v>2426</v>
      </c>
      <c r="Y77" s="19">
        <v>1</v>
      </c>
      <c r="Z77" s="19" t="s">
        <v>2426</v>
      </c>
      <c r="AA77" s="19"/>
      <c r="AB77" s="19"/>
      <c r="AC77" s="19"/>
      <c r="AD77" s="19"/>
      <c r="AE77" s="19">
        <f t="shared" si="8"/>
        <v>2</v>
      </c>
      <c r="AF77" s="5">
        <v>44670</v>
      </c>
      <c r="AG77" s="5">
        <v>44763</v>
      </c>
      <c r="AH77" s="5"/>
      <c r="AI77" s="5"/>
      <c r="AJ77" s="4">
        <f t="shared" si="9"/>
        <v>0.5</v>
      </c>
      <c r="AK77" s="4">
        <f t="shared" si="10"/>
        <v>1</v>
      </c>
      <c r="AL77" s="4">
        <f t="shared" si="11"/>
        <v>1</v>
      </c>
      <c r="AM77" s="4">
        <f t="shared" si="12"/>
        <v>0</v>
      </c>
      <c r="AN77" s="4">
        <f t="shared" si="13"/>
        <v>0</v>
      </c>
      <c r="AO77" s="3" t="s">
        <v>20</v>
      </c>
      <c r="AP77" s="3" t="s">
        <v>20</v>
      </c>
      <c r="AQ77" s="3"/>
      <c r="AR77" s="3"/>
      <c r="AS77" s="3" t="s">
        <v>2425</v>
      </c>
      <c r="AT77" s="3" t="s">
        <v>2424</v>
      </c>
      <c r="AU77" s="3"/>
      <c r="AV77" s="3"/>
      <c r="AW77" s="3" t="s">
        <v>20</v>
      </c>
      <c r="AX77" s="3" t="s">
        <v>20</v>
      </c>
      <c r="AY77" s="3"/>
      <c r="AZ77" s="3"/>
      <c r="BA77" s="3" t="s">
        <v>2423</v>
      </c>
      <c r="BB77" s="3" t="s">
        <v>2423</v>
      </c>
      <c r="BC77" s="2"/>
      <c r="BD77" s="2"/>
      <c r="BE77" s="1" t="s">
        <v>62</v>
      </c>
    </row>
    <row r="78" spans="1:57" ht="15" customHeight="1" x14ac:dyDescent="0.25">
      <c r="A78" s="8">
        <v>5</v>
      </c>
      <c r="B78" s="10" t="s">
        <v>14</v>
      </c>
      <c r="C78" s="1" t="s">
        <v>2379</v>
      </c>
      <c r="D78" s="10" t="s">
        <v>2422</v>
      </c>
      <c r="E78" s="10" t="s">
        <v>276</v>
      </c>
      <c r="F78" s="10" t="s">
        <v>275</v>
      </c>
      <c r="G78" s="10" t="s">
        <v>274</v>
      </c>
      <c r="H78" s="10" t="s">
        <v>72</v>
      </c>
      <c r="I78" s="10" t="s">
        <v>2421</v>
      </c>
      <c r="J78" s="7">
        <v>44562</v>
      </c>
      <c r="K78" s="7">
        <v>44926</v>
      </c>
      <c r="L78" s="10" t="s">
        <v>2420</v>
      </c>
      <c r="M78" s="1" t="s">
        <v>2300</v>
      </c>
      <c r="N78" s="1" t="s">
        <v>86</v>
      </c>
      <c r="O78" s="10" t="s">
        <v>2419</v>
      </c>
      <c r="P78" s="10" t="s">
        <v>111</v>
      </c>
      <c r="Q78" s="1" t="s">
        <v>30</v>
      </c>
      <c r="R78" s="19">
        <f t="shared" si="7"/>
        <v>1</v>
      </c>
      <c r="S78" s="19">
        <v>0.13</v>
      </c>
      <c r="T78" s="19">
        <v>0.28999999999999998</v>
      </c>
      <c r="U78" s="19">
        <v>0.08</v>
      </c>
      <c r="V78" s="19">
        <v>0.5</v>
      </c>
      <c r="W78" s="19">
        <v>0.13</v>
      </c>
      <c r="X78" s="19" t="s">
        <v>2418</v>
      </c>
      <c r="Y78" s="19">
        <v>0.28999999999999998</v>
      </c>
      <c r="Z78" s="19" t="s">
        <v>2417</v>
      </c>
      <c r="AA78" s="19"/>
      <c r="AB78" s="19"/>
      <c r="AC78" s="19"/>
      <c r="AD78" s="19"/>
      <c r="AE78" s="19">
        <f t="shared" si="8"/>
        <v>0.42</v>
      </c>
      <c r="AF78" s="5">
        <v>44670</v>
      </c>
      <c r="AG78" s="5">
        <v>44763</v>
      </c>
      <c r="AH78" s="5"/>
      <c r="AI78" s="5"/>
      <c r="AJ78" s="4">
        <f t="shared" si="9"/>
        <v>0.42</v>
      </c>
      <c r="AK78" s="4">
        <f t="shared" si="10"/>
        <v>1</v>
      </c>
      <c r="AL78" s="4">
        <f t="shared" si="11"/>
        <v>1</v>
      </c>
      <c r="AM78" s="4">
        <f t="shared" si="12"/>
        <v>0</v>
      </c>
      <c r="AN78" s="4">
        <f t="shared" si="13"/>
        <v>0</v>
      </c>
      <c r="AO78" s="3" t="s">
        <v>20</v>
      </c>
      <c r="AP78" s="3" t="s">
        <v>20</v>
      </c>
      <c r="AQ78" s="3"/>
      <c r="AR78" s="3"/>
      <c r="AS78" s="3" t="s">
        <v>2416</v>
      </c>
      <c r="AT78" s="3" t="s">
        <v>2415</v>
      </c>
      <c r="AU78" s="3"/>
      <c r="AV78" s="3"/>
      <c r="AW78" s="3" t="s">
        <v>19</v>
      </c>
      <c r="AX78" s="3" t="s">
        <v>19</v>
      </c>
      <c r="AY78" s="3"/>
      <c r="AZ78" s="3"/>
      <c r="BA78" s="3" t="s">
        <v>2414</v>
      </c>
      <c r="BB78" s="3" t="s">
        <v>2413</v>
      </c>
      <c r="BC78" s="2"/>
      <c r="BD78" s="2"/>
      <c r="BE78" s="1" t="s">
        <v>62</v>
      </c>
    </row>
    <row r="79" spans="1:57" ht="15" customHeight="1" x14ac:dyDescent="0.25">
      <c r="A79" s="8">
        <v>6</v>
      </c>
      <c r="B79" s="10" t="s">
        <v>14</v>
      </c>
      <c r="C79" s="1" t="s">
        <v>2379</v>
      </c>
      <c r="D79" s="1" t="s">
        <v>2412</v>
      </c>
      <c r="E79" s="1" t="s">
        <v>276</v>
      </c>
      <c r="F79" s="1" t="s">
        <v>275</v>
      </c>
      <c r="G79" s="1" t="s">
        <v>274</v>
      </c>
      <c r="H79" s="1" t="s">
        <v>72</v>
      </c>
      <c r="I79" s="1" t="s">
        <v>2411</v>
      </c>
      <c r="J79" s="7">
        <v>44593</v>
      </c>
      <c r="K79" s="7">
        <v>44926</v>
      </c>
      <c r="L79" s="1" t="s">
        <v>2410</v>
      </c>
      <c r="M79" s="1" t="s">
        <v>2300</v>
      </c>
      <c r="N79" s="1" t="s">
        <v>86</v>
      </c>
      <c r="O79" s="1" t="s">
        <v>2409</v>
      </c>
      <c r="P79" s="1" t="s">
        <v>111</v>
      </c>
      <c r="Q79" s="1" t="s">
        <v>30</v>
      </c>
      <c r="R79" s="9">
        <f t="shared" si="7"/>
        <v>0.8</v>
      </c>
      <c r="S79" s="9">
        <v>0</v>
      </c>
      <c r="T79" s="9">
        <v>0</v>
      </c>
      <c r="U79" s="9">
        <v>0</v>
      </c>
      <c r="V79" s="9">
        <v>0.8</v>
      </c>
      <c r="W79" s="9">
        <v>0</v>
      </c>
      <c r="X79" s="9" t="s">
        <v>2299</v>
      </c>
      <c r="Y79" s="9">
        <v>0</v>
      </c>
      <c r="Z79" s="9" t="s">
        <v>2299</v>
      </c>
      <c r="AA79" s="9"/>
      <c r="AB79" s="9"/>
      <c r="AC79" s="9"/>
      <c r="AD79" s="9"/>
      <c r="AE79" s="9">
        <f t="shared" si="8"/>
        <v>0</v>
      </c>
      <c r="AF79" s="5">
        <v>44670</v>
      </c>
      <c r="AG79" s="5">
        <v>44763</v>
      </c>
      <c r="AH79" s="5"/>
      <c r="AI79" s="5"/>
      <c r="AJ79" s="4">
        <f t="shared" si="9"/>
        <v>0</v>
      </c>
      <c r="AK79" s="4" t="str">
        <f t="shared" si="10"/>
        <v/>
      </c>
      <c r="AL79" s="4" t="str">
        <f t="shared" si="11"/>
        <v/>
      </c>
      <c r="AM79" s="4" t="str">
        <f t="shared" si="12"/>
        <v/>
      </c>
      <c r="AN79" s="4">
        <f t="shared" si="13"/>
        <v>0</v>
      </c>
      <c r="AO79" s="3" t="s">
        <v>18</v>
      </c>
      <c r="AP79" s="3" t="s">
        <v>18</v>
      </c>
      <c r="AQ79" s="3"/>
      <c r="AR79" s="3"/>
      <c r="AS79" s="3" t="s">
        <v>2408</v>
      </c>
      <c r="AT79" s="3" t="s">
        <v>2407</v>
      </c>
      <c r="AU79" s="3"/>
      <c r="AV79" s="3"/>
      <c r="AW79" s="3" t="s">
        <v>18</v>
      </c>
      <c r="AX79" s="3" t="s">
        <v>18</v>
      </c>
      <c r="AY79" s="3"/>
      <c r="AZ79" s="3"/>
      <c r="BA79" s="3" t="s">
        <v>27</v>
      </c>
      <c r="BB79" s="3" t="s">
        <v>27</v>
      </c>
      <c r="BC79" s="2"/>
      <c r="BD79" s="2"/>
      <c r="BE79" s="1" t="s">
        <v>62</v>
      </c>
    </row>
    <row r="80" spans="1:57" ht="15" customHeight="1" x14ac:dyDescent="0.25">
      <c r="A80" s="8">
        <v>7</v>
      </c>
      <c r="B80" s="10" t="s">
        <v>14</v>
      </c>
      <c r="C80" s="1" t="s">
        <v>2379</v>
      </c>
      <c r="D80" s="10" t="s">
        <v>2406</v>
      </c>
      <c r="E80" s="10" t="s">
        <v>276</v>
      </c>
      <c r="F80" s="10" t="s">
        <v>1914</v>
      </c>
      <c r="G80" s="10" t="s">
        <v>274</v>
      </c>
      <c r="H80" s="10" t="s">
        <v>72</v>
      </c>
      <c r="I80" s="10" t="s">
        <v>2405</v>
      </c>
      <c r="J80" s="7">
        <v>44593</v>
      </c>
      <c r="K80" s="7">
        <v>44926</v>
      </c>
      <c r="L80" s="10" t="s">
        <v>2404</v>
      </c>
      <c r="M80" s="1" t="s">
        <v>2332</v>
      </c>
      <c r="N80" s="1" t="s">
        <v>86</v>
      </c>
      <c r="O80" s="10" t="s">
        <v>2403</v>
      </c>
      <c r="P80" s="10" t="s">
        <v>31</v>
      </c>
      <c r="Q80" s="1" t="s">
        <v>30</v>
      </c>
      <c r="R80" s="19">
        <f t="shared" si="7"/>
        <v>4</v>
      </c>
      <c r="S80" s="19">
        <v>1</v>
      </c>
      <c r="T80" s="19">
        <v>1</v>
      </c>
      <c r="U80" s="19">
        <v>1</v>
      </c>
      <c r="V80" s="19">
        <v>1</v>
      </c>
      <c r="W80" s="19">
        <v>1</v>
      </c>
      <c r="X80" s="19" t="s">
        <v>2402</v>
      </c>
      <c r="Y80" s="19">
        <v>1</v>
      </c>
      <c r="Z80" s="19" t="s">
        <v>2401</v>
      </c>
      <c r="AA80" s="19"/>
      <c r="AB80" s="19"/>
      <c r="AC80" s="19"/>
      <c r="AD80" s="19"/>
      <c r="AE80" s="19">
        <f t="shared" si="8"/>
        <v>2</v>
      </c>
      <c r="AF80" s="5">
        <v>44670</v>
      </c>
      <c r="AG80" s="5">
        <v>44763</v>
      </c>
      <c r="AH80" s="5"/>
      <c r="AI80" s="5"/>
      <c r="AJ80" s="4">
        <f t="shared" si="9"/>
        <v>0.5</v>
      </c>
      <c r="AK80" s="4">
        <f t="shared" si="10"/>
        <v>1</v>
      </c>
      <c r="AL80" s="4">
        <f t="shared" si="11"/>
        <v>1</v>
      </c>
      <c r="AM80" s="4">
        <f t="shared" si="12"/>
        <v>0</v>
      </c>
      <c r="AN80" s="4">
        <f t="shared" si="13"/>
        <v>0</v>
      </c>
      <c r="AO80" s="3" t="s">
        <v>20</v>
      </c>
      <c r="AP80" s="3" t="s">
        <v>20</v>
      </c>
      <c r="AQ80" s="3"/>
      <c r="AR80" s="3"/>
      <c r="AS80" s="3" t="s">
        <v>2400</v>
      </c>
      <c r="AT80" s="3" t="s">
        <v>2399</v>
      </c>
      <c r="AU80" s="3"/>
      <c r="AV80" s="3"/>
      <c r="AW80" s="3" t="s">
        <v>20</v>
      </c>
      <c r="AX80" s="3" t="s">
        <v>20</v>
      </c>
      <c r="AY80" s="3"/>
      <c r="AZ80" s="3"/>
      <c r="BA80" s="3" t="s">
        <v>2398</v>
      </c>
      <c r="BB80" s="3" t="s">
        <v>2397</v>
      </c>
      <c r="BC80" s="2"/>
      <c r="BD80" s="2"/>
      <c r="BE80" s="1" t="s">
        <v>62</v>
      </c>
    </row>
    <row r="81" spans="1:57" ht="15" customHeight="1" x14ac:dyDescent="0.25">
      <c r="A81" s="8">
        <v>8</v>
      </c>
      <c r="B81" s="10" t="s">
        <v>14</v>
      </c>
      <c r="C81" s="1" t="s">
        <v>2379</v>
      </c>
      <c r="D81" s="1" t="s">
        <v>2396</v>
      </c>
      <c r="E81" s="1" t="s">
        <v>276</v>
      </c>
      <c r="F81" s="1" t="s">
        <v>275</v>
      </c>
      <c r="G81" s="1" t="s">
        <v>274</v>
      </c>
      <c r="H81" s="1" t="s">
        <v>72</v>
      </c>
      <c r="I81" s="1" t="s">
        <v>2395</v>
      </c>
      <c r="J81" s="7">
        <v>44562</v>
      </c>
      <c r="K81" s="7">
        <v>44926</v>
      </c>
      <c r="L81" s="1" t="s">
        <v>2394</v>
      </c>
      <c r="M81" s="1" t="s">
        <v>2332</v>
      </c>
      <c r="N81" s="1" t="s">
        <v>33</v>
      </c>
      <c r="O81" s="1" t="s">
        <v>2393</v>
      </c>
      <c r="P81" s="59" t="s">
        <v>111</v>
      </c>
      <c r="Q81" s="1" t="s">
        <v>30</v>
      </c>
      <c r="R81" s="6">
        <f t="shared" si="7"/>
        <v>288000</v>
      </c>
      <c r="S81" s="6">
        <v>57600</v>
      </c>
      <c r="T81" s="6">
        <v>72000</v>
      </c>
      <c r="U81" s="6">
        <v>72000</v>
      </c>
      <c r="V81" s="6">
        <v>86400</v>
      </c>
      <c r="W81" s="6">
        <v>46395</v>
      </c>
      <c r="X81" s="6" t="s">
        <v>2392</v>
      </c>
      <c r="Y81" s="6">
        <v>41076</v>
      </c>
      <c r="Z81" s="6" t="s">
        <v>2391</v>
      </c>
      <c r="AA81" s="6"/>
      <c r="AB81" s="6"/>
      <c r="AC81" s="6"/>
      <c r="AD81" s="6"/>
      <c r="AE81" s="6">
        <f t="shared" si="8"/>
        <v>87471</v>
      </c>
      <c r="AF81" s="5">
        <v>44670</v>
      </c>
      <c r="AG81" s="5">
        <v>44763</v>
      </c>
      <c r="AH81" s="5"/>
      <c r="AI81" s="5"/>
      <c r="AJ81" s="4">
        <f t="shared" si="9"/>
        <v>0.30371874999999998</v>
      </c>
      <c r="AK81" s="4">
        <f t="shared" si="10"/>
        <v>0.80546874999999996</v>
      </c>
      <c r="AL81" s="4">
        <f t="shared" si="11"/>
        <v>0.57050000000000001</v>
      </c>
      <c r="AM81" s="4">
        <f t="shared" si="12"/>
        <v>0</v>
      </c>
      <c r="AN81" s="4">
        <f t="shared" si="13"/>
        <v>0</v>
      </c>
      <c r="AO81" s="3" t="s">
        <v>20</v>
      </c>
      <c r="AP81" s="3" t="s">
        <v>19</v>
      </c>
      <c r="AQ81" s="3"/>
      <c r="AR81" s="3"/>
      <c r="AS81" s="3" t="s">
        <v>2390</v>
      </c>
      <c r="AT81" s="3" t="s">
        <v>2389</v>
      </c>
      <c r="AU81" s="3"/>
      <c r="AV81" s="3"/>
      <c r="AW81" s="3" t="s">
        <v>20</v>
      </c>
      <c r="AX81" s="3" t="s">
        <v>19</v>
      </c>
      <c r="AY81" s="3"/>
      <c r="AZ81" s="3"/>
      <c r="BA81" s="3" t="s">
        <v>2388</v>
      </c>
      <c r="BB81" s="3" t="s">
        <v>2387</v>
      </c>
      <c r="BC81" s="2"/>
      <c r="BD81" s="2"/>
      <c r="BE81" s="1" t="s">
        <v>62</v>
      </c>
    </row>
    <row r="82" spans="1:57" ht="15" customHeight="1" x14ac:dyDescent="0.25">
      <c r="A82" s="8">
        <v>9</v>
      </c>
      <c r="B82" s="10" t="s">
        <v>14</v>
      </c>
      <c r="C82" s="1" t="s">
        <v>2379</v>
      </c>
      <c r="D82" s="1" t="s">
        <v>2386</v>
      </c>
      <c r="E82" s="1" t="s">
        <v>1025</v>
      </c>
      <c r="F82" s="1" t="s">
        <v>1165</v>
      </c>
      <c r="G82" s="1" t="s">
        <v>274</v>
      </c>
      <c r="H82" s="1" t="s">
        <v>72</v>
      </c>
      <c r="I82" s="1" t="s">
        <v>2385</v>
      </c>
      <c r="J82" s="7">
        <v>44652</v>
      </c>
      <c r="K82" s="7">
        <v>44926</v>
      </c>
      <c r="L82" s="1" t="s">
        <v>2375</v>
      </c>
      <c r="M82" s="1" t="s">
        <v>2300</v>
      </c>
      <c r="N82" s="1" t="s">
        <v>86</v>
      </c>
      <c r="O82" s="1" t="s">
        <v>2384</v>
      </c>
      <c r="P82" s="1" t="s">
        <v>31</v>
      </c>
      <c r="Q82" s="1" t="s">
        <v>30</v>
      </c>
      <c r="R82" s="9">
        <f t="shared" si="7"/>
        <v>1</v>
      </c>
      <c r="S82" s="9">
        <v>0</v>
      </c>
      <c r="T82" s="9">
        <v>0</v>
      </c>
      <c r="U82" s="9">
        <v>0</v>
      </c>
      <c r="V82" s="9">
        <v>1</v>
      </c>
      <c r="W82" s="9">
        <v>0</v>
      </c>
      <c r="X82" s="9" t="s">
        <v>2299</v>
      </c>
      <c r="Y82" s="9">
        <v>0.2</v>
      </c>
      <c r="Z82" s="9" t="s">
        <v>2383</v>
      </c>
      <c r="AA82" s="9"/>
      <c r="AB82" s="9"/>
      <c r="AC82" s="9"/>
      <c r="AD82" s="9"/>
      <c r="AE82" s="9">
        <f t="shared" si="8"/>
        <v>0.2</v>
      </c>
      <c r="AF82" s="5">
        <v>44670</v>
      </c>
      <c r="AG82" s="5">
        <v>44763</v>
      </c>
      <c r="AH82" s="5"/>
      <c r="AI82" s="5"/>
      <c r="AJ82" s="4">
        <f t="shared" si="9"/>
        <v>0.2</v>
      </c>
      <c r="AK82" s="4" t="str">
        <f t="shared" si="10"/>
        <v/>
      </c>
      <c r="AL82" s="4" t="str">
        <f t="shared" si="11"/>
        <v/>
      </c>
      <c r="AM82" s="4" t="str">
        <f t="shared" si="12"/>
        <v/>
      </c>
      <c r="AN82" s="4">
        <f t="shared" si="13"/>
        <v>0</v>
      </c>
      <c r="AO82" s="3" t="s">
        <v>18</v>
      </c>
      <c r="AP82" s="3" t="s">
        <v>20</v>
      </c>
      <c r="AQ82" s="3"/>
      <c r="AR82" s="3"/>
      <c r="AS82" s="3" t="s">
        <v>2382</v>
      </c>
      <c r="AT82" s="3" t="s">
        <v>2381</v>
      </c>
      <c r="AU82" s="3"/>
      <c r="AV82" s="3"/>
      <c r="AW82" s="3" t="s">
        <v>18</v>
      </c>
      <c r="AX82" s="3" t="s">
        <v>20</v>
      </c>
      <c r="AY82" s="3"/>
      <c r="AZ82" s="3"/>
      <c r="BA82" s="3" t="s">
        <v>27</v>
      </c>
      <c r="BB82" s="3" t="s">
        <v>2380</v>
      </c>
      <c r="BC82" s="2"/>
      <c r="BD82" s="2"/>
      <c r="BE82" s="1" t="s">
        <v>62</v>
      </c>
    </row>
    <row r="83" spans="1:57" ht="15" customHeight="1" x14ac:dyDescent="0.25">
      <c r="A83" s="8">
        <v>10</v>
      </c>
      <c r="B83" s="10" t="s">
        <v>14</v>
      </c>
      <c r="C83" s="1" t="s">
        <v>2379</v>
      </c>
      <c r="D83" s="1" t="s">
        <v>2378</v>
      </c>
      <c r="E83" s="1" t="s">
        <v>1025</v>
      </c>
      <c r="F83" s="1" t="s">
        <v>2377</v>
      </c>
      <c r="G83" s="1" t="s">
        <v>274</v>
      </c>
      <c r="H83" s="1" t="s">
        <v>72</v>
      </c>
      <c r="I83" s="1" t="s">
        <v>2376</v>
      </c>
      <c r="J83" s="7">
        <v>44652</v>
      </c>
      <c r="K83" s="7">
        <v>44926</v>
      </c>
      <c r="L83" s="1" t="s">
        <v>2375</v>
      </c>
      <c r="M83" s="1" t="s">
        <v>2300</v>
      </c>
      <c r="N83" s="1" t="s">
        <v>86</v>
      </c>
      <c r="O83" s="1" t="s">
        <v>2374</v>
      </c>
      <c r="P83" s="1" t="s">
        <v>31</v>
      </c>
      <c r="Q83" s="1" t="s">
        <v>30</v>
      </c>
      <c r="R83" s="20">
        <f t="shared" si="7"/>
        <v>1</v>
      </c>
      <c r="S83" s="20">
        <v>0</v>
      </c>
      <c r="T83" s="20">
        <v>0</v>
      </c>
      <c r="U83" s="20">
        <v>0</v>
      </c>
      <c r="V83" s="20">
        <v>1</v>
      </c>
      <c r="W83" s="20">
        <v>0</v>
      </c>
      <c r="X83" s="20" t="s">
        <v>2299</v>
      </c>
      <c r="Y83" s="20">
        <v>0</v>
      </c>
      <c r="Z83" s="20" t="s">
        <v>2373</v>
      </c>
      <c r="AA83" s="20"/>
      <c r="AB83" s="20"/>
      <c r="AC83" s="20"/>
      <c r="AD83" s="20"/>
      <c r="AE83" s="20">
        <f t="shared" si="8"/>
        <v>0</v>
      </c>
      <c r="AF83" s="5">
        <v>44670</v>
      </c>
      <c r="AG83" s="5">
        <v>44763</v>
      </c>
      <c r="AH83" s="5"/>
      <c r="AI83" s="5"/>
      <c r="AJ83" s="4">
        <f t="shared" si="9"/>
        <v>0</v>
      </c>
      <c r="AK83" s="4" t="str">
        <f t="shared" si="10"/>
        <v/>
      </c>
      <c r="AL83" s="4" t="str">
        <f t="shared" si="11"/>
        <v/>
      </c>
      <c r="AM83" s="4" t="str">
        <f t="shared" si="12"/>
        <v/>
      </c>
      <c r="AN83" s="4">
        <f t="shared" si="13"/>
        <v>0</v>
      </c>
      <c r="AO83" s="3" t="s">
        <v>18</v>
      </c>
      <c r="AP83" s="3" t="s">
        <v>18</v>
      </c>
      <c r="AQ83" s="3"/>
      <c r="AR83" s="3"/>
      <c r="AS83" s="3" t="s">
        <v>154</v>
      </c>
      <c r="AT83" s="3" t="s">
        <v>2372</v>
      </c>
      <c r="AU83" s="3"/>
      <c r="AV83" s="3"/>
      <c r="AW83" s="3" t="s">
        <v>18</v>
      </c>
      <c r="AX83" s="3" t="s">
        <v>18</v>
      </c>
      <c r="AY83" s="3"/>
      <c r="AZ83" s="3"/>
      <c r="BA83" s="3" t="s">
        <v>27</v>
      </c>
      <c r="BB83" s="3" t="s">
        <v>2371</v>
      </c>
      <c r="BC83" s="2"/>
      <c r="BD83" s="2"/>
      <c r="BE83" s="1" t="s">
        <v>62</v>
      </c>
    </row>
    <row r="84" spans="1:57" ht="15" customHeight="1" x14ac:dyDescent="0.25">
      <c r="A84" s="8">
        <v>11</v>
      </c>
      <c r="B84" s="10" t="s">
        <v>14</v>
      </c>
      <c r="C84" s="1" t="s">
        <v>2336</v>
      </c>
      <c r="D84" s="10" t="s">
        <v>2370</v>
      </c>
      <c r="E84" s="1" t="s">
        <v>1457</v>
      </c>
      <c r="F84" s="1" t="s">
        <v>1456</v>
      </c>
      <c r="G84" s="1" t="s">
        <v>274</v>
      </c>
      <c r="H84" s="1" t="s">
        <v>72</v>
      </c>
      <c r="I84" s="1" t="s">
        <v>2369</v>
      </c>
      <c r="J84" s="7">
        <v>44562</v>
      </c>
      <c r="K84" s="7">
        <v>44926</v>
      </c>
      <c r="L84" s="1" t="s">
        <v>2368</v>
      </c>
      <c r="M84" s="1" t="s">
        <v>2300</v>
      </c>
      <c r="N84" s="1" t="s">
        <v>33</v>
      </c>
      <c r="O84" s="1" t="s">
        <v>2367</v>
      </c>
      <c r="P84" s="1" t="s">
        <v>31</v>
      </c>
      <c r="Q84" s="1" t="s">
        <v>30</v>
      </c>
      <c r="R84" s="6">
        <f t="shared" si="7"/>
        <v>3</v>
      </c>
      <c r="S84" s="6">
        <v>0</v>
      </c>
      <c r="T84" s="6">
        <v>1</v>
      </c>
      <c r="U84" s="6">
        <v>0</v>
      </c>
      <c r="V84" s="6">
        <v>2</v>
      </c>
      <c r="W84" s="6">
        <v>0</v>
      </c>
      <c r="X84" s="6" t="s">
        <v>2299</v>
      </c>
      <c r="Y84" s="6">
        <v>1</v>
      </c>
      <c r="Z84" s="6" t="s">
        <v>2366</v>
      </c>
      <c r="AA84" s="6"/>
      <c r="AB84" s="6"/>
      <c r="AC84" s="6"/>
      <c r="AD84" s="6"/>
      <c r="AE84" s="6">
        <f t="shared" si="8"/>
        <v>1</v>
      </c>
      <c r="AF84" s="5">
        <v>44670</v>
      </c>
      <c r="AG84" s="5">
        <v>44763</v>
      </c>
      <c r="AH84" s="5"/>
      <c r="AI84" s="5"/>
      <c r="AJ84" s="4">
        <f t="shared" si="9"/>
        <v>0.33333333333333331</v>
      </c>
      <c r="AK84" s="4" t="str">
        <f t="shared" si="10"/>
        <v/>
      </c>
      <c r="AL84" s="4">
        <f t="shared" si="11"/>
        <v>1</v>
      </c>
      <c r="AM84" s="4" t="str">
        <f t="shared" si="12"/>
        <v/>
      </c>
      <c r="AN84" s="4">
        <f t="shared" si="13"/>
        <v>0</v>
      </c>
      <c r="AO84" s="3" t="s">
        <v>18</v>
      </c>
      <c r="AP84" s="3" t="s">
        <v>20</v>
      </c>
      <c r="AQ84" s="3"/>
      <c r="AR84" s="3"/>
      <c r="AS84" s="3" t="s">
        <v>2365</v>
      </c>
      <c r="AT84" s="3" t="s">
        <v>2364</v>
      </c>
      <c r="AU84" s="3"/>
      <c r="AV84" s="3"/>
      <c r="AW84" s="3" t="s">
        <v>18</v>
      </c>
      <c r="AX84" s="3" t="s">
        <v>20</v>
      </c>
      <c r="AY84" s="3"/>
      <c r="AZ84" s="3"/>
      <c r="BA84" s="3" t="s">
        <v>27</v>
      </c>
      <c r="BB84" s="3" t="s">
        <v>2363</v>
      </c>
      <c r="BC84" s="2"/>
      <c r="BD84" s="2"/>
      <c r="BE84" s="1" t="s">
        <v>62</v>
      </c>
    </row>
    <row r="85" spans="1:57" ht="15" customHeight="1" x14ac:dyDescent="0.25">
      <c r="A85" s="8">
        <v>12</v>
      </c>
      <c r="B85" s="10" t="s">
        <v>14</v>
      </c>
      <c r="C85" s="1" t="s">
        <v>2336</v>
      </c>
      <c r="D85" s="1" t="s">
        <v>2347</v>
      </c>
      <c r="E85" s="1" t="s">
        <v>276</v>
      </c>
      <c r="F85" s="1" t="s">
        <v>2346</v>
      </c>
      <c r="G85" s="1" t="s">
        <v>274</v>
      </c>
      <c r="H85" s="1" t="s">
        <v>72</v>
      </c>
      <c r="I85" s="1" t="s">
        <v>2362</v>
      </c>
      <c r="J85" s="7">
        <v>44593</v>
      </c>
      <c r="K85" s="7">
        <v>44926</v>
      </c>
      <c r="L85" s="1" t="s">
        <v>2344</v>
      </c>
      <c r="M85" s="1" t="s">
        <v>2332</v>
      </c>
      <c r="N85" s="1" t="s">
        <v>86</v>
      </c>
      <c r="O85" s="1" t="s">
        <v>2354</v>
      </c>
      <c r="P85" s="1" t="s">
        <v>111</v>
      </c>
      <c r="Q85" s="1" t="s">
        <v>30</v>
      </c>
      <c r="R85" s="9">
        <f t="shared" si="7"/>
        <v>4</v>
      </c>
      <c r="S85" s="9">
        <v>1</v>
      </c>
      <c r="T85" s="9">
        <v>1</v>
      </c>
      <c r="U85" s="9">
        <v>1</v>
      </c>
      <c r="V85" s="9">
        <v>1</v>
      </c>
      <c r="W85" s="9">
        <v>1</v>
      </c>
      <c r="X85" s="9" t="s">
        <v>2361</v>
      </c>
      <c r="Y85" s="9">
        <v>1</v>
      </c>
      <c r="Z85" s="9" t="s">
        <v>2360</v>
      </c>
      <c r="AA85" s="9"/>
      <c r="AB85" s="9"/>
      <c r="AC85" s="9"/>
      <c r="AD85" s="9"/>
      <c r="AE85" s="9">
        <f t="shared" si="8"/>
        <v>2</v>
      </c>
      <c r="AF85" s="5">
        <v>44670</v>
      </c>
      <c r="AG85" s="5">
        <v>44763</v>
      </c>
      <c r="AH85" s="5"/>
      <c r="AI85" s="5"/>
      <c r="AJ85" s="4">
        <f t="shared" si="9"/>
        <v>0.5</v>
      </c>
      <c r="AK85" s="4">
        <f t="shared" si="10"/>
        <v>1</v>
      </c>
      <c r="AL85" s="4">
        <f t="shared" si="11"/>
        <v>1</v>
      </c>
      <c r="AM85" s="4">
        <f t="shared" si="12"/>
        <v>0</v>
      </c>
      <c r="AN85" s="4">
        <f t="shared" si="13"/>
        <v>0</v>
      </c>
      <c r="AO85" s="3" t="s">
        <v>20</v>
      </c>
      <c r="AP85" s="3" t="s">
        <v>20</v>
      </c>
      <c r="AQ85" s="3"/>
      <c r="AR85" s="3"/>
      <c r="AS85" s="3" t="s">
        <v>2359</v>
      </c>
      <c r="AT85" s="3" t="s">
        <v>2358</v>
      </c>
      <c r="AU85" s="3"/>
      <c r="AV85" s="3"/>
      <c r="AW85" s="3" t="s">
        <v>20</v>
      </c>
      <c r="AX85" s="3" t="s">
        <v>20</v>
      </c>
      <c r="AY85" s="3"/>
      <c r="AZ85" s="3"/>
      <c r="BA85" s="3" t="s">
        <v>2357</v>
      </c>
      <c r="BB85" s="3" t="s">
        <v>2356</v>
      </c>
      <c r="BC85" s="2"/>
      <c r="BD85" s="2"/>
      <c r="BE85" s="1" t="s">
        <v>62</v>
      </c>
    </row>
    <row r="86" spans="1:57" ht="15" customHeight="1" x14ac:dyDescent="0.25">
      <c r="A86" s="8">
        <v>13</v>
      </c>
      <c r="B86" s="10" t="s">
        <v>14</v>
      </c>
      <c r="C86" s="1" t="s">
        <v>2336</v>
      </c>
      <c r="D86" s="1" t="s">
        <v>2347</v>
      </c>
      <c r="E86" s="1" t="s">
        <v>276</v>
      </c>
      <c r="F86" s="1" t="s">
        <v>2346</v>
      </c>
      <c r="G86" s="1" t="s">
        <v>274</v>
      </c>
      <c r="H86" s="1" t="s">
        <v>72</v>
      </c>
      <c r="I86" s="1" t="s">
        <v>2355</v>
      </c>
      <c r="J86" s="7">
        <v>44593</v>
      </c>
      <c r="K86" s="7">
        <v>44926</v>
      </c>
      <c r="L86" s="1" t="s">
        <v>2344</v>
      </c>
      <c r="M86" s="1" t="s">
        <v>2332</v>
      </c>
      <c r="N86" s="1" t="s">
        <v>86</v>
      </c>
      <c r="O86" s="1" t="s">
        <v>2354</v>
      </c>
      <c r="P86" s="1" t="s">
        <v>111</v>
      </c>
      <c r="Q86" s="1" t="s">
        <v>30</v>
      </c>
      <c r="R86" s="19">
        <f t="shared" si="7"/>
        <v>3.4</v>
      </c>
      <c r="S86" s="19">
        <v>0.85</v>
      </c>
      <c r="T86" s="19">
        <v>0.85</v>
      </c>
      <c r="U86" s="19">
        <v>0.85</v>
      </c>
      <c r="V86" s="19">
        <v>0.85</v>
      </c>
      <c r="W86" s="19">
        <v>0.5</v>
      </c>
      <c r="X86" s="19" t="s">
        <v>2353</v>
      </c>
      <c r="Y86" s="19">
        <v>0.69</v>
      </c>
      <c r="Z86" s="19" t="s">
        <v>2352</v>
      </c>
      <c r="AA86" s="19"/>
      <c r="AB86" s="19"/>
      <c r="AC86" s="19"/>
      <c r="AD86" s="19"/>
      <c r="AE86" s="19">
        <f t="shared" si="8"/>
        <v>1.19</v>
      </c>
      <c r="AF86" s="5">
        <v>44670</v>
      </c>
      <c r="AG86" s="5">
        <v>44763</v>
      </c>
      <c r="AH86" s="5"/>
      <c r="AI86" s="5"/>
      <c r="AJ86" s="4">
        <f t="shared" si="9"/>
        <v>0.35</v>
      </c>
      <c r="AK86" s="4">
        <f t="shared" si="10"/>
        <v>0.58823529411764708</v>
      </c>
      <c r="AL86" s="4">
        <f t="shared" si="11"/>
        <v>0.81176470588235294</v>
      </c>
      <c r="AM86" s="4">
        <f t="shared" si="12"/>
        <v>0</v>
      </c>
      <c r="AN86" s="4">
        <f t="shared" si="13"/>
        <v>0</v>
      </c>
      <c r="AO86" s="3" t="s">
        <v>20</v>
      </c>
      <c r="AP86" s="3" t="s">
        <v>19</v>
      </c>
      <c r="AQ86" s="3"/>
      <c r="AR86" s="3"/>
      <c r="AS86" s="3" t="s">
        <v>2351</v>
      </c>
      <c r="AT86" s="3" t="s">
        <v>2350</v>
      </c>
      <c r="AU86" s="3"/>
      <c r="AV86" s="3"/>
      <c r="AW86" s="3" t="s">
        <v>19</v>
      </c>
      <c r="AX86" s="3" t="s">
        <v>19</v>
      </c>
      <c r="AY86" s="3"/>
      <c r="AZ86" s="3"/>
      <c r="BA86" s="3" t="s">
        <v>2349</v>
      </c>
      <c r="BB86" s="3" t="s">
        <v>2348</v>
      </c>
      <c r="BC86" s="2"/>
      <c r="BD86" s="2"/>
      <c r="BE86" s="1" t="s">
        <v>116</v>
      </c>
    </row>
    <row r="87" spans="1:57" ht="15" customHeight="1" x14ac:dyDescent="0.25">
      <c r="A87" s="8">
        <v>14</v>
      </c>
      <c r="B87" s="10" t="s">
        <v>14</v>
      </c>
      <c r="C87" s="1" t="s">
        <v>2336</v>
      </c>
      <c r="D87" s="1" t="s">
        <v>2347</v>
      </c>
      <c r="E87" s="1" t="s">
        <v>276</v>
      </c>
      <c r="F87" s="1" t="s">
        <v>2346</v>
      </c>
      <c r="G87" s="1" t="s">
        <v>274</v>
      </c>
      <c r="H87" s="1" t="s">
        <v>72</v>
      </c>
      <c r="I87" s="1" t="s">
        <v>2345</v>
      </c>
      <c r="J87" s="7">
        <v>44593</v>
      </c>
      <c r="K87" s="7">
        <v>44926</v>
      </c>
      <c r="L87" s="1" t="s">
        <v>2344</v>
      </c>
      <c r="M87" s="1" t="s">
        <v>2332</v>
      </c>
      <c r="N87" s="1" t="s">
        <v>33</v>
      </c>
      <c r="O87" s="1" t="s">
        <v>2343</v>
      </c>
      <c r="P87" s="1" t="s">
        <v>111</v>
      </c>
      <c r="Q87" s="1" t="s">
        <v>30</v>
      </c>
      <c r="R87" s="11">
        <f t="shared" si="7"/>
        <v>12</v>
      </c>
      <c r="S87" s="11">
        <v>3</v>
      </c>
      <c r="T87" s="11">
        <v>3</v>
      </c>
      <c r="U87" s="11">
        <v>3</v>
      </c>
      <c r="V87" s="11">
        <v>3</v>
      </c>
      <c r="W87" s="11">
        <v>3</v>
      </c>
      <c r="X87" s="11" t="s">
        <v>2342</v>
      </c>
      <c r="Y87" s="11">
        <v>3</v>
      </c>
      <c r="Z87" s="11" t="s">
        <v>2341</v>
      </c>
      <c r="AA87" s="11"/>
      <c r="AB87" s="11"/>
      <c r="AC87" s="11"/>
      <c r="AD87" s="11"/>
      <c r="AE87" s="11">
        <f t="shared" si="8"/>
        <v>6</v>
      </c>
      <c r="AF87" s="5">
        <v>44670</v>
      </c>
      <c r="AG87" s="5">
        <v>44763</v>
      </c>
      <c r="AH87" s="5"/>
      <c r="AI87" s="5"/>
      <c r="AJ87" s="4">
        <f t="shared" si="9"/>
        <v>0.5</v>
      </c>
      <c r="AK87" s="4">
        <f t="shared" si="10"/>
        <v>1</v>
      </c>
      <c r="AL87" s="4">
        <f t="shared" si="11"/>
        <v>1</v>
      </c>
      <c r="AM87" s="4">
        <f t="shared" si="12"/>
        <v>0</v>
      </c>
      <c r="AN87" s="4">
        <f t="shared" si="13"/>
        <v>0</v>
      </c>
      <c r="AO87" s="3" t="s">
        <v>20</v>
      </c>
      <c r="AP87" s="3" t="s">
        <v>20</v>
      </c>
      <c r="AQ87" s="3"/>
      <c r="AR87" s="3"/>
      <c r="AS87" s="3" t="s">
        <v>2340</v>
      </c>
      <c r="AT87" s="3" t="s">
        <v>2339</v>
      </c>
      <c r="AU87" s="3"/>
      <c r="AV87" s="3"/>
      <c r="AW87" s="3" t="s">
        <v>20</v>
      </c>
      <c r="AX87" s="3" t="s">
        <v>20</v>
      </c>
      <c r="AY87" s="3"/>
      <c r="AZ87" s="3"/>
      <c r="BA87" s="3" t="s">
        <v>2338</v>
      </c>
      <c r="BB87" s="3" t="s">
        <v>2337</v>
      </c>
      <c r="BC87" s="2"/>
      <c r="BD87" s="2"/>
      <c r="BE87" s="1" t="s">
        <v>116</v>
      </c>
    </row>
    <row r="88" spans="1:57" ht="15" customHeight="1" x14ac:dyDescent="0.25">
      <c r="A88" s="8">
        <v>15</v>
      </c>
      <c r="B88" s="10" t="s">
        <v>14</v>
      </c>
      <c r="C88" s="1" t="s">
        <v>2336</v>
      </c>
      <c r="D88" s="1" t="s">
        <v>2335</v>
      </c>
      <c r="E88" s="1" t="s">
        <v>276</v>
      </c>
      <c r="F88" s="1" t="s">
        <v>275</v>
      </c>
      <c r="G88" s="1" t="s">
        <v>274</v>
      </c>
      <c r="H88" s="1" t="s">
        <v>72</v>
      </c>
      <c r="I88" s="1" t="s">
        <v>2334</v>
      </c>
      <c r="J88" s="7">
        <v>44593</v>
      </c>
      <c r="K88" s="7">
        <v>44926</v>
      </c>
      <c r="L88" s="1" t="s">
        <v>2333</v>
      </c>
      <c r="M88" s="1" t="s">
        <v>2332</v>
      </c>
      <c r="N88" s="1" t="s">
        <v>33</v>
      </c>
      <c r="O88" s="1" t="s">
        <v>2331</v>
      </c>
      <c r="P88" s="1" t="s">
        <v>111</v>
      </c>
      <c r="Q88" s="1" t="s">
        <v>30</v>
      </c>
      <c r="R88" s="11">
        <f t="shared" si="7"/>
        <v>12</v>
      </c>
      <c r="S88" s="11">
        <v>3</v>
      </c>
      <c r="T88" s="11">
        <v>3</v>
      </c>
      <c r="U88" s="11">
        <v>3</v>
      </c>
      <c r="V88" s="11">
        <v>3</v>
      </c>
      <c r="W88" s="11">
        <v>2</v>
      </c>
      <c r="X88" s="11" t="s">
        <v>2330</v>
      </c>
      <c r="Y88" s="11">
        <v>3</v>
      </c>
      <c r="Z88" s="11" t="s">
        <v>2329</v>
      </c>
      <c r="AA88" s="11"/>
      <c r="AB88" s="11"/>
      <c r="AC88" s="11"/>
      <c r="AD88" s="11"/>
      <c r="AE88" s="11">
        <f t="shared" si="8"/>
        <v>5</v>
      </c>
      <c r="AF88" s="5">
        <v>44670</v>
      </c>
      <c r="AG88" s="5">
        <v>44763</v>
      </c>
      <c r="AH88" s="5"/>
      <c r="AI88" s="5"/>
      <c r="AJ88" s="4">
        <f t="shared" si="9"/>
        <v>0.41666666666666669</v>
      </c>
      <c r="AK88" s="4">
        <f t="shared" si="10"/>
        <v>0.66666666666666663</v>
      </c>
      <c r="AL88" s="4">
        <f t="shared" si="11"/>
        <v>1</v>
      </c>
      <c r="AM88" s="4">
        <f t="shared" si="12"/>
        <v>0</v>
      </c>
      <c r="AN88" s="4">
        <f t="shared" si="13"/>
        <v>0</v>
      </c>
      <c r="AO88" s="3" t="s">
        <v>20</v>
      </c>
      <c r="AP88" s="3" t="s">
        <v>20</v>
      </c>
      <c r="AQ88" s="3"/>
      <c r="AR88" s="3"/>
      <c r="AS88" s="3" t="s">
        <v>2328</v>
      </c>
      <c r="AT88" s="3" t="s">
        <v>2327</v>
      </c>
      <c r="AU88" s="3"/>
      <c r="AV88" s="3"/>
      <c r="AW88" s="3" t="s">
        <v>20</v>
      </c>
      <c r="AX88" s="3" t="s">
        <v>20</v>
      </c>
      <c r="AY88" s="3"/>
      <c r="AZ88" s="3"/>
      <c r="BA88" s="3" t="s">
        <v>2326</v>
      </c>
      <c r="BB88" s="3" t="s">
        <v>2325</v>
      </c>
      <c r="BC88" s="2"/>
      <c r="BD88" s="2"/>
      <c r="BE88" s="1" t="s">
        <v>116</v>
      </c>
    </row>
    <row r="89" spans="1:57" ht="15" customHeight="1" x14ac:dyDescent="0.25">
      <c r="A89" s="8">
        <v>16</v>
      </c>
      <c r="B89" s="10" t="s">
        <v>14</v>
      </c>
      <c r="C89" s="1" t="s">
        <v>97</v>
      </c>
      <c r="D89" s="1" t="s">
        <v>73</v>
      </c>
      <c r="E89" s="1" t="s">
        <v>61</v>
      </c>
      <c r="F89" s="1" t="s">
        <v>60</v>
      </c>
      <c r="G89" s="1" t="s">
        <v>16</v>
      </c>
      <c r="H89" s="1" t="s">
        <v>72</v>
      </c>
      <c r="I89" s="1" t="s">
        <v>104</v>
      </c>
      <c r="J89" s="7">
        <v>44562</v>
      </c>
      <c r="K89" s="7">
        <v>44926</v>
      </c>
      <c r="L89" s="1" t="s">
        <v>70</v>
      </c>
      <c r="M89" s="1" t="s">
        <v>2300</v>
      </c>
      <c r="N89" s="1" t="s">
        <v>33</v>
      </c>
      <c r="O89" s="1" t="s">
        <v>77</v>
      </c>
      <c r="P89" s="1" t="s">
        <v>31</v>
      </c>
      <c r="Q89" s="1" t="s">
        <v>30</v>
      </c>
      <c r="R89" s="6">
        <f t="shared" si="7"/>
        <v>4</v>
      </c>
      <c r="S89" s="6">
        <v>1</v>
      </c>
      <c r="T89" s="6">
        <v>1</v>
      </c>
      <c r="U89" s="6">
        <v>1</v>
      </c>
      <c r="V89" s="6">
        <v>1</v>
      </c>
      <c r="W89" s="6">
        <v>1</v>
      </c>
      <c r="X89" s="6" t="s">
        <v>2324</v>
      </c>
      <c r="Y89" s="6">
        <v>1</v>
      </c>
      <c r="Z89" s="6" t="s">
        <v>2323</v>
      </c>
      <c r="AA89" s="6"/>
      <c r="AB89" s="6"/>
      <c r="AC89" s="6"/>
      <c r="AD89" s="6"/>
      <c r="AE89" s="6">
        <f t="shared" si="8"/>
        <v>2</v>
      </c>
      <c r="AF89" s="5">
        <v>44670</v>
      </c>
      <c r="AG89" s="5">
        <v>44763</v>
      </c>
      <c r="AH89" s="5"/>
      <c r="AI89" s="5"/>
      <c r="AJ89" s="4">
        <f t="shared" si="9"/>
        <v>0.5</v>
      </c>
      <c r="AK89" s="4">
        <f t="shared" si="10"/>
        <v>1</v>
      </c>
      <c r="AL89" s="4">
        <f t="shared" si="11"/>
        <v>1</v>
      </c>
      <c r="AM89" s="4">
        <f t="shared" si="12"/>
        <v>0</v>
      </c>
      <c r="AN89" s="4">
        <f t="shared" si="13"/>
        <v>0</v>
      </c>
      <c r="AO89" s="3" t="s">
        <v>20</v>
      </c>
      <c r="AP89" s="3" t="s">
        <v>20</v>
      </c>
      <c r="AQ89" s="3"/>
      <c r="AR89" s="3"/>
      <c r="AS89" s="3" t="s">
        <v>2322</v>
      </c>
      <c r="AT89" s="3" t="s">
        <v>2321</v>
      </c>
      <c r="AU89" s="3"/>
      <c r="AV89" s="3"/>
      <c r="AW89" s="3" t="s">
        <v>20</v>
      </c>
      <c r="AX89" s="3" t="s">
        <v>20</v>
      </c>
      <c r="AY89" s="3"/>
      <c r="AZ89" s="3"/>
      <c r="BA89" s="3" t="s">
        <v>2301</v>
      </c>
      <c r="BB89" s="3" t="s">
        <v>2301</v>
      </c>
      <c r="BC89" s="2"/>
      <c r="BD89" s="2"/>
      <c r="BE89" s="1" t="s">
        <v>116</v>
      </c>
    </row>
    <row r="90" spans="1:57" ht="15" customHeight="1" x14ac:dyDescent="0.25">
      <c r="A90" s="8">
        <v>17</v>
      </c>
      <c r="B90" s="10" t="s">
        <v>14</v>
      </c>
      <c r="C90" s="1" t="s">
        <v>97</v>
      </c>
      <c r="D90" s="1" t="s">
        <v>73</v>
      </c>
      <c r="E90" s="1" t="s">
        <v>61</v>
      </c>
      <c r="F90" s="1" t="s">
        <v>60</v>
      </c>
      <c r="G90" s="1" t="s">
        <v>16</v>
      </c>
      <c r="H90" s="1" t="s">
        <v>72</v>
      </c>
      <c r="I90" s="1" t="s">
        <v>96</v>
      </c>
      <c r="J90" s="7">
        <v>44835</v>
      </c>
      <c r="K90" s="7">
        <v>44926</v>
      </c>
      <c r="L90" s="1" t="s">
        <v>95</v>
      </c>
      <c r="M90" s="1" t="s">
        <v>2300</v>
      </c>
      <c r="N90" s="1" t="s">
        <v>33</v>
      </c>
      <c r="O90" s="1" t="s">
        <v>77</v>
      </c>
      <c r="P90" s="1" t="s">
        <v>31</v>
      </c>
      <c r="Q90" s="1" t="s">
        <v>30</v>
      </c>
      <c r="R90" s="6">
        <f t="shared" si="7"/>
        <v>1</v>
      </c>
      <c r="S90" s="6">
        <v>0</v>
      </c>
      <c r="T90" s="6">
        <v>0</v>
      </c>
      <c r="U90" s="6">
        <v>0</v>
      </c>
      <c r="V90" s="6">
        <v>1</v>
      </c>
      <c r="W90" s="6">
        <v>0</v>
      </c>
      <c r="X90" s="6" t="s">
        <v>2299</v>
      </c>
      <c r="Y90" s="6">
        <v>0</v>
      </c>
      <c r="Z90" s="6" t="s">
        <v>2299</v>
      </c>
      <c r="AA90" s="6"/>
      <c r="AB90" s="6"/>
      <c r="AC90" s="6"/>
      <c r="AD90" s="6"/>
      <c r="AE90" s="6">
        <f t="shared" si="8"/>
        <v>0</v>
      </c>
      <c r="AF90" s="5">
        <v>44670</v>
      </c>
      <c r="AG90" s="5">
        <v>44763</v>
      </c>
      <c r="AH90" s="5"/>
      <c r="AI90" s="5"/>
      <c r="AJ90" s="4">
        <f t="shared" si="9"/>
        <v>0</v>
      </c>
      <c r="AK90" s="4" t="str">
        <f t="shared" si="10"/>
        <v/>
      </c>
      <c r="AL90" s="4" t="str">
        <f t="shared" si="11"/>
        <v/>
      </c>
      <c r="AM90" s="4" t="str">
        <f t="shared" si="12"/>
        <v/>
      </c>
      <c r="AN90" s="4">
        <f t="shared" si="13"/>
        <v>0</v>
      </c>
      <c r="AO90" s="3" t="s">
        <v>18</v>
      </c>
      <c r="AP90" s="3" t="s">
        <v>18</v>
      </c>
      <c r="AQ90" s="3"/>
      <c r="AR90" s="3"/>
      <c r="AS90" s="3" t="s">
        <v>2320</v>
      </c>
      <c r="AT90" s="3" t="s">
        <v>43</v>
      </c>
      <c r="AU90" s="3"/>
      <c r="AV90" s="3"/>
      <c r="AW90" s="3" t="s">
        <v>18</v>
      </c>
      <c r="AX90" s="3" t="s">
        <v>18</v>
      </c>
      <c r="AY90" s="3"/>
      <c r="AZ90" s="3"/>
      <c r="BA90" s="3" t="s">
        <v>27</v>
      </c>
      <c r="BB90" s="3" t="s">
        <v>27</v>
      </c>
      <c r="BC90" s="2"/>
      <c r="BD90" s="2"/>
      <c r="BE90" s="1" t="s">
        <v>116</v>
      </c>
    </row>
    <row r="91" spans="1:57" ht="15" customHeight="1" x14ac:dyDescent="0.25">
      <c r="A91" s="8">
        <v>18</v>
      </c>
      <c r="B91" s="10" t="s">
        <v>14</v>
      </c>
      <c r="C91" s="1" t="s">
        <v>89</v>
      </c>
      <c r="D91" s="1" t="s">
        <v>73</v>
      </c>
      <c r="E91" s="1" t="s">
        <v>61</v>
      </c>
      <c r="F91" s="1" t="s">
        <v>60</v>
      </c>
      <c r="G91" s="1" t="s">
        <v>16</v>
      </c>
      <c r="H91" s="1" t="s">
        <v>72</v>
      </c>
      <c r="I91" s="1" t="s">
        <v>88</v>
      </c>
      <c r="J91" s="7">
        <v>44562</v>
      </c>
      <c r="K91" s="7">
        <v>44926</v>
      </c>
      <c r="L91" s="10" t="s">
        <v>87</v>
      </c>
      <c r="M91" s="1" t="s">
        <v>2300</v>
      </c>
      <c r="N91" s="1" t="s">
        <v>86</v>
      </c>
      <c r="O91" s="1" t="s">
        <v>77</v>
      </c>
      <c r="P91" s="1" t="s">
        <v>31</v>
      </c>
      <c r="Q91" s="1" t="s">
        <v>30</v>
      </c>
      <c r="R91" s="9">
        <f t="shared" si="7"/>
        <v>1</v>
      </c>
      <c r="S91" s="9">
        <v>0.5</v>
      </c>
      <c r="T91" s="9">
        <v>0.5</v>
      </c>
      <c r="U91" s="9">
        <v>0</v>
      </c>
      <c r="V91" s="9">
        <v>0</v>
      </c>
      <c r="W91" s="9">
        <v>0.51</v>
      </c>
      <c r="X91" s="9" t="s">
        <v>2319</v>
      </c>
      <c r="Y91" s="9">
        <v>0.37</v>
      </c>
      <c r="Z91" s="9" t="s">
        <v>2318</v>
      </c>
      <c r="AA91" s="9"/>
      <c r="AB91" s="9"/>
      <c r="AC91" s="9"/>
      <c r="AD91" s="9"/>
      <c r="AE91" s="9">
        <f t="shared" si="8"/>
        <v>0.88</v>
      </c>
      <c r="AF91" s="5">
        <v>44670</v>
      </c>
      <c r="AG91" s="5">
        <v>44763</v>
      </c>
      <c r="AH91" s="5"/>
      <c r="AI91" s="5"/>
      <c r="AJ91" s="4">
        <f t="shared" si="9"/>
        <v>0.88</v>
      </c>
      <c r="AK91" s="4">
        <f t="shared" si="10"/>
        <v>1</v>
      </c>
      <c r="AL91" s="4">
        <f t="shared" si="11"/>
        <v>0.74</v>
      </c>
      <c r="AM91" s="4" t="str">
        <f t="shared" si="12"/>
        <v/>
      </c>
      <c r="AN91" s="4" t="str">
        <f t="shared" si="13"/>
        <v/>
      </c>
      <c r="AO91" s="3" t="s">
        <v>20</v>
      </c>
      <c r="AP91" s="3" t="s">
        <v>19</v>
      </c>
      <c r="AQ91" s="3"/>
      <c r="AR91" s="3"/>
      <c r="AS91" s="3" t="s">
        <v>2317</v>
      </c>
      <c r="AT91" s="3" t="s">
        <v>2316</v>
      </c>
      <c r="AU91" s="3"/>
      <c r="AV91" s="3"/>
      <c r="AW91" s="3" t="s">
        <v>20</v>
      </c>
      <c r="AX91" s="3" t="s">
        <v>19</v>
      </c>
      <c r="AY91" s="3"/>
      <c r="AZ91" s="3"/>
      <c r="BA91" s="3" t="s">
        <v>2315</v>
      </c>
      <c r="BB91" s="3" t="s">
        <v>2314</v>
      </c>
      <c r="BC91" s="2"/>
      <c r="BD91" s="2"/>
      <c r="BE91" s="1" t="s">
        <v>116</v>
      </c>
    </row>
    <row r="92" spans="1:57" ht="15" customHeight="1" x14ac:dyDescent="0.25">
      <c r="A92" s="8">
        <v>19</v>
      </c>
      <c r="B92" s="10" t="s">
        <v>14</v>
      </c>
      <c r="C92" s="1" t="s">
        <v>89</v>
      </c>
      <c r="D92" s="1" t="s">
        <v>73</v>
      </c>
      <c r="E92" s="1" t="s">
        <v>61</v>
      </c>
      <c r="F92" s="1" t="s">
        <v>60</v>
      </c>
      <c r="G92" s="1" t="s">
        <v>16</v>
      </c>
      <c r="H92" s="1" t="s">
        <v>72</v>
      </c>
      <c r="I92" s="1" t="s">
        <v>2313</v>
      </c>
      <c r="J92" s="7">
        <v>44562</v>
      </c>
      <c r="K92" s="7">
        <v>44925</v>
      </c>
      <c r="L92" s="1" t="s">
        <v>172</v>
      </c>
      <c r="M92" s="1" t="s">
        <v>2300</v>
      </c>
      <c r="N92" s="1" t="s">
        <v>33</v>
      </c>
      <c r="O92" s="1" t="s">
        <v>1438</v>
      </c>
      <c r="P92" s="1" t="s">
        <v>31</v>
      </c>
      <c r="Q92" s="1" t="s">
        <v>30</v>
      </c>
      <c r="R92" s="6">
        <f t="shared" si="7"/>
        <v>4</v>
      </c>
      <c r="S92" s="6">
        <v>1</v>
      </c>
      <c r="T92" s="6">
        <v>1</v>
      </c>
      <c r="U92" s="6">
        <v>1</v>
      </c>
      <c r="V92" s="6">
        <v>1</v>
      </c>
      <c r="W92" s="6">
        <v>1</v>
      </c>
      <c r="X92" s="6" t="s">
        <v>2312</v>
      </c>
      <c r="Y92" s="6">
        <v>1</v>
      </c>
      <c r="Z92" s="6" t="s">
        <v>2311</v>
      </c>
      <c r="AA92" s="6"/>
      <c r="AB92" s="6"/>
      <c r="AC92" s="6"/>
      <c r="AD92" s="6"/>
      <c r="AE92" s="6">
        <f t="shared" si="8"/>
        <v>2</v>
      </c>
      <c r="AF92" s="5">
        <v>44670</v>
      </c>
      <c r="AG92" s="5">
        <v>44763</v>
      </c>
      <c r="AH92" s="5"/>
      <c r="AI92" s="5"/>
      <c r="AJ92" s="4">
        <f t="shared" si="9"/>
        <v>0.5</v>
      </c>
      <c r="AK92" s="4">
        <f t="shared" si="10"/>
        <v>1</v>
      </c>
      <c r="AL92" s="4">
        <f t="shared" si="11"/>
        <v>1</v>
      </c>
      <c r="AM92" s="4">
        <f t="shared" si="12"/>
        <v>0</v>
      </c>
      <c r="AN92" s="4">
        <f t="shared" si="13"/>
        <v>0</v>
      </c>
      <c r="AO92" s="3" t="s">
        <v>20</v>
      </c>
      <c r="AP92" s="3" t="s">
        <v>20</v>
      </c>
      <c r="AQ92" s="3"/>
      <c r="AR92" s="3"/>
      <c r="AS92" s="3" t="s">
        <v>2310</v>
      </c>
      <c r="AT92" s="3" t="s">
        <v>2309</v>
      </c>
      <c r="AU92" s="3"/>
      <c r="AV92" s="3"/>
      <c r="AW92" s="3" t="s">
        <v>20</v>
      </c>
      <c r="AX92" s="3" t="s">
        <v>20</v>
      </c>
      <c r="AY92" s="3"/>
      <c r="AZ92" s="3"/>
      <c r="BA92" s="3" t="s">
        <v>2308</v>
      </c>
      <c r="BB92" s="3" t="s">
        <v>2307</v>
      </c>
      <c r="BC92" s="2"/>
      <c r="BD92" s="2"/>
      <c r="BE92" s="1" t="s">
        <v>116</v>
      </c>
    </row>
    <row r="93" spans="1:57" ht="15" customHeight="1" x14ac:dyDescent="0.25">
      <c r="A93" s="8">
        <v>20</v>
      </c>
      <c r="B93" s="10" t="s">
        <v>14</v>
      </c>
      <c r="C93" s="1" t="s">
        <v>89</v>
      </c>
      <c r="D93" s="1" t="s">
        <v>73</v>
      </c>
      <c r="E93" s="1" t="s">
        <v>61</v>
      </c>
      <c r="F93" s="1" t="s">
        <v>60</v>
      </c>
      <c r="G93" s="1" t="s">
        <v>16</v>
      </c>
      <c r="H93" s="1" t="s">
        <v>72</v>
      </c>
      <c r="I93" s="1" t="s">
        <v>91</v>
      </c>
      <c r="J93" s="7">
        <v>44835</v>
      </c>
      <c r="K93" s="7">
        <v>44926</v>
      </c>
      <c r="L93" s="1" t="s">
        <v>90</v>
      </c>
      <c r="M93" s="1" t="s">
        <v>2300</v>
      </c>
      <c r="N93" s="1" t="s">
        <v>33</v>
      </c>
      <c r="O93" s="1" t="s">
        <v>77</v>
      </c>
      <c r="P93" s="1" t="s">
        <v>31</v>
      </c>
      <c r="Q93" s="1" t="s">
        <v>30</v>
      </c>
      <c r="R93" s="6">
        <f t="shared" si="7"/>
        <v>1</v>
      </c>
      <c r="S93" s="6">
        <v>0</v>
      </c>
      <c r="T93" s="6">
        <v>0</v>
      </c>
      <c r="U93" s="6">
        <v>0</v>
      </c>
      <c r="V93" s="6">
        <v>1</v>
      </c>
      <c r="W93" s="6">
        <v>0</v>
      </c>
      <c r="X93" s="6" t="s">
        <v>2299</v>
      </c>
      <c r="Y93" s="6">
        <v>0</v>
      </c>
      <c r="Z93" s="6" t="s">
        <v>2299</v>
      </c>
      <c r="AA93" s="6"/>
      <c r="AB93" s="6"/>
      <c r="AC93" s="6"/>
      <c r="AD93" s="6"/>
      <c r="AE93" s="6">
        <f t="shared" si="8"/>
        <v>0</v>
      </c>
      <c r="AF93" s="5">
        <v>44670</v>
      </c>
      <c r="AG93" s="5">
        <v>44763</v>
      </c>
      <c r="AH93" s="5"/>
      <c r="AI93" s="5"/>
      <c r="AJ93" s="4">
        <f t="shared" si="9"/>
        <v>0</v>
      </c>
      <c r="AK93" s="4" t="str">
        <f t="shared" si="10"/>
        <v/>
      </c>
      <c r="AL93" s="4" t="str">
        <f t="shared" si="11"/>
        <v/>
      </c>
      <c r="AM93" s="4" t="str">
        <f t="shared" si="12"/>
        <v/>
      </c>
      <c r="AN93" s="4">
        <f t="shared" si="13"/>
        <v>0</v>
      </c>
      <c r="AO93" s="3" t="s">
        <v>18</v>
      </c>
      <c r="AP93" s="3" t="s">
        <v>18</v>
      </c>
      <c r="AQ93" s="3"/>
      <c r="AR93" s="3"/>
      <c r="AS93" s="3" t="s">
        <v>1258</v>
      </c>
      <c r="AT93" s="3" t="s">
        <v>2306</v>
      </c>
      <c r="AU93" s="3"/>
      <c r="AV93" s="3"/>
      <c r="AW93" s="3" t="s">
        <v>18</v>
      </c>
      <c r="AX93" s="3" t="s">
        <v>18</v>
      </c>
      <c r="AY93" s="3"/>
      <c r="AZ93" s="3"/>
      <c r="BA93" s="3" t="s">
        <v>27</v>
      </c>
      <c r="BB93" s="3" t="s">
        <v>27</v>
      </c>
      <c r="BC93" s="2"/>
      <c r="BD93" s="2"/>
      <c r="BE93" s="1" t="s">
        <v>116</v>
      </c>
    </row>
    <row r="94" spans="1:57" ht="15" customHeight="1" x14ac:dyDescent="0.25">
      <c r="A94" s="8">
        <v>21</v>
      </c>
      <c r="B94" s="10" t="s">
        <v>14</v>
      </c>
      <c r="C94" s="1" t="s">
        <v>74</v>
      </c>
      <c r="D94" s="1" t="s">
        <v>73</v>
      </c>
      <c r="E94" s="1" t="s">
        <v>61</v>
      </c>
      <c r="F94" s="1" t="s">
        <v>60</v>
      </c>
      <c r="G94" s="1" t="s">
        <v>16</v>
      </c>
      <c r="H94" s="1" t="s">
        <v>72</v>
      </c>
      <c r="I94" s="1" t="s">
        <v>163</v>
      </c>
      <c r="J94" s="7">
        <v>44562</v>
      </c>
      <c r="K94" s="7">
        <v>44926</v>
      </c>
      <c r="L94" s="1" t="s">
        <v>70</v>
      </c>
      <c r="M94" s="1" t="s">
        <v>2300</v>
      </c>
      <c r="N94" s="1" t="s">
        <v>33</v>
      </c>
      <c r="O94" s="1" t="s">
        <v>77</v>
      </c>
      <c r="P94" s="1" t="s">
        <v>31</v>
      </c>
      <c r="Q94" s="1" t="s">
        <v>30</v>
      </c>
      <c r="R94" s="6">
        <f t="shared" si="7"/>
        <v>4</v>
      </c>
      <c r="S94" s="6">
        <v>1</v>
      </c>
      <c r="T94" s="6">
        <v>1</v>
      </c>
      <c r="U94" s="6">
        <v>1</v>
      </c>
      <c r="V94" s="6">
        <v>1</v>
      </c>
      <c r="W94" s="6">
        <v>1</v>
      </c>
      <c r="X94" s="6" t="s">
        <v>2305</v>
      </c>
      <c r="Y94" s="6">
        <v>1</v>
      </c>
      <c r="Z94" s="6" t="s">
        <v>2304</v>
      </c>
      <c r="AA94" s="6"/>
      <c r="AB94" s="6"/>
      <c r="AC94" s="6"/>
      <c r="AD94" s="6"/>
      <c r="AE94" s="6">
        <f t="shared" si="8"/>
        <v>2</v>
      </c>
      <c r="AF94" s="5">
        <v>44670</v>
      </c>
      <c r="AG94" s="5">
        <v>44763</v>
      </c>
      <c r="AH94" s="5"/>
      <c r="AI94" s="5"/>
      <c r="AJ94" s="4">
        <f t="shared" si="9"/>
        <v>0.5</v>
      </c>
      <c r="AK94" s="4">
        <f t="shared" si="10"/>
        <v>1</v>
      </c>
      <c r="AL94" s="4">
        <f t="shared" si="11"/>
        <v>1</v>
      </c>
      <c r="AM94" s="4">
        <f t="shared" si="12"/>
        <v>0</v>
      </c>
      <c r="AN94" s="4">
        <f t="shared" si="13"/>
        <v>0</v>
      </c>
      <c r="AO94" s="3" t="s">
        <v>20</v>
      </c>
      <c r="AP94" s="3" t="s">
        <v>20</v>
      </c>
      <c r="AQ94" s="3"/>
      <c r="AR94" s="3"/>
      <c r="AS94" s="3" t="s">
        <v>2303</v>
      </c>
      <c r="AT94" s="3" t="s">
        <v>2302</v>
      </c>
      <c r="AU94" s="3"/>
      <c r="AV94" s="3"/>
      <c r="AW94" s="3" t="s">
        <v>20</v>
      </c>
      <c r="AX94" s="3" t="s">
        <v>20</v>
      </c>
      <c r="AY94" s="3"/>
      <c r="AZ94" s="3"/>
      <c r="BA94" s="3" t="s">
        <v>2301</v>
      </c>
      <c r="BB94" s="3" t="s">
        <v>2301</v>
      </c>
      <c r="BC94" s="2"/>
      <c r="BD94" s="2"/>
      <c r="BE94" s="1" t="s">
        <v>116</v>
      </c>
    </row>
    <row r="95" spans="1:57" ht="15" customHeight="1" x14ac:dyDescent="0.25">
      <c r="A95" s="8">
        <v>22</v>
      </c>
      <c r="B95" s="10" t="s">
        <v>14</v>
      </c>
      <c r="C95" s="1" t="s">
        <v>74</v>
      </c>
      <c r="D95" s="1" t="s">
        <v>73</v>
      </c>
      <c r="E95" s="1" t="s">
        <v>61</v>
      </c>
      <c r="F95" s="1" t="s">
        <v>60</v>
      </c>
      <c r="G95" s="1" t="s">
        <v>16</v>
      </c>
      <c r="H95" s="1" t="s">
        <v>72</v>
      </c>
      <c r="I95" s="1" t="s">
        <v>79</v>
      </c>
      <c r="J95" s="7">
        <v>44835</v>
      </c>
      <c r="K95" s="7">
        <v>44926</v>
      </c>
      <c r="L95" s="1" t="s">
        <v>78</v>
      </c>
      <c r="M95" s="1" t="s">
        <v>2300</v>
      </c>
      <c r="N95" s="1" t="s">
        <v>33</v>
      </c>
      <c r="O95" s="1" t="s">
        <v>77</v>
      </c>
      <c r="P95" s="1" t="s">
        <v>31</v>
      </c>
      <c r="Q95" s="1" t="s">
        <v>30</v>
      </c>
      <c r="R95" s="6">
        <f t="shared" si="7"/>
        <v>2</v>
      </c>
      <c r="S95" s="6">
        <v>0</v>
      </c>
      <c r="T95" s="6">
        <v>0</v>
      </c>
      <c r="U95" s="6">
        <v>0</v>
      </c>
      <c r="V95" s="6">
        <v>2</v>
      </c>
      <c r="W95" s="6">
        <v>0</v>
      </c>
      <c r="X95" s="6" t="s">
        <v>2299</v>
      </c>
      <c r="Y95" s="6">
        <v>0</v>
      </c>
      <c r="Z95" s="6" t="s">
        <v>2299</v>
      </c>
      <c r="AA95" s="6"/>
      <c r="AB95" s="6"/>
      <c r="AC95" s="6"/>
      <c r="AD95" s="6"/>
      <c r="AE95" s="6">
        <f t="shared" si="8"/>
        <v>0</v>
      </c>
      <c r="AF95" s="5">
        <v>44670</v>
      </c>
      <c r="AG95" s="5">
        <v>44763</v>
      </c>
      <c r="AH95" s="5"/>
      <c r="AI95" s="5"/>
      <c r="AJ95" s="4">
        <f t="shared" si="9"/>
        <v>0</v>
      </c>
      <c r="AK95" s="4" t="str">
        <f t="shared" si="10"/>
        <v/>
      </c>
      <c r="AL95" s="4" t="str">
        <f t="shared" si="11"/>
        <v/>
      </c>
      <c r="AM95" s="4" t="str">
        <f t="shared" si="12"/>
        <v/>
      </c>
      <c r="AN95" s="4">
        <f t="shared" si="13"/>
        <v>0</v>
      </c>
      <c r="AO95" s="3" t="s">
        <v>18</v>
      </c>
      <c r="AP95" s="3" t="s">
        <v>18</v>
      </c>
      <c r="AQ95" s="3"/>
      <c r="AR95" s="3"/>
      <c r="AS95" s="3" t="s">
        <v>2298</v>
      </c>
      <c r="AT95" s="3" t="s">
        <v>62</v>
      </c>
      <c r="AU95" s="3"/>
      <c r="AV95" s="3"/>
      <c r="AW95" s="3" t="s">
        <v>18</v>
      </c>
      <c r="AX95" s="3" t="s">
        <v>18</v>
      </c>
      <c r="AY95" s="3"/>
      <c r="AZ95" s="3"/>
      <c r="BA95" s="3" t="s">
        <v>27</v>
      </c>
      <c r="BB95" s="3" t="s">
        <v>27</v>
      </c>
      <c r="BC95" s="2"/>
      <c r="BD95" s="2"/>
      <c r="BE95" s="1" t="s">
        <v>116</v>
      </c>
    </row>
    <row r="96" spans="1:57" ht="15" customHeight="1" x14ac:dyDescent="0.25">
      <c r="A96" s="8">
        <v>1</v>
      </c>
      <c r="B96" s="1" t="s">
        <v>13</v>
      </c>
      <c r="C96" s="1" t="s">
        <v>116</v>
      </c>
      <c r="D96" s="1" t="s">
        <v>2227</v>
      </c>
      <c r="E96" s="1" t="s">
        <v>2226</v>
      </c>
      <c r="F96" s="1" t="s">
        <v>2225</v>
      </c>
      <c r="G96" s="1" t="s">
        <v>274</v>
      </c>
      <c r="H96" s="1" t="s">
        <v>72</v>
      </c>
      <c r="I96" s="1" t="s">
        <v>2297</v>
      </c>
      <c r="J96" s="7">
        <v>44562</v>
      </c>
      <c r="K96" s="7">
        <v>44926</v>
      </c>
      <c r="L96" s="1" t="s">
        <v>2296</v>
      </c>
      <c r="M96" s="1" t="s">
        <v>2191</v>
      </c>
      <c r="N96" s="1" t="s">
        <v>33</v>
      </c>
      <c r="O96" s="1" t="s">
        <v>2221</v>
      </c>
      <c r="P96" s="1" t="s">
        <v>875</v>
      </c>
      <c r="Q96" s="1" t="s">
        <v>30</v>
      </c>
      <c r="R96" s="6">
        <f t="shared" si="7"/>
        <v>10</v>
      </c>
      <c r="S96" s="6">
        <v>2</v>
      </c>
      <c r="T96" s="6">
        <v>4</v>
      </c>
      <c r="U96" s="6">
        <v>2</v>
      </c>
      <c r="V96" s="6">
        <v>2</v>
      </c>
      <c r="W96" s="6">
        <v>2</v>
      </c>
      <c r="X96" s="6" t="s">
        <v>2295</v>
      </c>
      <c r="Y96" s="6">
        <v>4</v>
      </c>
      <c r="Z96" s="6" t="s">
        <v>2294</v>
      </c>
      <c r="AA96" s="6"/>
      <c r="AB96" s="6"/>
      <c r="AC96" s="6"/>
      <c r="AD96" s="6"/>
      <c r="AE96" s="6">
        <f t="shared" si="8"/>
        <v>6</v>
      </c>
      <c r="AF96" s="5">
        <v>44669</v>
      </c>
      <c r="AG96" s="5">
        <v>44754</v>
      </c>
      <c r="AH96" s="5"/>
      <c r="AI96" s="5"/>
      <c r="AJ96" s="4">
        <f t="shared" si="9"/>
        <v>0.6</v>
      </c>
      <c r="AK96" s="4">
        <f t="shared" si="10"/>
        <v>1</v>
      </c>
      <c r="AL96" s="4">
        <f t="shared" si="11"/>
        <v>1</v>
      </c>
      <c r="AM96" s="4">
        <f t="shared" si="12"/>
        <v>0</v>
      </c>
      <c r="AN96" s="4">
        <f t="shared" si="13"/>
        <v>0</v>
      </c>
      <c r="AO96" s="3" t="s">
        <v>20</v>
      </c>
      <c r="AP96" s="3" t="s">
        <v>20</v>
      </c>
      <c r="AQ96" s="3"/>
      <c r="AR96" s="3"/>
      <c r="AS96" s="3" t="s">
        <v>2293</v>
      </c>
      <c r="AT96" s="3" t="s">
        <v>2292</v>
      </c>
      <c r="AU96" s="3"/>
      <c r="AV96" s="3"/>
      <c r="AW96" s="3" t="s">
        <v>20</v>
      </c>
      <c r="AX96" s="3" t="s">
        <v>20</v>
      </c>
      <c r="AY96" s="3"/>
      <c r="AZ96" s="3"/>
      <c r="BA96" s="3" t="s">
        <v>2291</v>
      </c>
      <c r="BB96" s="3" t="s">
        <v>2290</v>
      </c>
      <c r="BC96" s="3"/>
      <c r="BD96" s="3"/>
      <c r="BE96" s="1" t="s">
        <v>62</v>
      </c>
    </row>
    <row r="97" spans="1:57" ht="15" customHeight="1" x14ac:dyDescent="0.25">
      <c r="A97" s="8">
        <v>2</v>
      </c>
      <c r="B97" s="1" t="s">
        <v>13</v>
      </c>
      <c r="C97" s="1" t="s">
        <v>116</v>
      </c>
      <c r="D97" s="1" t="s">
        <v>2227</v>
      </c>
      <c r="E97" s="1" t="s">
        <v>2226</v>
      </c>
      <c r="F97" s="1" t="s">
        <v>2225</v>
      </c>
      <c r="G97" s="1" t="s">
        <v>274</v>
      </c>
      <c r="H97" s="1" t="s">
        <v>2289</v>
      </c>
      <c r="I97" s="1" t="s">
        <v>2288</v>
      </c>
      <c r="J97" s="7">
        <v>44562</v>
      </c>
      <c r="K97" s="7">
        <v>44926</v>
      </c>
      <c r="L97" s="1" t="s">
        <v>2287</v>
      </c>
      <c r="M97" s="1" t="s">
        <v>2191</v>
      </c>
      <c r="N97" s="1" t="s">
        <v>33</v>
      </c>
      <c r="O97" s="1" t="s">
        <v>2221</v>
      </c>
      <c r="P97" s="1" t="s">
        <v>875</v>
      </c>
      <c r="Q97" s="1" t="s">
        <v>30</v>
      </c>
      <c r="R97" s="6">
        <f t="shared" si="7"/>
        <v>12</v>
      </c>
      <c r="S97" s="6">
        <v>3</v>
      </c>
      <c r="T97" s="6">
        <v>3</v>
      </c>
      <c r="U97" s="6">
        <v>3</v>
      </c>
      <c r="V97" s="6">
        <v>3</v>
      </c>
      <c r="W97" s="6">
        <v>3</v>
      </c>
      <c r="X97" s="6" t="s">
        <v>2286</v>
      </c>
      <c r="Y97" s="6">
        <v>3</v>
      </c>
      <c r="Z97" s="6" t="s">
        <v>2285</v>
      </c>
      <c r="AA97" s="6"/>
      <c r="AB97" s="6"/>
      <c r="AC97" s="6"/>
      <c r="AD97" s="6"/>
      <c r="AE97" s="6">
        <f t="shared" si="8"/>
        <v>6</v>
      </c>
      <c r="AF97" s="5">
        <v>44669</v>
      </c>
      <c r="AG97" s="5">
        <v>44756</v>
      </c>
      <c r="AH97" s="5"/>
      <c r="AI97" s="5"/>
      <c r="AJ97" s="4">
        <f t="shared" si="9"/>
        <v>0.5</v>
      </c>
      <c r="AK97" s="4">
        <f t="shared" si="10"/>
        <v>1</v>
      </c>
      <c r="AL97" s="4">
        <f t="shared" si="11"/>
        <v>1</v>
      </c>
      <c r="AM97" s="4">
        <f t="shared" si="12"/>
        <v>0</v>
      </c>
      <c r="AN97" s="4">
        <f t="shared" si="13"/>
        <v>0</v>
      </c>
      <c r="AO97" s="3" t="s">
        <v>20</v>
      </c>
      <c r="AP97" s="3" t="s">
        <v>20</v>
      </c>
      <c r="AQ97" s="3"/>
      <c r="AR97" s="3"/>
      <c r="AS97" s="3" t="s">
        <v>2284</v>
      </c>
      <c r="AT97" s="3" t="s">
        <v>2284</v>
      </c>
      <c r="AU97" s="3"/>
      <c r="AV97" s="3"/>
      <c r="AW97" s="3" t="s">
        <v>20</v>
      </c>
      <c r="AX97" s="3" t="s">
        <v>20</v>
      </c>
      <c r="AY97" s="3"/>
      <c r="AZ97" s="3"/>
      <c r="BA97" s="3" t="s">
        <v>2283</v>
      </c>
      <c r="BB97" s="3" t="s">
        <v>2282</v>
      </c>
      <c r="BC97" s="2"/>
      <c r="BD97" s="2"/>
      <c r="BE97" s="1" t="s">
        <v>62</v>
      </c>
    </row>
    <row r="98" spans="1:57" ht="15" customHeight="1" x14ac:dyDescent="0.25">
      <c r="A98" s="8">
        <v>3</v>
      </c>
      <c r="B98" s="1" t="s">
        <v>13</v>
      </c>
      <c r="C98" s="1" t="s">
        <v>116</v>
      </c>
      <c r="D98" s="1" t="s">
        <v>2227</v>
      </c>
      <c r="E98" s="1" t="s">
        <v>2226</v>
      </c>
      <c r="F98" s="1" t="s">
        <v>2225</v>
      </c>
      <c r="G98" s="1" t="s">
        <v>16</v>
      </c>
      <c r="H98" s="1" t="s">
        <v>2281</v>
      </c>
      <c r="I98" s="1" t="s">
        <v>2280</v>
      </c>
      <c r="J98" s="7">
        <v>44562</v>
      </c>
      <c r="K98" s="7">
        <v>44593</v>
      </c>
      <c r="L98" s="1" t="s">
        <v>2279</v>
      </c>
      <c r="M98" s="1" t="s">
        <v>2191</v>
      </c>
      <c r="N98" s="1" t="s">
        <v>33</v>
      </c>
      <c r="O98" s="1" t="s">
        <v>2278</v>
      </c>
      <c r="P98" s="1" t="s">
        <v>875</v>
      </c>
      <c r="Q98" s="1" t="s">
        <v>30</v>
      </c>
      <c r="R98" s="6">
        <f t="shared" si="7"/>
        <v>1</v>
      </c>
      <c r="S98" s="6">
        <v>1</v>
      </c>
      <c r="T98" s="6">
        <v>0</v>
      </c>
      <c r="U98" s="6">
        <v>0</v>
      </c>
      <c r="V98" s="6">
        <v>0</v>
      </c>
      <c r="W98" s="6">
        <v>0</v>
      </c>
      <c r="X98" s="6" t="s">
        <v>2277</v>
      </c>
      <c r="Y98" s="6">
        <v>1</v>
      </c>
      <c r="Z98" s="6" t="s">
        <v>2276</v>
      </c>
      <c r="AA98" s="6"/>
      <c r="AB98" s="6"/>
      <c r="AC98" s="6"/>
      <c r="AD98" s="6"/>
      <c r="AE98" s="6">
        <f t="shared" si="8"/>
        <v>1</v>
      </c>
      <c r="AF98" s="5">
        <v>44669</v>
      </c>
      <c r="AG98" s="5">
        <v>44756</v>
      </c>
      <c r="AH98" s="5"/>
      <c r="AI98" s="5"/>
      <c r="AJ98" s="4">
        <f t="shared" si="9"/>
        <v>1</v>
      </c>
      <c r="AK98" s="4">
        <f t="shared" si="10"/>
        <v>0</v>
      </c>
      <c r="AL98" s="4" t="str">
        <f t="shared" si="11"/>
        <v/>
      </c>
      <c r="AM98" s="4" t="str">
        <f t="shared" si="12"/>
        <v/>
      </c>
      <c r="AN98" s="4" t="str">
        <f t="shared" si="13"/>
        <v/>
      </c>
      <c r="AO98" s="3" t="s">
        <v>19</v>
      </c>
      <c r="AP98" s="3" t="s">
        <v>20</v>
      </c>
      <c r="AQ98" s="3"/>
      <c r="AR98" s="3"/>
      <c r="AS98" s="3" t="s">
        <v>2275</v>
      </c>
      <c r="AT98" s="3" t="s">
        <v>2274</v>
      </c>
      <c r="AU98" s="3"/>
      <c r="AV98" s="3"/>
      <c r="AW98" s="3" t="s">
        <v>19</v>
      </c>
      <c r="AX98" s="3" t="s">
        <v>20</v>
      </c>
      <c r="AY98" s="3"/>
      <c r="AZ98" s="3"/>
      <c r="BA98" s="3" t="s">
        <v>2273</v>
      </c>
      <c r="BB98" s="3" t="s">
        <v>2272</v>
      </c>
      <c r="BC98" s="2"/>
      <c r="BD98" s="2"/>
      <c r="BE98" s="1" t="s">
        <v>62</v>
      </c>
    </row>
    <row r="99" spans="1:57" ht="15" customHeight="1" x14ac:dyDescent="0.25">
      <c r="A99" s="8">
        <v>4</v>
      </c>
      <c r="B99" s="1" t="s">
        <v>13</v>
      </c>
      <c r="C99" s="1" t="s">
        <v>116</v>
      </c>
      <c r="D99" s="1" t="s">
        <v>2227</v>
      </c>
      <c r="E99" s="1" t="s">
        <v>2226</v>
      </c>
      <c r="F99" s="1" t="s">
        <v>2225</v>
      </c>
      <c r="G99" s="1" t="s">
        <v>2258</v>
      </c>
      <c r="H99" s="1" t="s">
        <v>2257</v>
      </c>
      <c r="I99" s="1" t="s">
        <v>2271</v>
      </c>
      <c r="J99" s="7">
        <v>44562</v>
      </c>
      <c r="K99" s="7">
        <v>44926</v>
      </c>
      <c r="L99" s="1" t="s">
        <v>2270</v>
      </c>
      <c r="M99" s="1" t="s">
        <v>2191</v>
      </c>
      <c r="N99" s="1" t="s">
        <v>33</v>
      </c>
      <c r="O99" s="1" t="s">
        <v>2269</v>
      </c>
      <c r="P99" s="1" t="s">
        <v>2268</v>
      </c>
      <c r="Q99" s="1" t="s">
        <v>30</v>
      </c>
      <c r="R99" s="6">
        <f t="shared" si="7"/>
        <v>10</v>
      </c>
      <c r="S99" s="6">
        <v>2</v>
      </c>
      <c r="T99" s="6">
        <v>3</v>
      </c>
      <c r="U99" s="6">
        <v>3</v>
      </c>
      <c r="V99" s="6">
        <v>2</v>
      </c>
      <c r="W99" s="6">
        <v>2</v>
      </c>
      <c r="X99" s="6" t="s">
        <v>2267</v>
      </c>
      <c r="Y99" s="6">
        <v>3</v>
      </c>
      <c r="Z99" s="6" t="s">
        <v>2266</v>
      </c>
      <c r="AA99" s="6"/>
      <c r="AB99" s="6"/>
      <c r="AC99" s="6"/>
      <c r="AD99" s="6"/>
      <c r="AE99" s="6">
        <f t="shared" si="8"/>
        <v>5</v>
      </c>
      <c r="AF99" s="5">
        <v>44669</v>
      </c>
      <c r="AG99" s="5">
        <v>44756</v>
      </c>
      <c r="AH99" s="5"/>
      <c r="AI99" s="5"/>
      <c r="AJ99" s="4">
        <f t="shared" si="9"/>
        <v>0.5</v>
      </c>
      <c r="AK99" s="4">
        <f t="shared" si="10"/>
        <v>1</v>
      </c>
      <c r="AL99" s="4">
        <f t="shared" si="11"/>
        <v>1</v>
      </c>
      <c r="AM99" s="4">
        <f t="shared" si="12"/>
        <v>0</v>
      </c>
      <c r="AN99" s="4">
        <f t="shared" si="13"/>
        <v>0</v>
      </c>
      <c r="AO99" s="3" t="s">
        <v>20</v>
      </c>
      <c r="AP99" s="3" t="s">
        <v>20</v>
      </c>
      <c r="AQ99" s="3"/>
      <c r="AR99" s="3"/>
      <c r="AS99" s="3" t="s">
        <v>2265</v>
      </c>
      <c r="AT99" s="3" t="s">
        <v>2264</v>
      </c>
      <c r="AU99" s="3"/>
      <c r="AV99" s="3"/>
      <c r="AW99" s="3" t="s">
        <v>20</v>
      </c>
      <c r="AX99" s="3" t="s">
        <v>20</v>
      </c>
      <c r="AY99" s="3"/>
      <c r="AZ99" s="3"/>
      <c r="BA99" s="3" t="s">
        <v>2263</v>
      </c>
      <c r="BB99" s="3" t="s">
        <v>2262</v>
      </c>
      <c r="BC99" s="2"/>
      <c r="BD99" s="2"/>
      <c r="BE99" s="1" t="s">
        <v>62</v>
      </c>
    </row>
    <row r="100" spans="1:57" ht="15" customHeight="1" x14ac:dyDescent="0.25">
      <c r="A100" s="8">
        <v>5</v>
      </c>
      <c r="B100" s="1" t="s">
        <v>13</v>
      </c>
      <c r="C100" s="1" t="s">
        <v>116</v>
      </c>
      <c r="D100" s="1" t="s">
        <v>2227</v>
      </c>
      <c r="E100" s="1" t="s">
        <v>2226</v>
      </c>
      <c r="F100" s="1" t="s">
        <v>2225</v>
      </c>
      <c r="G100" s="1" t="s">
        <v>2258</v>
      </c>
      <c r="H100" s="1" t="s">
        <v>2257</v>
      </c>
      <c r="I100" s="1" t="s">
        <v>2261</v>
      </c>
      <c r="J100" s="7">
        <v>44805</v>
      </c>
      <c r="K100" s="7">
        <v>44926</v>
      </c>
      <c r="L100" s="1" t="s">
        <v>2260</v>
      </c>
      <c r="M100" s="1" t="s">
        <v>2191</v>
      </c>
      <c r="N100" s="1" t="s">
        <v>33</v>
      </c>
      <c r="O100" s="1" t="s">
        <v>2254</v>
      </c>
      <c r="P100" s="1" t="s">
        <v>2253</v>
      </c>
      <c r="Q100" s="1" t="s">
        <v>30</v>
      </c>
      <c r="R100" s="6">
        <f t="shared" si="7"/>
        <v>3</v>
      </c>
      <c r="S100" s="6">
        <v>0</v>
      </c>
      <c r="T100" s="6">
        <v>0</v>
      </c>
      <c r="U100" s="6">
        <v>1</v>
      </c>
      <c r="V100" s="6">
        <v>2</v>
      </c>
      <c r="W100" s="6">
        <v>0</v>
      </c>
      <c r="X100" s="6" t="s">
        <v>2259</v>
      </c>
      <c r="Y100" s="6">
        <v>0</v>
      </c>
      <c r="Z100" s="6" t="s">
        <v>18</v>
      </c>
      <c r="AA100" s="6"/>
      <c r="AB100" s="6"/>
      <c r="AC100" s="6"/>
      <c r="AD100" s="6"/>
      <c r="AE100" s="6">
        <f t="shared" si="8"/>
        <v>0</v>
      </c>
      <c r="AF100" s="5">
        <v>44669</v>
      </c>
      <c r="AG100" s="5">
        <v>44754</v>
      </c>
      <c r="AH100" s="5"/>
      <c r="AI100" s="5"/>
      <c r="AJ100" s="4">
        <f t="shared" si="9"/>
        <v>0</v>
      </c>
      <c r="AK100" s="4" t="str">
        <f t="shared" si="10"/>
        <v/>
      </c>
      <c r="AL100" s="4" t="str">
        <f t="shared" si="11"/>
        <v/>
      </c>
      <c r="AM100" s="4">
        <f t="shared" si="12"/>
        <v>0</v>
      </c>
      <c r="AN100" s="4">
        <f t="shared" si="13"/>
        <v>0</v>
      </c>
      <c r="AO100" s="3" t="s">
        <v>18</v>
      </c>
      <c r="AP100" s="3" t="s">
        <v>18</v>
      </c>
      <c r="AQ100" s="3"/>
      <c r="AR100" s="3"/>
      <c r="AS100" s="3" t="s">
        <v>18</v>
      </c>
      <c r="AT100" s="3" t="s">
        <v>18</v>
      </c>
      <c r="AU100" s="3"/>
      <c r="AV100" s="3"/>
      <c r="AW100" s="3" t="s">
        <v>18</v>
      </c>
      <c r="AX100" s="3" t="s">
        <v>18</v>
      </c>
      <c r="AY100" s="3"/>
      <c r="AZ100" s="3"/>
      <c r="BA100" s="3" t="s">
        <v>279</v>
      </c>
      <c r="BB100" s="3" t="s">
        <v>1970</v>
      </c>
      <c r="BC100" s="2"/>
      <c r="BD100" s="2"/>
      <c r="BE100" s="1" t="s">
        <v>62</v>
      </c>
    </row>
    <row r="101" spans="1:57" ht="15" customHeight="1" x14ac:dyDescent="0.25">
      <c r="A101" s="8">
        <v>6</v>
      </c>
      <c r="B101" s="1" t="s">
        <v>13</v>
      </c>
      <c r="C101" s="1" t="s">
        <v>116</v>
      </c>
      <c r="D101" s="1" t="s">
        <v>2227</v>
      </c>
      <c r="E101" s="1" t="s">
        <v>2226</v>
      </c>
      <c r="F101" s="1" t="s">
        <v>2225</v>
      </c>
      <c r="G101" s="1" t="s">
        <v>2258</v>
      </c>
      <c r="H101" s="1" t="s">
        <v>2257</v>
      </c>
      <c r="I101" s="1" t="s">
        <v>2256</v>
      </c>
      <c r="J101" s="7">
        <v>44805</v>
      </c>
      <c r="K101" s="7">
        <v>44926</v>
      </c>
      <c r="L101" s="1" t="s">
        <v>2255</v>
      </c>
      <c r="M101" s="1" t="s">
        <v>2191</v>
      </c>
      <c r="N101" s="1" t="s">
        <v>33</v>
      </c>
      <c r="O101" s="1" t="s">
        <v>2254</v>
      </c>
      <c r="P101" s="1" t="s">
        <v>2253</v>
      </c>
      <c r="Q101" s="1" t="s">
        <v>30</v>
      </c>
      <c r="R101" s="6">
        <f t="shared" si="7"/>
        <v>1</v>
      </c>
      <c r="S101" s="6">
        <v>0</v>
      </c>
      <c r="T101" s="6">
        <v>0</v>
      </c>
      <c r="U101" s="6">
        <v>0</v>
      </c>
      <c r="V101" s="6">
        <v>1</v>
      </c>
      <c r="W101" s="6">
        <v>0</v>
      </c>
      <c r="X101" s="6" t="s">
        <v>2190</v>
      </c>
      <c r="Y101" s="6">
        <v>0</v>
      </c>
      <c r="Z101" s="6" t="s">
        <v>18</v>
      </c>
      <c r="AA101" s="6"/>
      <c r="AB101" s="6"/>
      <c r="AC101" s="6"/>
      <c r="AD101" s="6"/>
      <c r="AE101" s="6">
        <f t="shared" si="8"/>
        <v>0</v>
      </c>
      <c r="AF101" s="5">
        <v>44669</v>
      </c>
      <c r="AG101" s="5">
        <v>44754</v>
      </c>
      <c r="AH101" s="5"/>
      <c r="AI101" s="5"/>
      <c r="AJ101" s="4">
        <f t="shared" si="9"/>
        <v>0</v>
      </c>
      <c r="AK101" s="4" t="str">
        <f t="shared" si="10"/>
        <v/>
      </c>
      <c r="AL101" s="4" t="str">
        <f t="shared" si="11"/>
        <v/>
      </c>
      <c r="AM101" s="4" t="str">
        <f t="shared" si="12"/>
        <v/>
      </c>
      <c r="AN101" s="4">
        <f t="shared" si="13"/>
        <v>0</v>
      </c>
      <c r="AO101" s="3" t="s">
        <v>18</v>
      </c>
      <c r="AP101" s="3" t="s">
        <v>18</v>
      </c>
      <c r="AQ101" s="3"/>
      <c r="AR101" s="3"/>
      <c r="AS101" s="3" t="s">
        <v>18</v>
      </c>
      <c r="AT101" s="3" t="s">
        <v>18</v>
      </c>
      <c r="AU101" s="3"/>
      <c r="AV101" s="3"/>
      <c r="AW101" s="3" t="s">
        <v>18</v>
      </c>
      <c r="AX101" s="3" t="s">
        <v>18</v>
      </c>
      <c r="AY101" s="3"/>
      <c r="AZ101" s="3"/>
      <c r="BA101" s="3" t="s">
        <v>279</v>
      </c>
      <c r="BB101" s="3" t="s">
        <v>18</v>
      </c>
      <c r="BC101" s="2"/>
      <c r="BD101" s="2"/>
      <c r="BE101" s="1" t="s">
        <v>62</v>
      </c>
    </row>
    <row r="102" spans="1:57" ht="15" customHeight="1" x14ac:dyDescent="0.25">
      <c r="A102" s="8">
        <v>7</v>
      </c>
      <c r="B102" s="1" t="s">
        <v>13</v>
      </c>
      <c r="C102" s="1" t="s">
        <v>116</v>
      </c>
      <c r="D102" s="1" t="s">
        <v>2227</v>
      </c>
      <c r="E102" s="1" t="s">
        <v>2226</v>
      </c>
      <c r="F102" s="1" t="s">
        <v>2225</v>
      </c>
      <c r="G102" s="1" t="s">
        <v>274</v>
      </c>
      <c r="H102" s="1" t="s">
        <v>2236</v>
      </c>
      <c r="I102" s="1" t="s">
        <v>2252</v>
      </c>
      <c r="J102" s="7">
        <v>44562</v>
      </c>
      <c r="K102" s="7">
        <v>44926</v>
      </c>
      <c r="L102" s="1" t="s">
        <v>2251</v>
      </c>
      <c r="M102" s="1" t="s">
        <v>2191</v>
      </c>
      <c r="N102" s="1" t="s">
        <v>33</v>
      </c>
      <c r="O102" s="1" t="s">
        <v>2221</v>
      </c>
      <c r="P102" s="1" t="s">
        <v>875</v>
      </c>
      <c r="Q102" s="1" t="s">
        <v>30</v>
      </c>
      <c r="R102" s="6">
        <f t="shared" si="7"/>
        <v>600</v>
      </c>
      <c r="S102" s="6">
        <v>100</v>
      </c>
      <c r="T102" s="6">
        <v>150</v>
      </c>
      <c r="U102" s="6">
        <v>250</v>
      </c>
      <c r="V102" s="6">
        <v>100</v>
      </c>
      <c r="W102" s="6">
        <v>100</v>
      </c>
      <c r="X102" s="6" t="s">
        <v>2250</v>
      </c>
      <c r="Y102" s="6">
        <v>150</v>
      </c>
      <c r="Z102" s="6" t="s">
        <v>2249</v>
      </c>
      <c r="AA102" s="6"/>
      <c r="AB102" s="6"/>
      <c r="AC102" s="6"/>
      <c r="AD102" s="6"/>
      <c r="AE102" s="6">
        <f t="shared" si="8"/>
        <v>250</v>
      </c>
      <c r="AF102" s="5">
        <v>44669</v>
      </c>
      <c r="AG102" s="5">
        <v>44756</v>
      </c>
      <c r="AH102" s="5"/>
      <c r="AI102" s="5"/>
      <c r="AJ102" s="4">
        <f t="shared" si="9"/>
        <v>0.41666666666666669</v>
      </c>
      <c r="AK102" s="4">
        <f t="shared" si="10"/>
        <v>1</v>
      </c>
      <c r="AL102" s="4">
        <f t="shared" si="11"/>
        <v>1</v>
      </c>
      <c r="AM102" s="4">
        <f t="shared" si="12"/>
        <v>0</v>
      </c>
      <c r="AN102" s="4">
        <f t="shared" si="13"/>
        <v>0</v>
      </c>
      <c r="AO102" s="3" t="s">
        <v>20</v>
      </c>
      <c r="AP102" s="3" t="s">
        <v>20</v>
      </c>
      <c r="AQ102" s="3"/>
      <c r="AR102" s="3"/>
      <c r="AS102" s="3" t="s">
        <v>2248</v>
      </c>
      <c r="AT102" s="3" t="s">
        <v>2247</v>
      </c>
      <c r="AU102" s="3"/>
      <c r="AV102" s="3"/>
      <c r="AW102" s="3" t="s">
        <v>20</v>
      </c>
      <c r="AX102" s="3" t="s">
        <v>20</v>
      </c>
      <c r="AY102" s="3"/>
      <c r="AZ102" s="3"/>
      <c r="BA102" s="3" t="s">
        <v>2246</v>
      </c>
      <c r="BB102" s="3" t="s">
        <v>2245</v>
      </c>
      <c r="BC102" s="2"/>
      <c r="BD102" s="2"/>
      <c r="BE102" s="1" t="s">
        <v>62</v>
      </c>
    </row>
    <row r="103" spans="1:57" ht="15" customHeight="1" x14ac:dyDescent="0.25">
      <c r="A103" s="8">
        <v>8</v>
      </c>
      <c r="B103" s="1" t="s">
        <v>13</v>
      </c>
      <c r="C103" s="1" t="s">
        <v>116</v>
      </c>
      <c r="D103" s="1" t="s">
        <v>2227</v>
      </c>
      <c r="E103" s="1" t="s">
        <v>2226</v>
      </c>
      <c r="F103" s="1" t="s">
        <v>2225</v>
      </c>
      <c r="G103" s="1" t="s">
        <v>274</v>
      </c>
      <c r="H103" s="1" t="s">
        <v>2236</v>
      </c>
      <c r="I103" s="1" t="s">
        <v>2244</v>
      </c>
      <c r="J103" s="7">
        <v>44562</v>
      </c>
      <c r="K103" s="7">
        <v>44926</v>
      </c>
      <c r="L103" s="1" t="s">
        <v>2243</v>
      </c>
      <c r="M103" s="1" t="s">
        <v>2191</v>
      </c>
      <c r="N103" s="1" t="s">
        <v>33</v>
      </c>
      <c r="O103" s="1" t="s">
        <v>2221</v>
      </c>
      <c r="P103" s="1" t="s">
        <v>875</v>
      </c>
      <c r="Q103" s="1" t="s">
        <v>30</v>
      </c>
      <c r="R103" s="6">
        <f t="shared" si="7"/>
        <v>90</v>
      </c>
      <c r="S103" s="6">
        <v>10</v>
      </c>
      <c r="T103" s="6">
        <v>20</v>
      </c>
      <c r="U103" s="6">
        <v>40</v>
      </c>
      <c r="V103" s="6">
        <v>20</v>
      </c>
      <c r="W103" s="6">
        <v>10</v>
      </c>
      <c r="X103" s="6" t="s">
        <v>2242</v>
      </c>
      <c r="Y103" s="6">
        <v>20</v>
      </c>
      <c r="Z103" s="6" t="s">
        <v>2241</v>
      </c>
      <c r="AA103" s="6"/>
      <c r="AB103" s="6"/>
      <c r="AC103" s="6"/>
      <c r="AD103" s="6"/>
      <c r="AE103" s="6">
        <f t="shared" si="8"/>
        <v>30</v>
      </c>
      <c r="AF103" s="5">
        <v>44669</v>
      </c>
      <c r="AG103" s="5">
        <v>44756</v>
      </c>
      <c r="AH103" s="5"/>
      <c r="AI103" s="5"/>
      <c r="AJ103" s="4">
        <f t="shared" si="9"/>
        <v>0.33333333333333331</v>
      </c>
      <c r="AK103" s="4">
        <f t="shared" si="10"/>
        <v>1</v>
      </c>
      <c r="AL103" s="4">
        <f t="shared" si="11"/>
        <v>1</v>
      </c>
      <c r="AM103" s="4">
        <f t="shared" si="12"/>
        <v>0</v>
      </c>
      <c r="AN103" s="4">
        <f t="shared" si="13"/>
        <v>0</v>
      </c>
      <c r="AO103" s="3" t="s">
        <v>20</v>
      </c>
      <c r="AP103" s="3" t="s">
        <v>20</v>
      </c>
      <c r="AQ103" s="3"/>
      <c r="AR103" s="3"/>
      <c r="AS103" s="3" t="s">
        <v>2240</v>
      </c>
      <c r="AT103" s="3" t="s">
        <v>2239</v>
      </c>
      <c r="AU103" s="3"/>
      <c r="AV103" s="3"/>
      <c r="AW103" s="3" t="s">
        <v>20</v>
      </c>
      <c r="AX103" s="3" t="s">
        <v>20</v>
      </c>
      <c r="AY103" s="3"/>
      <c r="AZ103" s="3"/>
      <c r="BA103" s="3" t="s">
        <v>2238</v>
      </c>
      <c r="BB103" s="3" t="s">
        <v>2237</v>
      </c>
      <c r="BC103" s="2"/>
      <c r="BD103" s="2"/>
      <c r="BE103" s="1" t="s">
        <v>62</v>
      </c>
    </row>
    <row r="104" spans="1:57" ht="15" customHeight="1" x14ac:dyDescent="0.25">
      <c r="A104" s="8">
        <v>9</v>
      </c>
      <c r="B104" s="1" t="s">
        <v>13</v>
      </c>
      <c r="C104" s="1" t="s">
        <v>116</v>
      </c>
      <c r="D104" s="1" t="s">
        <v>2227</v>
      </c>
      <c r="E104" s="1" t="s">
        <v>2226</v>
      </c>
      <c r="F104" s="1" t="s">
        <v>2225</v>
      </c>
      <c r="G104" s="1" t="s">
        <v>274</v>
      </c>
      <c r="H104" s="1" t="s">
        <v>2236</v>
      </c>
      <c r="I104" s="1" t="s">
        <v>2235</v>
      </c>
      <c r="J104" s="7">
        <v>44562</v>
      </c>
      <c r="K104" s="7">
        <v>44926</v>
      </c>
      <c r="L104" s="1" t="s">
        <v>2234</v>
      </c>
      <c r="M104" s="1" t="s">
        <v>2191</v>
      </c>
      <c r="N104" s="1" t="s">
        <v>86</v>
      </c>
      <c r="O104" s="1" t="s">
        <v>2221</v>
      </c>
      <c r="P104" s="1" t="s">
        <v>875</v>
      </c>
      <c r="Q104" s="1" t="s">
        <v>30</v>
      </c>
      <c r="R104" s="20">
        <f t="shared" si="7"/>
        <v>1</v>
      </c>
      <c r="S104" s="20">
        <v>0.2</v>
      </c>
      <c r="T104" s="20">
        <v>0.5</v>
      </c>
      <c r="U104" s="20">
        <v>0.15</v>
      </c>
      <c r="V104" s="20">
        <v>0.15</v>
      </c>
      <c r="W104" s="20">
        <v>0.2</v>
      </c>
      <c r="X104" s="20" t="s">
        <v>2233</v>
      </c>
      <c r="Y104" s="20">
        <v>0.5</v>
      </c>
      <c r="Z104" s="20" t="s">
        <v>2232</v>
      </c>
      <c r="AA104" s="20"/>
      <c r="AB104" s="20"/>
      <c r="AC104" s="20"/>
      <c r="AD104" s="20"/>
      <c r="AE104" s="20">
        <f t="shared" si="8"/>
        <v>0.7</v>
      </c>
      <c r="AF104" s="5">
        <v>44669</v>
      </c>
      <c r="AG104" s="5">
        <v>44756</v>
      </c>
      <c r="AH104" s="5"/>
      <c r="AI104" s="5"/>
      <c r="AJ104" s="4">
        <f t="shared" si="9"/>
        <v>0.7</v>
      </c>
      <c r="AK104" s="4">
        <f t="shared" si="10"/>
        <v>1</v>
      </c>
      <c r="AL104" s="4">
        <f t="shared" si="11"/>
        <v>1</v>
      </c>
      <c r="AM104" s="4">
        <f t="shared" si="12"/>
        <v>0</v>
      </c>
      <c r="AN104" s="4">
        <f t="shared" si="13"/>
        <v>0</v>
      </c>
      <c r="AO104" s="3" t="s">
        <v>20</v>
      </c>
      <c r="AP104" s="3" t="s">
        <v>20</v>
      </c>
      <c r="AQ104" s="3"/>
      <c r="AR104" s="3"/>
      <c r="AS104" s="3" t="s">
        <v>2231</v>
      </c>
      <c r="AT104" s="3" t="s">
        <v>2230</v>
      </c>
      <c r="AU104" s="3"/>
      <c r="AV104" s="3"/>
      <c r="AW104" s="3" t="s">
        <v>20</v>
      </c>
      <c r="AX104" s="3" t="s">
        <v>20</v>
      </c>
      <c r="AY104" s="3"/>
      <c r="AZ104" s="3"/>
      <c r="BA104" s="3" t="s">
        <v>2229</v>
      </c>
      <c r="BB104" s="3" t="s">
        <v>2228</v>
      </c>
      <c r="BC104" s="2"/>
      <c r="BD104" s="2"/>
      <c r="BE104" s="1" t="s">
        <v>62</v>
      </c>
    </row>
    <row r="105" spans="1:57" ht="15" customHeight="1" x14ac:dyDescent="0.25">
      <c r="A105" s="8">
        <v>10</v>
      </c>
      <c r="B105" s="1" t="s">
        <v>13</v>
      </c>
      <c r="C105" s="1" t="s">
        <v>116</v>
      </c>
      <c r="D105" s="1" t="s">
        <v>2227</v>
      </c>
      <c r="E105" s="1" t="s">
        <v>2226</v>
      </c>
      <c r="F105" s="1" t="s">
        <v>2225</v>
      </c>
      <c r="G105" s="1" t="s">
        <v>2224</v>
      </c>
      <c r="H105" s="1" t="s">
        <v>1993</v>
      </c>
      <c r="I105" s="1" t="s">
        <v>2223</v>
      </c>
      <c r="J105" s="7">
        <v>44562</v>
      </c>
      <c r="K105" s="7">
        <v>44593</v>
      </c>
      <c r="L105" s="1" t="s">
        <v>2222</v>
      </c>
      <c r="M105" s="1" t="s">
        <v>2191</v>
      </c>
      <c r="N105" s="1" t="s">
        <v>33</v>
      </c>
      <c r="O105" s="1" t="s">
        <v>2221</v>
      </c>
      <c r="P105" s="1" t="s">
        <v>875</v>
      </c>
      <c r="Q105" s="1" t="s">
        <v>30</v>
      </c>
      <c r="R105" s="6">
        <f t="shared" si="7"/>
        <v>1</v>
      </c>
      <c r="S105" s="6">
        <v>1</v>
      </c>
      <c r="T105" s="6">
        <v>0</v>
      </c>
      <c r="U105" s="6">
        <v>0</v>
      </c>
      <c r="V105" s="6">
        <v>0</v>
      </c>
      <c r="W105" s="6">
        <v>1</v>
      </c>
      <c r="X105" s="6" t="s">
        <v>2220</v>
      </c>
      <c r="Y105" s="6">
        <v>0</v>
      </c>
      <c r="Z105" s="6" t="s">
        <v>2217</v>
      </c>
      <c r="AA105" s="6"/>
      <c r="AB105" s="6"/>
      <c r="AC105" s="6"/>
      <c r="AD105" s="6"/>
      <c r="AE105" s="6">
        <f t="shared" si="8"/>
        <v>1</v>
      </c>
      <c r="AF105" s="5">
        <v>44669</v>
      </c>
      <c r="AG105" s="5">
        <v>44756</v>
      </c>
      <c r="AH105" s="5"/>
      <c r="AI105" s="5"/>
      <c r="AJ105" s="4">
        <f t="shared" si="9"/>
        <v>1</v>
      </c>
      <c r="AK105" s="4">
        <f t="shared" si="10"/>
        <v>1</v>
      </c>
      <c r="AL105" s="4" t="str">
        <f t="shared" si="11"/>
        <v/>
      </c>
      <c r="AM105" s="4" t="str">
        <f t="shared" si="12"/>
        <v/>
      </c>
      <c r="AN105" s="4" t="str">
        <f t="shared" si="13"/>
        <v/>
      </c>
      <c r="AO105" s="3" t="s">
        <v>20</v>
      </c>
      <c r="AP105" s="3" t="s">
        <v>18</v>
      </c>
      <c r="AQ105" s="3"/>
      <c r="AR105" s="3"/>
      <c r="AS105" s="3" t="s">
        <v>2219</v>
      </c>
      <c r="AT105" s="3" t="s">
        <v>2217</v>
      </c>
      <c r="AU105" s="3"/>
      <c r="AV105" s="3"/>
      <c r="AW105" s="3" t="s">
        <v>20</v>
      </c>
      <c r="AX105" s="3" t="s">
        <v>18</v>
      </c>
      <c r="AY105" s="3"/>
      <c r="AZ105" s="3"/>
      <c r="BA105" s="3" t="s">
        <v>2218</v>
      </c>
      <c r="BB105" s="3" t="s">
        <v>154</v>
      </c>
      <c r="BC105" s="2"/>
      <c r="BD105" s="2"/>
      <c r="BE105" s="1" t="s">
        <v>62</v>
      </c>
    </row>
    <row r="106" spans="1:57" ht="15" customHeight="1" x14ac:dyDescent="0.25">
      <c r="A106" s="8">
        <v>11</v>
      </c>
      <c r="B106" s="1" t="s">
        <v>13</v>
      </c>
      <c r="C106" s="1" t="s">
        <v>97</v>
      </c>
      <c r="D106" s="1" t="s">
        <v>73</v>
      </c>
      <c r="E106" s="1" t="s">
        <v>61</v>
      </c>
      <c r="F106" s="1" t="s">
        <v>60</v>
      </c>
      <c r="G106" s="1" t="s">
        <v>16</v>
      </c>
      <c r="H106" s="1" t="s">
        <v>72</v>
      </c>
      <c r="I106" s="1" t="s">
        <v>96</v>
      </c>
      <c r="J106" s="7">
        <v>44835</v>
      </c>
      <c r="K106" s="7">
        <v>44926</v>
      </c>
      <c r="L106" s="1" t="s">
        <v>95</v>
      </c>
      <c r="M106" s="1" t="s">
        <v>2191</v>
      </c>
      <c r="N106" s="1" t="s">
        <v>33</v>
      </c>
      <c r="O106" s="1" t="s">
        <v>77</v>
      </c>
      <c r="P106" s="1" t="s">
        <v>31</v>
      </c>
      <c r="Q106" s="1" t="s">
        <v>30</v>
      </c>
      <c r="R106" s="6">
        <f t="shared" si="7"/>
        <v>1</v>
      </c>
      <c r="S106" s="6">
        <v>0</v>
      </c>
      <c r="T106" s="6">
        <v>0</v>
      </c>
      <c r="U106" s="6">
        <v>0</v>
      </c>
      <c r="V106" s="6">
        <v>1</v>
      </c>
      <c r="W106" s="6">
        <v>0</v>
      </c>
      <c r="X106" s="6" t="s">
        <v>2190</v>
      </c>
      <c r="Y106" s="6">
        <v>0</v>
      </c>
      <c r="Z106" s="6" t="s">
        <v>18</v>
      </c>
      <c r="AA106" s="6"/>
      <c r="AB106" s="6"/>
      <c r="AC106" s="6"/>
      <c r="AD106" s="6"/>
      <c r="AE106" s="6">
        <f t="shared" si="8"/>
        <v>0</v>
      </c>
      <c r="AF106" s="5">
        <v>44669</v>
      </c>
      <c r="AG106" s="5">
        <v>44754</v>
      </c>
      <c r="AH106" s="5"/>
      <c r="AI106" s="5"/>
      <c r="AJ106" s="4">
        <f t="shared" si="9"/>
        <v>0</v>
      </c>
      <c r="AK106" s="4" t="str">
        <f t="shared" si="10"/>
        <v/>
      </c>
      <c r="AL106" s="4" t="str">
        <f t="shared" si="11"/>
        <v/>
      </c>
      <c r="AM106" s="4" t="str">
        <f t="shared" si="12"/>
        <v/>
      </c>
      <c r="AN106" s="4">
        <f t="shared" si="13"/>
        <v>0</v>
      </c>
      <c r="AO106" s="3" t="s">
        <v>18</v>
      </c>
      <c r="AP106" s="3" t="s">
        <v>18</v>
      </c>
      <c r="AQ106" s="3"/>
      <c r="AR106" s="3"/>
      <c r="AS106" s="3" t="s">
        <v>18</v>
      </c>
      <c r="AT106" s="3" t="s">
        <v>2217</v>
      </c>
      <c r="AU106" s="3"/>
      <c r="AV106" s="3"/>
      <c r="AW106" s="3" t="s">
        <v>18</v>
      </c>
      <c r="AX106" s="3" t="s">
        <v>18</v>
      </c>
      <c r="AY106" s="3"/>
      <c r="AZ106" s="3"/>
      <c r="BA106" s="3" t="s">
        <v>279</v>
      </c>
      <c r="BB106" s="3" t="s">
        <v>154</v>
      </c>
      <c r="BC106" s="2"/>
      <c r="BD106" s="2"/>
      <c r="BE106" s="1" t="s">
        <v>62</v>
      </c>
    </row>
    <row r="107" spans="1:57" ht="15" customHeight="1" x14ac:dyDescent="0.25">
      <c r="A107" s="8">
        <v>12</v>
      </c>
      <c r="B107" s="1" t="s">
        <v>13</v>
      </c>
      <c r="C107" s="1" t="s">
        <v>97</v>
      </c>
      <c r="D107" s="1" t="s">
        <v>73</v>
      </c>
      <c r="E107" s="1" t="s">
        <v>61</v>
      </c>
      <c r="F107" s="1" t="s">
        <v>60</v>
      </c>
      <c r="G107" s="1" t="s">
        <v>16</v>
      </c>
      <c r="H107" s="1" t="s">
        <v>72</v>
      </c>
      <c r="I107" s="1" t="s">
        <v>104</v>
      </c>
      <c r="J107" s="7">
        <v>44562</v>
      </c>
      <c r="K107" s="7">
        <v>44926</v>
      </c>
      <c r="L107" s="1" t="s">
        <v>70</v>
      </c>
      <c r="M107" s="1" t="s">
        <v>2191</v>
      </c>
      <c r="N107" s="1" t="s">
        <v>33</v>
      </c>
      <c r="O107" s="1" t="s">
        <v>77</v>
      </c>
      <c r="P107" s="1" t="s">
        <v>31</v>
      </c>
      <c r="Q107" s="1" t="s">
        <v>30</v>
      </c>
      <c r="R107" s="6">
        <f t="shared" si="7"/>
        <v>4</v>
      </c>
      <c r="S107" s="6">
        <v>1</v>
      </c>
      <c r="T107" s="6">
        <v>1</v>
      </c>
      <c r="U107" s="6">
        <v>1</v>
      </c>
      <c r="V107" s="6">
        <v>1</v>
      </c>
      <c r="W107" s="6">
        <v>1</v>
      </c>
      <c r="X107" s="6" t="s">
        <v>2216</v>
      </c>
      <c r="Y107" s="6">
        <v>1</v>
      </c>
      <c r="Z107" s="6" t="s">
        <v>2215</v>
      </c>
      <c r="AA107" s="6"/>
      <c r="AB107" s="6"/>
      <c r="AC107" s="6"/>
      <c r="AD107" s="6"/>
      <c r="AE107" s="6">
        <f t="shared" si="8"/>
        <v>2</v>
      </c>
      <c r="AF107" s="5">
        <v>44669</v>
      </c>
      <c r="AG107" s="5">
        <v>44756</v>
      </c>
      <c r="AH107" s="5"/>
      <c r="AI107" s="5"/>
      <c r="AJ107" s="4">
        <f t="shared" si="9"/>
        <v>0.5</v>
      </c>
      <c r="AK107" s="4">
        <f t="shared" si="10"/>
        <v>1</v>
      </c>
      <c r="AL107" s="4">
        <f t="shared" si="11"/>
        <v>1</v>
      </c>
      <c r="AM107" s="4">
        <f t="shared" si="12"/>
        <v>0</v>
      </c>
      <c r="AN107" s="4">
        <f t="shared" si="13"/>
        <v>0</v>
      </c>
      <c r="AO107" s="3" t="s">
        <v>20</v>
      </c>
      <c r="AP107" s="3" t="s">
        <v>20</v>
      </c>
      <c r="AQ107" s="3"/>
      <c r="AR107" s="3"/>
      <c r="AS107" s="3" t="s">
        <v>2214</v>
      </c>
      <c r="AT107" s="3" t="s">
        <v>2213</v>
      </c>
      <c r="AU107" s="3"/>
      <c r="AV107" s="3"/>
      <c r="AW107" s="3" t="s">
        <v>20</v>
      </c>
      <c r="AX107" s="3" t="s">
        <v>20</v>
      </c>
      <c r="AY107" s="3"/>
      <c r="AZ107" s="3"/>
      <c r="BA107" s="3" t="s">
        <v>2212</v>
      </c>
      <c r="BB107" s="3" t="s">
        <v>2211</v>
      </c>
      <c r="BC107" s="2"/>
      <c r="BD107" s="2"/>
      <c r="BE107" s="1" t="s">
        <v>62</v>
      </c>
    </row>
    <row r="108" spans="1:57" ht="15" customHeight="1" x14ac:dyDescent="0.25">
      <c r="A108" s="8">
        <v>13</v>
      </c>
      <c r="B108" s="1" t="s">
        <v>13</v>
      </c>
      <c r="C108" s="1" t="s">
        <v>89</v>
      </c>
      <c r="D108" s="1" t="s">
        <v>73</v>
      </c>
      <c r="E108" s="1" t="s">
        <v>61</v>
      </c>
      <c r="F108" s="1" t="s">
        <v>60</v>
      </c>
      <c r="G108" s="1" t="s">
        <v>16</v>
      </c>
      <c r="H108" s="1" t="s">
        <v>72</v>
      </c>
      <c r="I108" s="1" t="s">
        <v>91</v>
      </c>
      <c r="J108" s="7">
        <v>44835</v>
      </c>
      <c r="K108" s="7">
        <v>44926</v>
      </c>
      <c r="L108" s="1" t="s">
        <v>90</v>
      </c>
      <c r="M108" s="1" t="s">
        <v>2191</v>
      </c>
      <c r="N108" s="1" t="s">
        <v>33</v>
      </c>
      <c r="O108" s="1" t="s">
        <v>77</v>
      </c>
      <c r="P108" s="1" t="s">
        <v>31</v>
      </c>
      <c r="Q108" s="1" t="s">
        <v>30</v>
      </c>
      <c r="R108" s="6">
        <f t="shared" si="7"/>
        <v>1</v>
      </c>
      <c r="S108" s="6">
        <v>0</v>
      </c>
      <c r="T108" s="6">
        <v>0</v>
      </c>
      <c r="U108" s="6">
        <v>0</v>
      </c>
      <c r="V108" s="6">
        <v>1</v>
      </c>
      <c r="W108" s="6">
        <v>0</v>
      </c>
      <c r="X108" s="6" t="s">
        <v>2190</v>
      </c>
      <c r="Y108" s="6">
        <v>0</v>
      </c>
      <c r="Z108" s="6" t="s">
        <v>18</v>
      </c>
      <c r="AA108" s="6"/>
      <c r="AB108" s="6"/>
      <c r="AC108" s="6"/>
      <c r="AD108" s="6"/>
      <c r="AE108" s="6">
        <f t="shared" si="8"/>
        <v>0</v>
      </c>
      <c r="AF108" s="5">
        <v>44669</v>
      </c>
      <c r="AG108" s="5">
        <v>44754</v>
      </c>
      <c r="AH108" s="5"/>
      <c r="AI108" s="5"/>
      <c r="AJ108" s="4">
        <f t="shared" si="9"/>
        <v>0</v>
      </c>
      <c r="AK108" s="4" t="str">
        <f t="shared" si="10"/>
        <v/>
      </c>
      <c r="AL108" s="4" t="str">
        <f t="shared" si="11"/>
        <v/>
      </c>
      <c r="AM108" s="4" t="str">
        <f t="shared" si="12"/>
        <v/>
      </c>
      <c r="AN108" s="4">
        <f t="shared" si="13"/>
        <v>0</v>
      </c>
      <c r="AO108" s="3" t="s">
        <v>18</v>
      </c>
      <c r="AP108" s="3" t="s">
        <v>18</v>
      </c>
      <c r="AQ108" s="3"/>
      <c r="AR108" s="3"/>
      <c r="AS108" s="3" t="s">
        <v>18</v>
      </c>
      <c r="AT108" s="3" t="s">
        <v>18</v>
      </c>
      <c r="AU108" s="3"/>
      <c r="AV108" s="3"/>
      <c r="AW108" s="3" t="s">
        <v>18</v>
      </c>
      <c r="AX108" s="3" t="s">
        <v>18</v>
      </c>
      <c r="AY108" s="3"/>
      <c r="AZ108" s="3"/>
      <c r="BA108" s="3" t="s">
        <v>279</v>
      </c>
      <c r="BB108" s="3" t="s">
        <v>2210</v>
      </c>
      <c r="BC108" s="2"/>
      <c r="BD108" s="2"/>
      <c r="BE108" s="1" t="s">
        <v>116</v>
      </c>
    </row>
    <row r="109" spans="1:57" ht="15" customHeight="1" x14ac:dyDescent="0.25">
      <c r="A109" s="8">
        <v>14</v>
      </c>
      <c r="B109" s="1" t="s">
        <v>13</v>
      </c>
      <c r="C109" s="1" t="s">
        <v>89</v>
      </c>
      <c r="D109" s="1" t="s">
        <v>73</v>
      </c>
      <c r="E109" s="1" t="s">
        <v>61</v>
      </c>
      <c r="F109" s="1" t="s">
        <v>60</v>
      </c>
      <c r="G109" s="1" t="s">
        <v>16</v>
      </c>
      <c r="H109" s="1" t="s">
        <v>72</v>
      </c>
      <c r="I109" s="1" t="s">
        <v>88</v>
      </c>
      <c r="J109" s="7">
        <v>44562</v>
      </c>
      <c r="K109" s="7">
        <v>44926</v>
      </c>
      <c r="L109" s="10" t="s">
        <v>87</v>
      </c>
      <c r="M109" s="1" t="s">
        <v>2191</v>
      </c>
      <c r="N109" s="1" t="s">
        <v>86</v>
      </c>
      <c r="O109" s="1" t="s">
        <v>77</v>
      </c>
      <c r="P109" s="1" t="s">
        <v>111</v>
      </c>
      <c r="Q109" s="1" t="s">
        <v>30</v>
      </c>
      <c r="R109" s="9">
        <f t="shared" si="7"/>
        <v>1</v>
      </c>
      <c r="S109" s="9">
        <v>0.5</v>
      </c>
      <c r="T109" s="9">
        <v>0.5</v>
      </c>
      <c r="U109" s="9">
        <v>0</v>
      </c>
      <c r="V109" s="9">
        <v>0</v>
      </c>
      <c r="W109" s="9">
        <v>0</v>
      </c>
      <c r="X109" s="9" t="s">
        <v>2209</v>
      </c>
      <c r="Y109" s="9">
        <v>1</v>
      </c>
      <c r="Z109" s="9" t="s">
        <v>2208</v>
      </c>
      <c r="AA109" s="9"/>
      <c r="AB109" s="9"/>
      <c r="AC109" s="9"/>
      <c r="AD109" s="9"/>
      <c r="AE109" s="9">
        <f t="shared" si="8"/>
        <v>1</v>
      </c>
      <c r="AF109" s="5">
        <v>44669</v>
      </c>
      <c r="AG109" s="5">
        <v>44754</v>
      </c>
      <c r="AH109" s="5"/>
      <c r="AI109" s="5"/>
      <c r="AJ109" s="4">
        <f t="shared" si="9"/>
        <v>1</v>
      </c>
      <c r="AK109" s="4">
        <f t="shared" si="10"/>
        <v>0</v>
      </c>
      <c r="AL109" s="4">
        <f t="shared" si="11"/>
        <v>1</v>
      </c>
      <c r="AM109" s="4" t="str">
        <f t="shared" si="12"/>
        <v/>
      </c>
      <c r="AN109" s="4" t="str">
        <f t="shared" si="13"/>
        <v/>
      </c>
      <c r="AO109" s="3" t="s">
        <v>19</v>
      </c>
      <c r="AP109" s="3" t="s">
        <v>20</v>
      </c>
      <c r="AQ109" s="3"/>
      <c r="AR109" s="3"/>
      <c r="AS109" s="3" t="s">
        <v>2207</v>
      </c>
      <c r="AT109" s="3" t="s">
        <v>2206</v>
      </c>
      <c r="AU109" s="3"/>
      <c r="AV109" s="3"/>
      <c r="AW109" s="3" t="s">
        <v>19</v>
      </c>
      <c r="AX109" s="3" t="s">
        <v>20</v>
      </c>
      <c r="AY109" s="3"/>
      <c r="AZ109" s="3"/>
      <c r="BA109" s="3" t="s">
        <v>2205</v>
      </c>
      <c r="BB109" s="3" t="s">
        <v>2204</v>
      </c>
      <c r="BC109" s="2"/>
      <c r="BD109" s="2"/>
      <c r="BE109" s="1" t="s">
        <v>116</v>
      </c>
    </row>
    <row r="110" spans="1:57" ht="15" customHeight="1" x14ac:dyDescent="0.25">
      <c r="A110" s="8">
        <v>15</v>
      </c>
      <c r="B110" s="1" t="s">
        <v>13</v>
      </c>
      <c r="C110" s="1" t="s">
        <v>89</v>
      </c>
      <c r="D110" s="1" t="s">
        <v>73</v>
      </c>
      <c r="E110" s="1" t="s">
        <v>61</v>
      </c>
      <c r="F110" s="1" t="s">
        <v>60</v>
      </c>
      <c r="G110" s="1" t="s">
        <v>16</v>
      </c>
      <c r="H110" s="1" t="s">
        <v>72</v>
      </c>
      <c r="I110" s="1" t="s">
        <v>93</v>
      </c>
      <c r="J110" s="7">
        <v>44774</v>
      </c>
      <c r="K110" s="7">
        <v>44925</v>
      </c>
      <c r="L110" s="1" t="s">
        <v>92</v>
      </c>
      <c r="M110" s="1" t="s">
        <v>2191</v>
      </c>
      <c r="N110" s="1" t="s">
        <v>33</v>
      </c>
      <c r="O110" s="1" t="s">
        <v>77</v>
      </c>
      <c r="P110" s="1" t="s">
        <v>31</v>
      </c>
      <c r="Q110" s="1" t="s">
        <v>30</v>
      </c>
      <c r="R110" s="6">
        <f t="shared" si="7"/>
        <v>1</v>
      </c>
      <c r="S110" s="6">
        <v>0</v>
      </c>
      <c r="T110" s="6">
        <v>0</v>
      </c>
      <c r="U110" s="6">
        <v>1</v>
      </c>
      <c r="V110" s="6">
        <v>0</v>
      </c>
      <c r="W110" s="6">
        <v>0</v>
      </c>
      <c r="X110" s="6" t="s">
        <v>2190</v>
      </c>
      <c r="Y110" s="6">
        <v>0</v>
      </c>
      <c r="Z110" s="6" t="s">
        <v>18</v>
      </c>
      <c r="AA110" s="6"/>
      <c r="AB110" s="6"/>
      <c r="AC110" s="6"/>
      <c r="AD110" s="6"/>
      <c r="AE110" s="6">
        <f t="shared" si="8"/>
        <v>0</v>
      </c>
      <c r="AF110" s="5">
        <v>44669</v>
      </c>
      <c r="AG110" s="5">
        <v>44754</v>
      </c>
      <c r="AH110" s="5"/>
      <c r="AI110" s="5"/>
      <c r="AJ110" s="4">
        <f t="shared" si="9"/>
        <v>0</v>
      </c>
      <c r="AK110" s="4" t="str">
        <f t="shared" si="10"/>
        <v/>
      </c>
      <c r="AL110" s="4" t="str">
        <f t="shared" si="11"/>
        <v/>
      </c>
      <c r="AM110" s="4">
        <f t="shared" si="12"/>
        <v>0</v>
      </c>
      <c r="AN110" s="4" t="str">
        <f t="shared" si="13"/>
        <v/>
      </c>
      <c r="AO110" s="3" t="s">
        <v>18</v>
      </c>
      <c r="AP110" s="3" t="s">
        <v>18</v>
      </c>
      <c r="AQ110" s="3"/>
      <c r="AR110" s="3"/>
      <c r="AS110" s="3" t="s">
        <v>18</v>
      </c>
      <c r="AT110" s="3" t="s">
        <v>18</v>
      </c>
      <c r="AU110" s="3"/>
      <c r="AV110" s="3"/>
      <c r="AW110" s="3" t="s">
        <v>18</v>
      </c>
      <c r="AX110" s="3" t="s">
        <v>18</v>
      </c>
      <c r="AY110" s="3"/>
      <c r="AZ110" s="3"/>
      <c r="BA110" s="3" t="s">
        <v>279</v>
      </c>
      <c r="BB110" s="3" t="s">
        <v>1970</v>
      </c>
      <c r="BC110" s="2"/>
      <c r="BD110" s="2"/>
      <c r="BE110" s="1" t="s">
        <v>116</v>
      </c>
    </row>
    <row r="111" spans="1:57" ht="15" customHeight="1" x14ac:dyDescent="0.25">
      <c r="A111" s="8">
        <v>16</v>
      </c>
      <c r="B111" s="1" t="s">
        <v>13</v>
      </c>
      <c r="C111" s="1" t="s">
        <v>89</v>
      </c>
      <c r="D111" s="1" t="s">
        <v>73</v>
      </c>
      <c r="E111" s="1" t="s">
        <v>61</v>
      </c>
      <c r="F111" s="1" t="s">
        <v>60</v>
      </c>
      <c r="G111" s="1" t="s">
        <v>16</v>
      </c>
      <c r="H111" s="1" t="s">
        <v>72</v>
      </c>
      <c r="I111" s="1" t="s">
        <v>173</v>
      </c>
      <c r="J111" s="7">
        <v>44562</v>
      </c>
      <c r="K111" s="7">
        <v>44925</v>
      </c>
      <c r="L111" s="1" t="s">
        <v>172</v>
      </c>
      <c r="M111" s="1" t="s">
        <v>2191</v>
      </c>
      <c r="N111" s="1" t="s">
        <v>33</v>
      </c>
      <c r="O111" s="1" t="s">
        <v>77</v>
      </c>
      <c r="P111" s="1" t="s">
        <v>31</v>
      </c>
      <c r="Q111" s="1" t="s">
        <v>30</v>
      </c>
      <c r="R111" s="6">
        <f t="shared" si="7"/>
        <v>4</v>
      </c>
      <c r="S111" s="6">
        <v>1</v>
      </c>
      <c r="T111" s="6">
        <v>1</v>
      </c>
      <c r="U111" s="6">
        <v>1</v>
      </c>
      <c r="V111" s="6">
        <v>1</v>
      </c>
      <c r="W111" s="6">
        <v>1</v>
      </c>
      <c r="X111" s="6" t="s">
        <v>2203</v>
      </c>
      <c r="Y111" s="6">
        <v>1</v>
      </c>
      <c r="Z111" s="6" t="s">
        <v>2202</v>
      </c>
      <c r="AA111" s="6"/>
      <c r="AB111" s="6"/>
      <c r="AC111" s="6"/>
      <c r="AD111" s="6"/>
      <c r="AE111" s="6">
        <f t="shared" si="8"/>
        <v>2</v>
      </c>
      <c r="AF111" s="5">
        <v>44669</v>
      </c>
      <c r="AG111" s="5">
        <v>44754</v>
      </c>
      <c r="AH111" s="5"/>
      <c r="AI111" s="5"/>
      <c r="AJ111" s="4">
        <f t="shared" si="9"/>
        <v>0.5</v>
      </c>
      <c r="AK111" s="4">
        <f t="shared" si="10"/>
        <v>1</v>
      </c>
      <c r="AL111" s="4">
        <f t="shared" si="11"/>
        <v>1</v>
      </c>
      <c r="AM111" s="4">
        <f t="shared" si="12"/>
        <v>0</v>
      </c>
      <c r="AN111" s="4">
        <f t="shared" si="13"/>
        <v>0</v>
      </c>
      <c r="AO111" s="3" t="s">
        <v>20</v>
      </c>
      <c r="AP111" s="3" t="s">
        <v>20</v>
      </c>
      <c r="AQ111" s="3"/>
      <c r="AR111" s="3"/>
      <c r="AS111" s="3" t="s">
        <v>2201</v>
      </c>
      <c r="AT111" s="3" t="s">
        <v>2200</v>
      </c>
      <c r="AU111" s="3"/>
      <c r="AV111" s="3"/>
      <c r="AW111" s="3" t="s">
        <v>20</v>
      </c>
      <c r="AX111" s="3" t="s">
        <v>20</v>
      </c>
      <c r="AY111" s="3"/>
      <c r="AZ111" s="3"/>
      <c r="BA111" s="3" t="s">
        <v>2199</v>
      </c>
      <c r="BB111" s="3" t="s">
        <v>2198</v>
      </c>
      <c r="BC111" s="2"/>
      <c r="BD111" s="2"/>
      <c r="BE111" s="1" t="s">
        <v>116</v>
      </c>
    </row>
    <row r="112" spans="1:57" ht="15" customHeight="1" x14ac:dyDescent="0.25">
      <c r="A112" s="8">
        <v>17</v>
      </c>
      <c r="B112" s="1" t="s">
        <v>13</v>
      </c>
      <c r="C112" s="1" t="s">
        <v>74</v>
      </c>
      <c r="D112" s="1" t="s">
        <v>73</v>
      </c>
      <c r="E112" s="1" t="s">
        <v>61</v>
      </c>
      <c r="F112" s="1" t="s">
        <v>60</v>
      </c>
      <c r="G112" s="1" t="s">
        <v>16</v>
      </c>
      <c r="H112" s="1" t="s">
        <v>72</v>
      </c>
      <c r="I112" s="1" t="s">
        <v>163</v>
      </c>
      <c r="J112" s="7">
        <v>44652</v>
      </c>
      <c r="K112" s="7">
        <v>44926</v>
      </c>
      <c r="L112" s="1" t="s">
        <v>70</v>
      </c>
      <c r="M112" s="1" t="s">
        <v>2191</v>
      </c>
      <c r="N112" s="1" t="s">
        <v>33</v>
      </c>
      <c r="O112" s="1" t="s">
        <v>77</v>
      </c>
      <c r="P112" s="1" t="s">
        <v>31</v>
      </c>
      <c r="Q112" s="1" t="s">
        <v>30</v>
      </c>
      <c r="R112" s="6">
        <f t="shared" si="7"/>
        <v>4</v>
      </c>
      <c r="S112" s="6">
        <v>1</v>
      </c>
      <c r="T112" s="6">
        <v>1</v>
      </c>
      <c r="U112" s="6">
        <v>1</v>
      </c>
      <c r="V112" s="6">
        <v>1</v>
      </c>
      <c r="W112" s="6">
        <v>1</v>
      </c>
      <c r="X112" s="6" t="s">
        <v>2197</v>
      </c>
      <c r="Y112" s="6">
        <v>1</v>
      </c>
      <c r="Z112" s="6" t="s">
        <v>2196</v>
      </c>
      <c r="AA112" s="6"/>
      <c r="AB112" s="6"/>
      <c r="AC112" s="6"/>
      <c r="AD112" s="6"/>
      <c r="AE112" s="6">
        <f t="shared" si="8"/>
        <v>2</v>
      </c>
      <c r="AF112" s="5">
        <v>44669</v>
      </c>
      <c r="AG112" s="5">
        <v>44756</v>
      </c>
      <c r="AH112" s="5"/>
      <c r="AI112" s="5"/>
      <c r="AJ112" s="4">
        <f t="shared" si="9"/>
        <v>0.5</v>
      </c>
      <c r="AK112" s="4">
        <f t="shared" si="10"/>
        <v>1</v>
      </c>
      <c r="AL112" s="4">
        <f t="shared" si="11"/>
        <v>1</v>
      </c>
      <c r="AM112" s="4">
        <f t="shared" si="12"/>
        <v>0</v>
      </c>
      <c r="AN112" s="4">
        <f t="shared" si="13"/>
        <v>0</v>
      </c>
      <c r="AO112" s="3" t="s">
        <v>20</v>
      </c>
      <c r="AP112" s="3" t="s">
        <v>20</v>
      </c>
      <c r="AQ112" s="3"/>
      <c r="AR112" s="3"/>
      <c r="AS112" s="3" t="s">
        <v>2195</v>
      </c>
      <c r="AT112" s="3" t="s">
        <v>2194</v>
      </c>
      <c r="AU112" s="3"/>
      <c r="AV112" s="3"/>
      <c r="AW112" s="3" t="s">
        <v>20</v>
      </c>
      <c r="AX112" s="3" t="s">
        <v>20</v>
      </c>
      <c r="AY112" s="3"/>
      <c r="AZ112" s="3"/>
      <c r="BA112" s="3" t="s">
        <v>2193</v>
      </c>
      <c r="BB112" s="3" t="s">
        <v>2192</v>
      </c>
      <c r="BC112" s="2"/>
      <c r="BD112" s="2"/>
      <c r="BE112" s="1" t="s">
        <v>116</v>
      </c>
    </row>
    <row r="113" spans="1:57" ht="15" customHeight="1" x14ac:dyDescent="0.25">
      <c r="A113" s="8">
        <v>18</v>
      </c>
      <c r="B113" s="1" t="s">
        <v>13</v>
      </c>
      <c r="C113" s="1" t="s">
        <v>74</v>
      </c>
      <c r="D113" s="1" t="s">
        <v>73</v>
      </c>
      <c r="E113" s="1" t="s">
        <v>61</v>
      </c>
      <c r="F113" s="1" t="s">
        <v>60</v>
      </c>
      <c r="G113" s="1" t="s">
        <v>16</v>
      </c>
      <c r="H113" s="1" t="s">
        <v>72</v>
      </c>
      <c r="I113" s="1" t="s">
        <v>79</v>
      </c>
      <c r="J113" s="7">
        <v>44835</v>
      </c>
      <c r="K113" s="7">
        <v>44926</v>
      </c>
      <c r="L113" s="1" t="s">
        <v>78</v>
      </c>
      <c r="M113" s="1" t="s">
        <v>2191</v>
      </c>
      <c r="N113" s="1" t="s">
        <v>33</v>
      </c>
      <c r="O113" s="1" t="s">
        <v>77</v>
      </c>
      <c r="P113" s="1" t="s">
        <v>31</v>
      </c>
      <c r="Q113" s="1" t="s">
        <v>30</v>
      </c>
      <c r="R113" s="6">
        <f t="shared" si="7"/>
        <v>2</v>
      </c>
      <c r="S113" s="6">
        <v>0</v>
      </c>
      <c r="T113" s="6">
        <v>0</v>
      </c>
      <c r="U113" s="6">
        <v>0</v>
      </c>
      <c r="V113" s="6">
        <v>2</v>
      </c>
      <c r="W113" s="6">
        <v>0</v>
      </c>
      <c r="X113" s="6" t="s">
        <v>2190</v>
      </c>
      <c r="Y113" s="6">
        <v>0</v>
      </c>
      <c r="Z113" s="6" t="s">
        <v>18</v>
      </c>
      <c r="AA113" s="6"/>
      <c r="AB113" s="6"/>
      <c r="AC113" s="6"/>
      <c r="AD113" s="6"/>
      <c r="AE113" s="6">
        <f t="shared" si="8"/>
        <v>0</v>
      </c>
      <c r="AF113" s="5">
        <v>44669</v>
      </c>
      <c r="AG113" s="5">
        <v>44754</v>
      </c>
      <c r="AH113" s="5"/>
      <c r="AI113" s="5"/>
      <c r="AJ113" s="4">
        <f t="shared" si="9"/>
        <v>0</v>
      </c>
      <c r="AK113" s="4" t="str">
        <f t="shared" si="10"/>
        <v/>
      </c>
      <c r="AL113" s="4" t="str">
        <f t="shared" si="11"/>
        <v/>
      </c>
      <c r="AM113" s="4" t="str">
        <f t="shared" si="12"/>
        <v/>
      </c>
      <c r="AN113" s="4">
        <f t="shared" si="13"/>
        <v>0</v>
      </c>
      <c r="AO113" s="3" t="s">
        <v>18</v>
      </c>
      <c r="AP113" s="3" t="s">
        <v>18</v>
      </c>
      <c r="AQ113" s="3"/>
      <c r="AR113" s="3"/>
      <c r="AS113" s="3" t="s">
        <v>18</v>
      </c>
      <c r="AT113" s="3" t="s">
        <v>18</v>
      </c>
      <c r="AU113" s="3"/>
      <c r="AV113" s="3"/>
      <c r="AW113" s="3" t="s">
        <v>20</v>
      </c>
      <c r="AX113" s="3" t="s">
        <v>18</v>
      </c>
      <c r="AY113" s="3"/>
      <c r="AZ113" s="3"/>
      <c r="BA113" s="3" t="s">
        <v>404</v>
      </c>
      <c r="BB113" s="3" t="s">
        <v>18</v>
      </c>
      <c r="BC113" s="2"/>
      <c r="BD113" s="2"/>
      <c r="BE113" s="1" t="s">
        <v>116</v>
      </c>
    </row>
    <row r="114" spans="1:57" ht="15" customHeight="1" x14ac:dyDescent="0.25">
      <c r="A114" s="8">
        <v>1</v>
      </c>
      <c r="B114" s="1" t="s">
        <v>12</v>
      </c>
      <c r="C114" s="1" t="s">
        <v>781</v>
      </c>
      <c r="D114" s="1" t="s">
        <v>2154</v>
      </c>
      <c r="E114" s="1" t="s">
        <v>61</v>
      </c>
      <c r="F114" s="1" t="s">
        <v>60</v>
      </c>
      <c r="G114" s="1" t="s">
        <v>16</v>
      </c>
      <c r="H114" s="1" t="s">
        <v>2133</v>
      </c>
      <c r="I114" s="1" t="s">
        <v>2189</v>
      </c>
      <c r="J114" s="7">
        <v>44562</v>
      </c>
      <c r="K114" s="7">
        <v>44925</v>
      </c>
      <c r="L114" s="1" t="s">
        <v>2188</v>
      </c>
      <c r="M114" s="1" t="s">
        <v>2100</v>
      </c>
      <c r="N114" s="1" t="s">
        <v>33</v>
      </c>
      <c r="O114" s="1" t="s">
        <v>2187</v>
      </c>
      <c r="P114" s="1" t="s">
        <v>2150</v>
      </c>
      <c r="Q114" s="1" t="s">
        <v>30</v>
      </c>
      <c r="R114" s="6">
        <f t="shared" si="7"/>
        <v>12</v>
      </c>
      <c r="S114" s="6">
        <v>3</v>
      </c>
      <c r="T114" s="6">
        <v>3</v>
      </c>
      <c r="U114" s="6">
        <v>3</v>
      </c>
      <c r="V114" s="6">
        <v>3</v>
      </c>
      <c r="W114" s="6">
        <v>3</v>
      </c>
      <c r="X114" s="6" t="s">
        <v>2186</v>
      </c>
      <c r="Y114" s="6">
        <v>3</v>
      </c>
      <c r="Z114" s="6" t="s">
        <v>2185</v>
      </c>
      <c r="AA114" s="6"/>
      <c r="AB114" s="6"/>
      <c r="AC114" s="6"/>
      <c r="AD114" s="6"/>
      <c r="AE114" s="6">
        <f t="shared" si="8"/>
        <v>6</v>
      </c>
      <c r="AF114" s="5">
        <v>44666</v>
      </c>
      <c r="AG114" s="5">
        <v>44749</v>
      </c>
      <c r="AH114" s="5"/>
      <c r="AI114" s="5"/>
      <c r="AJ114" s="4">
        <f t="shared" si="9"/>
        <v>0.5</v>
      </c>
      <c r="AK114" s="4">
        <f t="shared" si="10"/>
        <v>1</v>
      </c>
      <c r="AL114" s="4">
        <f t="shared" si="11"/>
        <v>1</v>
      </c>
      <c r="AM114" s="4">
        <f t="shared" si="12"/>
        <v>0</v>
      </c>
      <c r="AN114" s="4">
        <f t="shared" si="13"/>
        <v>0</v>
      </c>
      <c r="AO114" s="3" t="s">
        <v>20</v>
      </c>
      <c r="AP114" s="3" t="s">
        <v>20</v>
      </c>
      <c r="AQ114" s="3"/>
      <c r="AR114" s="3"/>
      <c r="AS114" s="3" t="s">
        <v>2184</v>
      </c>
      <c r="AT114" s="3" t="s">
        <v>2183</v>
      </c>
      <c r="AU114" s="3"/>
      <c r="AV114" s="3"/>
      <c r="AW114" s="3" t="s">
        <v>20</v>
      </c>
      <c r="AX114" s="3" t="s">
        <v>20</v>
      </c>
      <c r="AY114" s="3"/>
      <c r="AZ114" s="3"/>
      <c r="BA114" s="3" t="s">
        <v>2182</v>
      </c>
      <c r="BB114" s="3" t="s">
        <v>2181</v>
      </c>
      <c r="BC114" s="3"/>
      <c r="BD114" s="3"/>
      <c r="BE114" s="1" t="s">
        <v>2172</v>
      </c>
    </row>
    <row r="115" spans="1:57" ht="15" customHeight="1" x14ac:dyDescent="0.25">
      <c r="A115" s="8">
        <v>2</v>
      </c>
      <c r="B115" s="1" t="s">
        <v>12</v>
      </c>
      <c r="C115" s="1" t="s">
        <v>781</v>
      </c>
      <c r="D115" s="1" t="s">
        <v>2154</v>
      </c>
      <c r="E115" s="1" t="s">
        <v>61</v>
      </c>
      <c r="F115" s="1" t="s">
        <v>60</v>
      </c>
      <c r="G115" s="1" t="s">
        <v>16</v>
      </c>
      <c r="H115" s="1" t="s">
        <v>2133</v>
      </c>
      <c r="I115" s="1" t="s">
        <v>2180</v>
      </c>
      <c r="J115" s="7">
        <v>44562</v>
      </c>
      <c r="K115" s="7">
        <v>44925</v>
      </c>
      <c r="L115" s="1" t="s">
        <v>2179</v>
      </c>
      <c r="M115" s="1" t="s">
        <v>2100</v>
      </c>
      <c r="N115" s="1" t="s">
        <v>86</v>
      </c>
      <c r="O115" s="1" t="s">
        <v>2169</v>
      </c>
      <c r="P115" s="1" t="s">
        <v>2150</v>
      </c>
      <c r="Q115" s="1" t="s">
        <v>30</v>
      </c>
      <c r="R115" s="9">
        <f t="shared" si="7"/>
        <v>1</v>
      </c>
      <c r="S115" s="9">
        <v>0.25</v>
      </c>
      <c r="T115" s="9">
        <v>0.25</v>
      </c>
      <c r="U115" s="9">
        <v>0.25</v>
      </c>
      <c r="V115" s="9">
        <v>0.25</v>
      </c>
      <c r="W115" s="9">
        <v>0.25</v>
      </c>
      <c r="X115" s="9" t="s">
        <v>2178</v>
      </c>
      <c r="Y115" s="9">
        <v>0.25</v>
      </c>
      <c r="Z115" s="9" t="s">
        <v>2177</v>
      </c>
      <c r="AA115" s="9"/>
      <c r="AB115" s="9"/>
      <c r="AC115" s="9"/>
      <c r="AD115" s="9"/>
      <c r="AE115" s="9">
        <f t="shared" si="8"/>
        <v>0.5</v>
      </c>
      <c r="AF115" s="5">
        <v>44666</v>
      </c>
      <c r="AG115" s="5">
        <v>44749</v>
      </c>
      <c r="AH115" s="5"/>
      <c r="AI115" s="5"/>
      <c r="AJ115" s="4">
        <f t="shared" si="9"/>
        <v>0.5</v>
      </c>
      <c r="AK115" s="4">
        <f t="shared" si="10"/>
        <v>1</v>
      </c>
      <c r="AL115" s="4">
        <f t="shared" si="11"/>
        <v>1</v>
      </c>
      <c r="AM115" s="4">
        <f t="shared" si="12"/>
        <v>0</v>
      </c>
      <c r="AN115" s="4">
        <f t="shared" si="13"/>
        <v>0</v>
      </c>
      <c r="AO115" s="3" t="s">
        <v>20</v>
      </c>
      <c r="AP115" s="3" t="s">
        <v>20</v>
      </c>
      <c r="AQ115" s="3"/>
      <c r="AR115" s="3"/>
      <c r="AS115" s="3" t="s">
        <v>2176</v>
      </c>
      <c r="AT115" s="3" t="s">
        <v>2175</v>
      </c>
      <c r="AU115" s="3"/>
      <c r="AV115" s="3"/>
      <c r="AW115" s="3" t="s">
        <v>20</v>
      </c>
      <c r="AX115" s="3" t="s">
        <v>20</v>
      </c>
      <c r="AY115" s="3"/>
      <c r="AZ115" s="3"/>
      <c r="BA115" s="3" t="s">
        <v>2174</v>
      </c>
      <c r="BB115" s="3" t="s">
        <v>2173</v>
      </c>
      <c r="BC115" s="2"/>
      <c r="BD115" s="2"/>
      <c r="BE115" s="1" t="s">
        <v>2172</v>
      </c>
    </row>
    <row r="116" spans="1:57" ht="15" customHeight="1" x14ac:dyDescent="0.25">
      <c r="A116" s="8">
        <v>3</v>
      </c>
      <c r="B116" s="1" t="s">
        <v>12</v>
      </c>
      <c r="C116" s="1" t="s">
        <v>781</v>
      </c>
      <c r="D116" s="1" t="s">
        <v>2154</v>
      </c>
      <c r="E116" s="1" t="s">
        <v>61</v>
      </c>
      <c r="F116" s="1" t="s">
        <v>60</v>
      </c>
      <c r="G116" s="1" t="s">
        <v>16</v>
      </c>
      <c r="H116" s="1" t="s">
        <v>2133</v>
      </c>
      <c r="I116" s="1" t="s">
        <v>2171</v>
      </c>
      <c r="J116" s="7">
        <v>44562</v>
      </c>
      <c r="K116" s="7">
        <v>44925</v>
      </c>
      <c r="L116" s="1" t="s">
        <v>2170</v>
      </c>
      <c r="M116" s="1" t="s">
        <v>2100</v>
      </c>
      <c r="N116" s="1" t="s">
        <v>86</v>
      </c>
      <c r="O116" s="1" t="s">
        <v>2169</v>
      </c>
      <c r="P116" s="1" t="s">
        <v>2150</v>
      </c>
      <c r="Q116" s="1" t="s">
        <v>30</v>
      </c>
      <c r="R116" s="9">
        <f t="shared" si="7"/>
        <v>1</v>
      </c>
      <c r="S116" s="9">
        <v>0.25</v>
      </c>
      <c r="T116" s="9">
        <v>0.25</v>
      </c>
      <c r="U116" s="9">
        <v>0.25</v>
      </c>
      <c r="V116" s="9">
        <v>0.25</v>
      </c>
      <c r="W116" s="9">
        <v>0.25</v>
      </c>
      <c r="X116" s="9" t="s">
        <v>2168</v>
      </c>
      <c r="Y116" s="9">
        <v>0.25</v>
      </c>
      <c r="Z116" s="9" t="s">
        <v>2167</v>
      </c>
      <c r="AA116" s="9"/>
      <c r="AB116" s="9"/>
      <c r="AC116" s="9"/>
      <c r="AD116" s="9"/>
      <c r="AE116" s="9">
        <f t="shared" si="8"/>
        <v>0.5</v>
      </c>
      <c r="AF116" s="5">
        <v>44666</v>
      </c>
      <c r="AG116" s="5">
        <v>44749</v>
      </c>
      <c r="AH116" s="5"/>
      <c r="AI116" s="5"/>
      <c r="AJ116" s="4">
        <f t="shared" si="9"/>
        <v>0.5</v>
      </c>
      <c r="AK116" s="4">
        <f t="shared" si="10"/>
        <v>1</v>
      </c>
      <c r="AL116" s="4">
        <f t="shared" si="11"/>
        <v>1</v>
      </c>
      <c r="AM116" s="4">
        <f t="shared" si="12"/>
        <v>0</v>
      </c>
      <c r="AN116" s="4">
        <f t="shared" si="13"/>
        <v>0</v>
      </c>
      <c r="AO116" s="3" t="s">
        <v>20</v>
      </c>
      <c r="AP116" s="3" t="s">
        <v>20</v>
      </c>
      <c r="AQ116" s="3"/>
      <c r="AR116" s="3"/>
      <c r="AS116" s="3" t="s">
        <v>2166</v>
      </c>
      <c r="AT116" s="3" t="s">
        <v>2166</v>
      </c>
      <c r="AU116" s="3"/>
      <c r="AV116" s="3"/>
      <c r="AW116" s="3" t="s">
        <v>20</v>
      </c>
      <c r="AX116" s="3" t="s">
        <v>20</v>
      </c>
      <c r="AY116" s="3"/>
      <c r="AZ116" s="3"/>
      <c r="BA116" s="3" t="s">
        <v>2165</v>
      </c>
      <c r="BB116" s="3" t="s">
        <v>2164</v>
      </c>
      <c r="BC116" s="2"/>
      <c r="BD116" s="2"/>
      <c r="BE116" s="1" t="s">
        <v>116</v>
      </c>
    </row>
    <row r="117" spans="1:57" ht="15" customHeight="1" x14ac:dyDescent="0.25">
      <c r="A117" s="8">
        <v>4</v>
      </c>
      <c r="B117" s="1" t="s">
        <v>12</v>
      </c>
      <c r="C117" s="1" t="s">
        <v>781</v>
      </c>
      <c r="D117" s="1" t="s">
        <v>2154</v>
      </c>
      <c r="E117" s="1" t="s">
        <v>61</v>
      </c>
      <c r="F117" s="1" t="s">
        <v>60</v>
      </c>
      <c r="G117" s="1" t="s">
        <v>16</v>
      </c>
      <c r="H117" s="1" t="s">
        <v>2133</v>
      </c>
      <c r="I117" s="1" t="s">
        <v>2163</v>
      </c>
      <c r="J117" s="7">
        <v>44562</v>
      </c>
      <c r="K117" s="7">
        <v>44925</v>
      </c>
      <c r="L117" s="1" t="s">
        <v>2162</v>
      </c>
      <c r="M117" s="1" t="s">
        <v>2100</v>
      </c>
      <c r="N117" s="1" t="s">
        <v>33</v>
      </c>
      <c r="O117" s="1" t="s">
        <v>2161</v>
      </c>
      <c r="P117" s="1" t="s">
        <v>2150</v>
      </c>
      <c r="Q117" s="1" t="s">
        <v>30</v>
      </c>
      <c r="R117" s="6">
        <f t="shared" si="7"/>
        <v>12</v>
      </c>
      <c r="S117" s="6">
        <v>3</v>
      </c>
      <c r="T117" s="6">
        <v>3</v>
      </c>
      <c r="U117" s="6">
        <v>3</v>
      </c>
      <c r="V117" s="6">
        <v>3</v>
      </c>
      <c r="W117" s="6">
        <v>3</v>
      </c>
      <c r="X117" s="6" t="s">
        <v>2160</v>
      </c>
      <c r="Y117" s="6">
        <v>3</v>
      </c>
      <c r="Z117" s="6" t="s">
        <v>2159</v>
      </c>
      <c r="AA117" s="6"/>
      <c r="AB117" s="6"/>
      <c r="AC117" s="6"/>
      <c r="AD117" s="6"/>
      <c r="AE117" s="6">
        <f t="shared" si="8"/>
        <v>6</v>
      </c>
      <c r="AF117" s="5">
        <v>44666</v>
      </c>
      <c r="AG117" s="5">
        <v>44749</v>
      </c>
      <c r="AH117" s="5"/>
      <c r="AI117" s="5"/>
      <c r="AJ117" s="4">
        <f t="shared" si="9"/>
        <v>0.5</v>
      </c>
      <c r="AK117" s="4">
        <f t="shared" si="10"/>
        <v>1</v>
      </c>
      <c r="AL117" s="4">
        <f t="shared" si="11"/>
        <v>1</v>
      </c>
      <c r="AM117" s="4">
        <f t="shared" si="12"/>
        <v>0</v>
      </c>
      <c r="AN117" s="4">
        <f t="shared" si="13"/>
        <v>0</v>
      </c>
      <c r="AO117" s="3" t="s">
        <v>20</v>
      </c>
      <c r="AP117" s="3" t="s">
        <v>20</v>
      </c>
      <c r="AQ117" s="3"/>
      <c r="AR117" s="3"/>
      <c r="AS117" s="3" t="s">
        <v>2158</v>
      </c>
      <c r="AT117" s="3" t="s">
        <v>2157</v>
      </c>
      <c r="AU117" s="3"/>
      <c r="AV117" s="3"/>
      <c r="AW117" s="3" t="s">
        <v>20</v>
      </c>
      <c r="AX117" s="3" t="s">
        <v>20</v>
      </c>
      <c r="AY117" s="3"/>
      <c r="AZ117" s="3"/>
      <c r="BA117" s="3" t="s">
        <v>2156</v>
      </c>
      <c r="BB117" s="3" t="s">
        <v>2155</v>
      </c>
      <c r="BC117" s="2"/>
      <c r="BD117" s="2"/>
      <c r="BE117" s="1" t="s">
        <v>116</v>
      </c>
    </row>
    <row r="118" spans="1:57" ht="15" customHeight="1" x14ac:dyDescent="0.25">
      <c r="A118" s="8">
        <v>5</v>
      </c>
      <c r="B118" s="1" t="s">
        <v>12</v>
      </c>
      <c r="C118" s="1" t="s">
        <v>781</v>
      </c>
      <c r="D118" s="1" t="s">
        <v>2154</v>
      </c>
      <c r="E118" s="1" t="s">
        <v>61</v>
      </c>
      <c r="F118" s="1" t="s">
        <v>60</v>
      </c>
      <c r="G118" s="1" t="s">
        <v>16</v>
      </c>
      <c r="H118" s="1" t="s">
        <v>2133</v>
      </c>
      <c r="I118" s="1" t="s">
        <v>2153</v>
      </c>
      <c r="J118" s="7">
        <v>44562</v>
      </c>
      <c r="K118" s="7">
        <v>44925</v>
      </c>
      <c r="L118" s="1" t="s">
        <v>2152</v>
      </c>
      <c r="M118" s="1" t="s">
        <v>2100</v>
      </c>
      <c r="N118" s="1" t="s">
        <v>33</v>
      </c>
      <c r="O118" s="1" t="s">
        <v>2151</v>
      </c>
      <c r="P118" s="1" t="s">
        <v>2150</v>
      </c>
      <c r="Q118" s="1" t="s">
        <v>30</v>
      </c>
      <c r="R118" s="6">
        <f t="shared" si="7"/>
        <v>12</v>
      </c>
      <c r="S118" s="6">
        <v>3</v>
      </c>
      <c r="T118" s="6">
        <v>3</v>
      </c>
      <c r="U118" s="6">
        <v>3</v>
      </c>
      <c r="V118" s="6">
        <v>3</v>
      </c>
      <c r="W118" s="6">
        <v>3</v>
      </c>
      <c r="X118" s="6" t="s">
        <v>2149</v>
      </c>
      <c r="Y118" s="6">
        <v>3</v>
      </c>
      <c r="Z118" s="6" t="s">
        <v>2148</v>
      </c>
      <c r="AA118" s="6"/>
      <c r="AB118" s="6"/>
      <c r="AC118" s="6"/>
      <c r="AD118" s="6"/>
      <c r="AE118" s="6">
        <f t="shared" si="8"/>
        <v>6</v>
      </c>
      <c r="AF118" s="5">
        <v>44666</v>
      </c>
      <c r="AG118" s="5">
        <v>44749</v>
      </c>
      <c r="AH118" s="5"/>
      <c r="AI118" s="5"/>
      <c r="AJ118" s="4">
        <f t="shared" si="9"/>
        <v>0.5</v>
      </c>
      <c r="AK118" s="4">
        <f t="shared" si="10"/>
        <v>1</v>
      </c>
      <c r="AL118" s="4">
        <f t="shared" si="11"/>
        <v>1</v>
      </c>
      <c r="AM118" s="4">
        <f t="shared" si="12"/>
        <v>0</v>
      </c>
      <c r="AN118" s="4">
        <f t="shared" si="13"/>
        <v>0</v>
      </c>
      <c r="AO118" s="3" t="s">
        <v>20</v>
      </c>
      <c r="AP118" s="3" t="s">
        <v>20</v>
      </c>
      <c r="AQ118" s="3"/>
      <c r="AR118" s="3"/>
      <c r="AS118" s="3" t="s">
        <v>2147</v>
      </c>
      <c r="AT118" s="3" t="s">
        <v>2146</v>
      </c>
      <c r="AU118" s="3"/>
      <c r="AV118" s="3"/>
      <c r="AW118" s="3" t="s">
        <v>20</v>
      </c>
      <c r="AX118" s="3" t="s">
        <v>20</v>
      </c>
      <c r="AY118" s="3"/>
      <c r="AZ118" s="3"/>
      <c r="BA118" s="3" t="s">
        <v>2145</v>
      </c>
      <c r="BB118" s="3" t="s">
        <v>2144</v>
      </c>
      <c r="BC118" s="2"/>
      <c r="BD118" s="2"/>
      <c r="BE118" s="1" t="s">
        <v>116</v>
      </c>
    </row>
    <row r="119" spans="1:57" ht="15" customHeight="1" x14ac:dyDescent="0.25">
      <c r="A119" s="8">
        <v>6</v>
      </c>
      <c r="B119" s="1" t="s">
        <v>12</v>
      </c>
      <c r="C119" s="1" t="s">
        <v>781</v>
      </c>
      <c r="D119" s="1" t="s">
        <v>2134</v>
      </c>
      <c r="E119" s="1" t="s">
        <v>61</v>
      </c>
      <c r="F119" s="1" t="s">
        <v>60</v>
      </c>
      <c r="G119" s="1" t="s">
        <v>16</v>
      </c>
      <c r="H119" s="1" t="s">
        <v>2133</v>
      </c>
      <c r="I119" s="1" t="s">
        <v>2143</v>
      </c>
      <c r="J119" s="7">
        <v>44562</v>
      </c>
      <c r="K119" s="7">
        <v>44925</v>
      </c>
      <c r="L119" s="1" t="s">
        <v>2142</v>
      </c>
      <c r="M119" s="1" t="s">
        <v>2100</v>
      </c>
      <c r="N119" s="1" t="s">
        <v>33</v>
      </c>
      <c r="O119" s="1" t="s">
        <v>2141</v>
      </c>
      <c r="P119" s="1" t="s">
        <v>111</v>
      </c>
      <c r="Q119" s="1" t="s">
        <v>30</v>
      </c>
      <c r="R119" s="6">
        <f t="shared" si="7"/>
        <v>8</v>
      </c>
      <c r="S119" s="6">
        <v>2</v>
      </c>
      <c r="T119" s="6">
        <v>2</v>
      </c>
      <c r="U119" s="6">
        <v>2</v>
      </c>
      <c r="V119" s="6">
        <v>2</v>
      </c>
      <c r="W119" s="6">
        <v>2</v>
      </c>
      <c r="X119" s="6" t="s">
        <v>2140</v>
      </c>
      <c r="Y119" s="6">
        <v>2</v>
      </c>
      <c r="Z119" s="6" t="s">
        <v>2139</v>
      </c>
      <c r="AA119" s="6"/>
      <c r="AB119" s="6"/>
      <c r="AC119" s="6"/>
      <c r="AD119" s="6"/>
      <c r="AE119" s="6">
        <f t="shared" si="8"/>
        <v>4</v>
      </c>
      <c r="AF119" s="5">
        <v>44666</v>
      </c>
      <c r="AG119" s="5">
        <v>44749</v>
      </c>
      <c r="AH119" s="5"/>
      <c r="AI119" s="5"/>
      <c r="AJ119" s="4">
        <f t="shared" si="9"/>
        <v>0.5</v>
      </c>
      <c r="AK119" s="4">
        <f t="shared" si="10"/>
        <v>1</v>
      </c>
      <c r="AL119" s="4">
        <f t="shared" si="11"/>
        <v>1</v>
      </c>
      <c r="AM119" s="4">
        <f t="shared" si="12"/>
        <v>0</v>
      </c>
      <c r="AN119" s="4">
        <f t="shared" si="13"/>
        <v>0</v>
      </c>
      <c r="AO119" s="3" t="s">
        <v>20</v>
      </c>
      <c r="AP119" s="3" t="s">
        <v>20</v>
      </c>
      <c r="AQ119" s="3"/>
      <c r="AR119" s="3"/>
      <c r="AS119" s="3" t="s">
        <v>2138</v>
      </c>
      <c r="AT119" s="3" t="s">
        <v>2137</v>
      </c>
      <c r="AU119" s="3"/>
      <c r="AV119" s="3"/>
      <c r="AW119" s="3" t="s">
        <v>20</v>
      </c>
      <c r="AX119" s="3" t="s">
        <v>20</v>
      </c>
      <c r="AY119" s="3"/>
      <c r="AZ119" s="3"/>
      <c r="BA119" s="3" t="s">
        <v>2136</v>
      </c>
      <c r="BB119" s="3" t="s">
        <v>2135</v>
      </c>
      <c r="BC119" s="2"/>
      <c r="BD119" s="2"/>
      <c r="BE119" s="1" t="s">
        <v>116</v>
      </c>
    </row>
    <row r="120" spans="1:57" ht="15" customHeight="1" x14ac:dyDescent="0.25">
      <c r="A120" s="8">
        <v>7</v>
      </c>
      <c r="B120" s="1" t="s">
        <v>12</v>
      </c>
      <c r="C120" s="1" t="s">
        <v>781</v>
      </c>
      <c r="D120" s="1" t="s">
        <v>2134</v>
      </c>
      <c r="E120" s="1" t="s">
        <v>61</v>
      </c>
      <c r="F120" s="1" t="s">
        <v>60</v>
      </c>
      <c r="G120" s="1" t="s">
        <v>16</v>
      </c>
      <c r="H120" s="1" t="s">
        <v>2133</v>
      </c>
      <c r="I120" s="1" t="s">
        <v>2132</v>
      </c>
      <c r="J120" s="7">
        <v>44562</v>
      </c>
      <c r="K120" s="7">
        <v>44925</v>
      </c>
      <c r="L120" s="1" t="s">
        <v>2131</v>
      </c>
      <c r="M120" s="1" t="s">
        <v>2100</v>
      </c>
      <c r="N120" s="1" t="s">
        <v>33</v>
      </c>
      <c r="O120" s="1" t="s">
        <v>2130</v>
      </c>
      <c r="P120" s="1" t="s">
        <v>111</v>
      </c>
      <c r="Q120" s="1" t="s">
        <v>30</v>
      </c>
      <c r="R120" s="6">
        <f t="shared" si="7"/>
        <v>8</v>
      </c>
      <c r="S120" s="6">
        <v>2</v>
      </c>
      <c r="T120" s="6">
        <v>2</v>
      </c>
      <c r="U120" s="6">
        <v>2</v>
      </c>
      <c r="V120" s="6">
        <v>2</v>
      </c>
      <c r="W120" s="6">
        <v>1</v>
      </c>
      <c r="X120" s="6" t="s">
        <v>2129</v>
      </c>
      <c r="Y120" s="6">
        <v>2</v>
      </c>
      <c r="Z120" s="6" t="s">
        <v>2128</v>
      </c>
      <c r="AA120" s="6"/>
      <c r="AB120" s="6"/>
      <c r="AC120" s="6"/>
      <c r="AD120" s="6"/>
      <c r="AE120" s="6">
        <f t="shared" si="8"/>
        <v>3</v>
      </c>
      <c r="AF120" s="5">
        <v>44669</v>
      </c>
      <c r="AG120" s="5">
        <v>44749</v>
      </c>
      <c r="AH120" s="5"/>
      <c r="AI120" s="5"/>
      <c r="AJ120" s="4">
        <f t="shared" si="9"/>
        <v>0.375</v>
      </c>
      <c r="AK120" s="4">
        <f t="shared" si="10"/>
        <v>0.5</v>
      </c>
      <c r="AL120" s="4">
        <f t="shared" si="11"/>
        <v>1</v>
      </c>
      <c r="AM120" s="4">
        <f t="shared" si="12"/>
        <v>0</v>
      </c>
      <c r="AN120" s="4">
        <f t="shared" si="13"/>
        <v>0</v>
      </c>
      <c r="AO120" s="3" t="s">
        <v>19</v>
      </c>
      <c r="AP120" s="3" t="s">
        <v>19</v>
      </c>
      <c r="AQ120" s="3"/>
      <c r="AR120" s="3"/>
      <c r="AS120" s="3" t="s">
        <v>2127</v>
      </c>
      <c r="AT120" s="3" t="s">
        <v>2126</v>
      </c>
      <c r="AU120" s="3"/>
      <c r="AV120" s="3"/>
      <c r="AW120" s="3" t="s">
        <v>19</v>
      </c>
      <c r="AX120" s="3" t="s">
        <v>20</v>
      </c>
      <c r="AY120" s="3"/>
      <c r="AZ120" s="3"/>
      <c r="BA120" s="3" t="s">
        <v>2125</v>
      </c>
      <c r="BB120" s="3" t="s">
        <v>2124</v>
      </c>
      <c r="BC120" s="2"/>
      <c r="BD120" s="2"/>
      <c r="BE120" s="1" t="s">
        <v>116</v>
      </c>
    </row>
    <row r="121" spans="1:57" ht="15" customHeight="1" x14ac:dyDescent="0.25">
      <c r="A121" s="8">
        <v>8</v>
      </c>
      <c r="B121" s="1" t="s">
        <v>12</v>
      </c>
      <c r="C121" s="1" t="s">
        <v>97</v>
      </c>
      <c r="D121" s="1" t="s">
        <v>73</v>
      </c>
      <c r="E121" s="1" t="s">
        <v>61</v>
      </c>
      <c r="F121" s="1" t="s">
        <v>60</v>
      </c>
      <c r="G121" s="1" t="s">
        <v>16</v>
      </c>
      <c r="H121" s="1" t="s">
        <v>72</v>
      </c>
      <c r="I121" s="1" t="s">
        <v>104</v>
      </c>
      <c r="J121" s="7">
        <v>44562</v>
      </c>
      <c r="K121" s="7">
        <v>44926</v>
      </c>
      <c r="L121" s="1" t="s">
        <v>70</v>
      </c>
      <c r="M121" s="1" t="s">
        <v>2100</v>
      </c>
      <c r="N121" s="1" t="s">
        <v>33</v>
      </c>
      <c r="O121" s="1" t="s">
        <v>77</v>
      </c>
      <c r="P121" s="1" t="s">
        <v>31</v>
      </c>
      <c r="Q121" s="1" t="s">
        <v>30</v>
      </c>
      <c r="R121" s="11">
        <f t="shared" si="7"/>
        <v>4</v>
      </c>
      <c r="S121" s="11">
        <v>1</v>
      </c>
      <c r="T121" s="11">
        <v>1</v>
      </c>
      <c r="U121" s="11">
        <v>1</v>
      </c>
      <c r="V121" s="11">
        <v>1</v>
      </c>
      <c r="W121" s="11">
        <v>1</v>
      </c>
      <c r="X121" s="11" t="s">
        <v>2123</v>
      </c>
      <c r="Y121" s="11">
        <v>1</v>
      </c>
      <c r="Z121" s="11" t="s">
        <v>2122</v>
      </c>
      <c r="AA121" s="11"/>
      <c r="AB121" s="11"/>
      <c r="AC121" s="11"/>
      <c r="AD121" s="11"/>
      <c r="AE121" s="11">
        <f t="shared" si="8"/>
        <v>2</v>
      </c>
      <c r="AF121" s="5">
        <v>44666</v>
      </c>
      <c r="AG121" s="5">
        <v>44749</v>
      </c>
      <c r="AH121" s="5"/>
      <c r="AI121" s="5"/>
      <c r="AJ121" s="4">
        <f t="shared" si="9"/>
        <v>0.5</v>
      </c>
      <c r="AK121" s="4">
        <f t="shared" si="10"/>
        <v>1</v>
      </c>
      <c r="AL121" s="4">
        <f t="shared" si="11"/>
        <v>1</v>
      </c>
      <c r="AM121" s="4">
        <f t="shared" si="12"/>
        <v>0</v>
      </c>
      <c r="AN121" s="4">
        <f t="shared" si="13"/>
        <v>0</v>
      </c>
      <c r="AO121" s="3" t="s">
        <v>20</v>
      </c>
      <c r="AP121" s="3" t="s">
        <v>20</v>
      </c>
      <c r="AQ121" s="3"/>
      <c r="AR121" s="3"/>
      <c r="AS121" s="3" t="s">
        <v>2121</v>
      </c>
      <c r="AT121" s="3" t="s">
        <v>2120</v>
      </c>
      <c r="AU121" s="3"/>
      <c r="AV121" s="3"/>
      <c r="AW121" s="3" t="s">
        <v>20</v>
      </c>
      <c r="AX121" s="3" t="s">
        <v>20</v>
      </c>
      <c r="AY121" s="3"/>
      <c r="AZ121" s="3"/>
      <c r="BA121" s="3" t="s">
        <v>2119</v>
      </c>
      <c r="BB121" s="3" t="s">
        <v>2118</v>
      </c>
      <c r="BC121" s="2"/>
      <c r="BD121" s="2"/>
      <c r="BE121" s="1" t="s">
        <v>116</v>
      </c>
    </row>
    <row r="122" spans="1:57" ht="15" customHeight="1" x14ac:dyDescent="0.25">
      <c r="A122" s="8">
        <v>9</v>
      </c>
      <c r="B122" s="1" t="s">
        <v>12</v>
      </c>
      <c r="C122" s="1" t="s">
        <v>97</v>
      </c>
      <c r="D122" s="1" t="s">
        <v>73</v>
      </c>
      <c r="E122" s="1" t="s">
        <v>61</v>
      </c>
      <c r="F122" s="1" t="s">
        <v>60</v>
      </c>
      <c r="G122" s="1" t="s">
        <v>16</v>
      </c>
      <c r="H122" s="1" t="s">
        <v>72</v>
      </c>
      <c r="I122" s="1" t="s">
        <v>96</v>
      </c>
      <c r="J122" s="7">
        <v>44835</v>
      </c>
      <c r="K122" s="7">
        <v>44926</v>
      </c>
      <c r="L122" s="1" t="s">
        <v>95</v>
      </c>
      <c r="M122" s="1" t="s">
        <v>2100</v>
      </c>
      <c r="N122" s="1" t="s">
        <v>33</v>
      </c>
      <c r="O122" s="1" t="s">
        <v>77</v>
      </c>
      <c r="P122" s="1" t="s">
        <v>31</v>
      </c>
      <c r="Q122" s="1" t="s">
        <v>30</v>
      </c>
      <c r="R122" s="11">
        <f t="shared" si="7"/>
        <v>1</v>
      </c>
      <c r="S122" s="11">
        <v>0</v>
      </c>
      <c r="T122" s="11">
        <v>0</v>
      </c>
      <c r="U122" s="11">
        <v>0</v>
      </c>
      <c r="V122" s="11">
        <v>1</v>
      </c>
      <c r="W122" s="11">
        <v>0</v>
      </c>
      <c r="X122" s="11" t="s">
        <v>2104</v>
      </c>
      <c r="Y122" s="11">
        <v>0</v>
      </c>
      <c r="Z122" s="11" t="s">
        <v>2104</v>
      </c>
      <c r="AA122" s="11"/>
      <c r="AB122" s="11"/>
      <c r="AC122" s="11"/>
      <c r="AD122" s="11"/>
      <c r="AE122" s="11">
        <f t="shared" si="8"/>
        <v>0</v>
      </c>
      <c r="AF122" s="5">
        <v>44666</v>
      </c>
      <c r="AG122" s="5">
        <v>44749</v>
      </c>
      <c r="AH122" s="5"/>
      <c r="AI122" s="5"/>
      <c r="AJ122" s="4">
        <f t="shared" si="9"/>
        <v>0</v>
      </c>
      <c r="AK122" s="4" t="str">
        <f t="shared" si="10"/>
        <v/>
      </c>
      <c r="AL122" s="4" t="str">
        <f t="shared" si="11"/>
        <v/>
      </c>
      <c r="AM122" s="4" t="str">
        <f t="shared" si="12"/>
        <v/>
      </c>
      <c r="AN122" s="4">
        <f t="shared" si="13"/>
        <v>0</v>
      </c>
      <c r="AO122" s="3" t="s">
        <v>18</v>
      </c>
      <c r="AP122" s="3" t="s">
        <v>18</v>
      </c>
      <c r="AQ122" s="3"/>
      <c r="AR122" s="3"/>
      <c r="AS122" s="3" t="s">
        <v>18</v>
      </c>
      <c r="AT122" s="3" t="s">
        <v>18</v>
      </c>
      <c r="AU122" s="3"/>
      <c r="AV122" s="3"/>
      <c r="AW122" s="3" t="s">
        <v>18</v>
      </c>
      <c r="AX122" s="3" t="s">
        <v>18</v>
      </c>
      <c r="AY122" s="3"/>
      <c r="AZ122" s="3"/>
      <c r="BA122" s="3" t="s">
        <v>2110</v>
      </c>
      <c r="BB122" s="3" t="s">
        <v>279</v>
      </c>
      <c r="BC122" s="2"/>
      <c r="BD122" s="2"/>
      <c r="BE122" s="1" t="s">
        <v>116</v>
      </c>
    </row>
    <row r="123" spans="1:57" ht="15" customHeight="1" x14ac:dyDescent="0.25">
      <c r="A123" s="8">
        <v>10</v>
      </c>
      <c r="B123" s="1" t="s">
        <v>12</v>
      </c>
      <c r="C123" s="1" t="s">
        <v>89</v>
      </c>
      <c r="D123" s="1" t="s">
        <v>73</v>
      </c>
      <c r="E123" s="1" t="s">
        <v>61</v>
      </c>
      <c r="F123" s="1" t="s">
        <v>60</v>
      </c>
      <c r="G123" s="1" t="s">
        <v>16</v>
      </c>
      <c r="H123" s="1" t="s">
        <v>72</v>
      </c>
      <c r="I123" s="1" t="s">
        <v>91</v>
      </c>
      <c r="J123" s="7">
        <v>44835</v>
      </c>
      <c r="K123" s="7">
        <v>44926</v>
      </c>
      <c r="L123" s="1" t="s">
        <v>90</v>
      </c>
      <c r="M123" s="1" t="s">
        <v>2100</v>
      </c>
      <c r="N123" s="1" t="s">
        <v>33</v>
      </c>
      <c r="O123" s="1" t="s">
        <v>77</v>
      </c>
      <c r="P123" s="1" t="s">
        <v>31</v>
      </c>
      <c r="Q123" s="1" t="s">
        <v>30</v>
      </c>
      <c r="R123" s="11">
        <f t="shared" si="7"/>
        <v>1</v>
      </c>
      <c r="S123" s="11">
        <v>0</v>
      </c>
      <c r="T123" s="11">
        <v>0</v>
      </c>
      <c r="U123" s="11">
        <v>0</v>
      </c>
      <c r="V123" s="11">
        <v>1</v>
      </c>
      <c r="W123" s="11">
        <v>0</v>
      </c>
      <c r="X123" s="11" t="s">
        <v>2104</v>
      </c>
      <c r="Y123" s="11">
        <v>0</v>
      </c>
      <c r="Z123" s="11" t="s">
        <v>2104</v>
      </c>
      <c r="AA123" s="11"/>
      <c r="AB123" s="11"/>
      <c r="AC123" s="11"/>
      <c r="AD123" s="11"/>
      <c r="AE123" s="11">
        <f t="shared" si="8"/>
        <v>0</v>
      </c>
      <c r="AF123" s="5">
        <v>44666</v>
      </c>
      <c r="AG123" s="5">
        <v>44749</v>
      </c>
      <c r="AH123" s="5"/>
      <c r="AI123" s="5"/>
      <c r="AJ123" s="4">
        <f t="shared" si="9"/>
        <v>0</v>
      </c>
      <c r="AK123" s="4" t="str">
        <f t="shared" si="10"/>
        <v/>
      </c>
      <c r="AL123" s="4" t="str">
        <f t="shared" si="11"/>
        <v/>
      </c>
      <c r="AM123" s="4" t="str">
        <f t="shared" si="12"/>
        <v/>
      </c>
      <c r="AN123" s="4">
        <f t="shared" si="13"/>
        <v>0</v>
      </c>
      <c r="AO123" s="3" t="s">
        <v>18</v>
      </c>
      <c r="AP123" s="3" t="s">
        <v>18</v>
      </c>
      <c r="AQ123" s="3"/>
      <c r="AR123" s="3"/>
      <c r="AS123" s="3" t="s">
        <v>18</v>
      </c>
      <c r="AT123" s="3" t="s">
        <v>18</v>
      </c>
      <c r="AU123" s="3"/>
      <c r="AV123" s="3"/>
      <c r="AW123" s="3" t="s">
        <v>18</v>
      </c>
      <c r="AX123" s="3" t="s">
        <v>18</v>
      </c>
      <c r="AY123" s="3"/>
      <c r="AZ123" s="3"/>
      <c r="BA123" s="3" t="s">
        <v>2110</v>
      </c>
      <c r="BB123" s="3" t="s">
        <v>279</v>
      </c>
      <c r="BC123" s="2"/>
      <c r="BD123" s="2"/>
      <c r="BE123" s="1" t="s">
        <v>116</v>
      </c>
    </row>
    <row r="124" spans="1:57" ht="15" customHeight="1" x14ac:dyDescent="0.25">
      <c r="A124" s="8">
        <v>11</v>
      </c>
      <c r="B124" s="1" t="s">
        <v>12</v>
      </c>
      <c r="C124" s="1" t="s">
        <v>89</v>
      </c>
      <c r="D124" s="1" t="s">
        <v>73</v>
      </c>
      <c r="E124" s="1" t="s">
        <v>61</v>
      </c>
      <c r="F124" s="1" t="s">
        <v>60</v>
      </c>
      <c r="G124" s="1" t="s">
        <v>16</v>
      </c>
      <c r="H124" s="1" t="s">
        <v>72</v>
      </c>
      <c r="I124" s="1" t="s">
        <v>88</v>
      </c>
      <c r="J124" s="7">
        <v>44562</v>
      </c>
      <c r="K124" s="7">
        <v>44926</v>
      </c>
      <c r="L124" s="10" t="s">
        <v>87</v>
      </c>
      <c r="M124" s="1" t="s">
        <v>2100</v>
      </c>
      <c r="N124" s="1" t="s">
        <v>86</v>
      </c>
      <c r="O124" s="1" t="s">
        <v>77</v>
      </c>
      <c r="P124" s="1" t="s">
        <v>31</v>
      </c>
      <c r="Q124" s="1" t="s">
        <v>30</v>
      </c>
      <c r="R124" s="9">
        <f t="shared" si="7"/>
        <v>1</v>
      </c>
      <c r="S124" s="9">
        <v>0.5</v>
      </c>
      <c r="T124" s="9">
        <v>0.5</v>
      </c>
      <c r="U124" s="9">
        <v>0</v>
      </c>
      <c r="V124" s="9">
        <v>0</v>
      </c>
      <c r="W124" s="9">
        <v>0.5</v>
      </c>
      <c r="X124" s="9" t="s">
        <v>2117</v>
      </c>
      <c r="Y124" s="9">
        <v>0.5</v>
      </c>
      <c r="Z124" s="9" t="s">
        <v>2116</v>
      </c>
      <c r="AA124" s="9"/>
      <c r="AB124" s="9"/>
      <c r="AC124" s="9"/>
      <c r="AD124" s="9"/>
      <c r="AE124" s="9">
        <f t="shared" si="8"/>
        <v>1</v>
      </c>
      <c r="AF124" s="5">
        <v>44669</v>
      </c>
      <c r="AG124" s="5">
        <v>44749</v>
      </c>
      <c r="AH124" s="5"/>
      <c r="AI124" s="5"/>
      <c r="AJ124" s="4">
        <f t="shared" si="9"/>
        <v>1</v>
      </c>
      <c r="AK124" s="4">
        <f t="shared" si="10"/>
        <v>1</v>
      </c>
      <c r="AL124" s="4">
        <f t="shared" si="11"/>
        <v>1</v>
      </c>
      <c r="AM124" s="4" t="str">
        <f t="shared" si="12"/>
        <v/>
      </c>
      <c r="AN124" s="4" t="str">
        <f t="shared" si="13"/>
        <v/>
      </c>
      <c r="AO124" s="3" t="s">
        <v>20</v>
      </c>
      <c r="AP124" s="3" t="s">
        <v>20</v>
      </c>
      <c r="AQ124" s="3"/>
      <c r="AR124" s="3"/>
      <c r="AS124" s="3" t="s">
        <v>2115</v>
      </c>
      <c r="AT124" s="3" t="s">
        <v>2114</v>
      </c>
      <c r="AU124" s="3"/>
      <c r="AV124" s="3"/>
      <c r="AW124" s="3" t="s">
        <v>20</v>
      </c>
      <c r="AX124" s="3" t="s">
        <v>20</v>
      </c>
      <c r="AY124" s="3"/>
      <c r="AZ124" s="3"/>
      <c r="BA124" s="3" t="s">
        <v>2113</v>
      </c>
      <c r="BB124" s="3" t="s">
        <v>2112</v>
      </c>
      <c r="BC124" s="2"/>
      <c r="BD124" s="2"/>
      <c r="BE124" s="1" t="s">
        <v>116</v>
      </c>
    </row>
    <row r="125" spans="1:57" ht="15" customHeight="1" x14ac:dyDescent="0.25">
      <c r="A125" s="8">
        <v>12</v>
      </c>
      <c r="B125" s="1" t="s">
        <v>12</v>
      </c>
      <c r="C125" s="1" t="s">
        <v>89</v>
      </c>
      <c r="D125" s="1" t="s">
        <v>73</v>
      </c>
      <c r="E125" s="1" t="s">
        <v>61</v>
      </c>
      <c r="F125" s="1" t="s">
        <v>60</v>
      </c>
      <c r="G125" s="1" t="s">
        <v>16</v>
      </c>
      <c r="H125" s="1" t="s">
        <v>72</v>
      </c>
      <c r="I125" s="1" t="s">
        <v>93</v>
      </c>
      <c r="J125" s="7">
        <v>44774</v>
      </c>
      <c r="K125" s="7">
        <v>44925</v>
      </c>
      <c r="L125" s="1" t="s">
        <v>92</v>
      </c>
      <c r="M125" s="1" t="s">
        <v>2100</v>
      </c>
      <c r="N125" s="1" t="s">
        <v>33</v>
      </c>
      <c r="O125" s="1" t="s">
        <v>77</v>
      </c>
      <c r="P125" s="1" t="s">
        <v>31</v>
      </c>
      <c r="Q125" s="1" t="s">
        <v>30</v>
      </c>
      <c r="R125" s="11">
        <f t="shared" si="7"/>
        <v>1</v>
      </c>
      <c r="S125" s="11">
        <v>0</v>
      </c>
      <c r="T125" s="11">
        <v>0</v>
      </c>
      <c r="U125" s="11">
        <v>1</v>
      </c>
      <c r="V125" s="11">
        <v>0</v>
      </c>
      <c r="W125" s="11">
        <v>0</v>
      </c>
      <c r="X125" s="11" t="s">
        <v>2111</v>
      </c>
      <c r="Y125" s="11">
        <v>0</v>
      </c>
      <c r="Z125" s="11" t="s">
        <v>2111</v>
      </c>
      <c r="AA125" s="11"/>
      <c r="AB125" s="11"/>
      <c r="AC125" s="11"/>
      <c r="AD125" s="11"/>
      <c r="AE125" s="11">
        <f t="shared" si="8"/>
        <v>0</v>
      </c>
      <c r="AF125" s="5">
        <v>44666</v>
      </c>
      <c r="AG125" s="5">
        <v>44749</v>
      </c>
      <c r="AH125" s="5"/>
      <c r="AI125" s="5"/>
      <c r="AJ125" s="4">
        <f t="shared" si="9"/>
        <v>0</v>
      </c>
      <c r="AK125" s="4" t="str">
        <f t="shared" si="10"/>
        <v/>
      </c>
      <c r="AL125" s="4" t="str">
        <f t="shared" si="11"/>
        <v/>
      </c>
      <c r="AM125" s="4">
        <f t="shared" si="12"/>
        <v>0</v>
      </c>
      <c r="AN125" s="4" t="str">
        <f t="shared" si="13"/>
        <v/>
      </c>
      <c r="AO125" s="3" t="s">
        <v>18</v>
      </c>
      <c r="AP125" s="3" t="s">
        <v>18</v>
      </c>
      <c r="AQ125" s="3"/>
      <c r="AR125" s="3"/>
      <c r="AS125" s="3" t="s">
        <v>18</v>
      </c>
      <c r="AT125" s="3" t="s">
        <v>18</v>
      </c>
      <c r="AU125" s="3"/>
      <c r="AV125" s="3"/>
      <c r="AW125" s="3" t="s">
        <v>18</v>
      </c>
      <c r="AX125" s="3" t="s">
        <v>18</v>
      </c>
      <c r="AY125" s="3"/>
      <c r="AZ125" s="3"/>
      <c r="BA125" s="3" t="s">
        <v>2110</v>
      </c>
      <c r="BB125" s="3" t="s">
        <v>279</v>
      </c>
      <c r="BC125" s="2"/>
      <c r="BD125" s="2"/>
      <c r="BE125" s="1" t="s">
        <v>116</v>
      </c>
    </row>
    <row r="126" spans="1:57" ht="15" customHeight="1" x14ac:dyDescent="0.25">
      <c r="A126" s="8">
        <v>13</v>
      </c>
      <c r="B126" s="1" t="s">
        <v>12</v>
      </c>
      <c r="C126" s="1" t="s">
        <v>74</v>
      </c>
      <c r="D126" s="1" t="s">
        <v>73</v>
      </c>
      <c r="E126" s="1" t="s">
        <v>61</v>
      </c>
      <c r="F126" s="1" t="s">
        <v>60</v>
      </c>
      <c r="G126" s="1" t="s">
        <v>16</v>
      </c>
      <c r="H126" s="1" t="s">
        <v>72</v>
      </c>
      <c r="I126" s="1" t="s">
        <v>71</v>
      </c>
      <c r="J126" s="7">
        <v>44562</v>
      </c>
      <c r="K126" s="7">
        <v>44926</v>
      </c>
      <c r="L126" s="1" t="s">
        <v>70</v>
      </c>
      <c r="M126" s="1" t="s">
        <v>2100</v>
      </c>
      <c r="N126" s="1" t="s">
        <v>33</v>
      </c>
      <c r="O126" s="1" t="s">
        <v>77</v>
      </c>
      <c r="P126" s="1" t="s">
        <v>31</v>
      </c>
      <c r="Q126" s="1" t="s">
        <v>30</v>
      </c>
      <c r="R126" s="11">
        <f t="shared" si="7"/>
        <v>4</v>
      </c>
      <c r="S126" s="11">
        <v>1</v>
      </c>
      <c r="T126" s="11">
        <v>1</v>
      </c>
      <c r="U126" s="11">
        <v>1</v>
      </c>
      <c r="V126" s="11">
        <v>1</v>
      </c>
      <c r="W126" s="11">
        <v>1</v>
      </c>
      <c r="X126" s="11" t="s">
        <v>2109</v>
      </c>
      <c r="Y126" s="11">
        <v>1</v>
      </c>
      <c r="Z126" s="11" t="s">
        <v>2108</v>
      </c>
      <c r="AA126" s="11"/>
      <c r="AB126" s="11"/>
      <c r="AC126" s="11"/>
      <c r="AD126" s="11"/>
      <c r="AE126" s="11">
        <f t="shared" si="8"/>
        <v>2</v>
      </c>
      <c r="AF126" s="5">
        <v>44666</v>
      </c>
      <c r="AG126" s="5">
        <v>44749</v>
      </c>
      <c r="AH126" s="5"/>
      <c r="AI126" s="5"/>
      <c r="AJ126" s="4">
        <f t="shared" si="9"/>
        <v>0.5</v>
      </c>
      <c r="AK126" s="4">
        <f t="shared" si="10"/>
        <v>1</v>
      </c>
      <c r="AL126" s="4">
        <f t="shared" si="11"/>
        <v>1</v>
      </c>
      <c r="AM126" s="4">
        <f t="shared" si="12"/>
        <v>0</v>
      </c>
      <c r="AN126" s="4">
        <f t="shared" si="13"/>
        <v>0</v>
      </c>
      <c r="AO126" s="3" t="s">
        <v>20</v>
      </c>
      <c r="AP126" s="3" t="s">
        <v>20</v>
      </c>
      <c r="AQ126" s="3"/>
      <c r="AR126" s="3"/>
      <c r="AS126" s="3" t="s">
        <v>2107</v>
      </c>
      <c r="AT126" s="3" t="s">
        <v>2107</v>
      </c>
      <c r="AU126" s="3"/>
      <c r="AV126" s="3"/>
      <c r="AW126" s="3" t="s">
        <v>20</v>
      </c>
      <c r="AX126" s="3" t="s">
        <v>20</v>
      </c>
      <c r="AY126" s="3"/>
      <c r="AZ126" s="3"/>
      <c r="BA126" s="3" t="s">
        <v>2106</v>
      </c>
      <c r="BB126" s="3" t="s">
        <v>2105</v>
      </c>
      <c r="BC126" s="2"/>
      <c r="BD126" s="2"/>
      <c r="BE126" s="1" t="s">
        <v>116</v>
      </c>
    </row>
    <row r="127" spans="1:57" ht="15" customHeight="1" x14ac:dyDescent="0.25">
      <c r="A127" s="8">
        <v>14</v>
      </c>
      <c r="B127" s="1" t="s">
        <v>12</v>
      </c>
      <c r="C127" s="1" t="s">
        <v>74</v>
      </c>
      <c r="D127" s="1" t="s">
        <v>73</v>
      </c>
      <c r="E127" s="1" t="s">
        <v>61</v>
      </c>
      <c r="F127" s="1" t="s">
        <v>60</v>
      </c>
      <c r="G127" s="1" t="s">
        <v>16</v>
      </c>
      <c r="H127" s="1" t="s">
        <v>72</v>
      </c>
      <c r="I127" s="1" t="s">
        <v>79</v>
      </c>
      <c r="J127" s="7">
        <v>44835</v>
      </c>
      <c r="K127" s="7">
        <v>44926</v>
      </c>
      <c r="L127" s="1" t="s">
        <v>78</v>
      </c>
      <c r="M127" s="1" t="s">
        <v>2100</v>
      </c>
      <c r="N127" s="1" t="s">
        <v>33</v>
      </c>
      <c r="O127" s="1" t="s">
        <v>77</v>
      </c>
      <c r="P127" s="1" t="s">
        <v>31</v>
      </c>
      <c r="Q127" s="1" t="s">
        <v>30</v>
      </c>
      <c r="R127" s="11">
        <f t="shared" si="7"/>
        <v>2</v>
      </c>
      <c r="S127" s="11">
        <v>0</v>
      </c>
      <c r="T127" s="11">
        <v>0</v>
      </c>
      <c r="U127" s="11">
        <v>0</v>
      </c>
      <c r="V127" s="11">
        <v>2</v>
      </c>
      <c r="W127" s="11">
        <v>0</v>
      </c>
      <c r="X127" s="11" t="s">
        <v>2104</v>
      </c>
      <c r="Y127" s="11">
        <v>0</v>
      </c>
      <c r="Z127" s="11" t="s">
        <v>2104</v>
      </c>
      <c r="AA127" s="11"/>
      <c r="AB127" s="11"/>
      <c r="AC127" s="11"/>
      <c r="AD127" s="11"/>
      <c r="AE127" s="11">
        <f t="shared" si="8"/>
        <v>0</v>
      </c>
      <c r="AF127" s="5">
        <v>44666</v>
      </c>
      <c r="AG127" s="5">
        <v>44749</v>
      </c>
      <c r="AH127" s="5"/>
      <c r="AI127" s="5"/>
      <c r="AJ127" s="4">
        <f t="shared" si="9"/>
        <v>0</v>
      </c>
      <c r="AK127" s="4" t="str">
        <f t="shared" si="10"/>
        <v/>
      </c>
      <c r="AL127" s="4" t="str">
        <f t="shared" si="11"/>
        <v/>
      </c>
      <c r="AM127" s="4" t="str">
        <f t="shared" si="12"/>
        <v/>
      </c>
      <c r="AN127" s="4">
        <f t="shared" si="13"/>
        <v>0</v>
      </c>
      <c r="AO127" s="3" t="s">
        <v>18</v>
      </c>
      <c r="AP127" s="3" t="s">
        <v>18</v>
      </c>
      <c r="AQ127" s="3"/>
      <c r="AR127" s="3"/>
      <c r="AS127" s="3" t="s">
        <v>18</v>
      </c>
      <c r="AT127" s="3" t="s">
        <v>18</v>
      </c>
      <c r="AU127" s="3"/>
      <c r="AV127" s="3"/>
      <c r="AW127" s="3" t="s">
        <v>18</v>
      </c>
      <c r="AX127" s="3" t="s">
        <v>18</v>
      </c>
      <c r="AY127" s="3"/>
      <c r="AZ127" s="3"/>
      <c r="BA127" s="3" t="s">
        <v>302</v>
      </c>
      <c r="BB127" s="3" t="s">
        <v>279</v>
      </c>
      <c r="BC127" s="2"/>
      <c r="BD127" s="2"/>
      <c r="BE127" s="1" t="s">
        <v>116</v>
      </c>
    </row>
    <row r="128" spans="1:57" ht="15" customHeight="1" x14ac:dyDescent="0.25">
      <c r="A128" s="8">
        <v>15</v>
      </c>
      <c r="B128" s="1" t="s">
        <v>12</v>
      </c>
      <c r="C128" s="1" t="s">
        <v>781</v>
      </c>
      <c r="D128" s="1" t="s">
        <v>42</v>
      </c>
      <c r="E128" s="10" t="s">
        <v>41</v>
      </c>
      <c r="F128" s="1" t="s">
        <v>40</v>
      </c>
      <c r="G128" s="1" t="s">
        <v>16</v>
      </c>
      <c r="H128" s="1" t="s">
        <v>2103</v>
      </c>
      <c r="I128" s="29" t="s">
        <v>2102</v>
      </c>
      <c r="J128" s="37">
        <v>44562</v>
      </c>
      <c r="K128" s="37">
        <v>44926</v>
      </c>
      <c r="L128" s="1" t="s">
        <v>2101</v>
      </c>
      <c r="M128" s="1" t="s">
        <v>2100</v>
      </c>
      <c r="N128" s="1" t="s">
        <v>33</v>
      </c>
      <c r="O128" s="1" t="s">
        <v>32</v>
      </c>
      <c r="P128" s="1" t="s">
        <v>31</v>
      </c>
      <c r="Q128" s="1" t="s">
        <v>30</v>
      </c>
      <c r="R128" s="6">
        <f t="shared" si="7"/>
        <v>12</v>
      </c>
      <c r="S128" s="6">
        <v>3</v>
      </c>
      <c r="T128" s="6">
        <v>3</v>
      </c>
      <c r="U128" s="6">
        <v>3</v>
      </c>
      <c r="V128" s="6">
        <v>3</v>
      </c>
      <c r="W128" s="6">
        <v>3</v>
      </c>
      <c r="X128" s="6" t="s">
        <v>2099</v>
      </c>
      <c r="Y128" s="6">
        <v>3</v>
      </c>
      <c r="Z128" s="6" t="s">
        <v>2098</v>
      </c>
      <c r="AA128" s="6"/>
      <c r="AB128" s="6"/>
      <c r="AC128" s="6"/>
      <c r="AD128" s="6"/>
      <c r="AE128" s="6">
        <f t="shared" si="8"/>
        <v>6</v>
      </c>
      <c r="AF128" s="5">
        <v>44666</v>
      </c>
      <c r="AG128" s="5">
        <v>44749</v>
      </c>
      <c r="AH128" s="5"/>
      <c r="AI128" s="5"/>
      <c r="AJ128" s="4">
        <f t="shared" si="9"/>
        <v>0.5</v>
      </c>
      <c r="AK128" s="4">
        <f t="shared" si="10"/>
        <v>1</v>
      </c>
      <c r="AL128" s="4">
        <f t="shared" si="11"/>
        <v>1</v>
      </c>
      <c r="AM128" s="4">
        <f t="shared" si="12"/>
        <v>0</v>
      </c>
      <c r="AN128" s="4">
        <f t="shared" si="13"/>
        <v>0</v>
      </c>
      <c r="AO128" s="3" t="s">
        <v>20</v>
      </c>
      <c r="AP128" s="3" t="s">
        <v>20</v>
      </c>
      <c r="AQ128" s="3"/>
      <c r="AR128" s="3"/>
      <c r="AS128" s="3" t="s">
        <v>2097</v>
      </c>
      <c r="AT128" s="3" t="s">
        <v>2096</v>
      </c>
      <c r="AU128" s="3"/>
      <c r="AV128" s="3"/>
      <c r="AW128" s="3" t="s">
        <v>20</v>
      </c>
      <c r="AX128" s="3" t="s">
        <v>20</v>
      </c>
      <c r="AY128" s="3"/>
      <c r="AZ128" s="3"/>
      <c r="BA128" s="3" t="s">
        <v>2095</v>
      </c>
      <c r="BB128" s="3" t="s">
        <v>2094</v>
      </c>
      <c r="BC128" s="2"/>
      <c r="BD128" s="2"/>
      <c r="BE128" s="1" t="s">
        <v>26</v>
      </c>
    </row>
    <row r="129" spans="1:57" ht="15" customHeight="1" x14ac:dyDescent="0.25">
      <c r="A129" s="8">
        <v>1</v>
      </c>
      <c r="B129" s="24" t="s">
        <v>11</v>
      </c>
      <c r="C129" s="1" t="s">
        <v>2053</v>
      </c>
      <c r="D129" s="1" t="s">
        <v>1994</v>
      </c>
      <c r="E129" s="10" t="s">
        <v>41</v>
      </c>
      <c r="F129" s="1" t="s">
        <v>40</v>
      </c>
      <c r="G129" s="1" t="s">
        <v>309</v>
      </c>
      <c r="H129" s="1" t="s">
        <v>1993</v>
      </c>
      <c r="I129" s="1" t="s">
        <v>2093</v>
      </c>
      <c r="J129" s="7">
        <v>44562</v>
      </c>
      <c r="K129" s="7">
        <v>44607</v>
      </c>
      <c r="L129" s="1" t="s">
        <v>2092</v>
      </c>
      <c r="M129" s="8" t="s">
        <v>1938</v>
      </c>
      <c r="N129" s="1" t="s">
        <v>33</v>
      </c>
      <c r="O129" s="1" t="s">
        <v>2091</v>
      </c>
      <c r="P129" s="1" t="s">
        <v>111</v>
      </c>
      <c r="Q129" s="1" t="s">
        <v>30</v>
      </c>
      <c r="R129" s="6">
        <f t="shared" si="7"/>
        <v>1</v>
      </c>
      <c r="S129" s="6">
        <v>1</v>
      </c>
      <c r="T129" s="6">
        <v>0</v>
      </c>
      <c r="U129" s="6">
        <v>0</v>
      </c>
      <c r="V129" s="6">
        <v>0</v>
      </c>
      <c r="W129" s="6">
        <v>1</v>
      </c>
      <c r="X129" s="6" t="s">
        <v>2090</v>
      </c>
      <c r="Y129" s="6">
        <v>0</v>
      </c>
      <c r="Z129" s="6" t="s">
        <v>2088</v>
      </c>
      <c r="AA129" s="6"/>
      <c r="AB129" s="6"/>
      <c r="AC129" s="6"/>
      <c r="AD129" s="6"/>
      <c r="AE129" s="6">
        <f t="shared" si="8"/>
        <v>1</v>
      </c>
      <c r="AF129" s="5">
        <v>44657</v>
      </c>
      <c r="AG129" s="5">
        <v>44756</v>
      </c>
      <c r="AH129" s="5"/>
      <c r="AI129" s="5"/>
      <c r="AJ129" s="4">
        <f t="shared" si="9"/>
        <v>1</v>
      </c>
      <c r="AK129" s="4">
        <f t="shared" si="10"/>
        <v>1</v>
      </c>
      <c r="AL129" s="4" t="str">
        <f t="shared" si="11"/>
        <v/>
      </c>
      <c r="AM129" s="4" t="str">
        <f t="shared" si="12"/>
        <v/>
      </c>
      <c r="AN129" s="4" t="str">
        <f t="shared" si="13"/>
        <v/>
      </c>
      <c r="AO129" s="3" t="s">
        <v>20</v>
      </c>
      <c r="AP129" s="3" t="s">
        <v>18</v>
      </c>
      <c r="AQ129" s="3"/>
      <c r="AR129" s="3"/>
      <c r="AS129" s="3" t="s">
        <v>2089</v>
      </c>
      <c r="AT129" s="3" t="s">
        <v>2088</v>
      </c>
      <c r="AU129" s="3"/>
      <c r="AV129" s="3"/>
      <c r="AW129" s="3" t="s">
        <v>20</v>
      </c>
      <c r="AX129" s="3" t="s">
        <v>18</v>
      </c>
      <c r="AY129" s="3"/>
      <c r="AZ129" s="3"/>
      <c r="BA129" s="3" t="s">
        <v>2087</v>
      </c>
      <c r="BB129" s="3" t="s">
        <v>2086</v>
      </c>
      <c r="BC129" s="3"/>
      <c r="BD129" s="3"/>
      <c r="BE129" s="1" t="s">
        <v>116</v>
      </c>
    </row>
    <row r="130" spans="1:57" ht="15" customHeight="1" x14ac:dyDescent="0.25">
      <c r="A130" s="8">
        <v>2</v>
      </c>
      <c r="B130" s="24" t="s">
        <v>11</v>
      </c>
      <c r="C130" s="1" t="s">
        <v>2053</v>
      </c>
      <c r="D130" s="1" t="s">
        <v>1994</v>
      </c>
      <c r="E130" s="10" t="s">
        <v>41</v>
      </c>
      <c r="F130" s="1" t="s">
        <v>40</v>
      </c>
      <c r="G130" s="1" t="s">
        <v>309</v>
      </c>
      <c r="H130" s="1" t="s">
        <v>1993</v>
      </c>
      <c r="I130" s="1" t="s">
        <v>2085</v>
      </c>
      <c r="J130" s="7">
        <v>44562</v>
      </c>
      <c r="K130" s="7">
        <v>44926</v>
      </c>
      <c r="L130" s="1" t="s">
        <v>2084</v>
      </c>
      <c r="M130" s="8" t="s">
        <v>1938</v>
      </c>
      <c r="N130" s="1" t="s">
        <v>33</v>
      </c>
      <c r="O130" s="1" t="s">
        <v>2050</v>
      </c>
      <c r="P130" s="1" t="s">
        <v>111</v>
      </c>
      <c r="Q130" s="1" t="s">
        <v>30</v>
      </c>
      <c r="R130" s="6">
        <f t="shared" ref="R130:R193" si="14">SUM(S130:V130)</f>
        <v>21</v>
      </c>
      <c r="S130" s="6">
        <v>1</v>
      </c>
      <c r="T130" s="6">
        <v>10</v>
      </c>
      <c r="U130" s="6">
        <v>5</v>
      </c>
      <c r="V130" s="6">
        <v>5</v>
      </c>
      <c r="W130" s="6">
        <v>1</v>
      </c>
      <c r="X130" s="6" t="s">
        <v>2083</v>
      </c>
      <c r="Y130" s="6">
        <v>10</v>
      </c>
      <c r="Z130" s="6" t="s">
        <v>2082</v>
      </c>
      <c r="AA130" s="6"/>
      <c r="AB130" s="6"/>
      <c r="AC130" s="6"/>
      <c r="AD130" s="6"/>
      <c r="AE130" s="6">
        <f t="shared" ref="AE130:AE193" si="15">AC130+AA130+Y130+W130</f>
        <v>11</v>
      </c>
      <c r="AF130" s="5">
        <v>44657</v>
      </c>
      <c r="AG130" s="5">
        <v>44756</v>
      </c>
      <c r="AH130" s="5"/>
      <c r="AI130" s="5"/>
      <c r="AJ130" s="4">
        <f t="shared" ref="AJ130:AJ193" si="16">IFERROR(IF((W130+Y130+AA130+AC130)/R130&gt;1,1,(W130+Y130+AA130+AC130)/R130),0)</f>
        <v>0.52380952380952384</v>
      </c>
      <c r="AK130" s="4">
        <f t="shared" ref="AK130:AK193" si="17">IFERROR(IF(S130=0,"",IF((W130/S130)&gt;1,1,(W130/S130))),"")</f>
        <v>1</v>
      </c>
      <c r="AL130" s="4">
        <f t="shared" ref="AL130:AL193" si="18">IFERROR(IF(T130=0,"",IF((Y130/T130)&gt;1,1,(Y130/T130))),"")</f>
        <v>1</v>
      </c>
      <c r="AM130" s="4">
        <f t="shared" ref="AM130:AM193" si="19">IFERROR(IF(U130=0,"",IF((AA130/U130)&gt;1,1,(AA130/U130))),"")</f>
        <v>0</v>
      </c>
      <c r="AN130" s="4">
        <f t="shared" ref="AN130:AN193" si="20">IFERROR(IF(V130=0,"",IF((AC130/V130)&gt;1,1,(AC130/V130))),"")</f>
        <v>0</v>
      </c>
      <c r="AO130" s="3" t="s">
        <v>20</v>
      </c>
      <c r="AP130" s="3" t="s">
        <v>20</v>
      </c>
      <c r="AQ130" s="3"/>
      <c r="AR130" s="3"/>
      <c r="AS130" s="3" t="s">
        <v>2081</v>
      </c>
      <c r="AT130" s="3" t="s">
        <v>2080</v>
      </c>
      <c r="AU130" s="3"/>
      <c r="AV130" s="3"/>
      <c r="AW130" s="3" t="s">
        <v>20</v>
      </c>
      <c r="AX130" s="3" t="s">
        <v>20</v>
      </c>
      <c r="AY130" s="3"/>
      <c r="AZ130" s="3"/>
      <c r="BA130" s="3" t="s">
        <v>2079</v>
      </c>
      <c r="BB130" s="3" t="s">
        <v>2078</v>
      </c>
      <c r="BC130" s="2"/>
      <c r="BD130" s="2"/>
      <c r="BE130" s="1" t="s">
        <v>116</v>
      </c>
    </row>
    <row r="131" spans="1:57" ht="15" customHeight="1" x14ac:dyDescent="0.25">
      <c r="A131" s="8">
        <v>3</v>
      </c>
      <c r="B131" s="24" t="s">
        <v>11</v>
      </c>
      <c r="C131" s="1" t="s">
        <v>2053</v>
      </c>
      <c r="D131" s="1" t="s">
        <v>1994</v>
      </c>
      <c r="E131" s="10" t="s">
        <v>41</v>
      </c>
      <c r="F131" s="1" t="s">
        <v>40</v>
      </c>
      <c r="G131" s="1" t="s">
        <v>309</v>
      </c>
      <c r="H131" s="1" t="s">
        <v>1993</v>
      </c>
      <c r="I131" s="1" t="s">
        <v>2077</v>
      </c>
      <c r="J131" s="7">
        <v>44562</v>
      </c>
      <c r="K131" s="7">
        <v>44926</v>
      </c>
      <c r="L131" s="1" t="s">
        <v>2076</v>
      </c>
      <c r="M131" s="8" t="s">
        <v>1938</v>
      </c>
      <c r="N131" s="1" t="s">
        <v>86</v>
      </c>
      <c r="O131" s="1" t="s">
        <v>2050</v>
      </c>
      <c r="P131" s="1" t="s">
        <v>111</v>
      </c>
      <c r="Q131" s="1" t="s">
        <v>30</v>
      </c>
      <c r="R131" s="20">
        <f t="shared" si="14"/>
        <v>1</v>
      </c>
      <c r="S131" s="20">
        <v>0.25</v>
      </c>
      <c r="T131" s="20">
        <v>0.25</v>
      </c>
      <c r="U131" s="20">
        <v>0.25</v>
      </c>
      <c r="V131" s="20">
        <v>0.25</v>
      </c>
      <c r="W131" s="20">
        <v>0.25</v>
      </c>
      <c r="X131" s="20" t="s">
        <v>2075</v>
      </c>
      <c r="Y131" s="20">
        <v>0.25</v>
      </c>
      <c r="Z131" s="20" t="s">
        <v>2074</v>
      </c>
      <c r="AA131" s="20"/>
      <c r="AB131" s="20"/>
      <c r="AC131" s="20"/>
      <c r="AD131" s="20"/>
      <c r="AE131" s="20">
        <f t="shared" si="15"/>
        <v>0.5</v>
      </c>
      <c r="AF131" s="5">
        <v>44669</v>
      </c>
      <c r="AG131" s="5">
        <v>44754</v>
      </c>
      <c r="AH131" s="5"/>
      <c r="AI131" s="5"/>
      <c r="AJ131" s="4">
        <f t="shared" si="16"/>
        <v>0.5</v>
      </c>
      <c r="AK131" s="4">
        <f t="shared" si="17"/>
        <v>1</v>
      </c>
      <c r="AL131" s="4">
        <f t="shared" si="18"/>
        <v>1</v>
      </c>
      <c r="AM131" s="4">
        <f t="shared" si="19"/>
        <v>0</v>
      </c>
      <c r="AN131" s="4">
        <f t="shared" si="20"/>
        <v>0</v>
      </c>
      <c r="AO131" s="3" t="s">
        <v>20</v>
      </c>
      <c r="AP131" s="3" t="s">
        <v>20</v>
      </c>
      <c r="AQ131" s="3"/>
      <c r="AR131" s="3"/>
      <c r="AS131" s="3" t="s">
        <v>2073</v>
      </c>
      <c r="AT131" s="3" t="s">
        <v>2072</v>
      </c>
      <c r="AU131" s="3"/>
      <c r="AV131" s="3"/>
      <c r="AW131" s="3" t="s">
        <v>20</v>
      </c>
      <c r="AX131" s="3" t="s">
        <v>20</v>
      </c>
      <c r="AY131" s="3"/>
      <c r="AZ131" s="3"/>
      <c r="BA131" s="3" t="s">
        <v>2071</v>
      </c>
      <c r="BB131" s="3" t="s">
        <v>2070</v>
      </c>
      <c r="BC131" s="2"/>
      <c r="BD131" s="2"/>
      <c r="BE131" s="1" t="s">
        <v>116</v>
      </c>
    </row>
    <row r="132" spans="1:57" ht="15" customHeight="1" x14ac:dyDescent="0.25">
      <c r="A132" s="8">
        <v>4</v>
      </c>
      <c r="B132" s="24" t="s">
        <v>11</v>
      </c>
      <c r="C132" s="1" t="s">
        <v>2053</v>
      </c>
      <c r="D132" s="1" t="s">
        <v>1994</v>
      </c>
      <c r="E132" s="10" t="s">
        <v>41</v>
      </c>
      <c r="F132" s="1" t="s">
        <v>40</v>
      </c>
      <c r="G132" s="1" t="s">
        <v>309</v>
      </c>
      <c r="H132" s="1" t="s">
        <v>1993</v>
      </c>
      <c r="I132" s="1" t="s">
        <v>2069</v>
      </c>
      <c r="J132" s="7">
        <v>44562</v>
      </c>
      <c r="K132" s="7">
        <v>44926</v>
      </c>
      <c r="L132" s="1" t="s">
        <v>2068</v>
      </c>
      <c r="M132" s="8" t="s">
        <v>1938</v>
      </c>
      <c r="N132" s="1" t="s">
        <v>33</v>
      </c>
      <c r="O132" s="1" t="s">
        <v>2050</v>
      </c>
      <c r="P132" s="1" t="s">
        <v>111</v>
      </c>
      <c r="Q132" s="1" t="s">
        <v>30</v>
      </c>
      <c r="R132" s="6">
        <f t="shared" si="14"/>
        <v>312</v>
      </c>
      <c r="S132" s="6">
        <v>38</v>
      </c>
      <c r="T132" s="6">
        <v>200</v>
      </c>
      <c r="U132" s="6">
        <v>38</v>
      </c>
      <c r="V132" s="6">
        <v>36</v>
      </c>
      <c r="W132" s="6">
        <v>38</v>
      </c>
      <c r="X132" s="6" t="s">
        <v>2067</v>
      </c>
      <c r="Y132" s="6">
        <v>200</v>
      </c>
      <c r="Z132" s="6" t="s">
        <v>2066</v>
      </c>
      <c r="AA132" s="6"/>
      <c r="AB132" s="6"/>
      <c r="AC132" s="6"/>
      <c r="AD132" s="6"/>
      <c r="AE132" s="6">
        <f t="shared" si="15"/>
        <v>238</v>
      </c>
      <c r="AF132" s="5">
        <v>44669</v>
      </c>
      <c r="AG132" s="5">
        <v>44756</v>
      </c>
      <c r="AH132" s="5"/>
      <c r="AI132" s="5"/>
      <c r="AJ132" s="4">
        <f t="shared" si="16"/>
        <v>0.76282051282051277</v>
      </c>
      <c r="AK132" s="4">
        <f t="shared" si="17"/>
        <v>1</v>
      </c>
      <c r="AL132" s="4">
        <f t="shared" si="18"/>
        <v>1</v>
      </c>
      <c r="AM132" s="4">
        <f t="shared" si="19"/>
        <v>0</v>
      </c>
      <c r="AN132" s="4">
        <f t="shared" si="20"/>
        <v>0</v>
      </c>
      <c r="AO132" s="3" t="s">
        <v>20</v>
      </c>
      <c r="AP132" s="3" t="s">
        <v>20</v>
      </c>
      <c r="AQ132" s="3"/>
      <c r="AR132" s="3"/>
      <c r="AS132" s="3" t="s">
        <v>2065</v>
      </c>
      <c r="AT132" s="3" t="s">
        <v>2064</v>
      </c>
      <c r="AU132" s="3"/>
      <c r="AV132" s="3"/>
      <c r="AW132" s="3" t="s">
        <v>20</v>
      </c>
      <c r="AX132" s="3" t="s">
        <v>20</v>
      </c>
      <c r="AY132" s="3"/>
      <c r="AZ132" s="3"/>
      <c r="BA132" s="3" t="s">
        <v>2063</v>
      </c>
      <c r="BB132" s="3" t="s">
        <v>2062</v>
      </c>
      <c r="BC132" s="2"/>
      <c r="BD132" s="2"/>
      <c r="BE132" s="1" t="s">
        <v>116</v>
      </c>
    </row>
    <row r="133" spans="1:57" ht="15" customHeight="1" x14ac:dyDescent="0.25">
      <c r="A133" s="8">
        <v>5</v>
      </c>
      <c r="B133" s="24" t="s">
        <v>11</v>
      </c>
      <c r="C133" s="1" t="s">
        <v>2053</v>
      </c>
      <c r="D133" s="1" t="s">
        <v>1994</v>
      </c>
      <c r="E133" s="10" t="s">
        <v>41</v>
      </c>
      <c r="F133" s="1" t="s">
        <v>40</v>
      </c>
      <c r="G133" s="1" t="s">
        <v>309</v>
      </c>
      <c r="H133" s="1" t="s">
        <v>1993</v>
      </c>
      <c r="I133" s="1" t="s">
        <v>2061</v>
      </c>
      <c r="J133" s="7">
        <v>44593</v>
      </c>
      <c r="K133" s="7">
        <v>44926</v>
      </c>
      <c r="L133" s="1" t="s">
        <v>2060</v>
      </c>
      <c r="M133" s="8" t="s">
        <v>1938</v>
      </c>
      <c r="N133" s="1" t="s">
        <v>33</v>
      </c>
      <c r="O133" s="1" t="s">
        <v>2050</v>
      </c>
      <c r="P133" s="1" t="s">
        <v>111</v>
      </c>
      <c r="Q133" s="1" t="s">
        <v>30</v>
      </c>
      <c r="R133" s="6">
        <f t="shared" si="14"/>
        <v>36</v>
      </c>
      <c r="S133" s="6">
        <v>1</v>
      </c>
      <c r="T133" s="6">
        <v>15</v>
      </c>
      <c r="U133" s="6">
        <v>10</v>
      </c>
      <c r="V133" s="6">
        <v>10</v>
      </c>
      <c r="W133" s="6">
        <v>1</v>
      </c>
      <c r="X133" s="6" t="s">
        <v>2059</v>
      </c>
      <c r="Y133" s="6">
        <v>15</v>
      </c>
      <c r="Z133" s="6" t="s">
        <v>2058</v>
      </c>
      <c r="AA133" s="6"/>
      <c r="AB133" s="6"/>
      <c r="AC133" s="6"/>
      <c r="AD133" s="6"/>
      <c r="AE133" s="6">
        <f t="shared" si="15"/>
        <v>16</v>
      </c>
      <c r="AF133" s="5">
        <v>44669</v>
      </c>
      <c r="AG133" s="5">
        <v>44756</v>
      </c>
      <c r="AH133" s="5"/>
      <c r="AI133" s="5"/>
      <c r="AJ133" s="4">
        <f t="shared" si="16"/>
        <v>0.44444444444444442</v>
      </c>
      <c r="AK133" s="4">
        <f t="shared" si="17"/>
        <v>1</v>
      </c>
      <c r="AL133" s="4">
        <f t="shared" si="18"/>
        <v>1</v>
      </c>
      <c r="AM133" s="4">
        <f t="shared" si="19"/>
        <v>0</v>
      </c>
      <c r="AN133" s="4">
        <f t="shared" si="20"/>
        <v>0</v>
      </c>
      <c r="AO133" s="3" t="s">
        <v>20</v>
      </c>
      <c r="AP133" s="3" t="s">
        <v>20</v>
      </c>
      <c r="AQ133" s="3"/>
      <c r="AR133" s="3"/>
      <c r="AS133" s="3" t="s">
        <v>2057</v>
      </c>
      <c r="AT133" s="3" t="s">
        <v>2056</v>
      </c>
      <c r="AU133" s="3"/>
      <c r="AV133" s="3"/>
      <c r="AW133" s="3" t="s">
        <v>20</v>
      </c>
      <c r="AX133" s="3" t="s">
        <v>20</v>
      </c>
      <c r="AY133" s="3"/>
      <c r="AZ133" s="3"/>
      <c r="BA133" s="3" t="s">
        <v>2055</v>
      </c>
      <c r="BB133" s="3" t="s">
        <v>2054</v>
      </c>
      <c r="BC133" s="2"/>
      <c r="BD133" s="2"/>
      <c r="BE133" s="1" t="s">
        <v>116</v>
      </c>
    </row>
    <row r="134" spans="1:57" ht="15" customHeight="1" x14ac:dyDescent="0.25">
      <c r="A134" s="8">
        <v>6</v>
      </c>
      <c r="B134" s="24" t="s">
        <v>11</v>
      </c>
      <c r="C134" s="1" t="s">
        <v>2053</v>
      </c>
      <c r="D134" s="1" t="s">
        <v>1994</v>
      </c>
      <c r="E134" s="10" t="s">
        <v>41</v>
      </c>
      <c r="F134" s="1" t="s">
        <v>40</v>
      </c>
      <c r="G134" s="1" t="s">
        <v>309</v>
      </c>
      <c r="H134" s="1" t="s">
        <v>1993</v>
      </c>
      <c r="I134" s="1" t="s">
        <v>2052</v>
      </c>
      <c r="J134" s="7">
        <v>44562</v>
      </c>
      <c r="K134" s="7">
        <v>44926</v>
      </c>
      <c r="L134" s="1" t="s">
        <v>2051</v>
      </c>
      <c r="M134" s="8" t="s">
        <v>1938</v>
      </c>
      <c r="N134" s="1" t="s">
        <v>86</v>
      </c>
      <c r="O134" s="1" t="s">
        <v>2050</v>
      </c>
      <c r="P134" s="1" t="s">
        <v>111</v>
      </c>
      <c r="Q134" s="1" t="s">
        <v>30</v>
      </c>
      <c r="R134" s="20">
        <f t="shared" si="14"/>
        <v>1</v>
      </c>
      <c r="S134" s="20">
        <v>0.25</v>
      </c>
      <c r="T134" s="20">
        <v>0.25</v>
      </c>
      <c r="U134" s="20">
        <v>0.25</v>
      </c>
      <c r="V134" s="20">
        <v>0.25</v>
      </c>
      <c r="W134" s="20">
        <v>0.25</v>
      </c>
      <c r="X134" s="20" t="s">
        <v>2049</v>
      </c>
      <c r="Y134" s="20">
        <v>0.25</v>
      </c>
      <c r="Z134" s="20" t="s">
        <v>2048</v>
      </c>
      <c r="AA134" s="20"/>
      <c r="AB134" s="20"/>
      <c r="AC134" s="20"/>
      <c r="AD134" s="20"/>
      <c r="AE134" s="20">
        <f t="shared" si="15"/>
        <v>0.5</v>
      </c>
      <c r="AF134" s="5">
        <v>44669</v>
      </c>
      <c r="AG134" s="5">
        <v>44756</v>
      </c>
      <c r="AH134" s="5"/>
      <c r="AI134" s="5"/>
      <c r="AJ134" s="4">
        <f t="shared" si="16"/>
        <v>0.5</v>
      </c>
      <c r="AK134" s="4">
        <f t="shared" si="17"/>
        <v>1</v>
      </c>
      <c r="AL134" s="4">
        <f t="shared" si="18"/>
        <v>1</v>
      </c>
      <c r="AM134" s="4">
        <f t="shared" si="19"/>
        <v>0</v>
      </c>
      <c r="AN134" s="4">
        <f t="shared" si="20"/>
        <v>0</v>
      </c>
      <c r="AO134" s="3" t="s">
        <v>20</v>
      </c>
      <c r="AP134" s="3" t="s">
        <v>20</v>
      </c>
      <c r="AQ134" s="3"/>
      <c r="AR134" s="3"/>
      <c r="AS134" s="3" t="s">
        <v>2047</v>
      </c>
      <c r="AT134" s="3" t="s">
        <v>2046</v>
      </c>
      <c r="AU134" s="3"/>
      <c r="AV134" s="3"/>
      <c r="AW134" s="3" t="s">
        <v>20</v>
      </c>
      <c r="AX134" s="3" t="s">
        <v>20</v>
      </c>
      <c r="AY134" s="3"/>
      <c r="AZ134" s="3"/>
      <c r="BA134" s="3" t="s">
        <v>2045</v>
      </c>
      <c r="BB134" s="3" t="s">
        <v>2044</v>
      </c>
      <c r="BC134" s="2"/>
      <c r="BD134" s="2"/>
      <c r="BE134" s="1" t="s">
        <v>116</v>
      </c>
    </row>
    <row r="135" spans="1:57" ht="15" customHeight="1" x14ac:dyDescent="0.25">
      <c r="A135" s="8">
        <v>7</v>
      </c>
      <c r="B135" s="24" t="s">
        <v>11</v>
      </c>
      <c r="C135" s="1" t="s">
        <v>1995</v>
      </c>
      <c r="D135" s="1" t="s">
        <v>1994</v>
      </c>
      <c r="E135" s="10" t="s">
        <v>41</v>
      </c>
      <c r="F135" s="1" t="s">
        <v>40</v>
      </c>
      <c r="G135" s="1" t="s">
        <v>309</v>
      </c>
      <c r="H135" s="1" t="s">
        <v>1993</v>
      </c>
      <c r="I135" s="1" t="s">
        <v>2043</v>
      </c>
      <c r="J135" s="7">
        <v>44593</v>
      </c>
      <c r="K135" s="7">
        <v>44926</v>
      </c>
      <c r="L135" s="1" t="s">
        <v>2042</v>
      </c>
      <c r="M135" s="8" t="s">
        <v>1938</v>
      </c>
      <c r="N135" s="1" t="s">
        <v>33</v>
      </c>
      <c r="O135" s="1" t="s">
        <v>2002</v>
      </c>
      <c r="P135" s="1" t="s">
        <v>111</v>
      </c>
      <c r="Q135" s="1" t="s">
        <v>30</v>
      </c>
      <c r="R135" s="6">
        <f t="shared" si="14"/>
        <v>4</v>
      </c>
      <c r="S135" s="6">
        <v>1</v>
      </c>
      <c r="T135" s="6">
        <v>1</v>
      </c>
      <c r="U135" s="6">
        <v>1</v>
      </c>
      <c r="V135" s="6">
        <v>1</v>
      </c>
      <c r="W135" s="6">
        <v>1</v>
      </c>
      <c r="X135" s="6" t="s">
        <v>2041</v>
      </c>
      <c r="Y135" s="6">
        <v>1</v>
      </c>
      <c r="Z135" s="6" t="s">
        <v>2040</v>
      </c>
      <c r="AA135" s="6"/>
      <c r="AB135" s="6"/>
      <c r="AC135" s="6"/>
      <c r="AD135" s="6"/>
      <c r="AE135" s="6">
        <f t="shared" si="15"/>
        <v>2</v>
      </c>
      <c r="AF135" s="5">
        <v>44669</v>
      </c>
      <c r="AG135" s="5">
        <v>44756</v>
      </c>
      <c r="AH135" s="5"/>
      <c r="AI135" s="5"/>
      <c r="AJ135" s="4">
        <f t="shared" si="16"/>
        <v>0.5</v>
      </c>
      <c r="AK135" s="4">
        <f t="shared" si="17"/>
        <v>1</v>
      </c>
      <c r="AL135" s="4">
        <f t="shared" si="18"/>
        <v>1</v>
      </c>
      <c r="AM135" s="4">
        <f t="shared" si="19"/>
        <v>0</v>
      </c>
      <c r="AN135" s="4">
        <f t="shared" si="20"/>
        <v>0</v>
      </c>
      <c r="AO135" s="3" t="s">
        <v>20</v>
      </c>
      <c r="AP135" s="3" t="s">
        <v>20</v>
      </c>
      <c r="AQ135" s="3"/>
      <c r="AR135" s="3"/>
      <c r="AS135" s="3" t="s">
        <v>2039</v>
      </c>
      <c r="AT135" s="3" t="s">
        <v>2038</v>
      </c>
      <c r="AU135" s="3"/>
      <c r="AV135" s="3"/>
      <c r="AW135" s="3" t="s">
        <v>20</v>
      </c>
      <c r="AX135" s="3" t="s">
        <v>20</v>
      </c>
      <c r="AY135" s="3"/>
      <c r="AZ135" s="3"/>
      <c r="BA135" s="3" t="s">
        <v>2037</v>
      </c>
      <c r="BB135" s="3" t="s">
        <v>2036</v>
      </c>
      <c r="BC135" s="2"/>
      <c r="BD135" s="2"/>
      <c r="BE135" s="1" t="s">
        <v>116</v>
      </c>
    </row>
    <row r="136" spans="1:57" ht="15" customHeight="1" x14ac:dyDescent="0.25">
      <c r="A136" s="8">
        <v>8</v>
      </c>
      <c r="B136" s="24" t="s">
        <v>11</v>
      </c>
      <c r="C136" s="1" t="s">
        <v>1995</v>
      </c>
      <c r="D136" s="1" t="s">
        <v>1994</v>
      </c>
      <c r="E136" s="10" t="s">
        <v>41</v>
      </c>
      <c r="F136" s="1" t="s">
        <v>40</v>
      </c>
      <c r="G136" s="1" t="s">
        <v>309</v>
      </c>
      <c r="H136" s="1" t="s">
        <v>1993</v>
      </c>
      <c r="I136" s="1" t="s">
        <v>2035</v>
      </c>
      <c r="J136" s="7">
        <v>44562</v>
      </c>
      <c r="K136" s="7">
        <v>44926</v>
      </c>
      <c r="L136" s="1" t="s">
        <v>2034</v>
      </c>
      <c r="M136" s="8" t="s">
        <v>1938</v>
      </c>
      <c r="N136" s="1" t="s">
        <v>33</v>
      </c>
      <c r="O136" s="1" t="s">
        <v>2002</v>
      </c>
      <c r="P136" s="1" t="s">
        <v>111</v>
      </c>
      <c r="Q136" s="1" t="s">
        <v>30</v>
      </c>
      <c r="R136" s="6">
        <f t="shared" si="14"/>
        <v>20</v>
      </c>
      <c r="S136" s="6">
        <v>4</v>
      </c>
      <c r="T136" s="6">
        <v>6</v>
      </c>
      <c r="U136" s="6">
        <v>6</v>
      </c>
      <c r="V136" s="6">
        <v>4</v>
      </c>
      <c r="W136" s="6">
        <v>4</v>
      </c>
      <c r="X136" s="6" t="s">
        <v>2033</v>
      </c>
      <c r="Y136" s="6">
        <v>6</v>
      </c>
      <c r="Z136" s="6" t="s">
        <v>2032</v>
      </c>
      <c r="AA136" s="6"/>
      <c r="AB136" s="6"/>
      <c r="AC136" s="6"/>
      <c r="AD136" s="6"/>
      <c r="AE136" s="6">
        <f t="shared" si="15"/>
        <v>10</v>
      </c>
      <c r="AF136" s="5">
        <v>44669</v>
      </c>
      <c r="AG136" s="5">
        <v>44756</v>
      </c>
      <c r="AH136" s="5"/>
      <c r="AI136" s="5"/>
      <c r="AJ136" s="4">
        <f t="shared" si="16"/>
        <v>0.5</v>
      </c>
      <c r="AK136" s="4">
        <f t="shared" si="17"/>
        <v>1</v>
      </c>
      <c r="AL136" s="4">
        <f t="shared" si="18"/>
        <v>1</v>
      </c>
      <c r="AM136" s="4">
        <f t="shared" si="19"/>
        <v>0</v>
      </c>
      <c r="AN136" s="4">
        <f t="shared" si="20"/>
        <v>0</v>
      </c>
      <c r="AO136" s="3" t="s">
        <v>20</v>
      </c>
      <c r="AP136" s="3" t="s">
        <v>20</v>
      </c>
      <c r="AQ136" s="3"/>
      <c r="AR136" s="3"/>
      <c r="AS136" s="3" t="s">
        <v>2031</v>
      </c>
      <c r="AT136" s="3" t="s">
        <v>2030</v>
      </c>
      <c r="AU136" s="3"/>
      <c r="AV136" s="3"/>
      <c r="AW136" s="3" t="s">
        <v>20</v>
      </c>
      <c r="AX136" s="3" t="s">
        <v>20</v>
      </c>
      <c r="AY136" s="3"/>
      <c r="AZ136" s="3"/>
      <c r="BA136" s="3" t="s">
        <v>2029</v>
      </c>
      <c r="BB136" s="3" t="s">
        <v>2028</v>
      </c>
      <c r="BC136" s="2"/>
      <c r="BD136" s="2"/>
      <c r="BE136" s="1" t="s">
        <v>116</v>
      </c>
    </row>
    <row r="137" spans="1:57" ht="15" customHeight="1" x14ac:dyDescent="0.25">
      <c r="A137" s="8">
        <v>9</v>
      </c>
      <c r="B137" s="24" t="s">
        <v>11</v>
      </c>
      <c r="C137" s="1" t="s">
        <v>1995</v>
      </c>
      <c r="D137" s="1" t="s">
        <v>1994</v>
      </c>
      <c r="E137" s="10" t="s">
        <v>41</v>
      </c>
      <c r="F137" s="1" t="s">
        <v>40</v>
      </c>
      <c r="G137" s="1" t="s">
        <v>309</v>
      </c>
      <c r="H137" s="1" t="s">
        <v>1993</v>
      </c>
      <c r="I137" s="1" t="s">
        <v>2027</v>
      </c>
      <c r="J137" s="7">
        <v>44562</v>
      </c>
      <c r="K137" s="7">
        <v>44926</v>
      </c>
      <c r="L137" s="1" t="s">
        <v>2026</v>
      </c>
      <c r="M137" s="8" t="s">
        <v>1938</v>
      </c>
      <c r="N137" s="1" t="s">
        <v>86</v>
      </c>
      <c r="O137" s="1" t="s">
        <v>2002</v>
      </c>
      <c r="P137" s="1" t="s">
        <v>875</v>
      </c>
      <c r="Q137" s="1" t="s">
        <v>30</v>
      </c>
      <c r="R137" s="20">
        <f t="shared" si="14"/>
        <v>1</v>
      </c>
      <c r="S137" s="20">
        <v>0.25</v>
      </c>
      <c r="T137" s="20">
        <v>0.25</v>
      </c>
      <c r="U137" s="20">
        <v>0.25</v>
      </c>
      <c r="V137" s="20">
        <v>0.25</v>
      </c>
      <c r="W137" s="20">
        <v>0.25</v>
      </c>
      <c r="X137" s="20" t="s">
        <v>2025</v>
      </c>
      <c r="Y137" s="20">
        <v>0.25</v>
      </c>
      <c r="Z137" s="20" t="s">
        <v>2024</v>
      </c>
      <c r="AA137" s="20"/>
      <c r="AB137" s="20"/>
      <c r="AC137" s="20"/>
      <c r="AD137" s="20"/>
      <c r="AE137" s="20">
        <f t="shared" si="15"/>
        <v>0.5</v>
      </c>
      <c r="AF137" s="5">
        <v>44657</v>
      </c>
      <c r="AG137" s="5">
        <v>44756</v>
      </c>
      <c r="AH137" s="5"/>
      <c r="AI137" s="5"/>
      <c r="AJ137" s="4">
        <f t="shared" si="16"/>
        <v>0.5</v>
      </c>
      <c r="AK137" s="4">
        <f t="shared" si="17"/>
        <v>1</v>
      </c>
      <c r="AL137" s="4">
        <f t="shared" si="18"/>
        <v>1</v>
      </c>
      <c r="AM137" s="4">
        <f t="shared" si="19"/>
        <v>0</v>
      </c>
      <c r="AN137" s="4">
        <f t="shared" si="20"/>
        <v>0</v>
      </c>
      <c r="AO137" s="3" t="s">
        <v>20</v>
      </c>
      <c r="AP137" s="3" t="s">
        <v>20</v>
      </c>
      <c r="AQ137" s="3"/>
      <c r="AR137" s="3"/>
      <c r="AS137" s="3" t="s">
        <v>2023</v>
      </c>
      <c r="AT137" s="3" t="s">
        <v>2022</v>
      </c>
      <c r="AU137" s="3"/>
      <c r="AV137" s="3"/>
      <c r="AW137" s="3" t="s">
        <v>20</v>
      </c>
      <c r="AX137" s="3" t="s">
        <v>20</v>
      </c>
      <c r="AY137" s="3"/>
      <c r="AZ137" s="3"/>
      <c r="BA137" s="3" t="s">
        <v>2021</v>
      </c>
      <c r="BB137" s="3" t="s">
        <v>2020</v>
      </c>
      <c r="BC137" s="2"/>
      <c r="BD137" s="2"/>
      <c r="BE137" s="1" t="s">
        <v>116</v>
      </c>
    </row>
    <row r="138" spans="1:57" ht="15" customHeight="1" x14ac:dyDescent="0.25">
      <c r="A138" s="8">
        <v>10</v>
      </c>
      <c r="B138" s="24" t="s">
        <v>11</v>
      </c>
      <c r="C138" s="1" t="s">
        <v>1995</v>
      </c>
      <c r="D138" s="1" t="s">
        <v>1994</v>
      </c>
      <c r="E138" s="10" t="s">
        <v>41</v>
      </c>
      <c r="F138" s="1" t="s">
        <v>40</v>
      </c>
      <c r="G138" s="1" t="s">
        <v>309</v>
      </c>
      <c r="H138" s="1" t="s">
        <v>1993</v>
      </c>
      <c r="I138" s="1" t="s">
        <v>2019</v>
      </c>
      <c r="J138" s="7">
        <v>44562</v>
      </c>
      <c r="K138" s="7">
        <v>44926</v>
      </c>
      <c r="L138" s="1" t="s">
        <v>2018</v>
      </c>
      <c r="M138" s="8" t="s">
        <v>1938</v>
      </c>
      <c r="N138" s="1" t="s">
        <v>86</v>
      </c>
      <c r="O138" s="1" t="s">
        <v>2002</v>
      </c>
      <c r="P138" s="1" t="s">
        <v>111</v>
      </c>
      <c r="Q138" s="1" t="s">
        <v>30</v>
      </c>
      <c r="R138" s="9">
        <f t="shared" si="14"/>
        <v>1</v>
      </c>
      <c r="S138" s="9">
        <v>0.25</v>
      </c>
      <c r="T138" s="9">
        <v>0.25</v>
      </c>
      <c r="U138" s="9">
        <v>0.25</v>
      </c>
      <c r="V138" s="9">
        <v>0.25</v>
      </c>
      <c r="W138" s="9">
        <v>0.25</v>
      </c>
      <c r="X138" s="9" t="s">
        <v>2017</v>
      </c>
      <c r="Y138" s="9">
        <v>0.25</v>
      </c>
      <c r="Z138" s="9" t="s">
        <v>2016</v>
      </c>
      <c r="AA138" s="9"/>
      <c r="AB138" s="9"/>
      <c r="AC138" s="9"/>
      <c r="AD138" s="9"/>
      <c r="AE138" s="9">
        <f t="shared" si="15"/>
        <v>0.5</v>
      </c>
      <c r="AF138" s="5">
        <v>44657</v>
      </c>
      <c r="AG138" s="5">
        <v>44756</v>
      </c>
      <c r="AH138" s="5"/>
      <c r="AI138" s="5"/>
      <c r="AJ138" s="4">
        <f t="shared" si="16"/>
        <v>0.5</v>
      </c>
      <c r="AK138" s="4">
        <f t="shared" si="17"/>
        <v>1</v>
      </c>
      <c r="AL138" s="4">
        <f t="shared" si="18"/>
        <v>1</v>
      </c>
      <c r="AM138" s="4">
        <f t="shared" si="19"/>
        <v>0</v>
      </c>
      <c r="AN138" s="4">
        <f t="shared" si="20"/>
        <v>0</v>
      </c>
      <c r="AO138" s="3" t="s">
        <v>20</v>
      </c>
      <c r="AP138" s="3" t="s">
        <v>20</v>
      </c>
      <c r="AQ138" s="3"/>
      <c r="AR138" s="3"/>
      <c r="AS138" s="3" t="s">
        <v>2015</v>
      </c>
      <c r="AT138" s="3" t="s">
        <v>2014</v>
      </c>
      <c r="AU138" s="3"/>
      <c r="AV138" s="3"/>
      <c r="AW138" s="3" t="s">
        <v>20</v>
      </c>
      <c r="AX138" s="3" t="s">
        <v>20</v>
      </c>
      <c r="AY138" s="3"/>
      <c r="AZ138" s="3"/>
      <c r="BA138" s="3" t="s">
        <v>2013</v>
      </c>
      <c r="BB138" s="3" t="s">
        <v>2012</v>
      </c>
      <c r="BC138" s="2"/>
      <c r="BD138" s="2"/>
      <c r="BE138" s="1" t="s">
        <v>116</v>
      </c>
    </row>
    <row r="139" spans="1:57" ht="15" customHeight="1" x14ac:dyDescent="0.25">
      <c r="A139" s="8">
        <v>11</v>
      </c>
      <c r="B139" s="24" t="s">
        <v>11</v>
      </c>
      <c r="C139" s="1" t="s">
        <v>1995</v>
      </c>
      <c r="D139" s="1" t="s">
        <v>1994</v>
      </c>
      <c r="E139" s="10" t="s">
        <v>41</v>
      </c>
      <c r="F139" s="1" t="s">
        <v>40</v>
      </c>
      <c r="G139" s="1" t="s">
        <v>309</v>
      </c>
      <c r="H139" s="1" t="s">
        <v>1993</v>
      </c>
      <c r="I139" s="1" t="s">
        <v>2011</v>
      </c>
      <c r="J139" s="7">
        <v>44562</v>
      </c>
      <c r="K139" s="7">
        <v>44926</v>
      </c>
      <c r="L139" s="1" t="s">
        <v>2010</v>
      </c>
      <c r="M139" s="8" t="s">
        <v>1938</v>
      </c>
      <c r="N139" s="1" t="s">
        <v>86</v>
      </c>
      <c r="O139" s="1" t="s">
        <v>2002</v>
      </c>
      <c r="P139" s="1" t="s">
        <v>111</v>
      </c>
      <c r="Q139" s="1" t="s">
        <v>30</v>
      </c>
      <c r="R139" s="9">
        <f t="shared" si="14"/>
        <v>1</v>
      </c>
      <c r="S139" s="9">
        <v>0</v>
      </c>
      <c r="T139" s="9">
        <v>0.3</v>
      </c>
      <c r="U139" s="9">
        <v>0.4</v>
      </c>
      <c r="V139" s="9">
        <v>0.3</v>
      </c>
      <c r="W139" s="9">
        <v>0</v>
      </c>
      <c r="X139" s="9" t="s">
        <v>2009</v>
      </c>
      <c r="Y139" s="9">
        <v>0.3</v>
      </c>
      <c r="Z139" s="9" t="s">
        <v>2008</v>
      </c>
      <c r="AA139" s="9"/>
      <c r="AB139" s="9"/>
      <c r="AC139" s="9"/>
      <c r="AD139" s="9"/>
      <c r="AE139" s="9">
        <f t="shared" si="15"/>
        <v>0.3</v>
      </c>
      <c r="AF139" s="5">
        <v>44669</v>
      </c>
      <c r="AG139" s="5">
        <v>44756</v>
      </c>
      <c r="AH139" s="5"/>
      <c r="AI139" s="5"/>
      <c r="AJ139" s="4">
        <f t="shared" si="16"/>
        <v>0.3</v>
      </c>
      <c r="AK139" s="4" t="str">
        <f t="shared" si="17"/>
        <v/>
      </c>
      <c r="AL139" s="4">
        <f t="shared" si="18"/>
        <v>1</v>
      </c>
      <c r="AM139" s="4">
        <f t="shared" si="19"/>
        <v>0</v>
      </c>
      <c r="AN139" s="4">
        <f t="shared" si="20"/>
        <v>0</v>
      </c>
      <c r="AO139" s="3" t="s">
        <v>18</v>
      </c>
      <c r="AP139" s="3" t="s">
        <v>20</v>
      </c>
      <c r="AQ139" s="3"/>
      <c r="AR139" s="3"/>
      <c r="AS139" s="3" t="s">
        <v>18</v>
      </c>
      <c r="AT139" s="3" t="s">
        <v>2007</v>
      </c>
      <c r="AU139" s="3"/>
      <c r="AV139" s="3"/>
      <c r="AW139" s="3" t="s">
        <v>20</v>
      </c>
      <c r="AX139" s="3" t="s">
        <v>20</v>
      </c>
      <c r="AY139" s="3"/>
      <c r="AZ139" s="3"/>
      <c r="BA139" s="3" t="s">
        <v>2006</v>
      </c>
      <c r="BB139" s="3" t="s">
        <v>2005</v>
      </c>
      <c r="BC139" s="2"/>
      <c r="BD139" s="2"/>
      <c r="BE139" s="1" t="s">
        <v>116</v>
      </c>
    </row>
    <row r="140" spans="1:57" ht="15" customHeight="1" x14ac:dyDescent="0.25">
      <c r="A140" s="8">
        <v>12</v>
      </c>
      <c r="B140" s="24" t="s">
        <v>11</v>
      </c>
      <c r="C140" s="1" t="s">
        <v>1995</v>
      </c>
      <c r="D140" s="1" t="s">
        <v>1994</v>
      </c>
      <c r="E140" s="10" t="s">
        <v>41</v>
      </c>
      <c r="F140" s="1" t="s">
        <v>40</v>
      </c>
      <c r="G140" s="1" t="s">
        <v>309</v>
      </c>
      <c r="H140" s="1" t="s">
        <v>1993</v>
      </c>
      <c r="I140" s="1" t="s">
        <v>2004</v>
      </c>
      <c r="J140" s="7">
        <v>44562</v>
      </c>
      <c r="K140" s="7">
        <v>44926</v>
      </c>
      <c r="L140" s="1" t="s">
        <v>2003</v>
      </c>
      <c r="M140" s="8" t="s">
        <v>1938</v>
      </c>
      <c r="N140" s="1" t="s">
        <v>86</v>
      </c>
      <c r="O140" s="1" t="s">
        <v>2002</v>
      </c>
      <c r="P140" s="1" t="s">
        <v>111</v>
      </c>
      <c r="Q140" s="1" t="s">
        <v>30</v>
      </c>
      <c r="R140" s="9">
        <f t="shared" si="14"/>
        <v>1</v>
      </c>
      <c r="S140" s="9">
        <v>0.25</v>
      </c>
      <c r="T140" s="9">
        <v>0.25</v>
      </c>
      <c r="U140" s="9">
        <v>0.25</v>
      </c>
      <c r="V140" s="9">
        <v>0.25</v>
      </c>
      <c r="W140" s="9">
        <v>0.25</v>
      </c>
      <c r="X140" s="9" t="s">
        <v>2001</v>
      </c>
      <c r="Y140" s="9">
        <v>0.25</v>
      </c>
      <c r="Z140" s="9" t="s">
        <v>2000</v>
      </c>
      <c r="AA140" s="9"/>
      <c r="AB140" s="9"/>
      <c r="AC140" s="9"/>
      <c r="AD140" s="9"/>
      <c r="AE140" s="9">
        <f t="shared" si="15"/>
        <v>0.5</v>
      </c>
      <c r="AF140" s="5">
        <v>44669</v>
      </c>
      <c r="AG140" s="5">
        <v>44756</v>
      </c>
      <c r="AH140" s="5"/>
      <c r="AI140" s="5"/>
      <c r="AJ140" s="4">
        <f t="shared" si="16"/>
        <v>0.5</v>
      </c>
      <c r="AK140" s="4">
        <f t="shared" si="17"/>
        <v>1</v>
      </c>
      <c r="AL140" s="4">
        <f t="shared" si="18"/>
        <v>1</v>
      </c>
      <c r="AM140" s="4">
        <f t="shared" si="19"/>
        <v>0</v>
      </c>
      <c r="AN140" s="4">
        <f t="shared" si="20"/>
        <v>0</v>
      </c>
      <c r="AO140" s="3" t="s">
        <v>20</v>
      </c>
      <c r="AP140" s="3" t="s">
        <v>20</v>
      </c>
      <c r="AQ140" s="3"/>
      <c r="AR140" s="3"/>
      <c r="AS140" s="3" t="s">
        <v>1999</v>
      </c>
      <c r="AT140" s="3" t="s">
        <v>1998</v>
      </c>
      <c r="AU140" s="3"/>
      <c r="AV140" s="3"/>
      <c r="AW140" s="3" t="s">
        <v>20</v>
      </c>
      <c r="AX140" s="3" t="s">
        <v>20</v>
      </c>
      <c r="AY140" s="3"/>
      <c r="AZ140" s="3"/>
      <c r="BA140" s="3" t="s">
        <v>1997</v>
      </c>
      <c r="BB140" s="3" t="s">
        <v>1996</v>
      </c>
      <c r="BC140" s="2"/>
      <c r="BD140" s="2"/>
      <c r="BE140" s="1" t="s">
        <v>116</v>
      </c>
    </row>
    <row r="141" spans="1:57" ht="15" customHeight="1" x14ac:dyDescent="0.25">
      <c r="A141" s="8">
        <v>13</v>
      </c>
      <c r="B141" s="24" t="s">
        <v>11</v>
      </c>
      <c r="C141" s="1" t="s">
        <v>1995</v>
      </c>
      <c r="D141" s="1" t="s">
        <v>1994</v>
      </c>
      <c r="E141" s="10" t="s">
        <v>41</v>
      </c>
      <c r="F141" s="1" t="s">
        <v>40</v>
      </c>
      <c r="G141" s="1" t="s">
        <v>309</v>
      </c>
      <c r="H141" s="1" t="s">
        <v>1993</v>
      </c>
      <c r="I141" s="1" t="s">
        <v>1992</v>
      </c>
      <c r="J141" s="7">
        <v>44621</v>
      </c>
      <c r="K141" s="7">
        <v>44926</v>
      </c>
      <c r="L141" s="1" t="s">
        <v>1991</v>
      </c>
      <c r="M141" s="8" t="s">
        <v>1938</v>
      </c>
      <c r="N141" s="1" t="s">
        <v>33</v>
      </c>
      <c r="O141" s="1" t="s">
        <v>1990</v>
      </c>
      <c r="P141" s="1" t="s">
        <v>111</v>
      </c>
      <c r="Q141" s="1" t="s">
        <v>30</v>
      </c>
      <c r="R141" s="8">
        <f t="shared" si="14"/>
        <v>2</v>
      </c>
      <c r="S141" s="8">
        <v>0</v>
      </c>
      <c r="T141" s="8">
        <v>1</v>
      </c>
      <c r="U141" s="8">
        <v>0</v>
      </c>
      <c r="V141" s="8">
        <v>1</v>
      </c>
      <c r="W141" s="8">
        <v>0</v>
      </c>
      <c r="X141" s="8" t="s">
        <v>1989</v>
      </c>
      <c r="Y141" s="8">
        <v>1</v>
      </c>
      <c r="Z141" s="8" t="s">
        <v>1988</v>
      </c>
      <c r="AA141" s="8"/>
      <c r="AB141" s="8"/>
      <c r="AC141" s="8"/>
      <c r="AD141" s="8"/>
      <c r="AE141" s="8">
        <f t="shared" si="15"/>
        <v>1</v>
      </c>
      <c r="AF141" s="5">
        <v>44657</v>
      </c>
      <c r="AG141" s="5">
        <v>44756</v>
      </c>
      <c r="AH141" s="5"/>
      <c r="AI141" s="5"/>
      <c r="AJ141" s="4">
        <f t="shared" si="16"/>
        <v>0.5</v>
      </c>
      <c r="AK141" s="4" t="str">
        <f t="shared" si="17"/>
        <v/>
      </c>
      <c r="AL141" s="4">
        <f t="shared" si="18"/>
        <v>1</v>
      </c>
      <c r="AM141" s="4" t="str">
        <f t="shared" si="19"/>
        <v/>
      </c>
      <c r="AN141" s="4">
        <f t="shared" si="20"/>
        <v>0</v>
      </c>
      <c r="AO141" s="3" t="s">
        <v>18</v>
      </c>
      <c r="AP141" s="3" t="s">
        <v>20</v>
      </c>
      <c r="AQ141" s="3"/>
      <c r="AR141" s="3"/>
      <c r="AS141" s="3" t="s">
        <v>18</v>
      </c>
      <c r="AT141" s="3" t="s">
        <v>1987</v>
      </c>
      <c r="AU141" s="3"/>
      <c r="AV141" s="3"/>
      <c r="AW141" s="3" t="s">
        <v>18</v>
      </c>
      <c r="AX141" s="3" t="s">
        <v>20</v>
      </c>
      <c r="AY141" s="3"/>
      <c r="AZ141" s="3"/>
      <c r="BA141" s="3" t="s">
        <v>1963</v>
      </c>
      <c r="BB141" s="3" t="s">
        <v>1986</v>
      </c>
      <c r="BC141" s="2"/>
      <c r="BD141" s="2"/>
      <c r="BE141" s="1" t="s">
        <v>116</v>
      </c>
    </row>
    <row r="142" spans="1:57" ht="15" customHeight="1" x14ac:dyDescent="0.25">
      <c r="A142" s="8">
        <v>14</v>
      </c>
      <c r="B142" s="1" t="s">
        <v>11</v>
      </c>
      <c r="C142" s="1" t="s">
        <v>97</v>
      </c>
      <c r="D142" s="1" t="s">
        <v>73</v>
      </c>
      <c r="E142" s="1" t="s">
        <v>61</v>
      </c>
      <c r="F142" s="1" t="s">
        <v>60</v>
      </c>
      <c r="G142" s="1" t="s">
        <v>16</v>
      </c>
      <c r="H142" s="1" t="s">
        <v>72</v>
      </c>
      <c r="I142" s="1" t="s">
        <v>96</v>
      </c>
      <c r="J142" s="7">
        <v>44835</v>
      </c>
      <c r="K142" s="7">
        <v>44926</v>
      </c>
      <c r="L142" s="1" t="s">
        <v>95</v>
      </c>
      <c r="M142" s="8" t="s">
        <v>1938</v>
      </c>
      <c r="N142" s="1" t="s">
        <v>33</v>
      </c>
      <c r="O142" s="1" t="s">
        <v>77</v>
      </c>
      <c r="P142" s="1" t="s">
        <v>31</v>
      </c>
      <c r="Q142" s="1" t="s">
        <v>30</v>
      </c>
      <c r="R142" s="6">
        <f t="shared" si="14"/>
        <v>1</v>
      </c>
      <c r="S142" s="6">
        <v>0</v>
      </c>
      <c r="T142" s="6">
        <v>0</v>
      </c>
      <c r="U142" s="6">
        <v>0</v>
      </c>
      <c r="V142" s="6">
        <v>1</v>
      </c>
      <c r="W142" s="6">
        <v>0</v>
      </c>
      <c r="X142" s="6" t="s">
        <v>1985</v>
      </c>
      <c r="Y142" s="6">
        <v>0</v>
      </c>
      <c r="Z142" s="6" t="s">
        <v>18</v>
      </c>
      <c r="AA142" s="6"/>
      <c r="AB142" s="6"/>
      <c r="AC142" s="6"/>
      <c r="AD142" s="6"/>
      <c r="AE142" s="6">
        <f t="shared" si="15"/>
        <v>0</v>
      </c>
      <c r="AF142" s="5">
        <v>44657</v>
      </c>
      <c r="AG142" s="5">
        <v>44756</v>
      </c>
      <c r="AH142" s="5"/>
      <c r="AI142" s="5"/>
      <c r="AJ142" s="4">
        <f t="shared" si="16"/>
        <v>0</v>
      </c>
      <c r="AK142" s="4" t="str">
        <f t="shared" si="17"/>
        <v/>
      </c>
      <c r="AL142" s="4" t="str">
        <f t="shared" si="18"/>
        <v/>
      </c>
      <c r="AM142" s="4" t="str">
        <f t="shared" si="19"/>
        <v/>
      </c>
      <c r="AN142" s="4">
        <f t="shared" si="20"/>
        <v>0</v>
      </c>
      <c r="AO142" s="3" t="s">
        <v>18</v>
      </c>
      <c r="AP142" s="3" t="s">
        <v>18</v>
      </c>
      <c r="AQ142" s="3"/>
      <c r="AR142" s="3"/>
      <c r="AS142" s="3" t="s">
        <v>18</v>
      </c>
      <c r="AT142" s="3" t="s">
        <v>18</v>
      </c>
      <c r="AU142" s="3"/>
      <c r="AV142" s="3"/>
      <c r="AW142" s="3" t="s">
        <v>18</v>
      </c>
      <c r="AX142" s="3" t="s">
        <v>18</v>
      </c>
      <c r="AY142" s="3"/>
      <c r="AZ142" s="3"/>
      <c r="BA142" s="3" t="s">
        <v>1984</v>
      </c>
      <c r="BB142" s="3" t="s">
        <v>302</v>
      </c>
      <c r="BC142" s="2"/>
      <c r="BD142" s="2"/>
      <c r="BE142" s="1" t="s">
        <v>116</v>
      </c>
    </row>
    <row r="143" spans="1:57" ht="15" customHeight="1" x14ac:dyDescent="0.25">
      <c r="A143" s="8">
        <v>15</v>
      </c>
      <c r="B143" s="1" t="s">
        <v>11</v>
      </c>
      <c r="C143" s="1" t="s">
        <v>97</v>
      </c>
      <c r="D143" s="1" t="s">
        <v>73</v>
      </c>
      <c r="E143" s="1" t="s">
        <v>61</v>
      </c>
      <c r="F143" s="1" t="s">
        <v>60</v>
      </c>
      <c r="G143" s="1" t="s">
        <v>16</v>
      </c>
      <c r="H143" s="1" t="s">
        <v>72</v>
      </c>
      <c r="I143" s="1" t="s">
        <v>104</v>
      </c>
      <c r="J143" s="7">
        <v>44562</v>
      </c>
      <c r="K143" s="7">
        <v>44926</v>
      </c>
      <c r="L143" s="1" t="s">
        <v>70</v>
      </c>
      <c r="M143" s="8" t="s">
        <v>1938</v>
      </c>
      <c r="N143" s="1" t="s">
        <v>33</v>
      </c>
      <c r="O143" s="1" t="s">
        <v>77</v>
      </c>
      <c r="P143" s="1" t="s">
        <v>31</v>
      </c>
      <c r="Q143" s="1" t="s">
        <v>30</v>
      </c>
      <c r="R143" s="6">
        <f t="shared" si="14"/>
        <v>4</v>
      </c>
      <c r="S143" s="6">
        <v>1</v>
      </c>
      <c r="T143" s="6">
        <v>1</v>
      </c>
      <c r="U143" s="6">
        <v>1</v>
      </c>
      <c r="V143" s="6">
        <v>1</v>
      </c>
      <c r="W143" s="6">
        <v>1</v>
      </c>
      <c r="X143" s="6" t="s">
        <v>1983</v>
      </c>
      <c r="Y143" s="6">
        <v>1</v>
      </c>
      <c r="Z143" s="6" t="s">
        <v>1982</v>
      </c>
      <c r="AA143" s="6"/>
      <c r="AB143" s="6"/>
      <c r="AC143" s="6"/>
      <c r="AD143" s="6"/>
      <c r="AE143" s="6">
        <f t="shared" si="15"/>
        <v>2</v>
      </c>
      <c r="AF143" s="5">
        <v>44669</v>
      </c>
      <c r="AG143" s="5">
        <v>44756</v>
      </c>
      <c r="AH143" s="5"/>
      <c r="AI143" s="5"/>
      <c r="AJ143" s="4">
        <f t="shared" si="16"/>
        <v>0.5</v>
      </c>
      <c r="AK143" s="4">
        <f t="shared" si="17"/>
        <v>1</v>
      </c>
      <c r="AL143" s="4">
        <f t="shared" si="18"/>
        <v>1</v>
      </c>
      <c r="AM143" s="4">
        <f t="shared" si="19"/>
        <v>0</v>
      </c>
      <c r="AN143" s="4">
        <f t="shared" si="20"/>
        <v>0</v>
      </c>
      <c r="AO143" s="3" t="s">
        <v>20</v>
      </c>
      <c r="AP143" s="3" t="s">
        <v>20</v>
      </c>
      <c r="AQ143" s="3"/>
      <c r="AR143" s="3"/>
      <c r="AS143" s="3" t="s">
        <v>1981</v>
      </c>
      <c r="AT143" s="3" t="s">
        <v>1980</v>
      </c>
      <c r="AU143" s="3"/>
      <c r="AV143" s="3"/>
      <c r="AW143" s="3" t="s">
        <v>20</v>
      </c>
      <c r="AX143" s="3" t="s">
        <v>20</v>
      </c>
      <c r="AY143" s="3"/>
      <c r="AZ143" s="3"/>
      <c r="BA143" s="3" t="s">
        <v>1979</v>
      </c>
      <c r="BB143" s="3" t="s">
        <v>1978</v>
      </c>
      <c r="BC143" s="2"/>
      <c r="BD143" s="2"/>
      <c r="BE143" s="1" t="s">
        <v>116</v>
      </c>
    </row>
    <row r="144" spans="1:57" ht="15" customHeight="1" x14ac:dyDescent="0.25">
      <c r="A144" s="8">
        <v>16</v>
      </c>
      <c r="B144" s="1" t="s">
        <v>11</v>
      </c>
      <c r="C144" s="1" t="s">
        <v>89</v>
      </c>
      <c r="D144" s="1" t="s">
        <v>73</v>
      </c>
      <c r="E144" s="1" t="s">
        <v>61</v>
      </c>
      <c r="F144" s="1" t="s">
        <v>60</v>
      </c>
      <c r="G144" s="1" t="s">
        <v>16</v>
      </c>
      <c r="H144" s="1" t="s">
        <v>72</v>
      </c>
      <c r="I144" s="1" t="s">
        <v>88</v>
      </c>
      <c r="J144" s="7">
        <v>44562</v>
      </c>
      <c r="K144" s="7">
        <v>44926</v>
      </c>
      <c r="L144" s="10" t="s">
        <v>87</v>
      </c>
      <c r="M144" s="8" t="s">
        <v>1938</v>
      </c>
      <c r="N144" s="1" t="s">
        <v>86</v>
      </c>
      <c r="O144" s="1" t="s">
        <v>77</v>
      </c>
      <c r="P144" s="1" t="s">
        <v>111</v>
      </c>
      <c r="Q144" s="1" t="s">
        <v>30</v>
      </c>
      <c r="R144" s="9">
        <f t="shared" si="14"/>
        <v>1</v>
      </c>
      <c r="S144" s="9">
        <v>0.5</v>
      </c>
      <c r="T144" s="9">
        <v>0.5</v>
      </c>
      <c r="U144" s="9">
        <v>0</v>
      </c>
      <c r="V144" s="9">
        <v>0</v>
      </c>
      <c r="W144" s="9">
        <v>0.5</v>
      </c>
      <c r="X144" s="9" t="s">
        <v>1977</v>
      </c>
      <c r="Y144" s="9">
        <v>0.5</v>
      </c>
      <c r="Z144" s="9" t="s">
        <v>1976</v>
      </c>
      <c r="AA144" s="9"/>
      <c r="AB144" s="9"/>
      <c r="AC144" s="9"/>
      <c r="AD144" s="9"/>
      <c r="AE144" s="9">
        <f t="shared" si="15"/>
        <v>1</v>
      </c>
      <c r="AF144" s="5">
        <v>44669</v>
      </c>
      <c r="AG144" s="5">
        <v>44756</v>
      </c>
      <c r="AH144" s="5"/>
      <c r="AI144" s="5"/>
      <c r="AJ144" s="4">
        <f t="shared" si="16"/>
        <v>1</v>
      </c>
      <c r="AK144" s="4">
        <f t="shared" si="17"/>
        <v>1</v>
      </c>
      <c r="AL144" s="4">
        <f t="shared" si="18"/>
        <v>1</v>
      </c>
      <c r="AM144" s="4" t="str">
        <f t="shared" si="19"/>
        <v/>
      </c>
      <c r="AN144" s="4" t="str">
        <f t="shared" si="20"/>
        <v/>
      </c>
      <c r="AO144" s="3" t="s">
        <v>20</v>
      </c>
      <c r="AP144" s="3" t="s">
        <v>20</v>
      </c>
      <c r="AQ144" s="3"/>
      <c r="AR144" s="3"/>
      <c r="AS144" s="3" t="s">
        <v>1975</v>
      </c>
      <c r="AT144" s="3" t="s">
        <v>1974</v>
      </c>
      <c r="AU144" s="3"/>
      <c r="AV144" s="3"/>
      <c r="AW144" s="3" t="s">
        <v>20</v>
      </c>
      <c r="AX144" s="3" t="s">
        <v>20</v>
      </c>
      <c r="AY144" s="3"/>
      <c r="AZ144" s="3"/>
      <c r="BA144" s="3" t="s">
        <v>1973</v>
      </c>
      <c r="BB144" s="3" t="s">
        <v>1972</v>
      </c>
      <c r="BC144" s="2"/>
      <c r="BD144" s="2"/>
      <c r="BE144" s="1" t="s">
        <v>116</v>
      </c>
    </row>
    <row r="145" spans="1:57" ht="15" customHeight="1" x14ac:dyDescent="0.25">
      <c r="A145" s="8">
        <v>17</v>
      </c>
      <c r="B145" s="1" t="s">
        <v>11</v>
      </c>
      <c r="C145" s="1" t="s">
        <v>89</v>
      </c>
      <c r="D145" s="1" t="s">
        <v>73</v>
      </c>
      <c r="E145" s="1" t="s">
        <v>61</v>
      </c>
      <c r="F145" s="1" t="s">
        <v>60</v>
      </c>
      <c r="G145" s="1" t="s">
        <v>16</v>
      </c>
      <c r="H145" s="1" t="s">
        <v>72</v>
      </c>
      <c r="I145" s="1" t="s">
        <v>93</v>
      </c>
      <c r="J145" s="7">
        <v>44774</v>
      </c>
      <c r="K145" s="7">
        <v>44925</v>
      </c>
      <c r="L145" s="1" t="s">
        <v>92</v>
      </c>
      <c r="M145" s="8" t="s">
        <v>1938</v>
      </c>
      <c r="N145" s="1" t="s">
        <v>33</v>
      </c>
      <c r="O145" s="1" t="s">
        <v>77</v>
      </c>
      <c r="P145" s="1" t="s">
        <v>31</v>
      </c>
      <c r="Q145" s="1" t="s">
        <v>30</v>
      </c>
      <c r="R145" s="6">
        <f t="shared" si="14"/>
        <v>1</v>
      </c>
      <c r="S145" s="6">
        <v>0</v>
      </c>
      <c r="T145" s="6">
        <v>0</v>
      </c>
      <c r="U145" s="6">
        <v>1</v>
      </c>
      <c r="V145" s="6">
        <v>0</v>
      </c>
      <c r="W145" s="6">
        <v>0</v>
      </c>
      <c r="X145" s="6" t="s">
        <v>1936</v>
      </c>
      <c r="Y145" s="6">
        <v>0</v>
      </c>
      <c r="Z145" s="6" t="s">
        <v>18</v>
      </c>
      <c r="AA145" s="6"/>
      <c r="AB145" s="6"/>
      <c r="AC145" s="6"/>
      <c r="AD145" s="6"/>
      <c r="AE145" s="6">
        <f t="shared" si="15"/>
        <v>0</v>
      </c>
      <c r="AF145" s="5">
        <v>44669</v>
      </c>
      <c r="AG145" s="5">
        <v>44756</v>
      </c>
      <c r="AH145" s="5"/>
      <c r="AI145" s="5"/>
      <c r="AJ145" s="4">
        <f t="shared" si="16"/>
        <v>0</v>
      </c>
      <c r="AK145" s="4" t="str">
        <f t="shared" si="17"/>
        <v/>
      </c>
      <c r="AL145" s="4" t="str">
        <f t="shared" si="18"/>
        <v/>
      </c>
      <c r="AM145" s="4">
        <f t="shared" si="19"/>
        <v>0</v>
      </c>
      <c r="AN145" s="4" t="str">
        <f t="shared" si="20"/>
        <v/>
      </c>
      <c r="AO145" s="3" t="s">
        <v>18</v>
      </c>
      <c r="AP145" s="3" t="s">
        <v>18</v>
      </c>
      <c r="AQ145" s="3"/>
      <c r="AR145" s="3"/>
      <c r="AS145" s="3" t="s">
        <v>18</v>
      </c>
      <c r="AT145" s="3" t="s">
        <v>18</v>
      </c>
      <c r="AU145" s="3"/>
      <c r="AV145" s="3"/>
      <c r="AW145" s="3" t="s">
        <v>18</v>
      </c>
      <c r="AX145" s="3" t="s">
        <v>18</v>
      </c>
      <c r="AY145" s="3"/>
      <c r="AZ145" s="3"/>
      <c r="BA145" s="3" t="s">
        <v>1971</v>
      </c>
      <c r="BB145" s="3" t="s">
        <v>302</v>
      </c>
      <c r="BC145" s="2"/>
      <c r="BD145" s="2"/>
      <c r="BE145" s="1" t="s">
        <v>116</v>
      </c>
    </row>
    <row r="146" spans="1:57" ht="15" customHeight="1" x14ac:dyDescent="0.25">
      <c r="A146" s="8">
        <v>18</v>
      </c>
      <c r="B146" s="1" t="s">
        <v>11</v>
      </c>
      <c r="C146" s="1" t="s">
        <v>89</v>
      </c>
      <c r="D146" s="1" t="s">
        <v>73</v>
      </c>
      <c r="E146" s="1" t="s">
        <v>61</v>
      </c>
      <c r="F146" s="1" t="s">
        <v>60</v>
      </c>
      <c r="G146" s="1" t="s">
        <v>16</v>
      </c>
      <c r="H146" s="1" t="s">
        <v>72</v>
      </c>
      <c r="I146" s="1" t="s">
        <v>91</v>
      </c>
      <c r="J146" s="7">
        <v>44835</v>
      </c>
      <c r="K146" s="7">
        <v>44926</v>
      </c>
      <c r="L146" s="1" t="s">
        <v>90</v>
      </c>
      <c r="M146" s="8" t="s">
        <v>1938</v>
      </c>
      <c r="N146" s="1" t="s">
        <v>33</v>
      </c>
      <c r="O146" s="1" t="s">
        <v>77</v>
      </c>
      <c r="P146" s="1" t="s">
        <v>31</v>
      </c>
      <c r="Q146" s="1" t="s">
        <v>30</v>
      </c>
      <c r="R146" s="6">
        <f t="shared" si="14"/>
        <v>1</v>
      </c>
      <c r="S146" s="6">
        <v>0</v>
      </c>
      <c r="T146" s="6">
        <v>0</v>
      </c>
      <c r="U146" s="6">
        <v>0</v>
      </c>
      <c r="V146" s="6">
        <v>1</v>
      </c>
      <c r="W146" s="6">
        <v>0</v>
      </c>
      <c r="X146" s="6" t="s">
        <v>1936</v>
      </c>
      <c r="Y146" s="6">
        <v>0</v>
      </c>
      <c r="Z146" s="6" t="s">
        <v>18</v>
      </c>
      <c r="AA146" s="6"/>
      <c r="AB146" s="6"/>
      <c r="AC146" s="6"/>
      <c r="AD146" s="6"/>
      <c r="AE146" s="6">
        <f t="shared" si="15"/>
        <v>0</v>
      </c>
      <c r="AF146" s="5">
        <v>44669</v>
      </c>
      <c r="AG146" s="5">
        <v>44756</v>
      </c>
      <c r="AH146" s="5"/>
      <c r="AI146" s="5"/>
      <c r="AJ146" s="4">
        <f t="shared" si="16"/>
        <v>0</v>
      </c>
      <c r="AK146" s="4" t="str">
        <f t="shared" si="17"/>
        <v/>
      </c>
      <c r="AL146" s="4" t="str">
        <f t="shared" si="18"/>
        <v/>
      </c>
      <c r="AM146" s="4" t="str">
        <f t="shared" si="19"/>
        <v/>
      </c>
      <c r="AN146" s="4">
        <f t="shared" si="20"/>
        <v>0</v>
      </c>
      <c r="AO146" s="3" t="s">
        <v>18</v>
      </c>
      <c r="AP146" s="3" t="s">
        <v>18</v>
      </c>
      <c r="AQ146" s="3"/>
      <c r="AR146" s="3"/>
      <c r="AS146" s="3" t="s">
        <v>1970</v>
      </c>
      <c r="AT146" s="3" t="s">
        <v>18</v>
      </c>
      <c r="AU146" s="3"/>
      <c r="AV146" s="3"/>
      <c r="AW146" s="3" t="s">
        <v>18</v>
      </c>
      <c r="AX146" s="3" t="s">
        <v>18</v>
      </c>
      <c r="AY146" s="3"/>
      <c r="AZ146" s="3"/>
      <c r="BA146" s="3" t="s">
        <v>180</v>
      </c>
      <c r="BB146" s="3" t="s">
        <v>302</v>
      </c>
      <c r="BC146" s="2"/>
      <c r="BD146" s="2"/>
      <c r="BE146" s="1" t="s">
        <v>116</v>
      </c>
    </row>
    <row r="147" spans="1:57" ht="15" customHeight="1" x14ac:dyDescent="0.25">
      <c r="A147" s="8">
        <v>19</v>
      </c>
      <c r="B147" s="1" t="s">
        <v>11</v>
      </c>
      <c r="C147" s="1" t="s">
        <v>74</v>
      </c>
      <c r="D147" s="1" t="s">
        <v>73</v>
      </c>
      <c r="E147" s="1" t="s">
        <v>61</v>
      </c>
      <c r="F147" s="1" t="s">
        <v>60</v>
      </c>
      <c r="G147" s="1" t="s">
        <v>16</v>
      </c>
      <c r="H147" s="1" t="s">
        <v>72</v>
      </c>
      <c r="I147" s="1" t="s">
        <v>71</v>
      </c>
      <c r="J147" s="7">
        <v>44652</v>
      </c>
      <c r="K147" s="7">
        <v>44926</v>
      </c>
      <c r="L147" s="1" t="s">
        <v>70</v>
      </c>
      <c r="M147" s="8" t="s">
        <v>1938</v>
      </c>
      <c r="N147" s="1" t="s">
        <v>33</v>
      </c>
      <c r="O147" s="1" t="s">
        <v>77</v>
      </c>
      <c r="P147" s="1" t="s">
        <v>31</v>
      </c>
      <c r="Q147" s="1" t="s">
        <v>30</v>
      </c>
      <c r="R147" s="6">
        <f t="shared" si="14"/>
        <v>4</v>
      </c>
      <c r="S147" s="6">
        <v>1</v>
      </c>
      <c r="T147" s="6">
        <v>1</v>
      </c>
      <c r="U147" s="6">
        <v>1</v>
      </c>
      <c r="V147" s="6">
        <v>1</v>
      </c>
      <c r="W147" s="6">
        <v>1</v>
      </c>
      <c r="X147" s="6" t="s">
        <v>1969</v>
      </c>
      <c r="Y147" s="6">
        <v>1</v>
      </c>
      <c r="Z147" s="6" t="s">
        <v>1968</v>
      </c>
      <c r="AA147" s="6"/>
      <c r="AB147" s="6"/>
      <c r="AC147" s="6"/>
      <c r="AD147" s="6"/>
      <c r="AE147" s="6">
        <f t="shared" si="15"/>
        <v>2</v>
      </c>
      <c r="AF147" s="5">
        <v>44669</v>
      </c>
      <c r="AG147" s="5">
        <v>44756</v>
      </c>
      <c r="AH147" s="5"/>
      <c r="AI147" s="5"/>
      <c r="AJ147" s="4">
        <f t="shared" si="16"/>
        <v>0.5</v>
      </c>
      <c r="AK147" s="4">
        <f t="shared" si="17"/>
        <v>1</v>
      </c>
      <c r="AL147" s="4">
        <f t="shared" si="18"/>
        <v>1</v>
      </c>
      <c r="AM147" s="4">
        <f t="shared" si="19"/>
        <v>0</v>
      </c>
      <c r="AN147" s="4">
        <f t="shared" si="20"/>
        <v>0</v>
      </c>
      <c r="AO147" s="3" t="s">
        <v>20</v>
      </c>
      <c r="AP147" s="3" t="s">
        <v>20</v>
      </c>
      <c r="AQ147" s="3"/>
      <c r="AR147" s="3"/>
      <c r="AS147" s="3" t="s">
        <v>1967</v>
      </c>
      <c r="AT147" s="3" t="s">
        <v>1966</v>
      </c>
      <c r="AU147" s="3"/>
      <c r="AV147" s="3"/>
      <c r="AW147" s="3" t="s">
        <v>20</v>
      </c>
      <c r="AX147" s="3" t="s">
        <v>20</v>
      </c>
      <c r="AY147" s="3"/>
      <c r="AZ147" s="3"/>
      <c r="BA147" s="3" t="s">
        <v>1965</v>
      </c>
      <c r="BB147" s="3" t="s">
        <v>1964</v>
      </c>
      <c r="BC147" s="2"/>
      <c r="BD147" s="2"/>
      <c r="BE147" s="1" t="s">
        <v>116</v>
      </c>
    </row>
    <row r="148" spans="1:57" ht="15" customHeight="1" x14ac:dyDescent="0.25">
      <c r="A148" s="8">
        <v>20</v>
      </c>
      <c r="B148" s="1" t="s">
        <v>11</v>
      </c>
      <c r="C148" s="1" t="s">
        <v>74</v>
      </c>
      <c r="D148" s="1" t="s">
        <v>73</v>
      </c>
      <c r="E148" s="1" t="s">
        <v>61</v>
      </c>
      <c r="F148" s="1" t="s">
        <v>60</v>
      </c>
      <c r="G148" s="1" t="s">
        <v>16</v>
      </c>
      <c r="H148" s="1" t="s">
        <v>72</v>
      </c>
      <c r="I148" s="1" t="s">
        <v>79</v>
      </c>
      <c r="J148" s="7">
        <v>44835</v>
      </c>
      <c r="K148" s="7">
        <v>44926</v>
      </c>
      <c r="L148" s="1" t="s">
        <v>78</v>
      </c>
      <c r="M148" s="8" t="s">
        <v>1938</v>
      </c>
      <c r="N148" s="1" t="s">
        <v>33</v>
      </c>
      <c r="O148" s="1" t="s">
        <v>77</v>
      </c>
      <c r="P148" s="1" t="s">
        <v>31</v>
      </c>
      <c r="Q148" s="1" t="s">
        <v>30</v>
      </c>
      <c r="R148" s="6">
        <f t="shared" si="14"/>
        <v>2</v>
      </c>
      <c r="S148" s="6">
        <v>0</v>
      </c>
      <c r="T148" s="6">
        <v>0</v>
      </c>
      <c r="U148" s="6">
        <v>0</v>
      </c>
      <c r="V148" s="6">
        <v>2</v>
      </c>
      <c r="W148" s="6">
        <v>0</v>
      </c>
      <c r="X148" s="6" t="s">
        <v>1936</v>
      </c>
      <c r="Y148" s="6">
        <v>0</v>
      </c>
      <c r="Z148" s="6" t="s">
        <v>18</v>
      </c>
      <c r="AA148" s="6"/>
      <c r="AB148" s="6"/>
      <c r="AC148" s="6"/>
      <c r="AD148" s="6"/>
      <c r="AE148" s="6">
        <f t="shared" si="15"/>
        <v>0</v>
      </c>
      <c r="AF148" s="5">
        <v>44669</v>
      </c>
      <c r="AG148" s="5">
        <v>44756</v>
      </c>
      <c r="AH148" s="5"/>
      <c r="AI148" s="5"/>
      <c r="AJ148" s="4">
        <f t="shared" si="16"/>
        <v>0</v>
      </c>
      <c r="AK148" s="4" t="str">
        <f t="shared" si="17"/>
        <v/>
      </c>
      <c r="AL148" s="4" t="str">
        <f t="shared" si="18"/>
        <v/>
      </c>
      <c r="AM148" s="4" t="str">
        <f t="shared" si="19"/>
        <v/>
      </c>
      <c r="AN148" s="4">
        <f t="shared" si="20"/>
        <v>0</v>
      </c>
      <c r="AO148" s="3" t="s">
        <v>18</v>
      </c>
      <c r="AP148" s="3" t="s">
        <v>18</v>
      </c>
      <c r="AQ148" s="3"/>
      <c r="AR148" s="3"/>
      <c r="AS148" s="3" t="s">
        <v>18</v>
      </c>
      <c r="AT148" s="3" t="s">
        <v>18</v>
      </c>
      <c r="AU148" s="3"/>
      <c r="AV148" s="3"/>
      <c r="AW148" s="3" t="s">
        <v>18</v>
      </c>
      <c r="AX148" s="3" t="s">
        <v>18</v>
      </c>
      <c r="AY148" s="3"/>
      <c r="AZ148" s="3"/>
      <c r="BA148" s="3" t="s">
        <v>1963</v>
      </c>
      <c r="BB148" s="3" t="s">
        <v>302</v>
      </c>
      <c r="BC148" s="2"/>
      <c r="BD148" s="2"/>
      <c r="BE148" s="1" t="s">
        <v>116</v>
      </c>
    </row>
    <row r="149" spans="1:57" ht="15" customHeight="1" x14ac:dyDescent="0.25">
      <c r="A149" s="8">
        <v>21</v>
      </c>
      <c r="B149" s="1" t="s">
        <v>11</v>
      </c>
      <c r="C149" s="1" t="s">
        <v>43</v>
      </c>
      <c r="D149" s="1" t="s">
        <v>42</v>
      </c>
      <c r="E149" s="10" t="s">
        <v>41</v>
      </c>
      <c r="F149" s="1" t="s">
        <v>40</v>
      </c>
      <c r="G149" s="1" t="s">
        <v>309</v>
      </c>
      <c r="H149" s="1" t="s">
        <v>308</v>
      </c>
      <c r="I149" s="29" t="s">
        <v>1962</v>
      </c>
      <c r="J149" s="37">
        <v>44562</v>
      </c>
      <c r="K149" s="37">
        <v>44926</v>
      </c>
      <c r="L149" s="1" t="s">
        <v>1961</v>
      </c>
      <c r="M149" s="8" t="s">
        <v>1938</v>
      </c>
      <c r="N149" s="1" t="s">
        <v>33</v>
      </c>
      <c r="O149" s="1" t="s">
        <v>32</v>
      </c>
      <c r="P149" s="1" t="s">
        <v>31</v>
      </c>
      <c r="Q149" s="1" t="s">
        <v>30</v>
      </c>
      <c r="R149" s="6">
        <f t="shared" si="14"/>
        <v>4</v>
      </c>
      <c r="S149" s="6">
        <v>1</v>
      </c>
      <c r="T149" s="6">
        <v>1</v>
      </c>
      <c r="U149" s="6">
        <v>1</v>
      </c>
      <c r="V149" s="6">
        <v>1</v>
      </c>
      <c r="W149" s="6">
        <v>1</v>
      </c>
      <c r="X149" s="6" t="s">
        <v>1960</v>
      </c>
      <c r="Y149" s="6">
        <v>1</v>
      </c>
      <c r="Z149" s="6" t="s">
        <v>1959</v>
      </c>
      <c r="AA149" s="6"/>
      <c r="AB149" s="6"/>
      <c r="AC149" s="6"/>
      <c r="AD149" s="6"/>
      <c r="AE149" s="6">
        <f t="shared" si="15"/>
        <v>2</v>
      </c>
      <c r="AF149" s="5">
        <v>44669</v>
      </c>
      <c r="AG149" s="5">
        <v>44754</v>
      </c>
      <c r="AH149" s="5"/>
      <c r="AI149" s="5"/>
      <c r="AJ149" s="4">
        <f t="shared" si="16"/>
        <v>0.5</v>
      </c>
      <c r="AK149" s="4">
        <f t="shared" si="17"/>
        <v>1</v>
      </c>
      <c r="AL149" s="4">
        <f t="shared" si="18"/>
        <v>1</v>
      </c>
      <c r="AM149" s="4">
        <f t="shared" si="19"/>
        <v>0</v>
      </c>
      <c r="AN149" s="4">
        <f t="shared" si="20"/>
        <v>0</v>
      </c>
      <c r="AO149" s="3" t="s">
        <v>20</v>
      </c>
      <c r="AP149" s="3" t="s">
        <v>20</v>
      </c>
      <c r="AQ149" s="3"/>
      <c r="AR149" s="3"/>
      <c r="AS149" s="3" t="s">
        <v>53</v>
      </c>
      <c r="AT149" s="3" t="s">
        <v>615</v>
      </c>
      <c r="AU149" s="3"/>
      <c r="AV149" s="3"/>
      <c r="AW149" s="3" t="s">
        <v>20</v>
      </c>
      <c r="AX149" s="3" t="s">
        <v>20</v>
      </c>
      <c r="AY149" s="3"/>
      <c r="AZ149" s="3"/>
      <c r="BA149" s="3" t="s">
        <v>1958</v>
      </c>
      <c r="BB149" s="3" t="s">
        <v>1957</v>
      </c>
      <c r="BC149" s="2"/>
      <c r="BD149" s="2"/>
      <c r="BE149" s="1" t="s">
        <v>26</v>
      </c>
    </row>
    <row r="150" spans="1:57" ht="15" customHeight="1" x14ac:dyDescent="0.25">
      <c r="A150" s="8">
        <v>22</v>
      </c>
      <c r="B150" s="1" t="s">
        <v>11</v>
      </c>
      <c r="C150" s="1" t="s">
        <v>43</v>
      </c>
      <c r="D150" s="1" t="s">
        <v>42</v>
      </c>
      <c r="E150" s="10" t="s">
        <v>41</v>
      </c>
      <c r="F150" s="1" t="s">
        <v>40</v>
      </c>
      <c r="G150" s="1" t="s">
        <v>309</v>
      </c>
      <c r="H150" s="1" t="s">
        <v>308</v>
      </c>
      <c r="I150" s="29" t="s">
        <v>1956</v>
      </c>
      <c r="J150" s="37">
        <v>44562</v>
      </c>
      <c r="K150" s="37">
        <v>44926</v>
      </c>
      <c r="L150" s="1" t="s">
        <v>1955</v>
      </c>
      <c r="M150" s="8" t="s">
        <v>1938</v>
      </c>
      <c r="N150" s="1" t="s">
        <v>33</v>
      </c>
      <c r="O150" s="1" t="s">
        <v>32</v>
      </c>
      <c r="P150" s="1" t="s">
        <v>31</v>
      </c>
      <c r="Q150" s="1" t="s">
        <v>30</v>
      </c>
      <c r="R150" s="6">
        <f t="shared" si="14"/>
        <v>12</v>
      </c>
      <c r="S150" s="6">
        <v>3</v>
      </c>
      <c r="T150" s="6">
        <v>3</v>
      </c>
      <c r="U150" s="6">
        <v>3</v>
      </c>
      <c r="V150" s="6">
        <v>3</v>
      </c>
      <c r="W150" s="6">
        <v>3</v>
      </c>
      <c r="X150" s="6" t="s">
        <v>1954</v>
      </c>
      <c r="Y150" s="6">
        <v>3</v>
      </c>
      <c r="Z150" s="6" t="s">
        <v>1953</v>
      </c>
      <c r="AA150" s="6"/>
      <c r="AB150" s="6"/>
      <c r="AC150" s="6"/>
      <c r="AD150" s="6"/>
      <c r="AE150" s="6">
        <f t="shared" si="15"/>
        <v>6</v>
      </c>
      <c r="AF150" s="5">
        <v>44669</v>
      </c>
      <c r="AG150" s="5">
        <v>44754</v>
      </c>
      <c r="AH150" s="5"/>
      <c r="AI150" s="5"/>
      <c r="AJ150" s="4">
        <f t="shared" si="16"/>
        <v>0.5</v>
      </c>
      <c r="AK150" s="4">
        <f t="shared" si="17"/>
        <v>1</v>
      </c>
      <c r="AL150" s="4">
        <f t="shared" si="18"/>
        <v>1</v>
      </c>
      <c r="AM150" s="4">
        <f t="shared" si="19"/>
        <v>0</v>
      </c>
      <c r="AN150" s="4">
        <f t="shared" si="20"/>
        <v>0</v>
      </c>
      <c r="AO150" s="3" t="s">
        <v>20</v>
      </c>
      <c r="AP150" s="3" t="s">
        <v>20</v>
      </c>
      <c r="AQ150" s="3"/>
      <c r="AR150" s="3"/>
      <c r="AS150" s="3" t="s">
        <v>53</v>
      </c>
      <c r="AT150" s="3" t="s">
        <v>615</v>
      </c>
      <c r="AU150" s="3"/>
      <c r="AV150" s="3"/>
      <c r="AW150" s="3" t="s">
        <v>20</v>
      </c>
      <c r="AX150" s="3" t="s">
        <v>20</v>
      </c>
      <c r="AY150" s="3"/>
      <c r="AZ150" s="3"/>
      <c r="BA150" s="3" t="s">
        <v>1952</v>
      </c>
      <c r="BB150" s="3" t="s">
        <v>1951</v>
      </c>
      <c r="BC150" s="2"/>
      <c r="BD150" s="2"/>
      <c r="BE150" s="1" t="s">
        <v>26</v>
      </c>
    </row>
    <row r="151" spans="1:57" ht="15" customHeight="1" x14ac:dyDescent="0.25">
      <c r="A151" s="8">
        <v>23</v>
      </c>
      <c r="B151" s="1" t="s">
        <v>11</v>
      </c>
      <c r="C151" s="1" t="s">
        <v>43</v>
      </c>
      <c r="D151" s="1" t="s">
        <v>42</v>
      </c>
      <c r="E151" s="1" t="s">
        <v>50</v>
      </c>
      <c r="F151" s="1" t="s">
        <v>49</v>
      </c>
      <c r="G151" s="10" t="s">
        <v>309</v>
      </c>
      <c r="H151" s="10" t="s">
        <v>308</v>
      </c>
      <c r="I151" s="29" t="s">
        <v>1950</v>
      </c>
      <c r="J151" s="37">
        <v>44562</v>
      </c>
      <c r="K151" s="37">
        <v>44926</v>
      </c>
      <c r="L151" s="1" t="s">
        <v>1949</v>
      </c>
      <c r="M151" s="8" t="s">
        <v>1938</v>
      </c>
      <c r="N151" s="1" t="s">
        <v>33</v>
      </c>
      <c r="O151" s="1" t="s">
        <v>32</v>
      </c>
      <c r="P151" s="1" t="s">
        <v>31</v>
      </c>
      <c r="Q151" s="1" t="s">
        <v>30</v>
      </c>
      <c r="R151" s="6">
        <f t="shared" si="14"/>
        <v>4</v>
      </c>
      <c r="S151" s="6">
        <v>0</v>
      </c>
      <c r="T151" s="6">
        <v>2</v>
      </c>
      <c r="U151" s="6">
        <v>0</v>
      </c>
      <c r="V151" s="6">
        <v>2</v>
      </c>
      <c r="W151" s="6">
        <v>0</v>
      </c>
      <c r="X151" s="6" t="s">
        <v>1948</v>
      </c>
      <c r="Y151" s="6">
        <v>2</v>
      </c>
      <c r="Z151" s="6" t="s">
        <v>1947</v>
      </c>
      <c r="AA151" s="6"/>
      <c r="AB151" s="6"/>
      <c r="AC151" s="6"/>
      <c r="AD151" s="6"/>
      <c r="AE151" s="6">
        <f t="shared" si="15"/>
        <v>2</v>
      </c>
      <c r="AF151" s="5">
        <v>44669</v>
      </c>
      <c r="AG151" s="5">
        <v>44756</v>
      </c>
      <c r="AH151" s="5"/>
      <c r="AI151" s="5"/>
      <c r="AJ151" s="4">
        <f t="shared" si="16"/>
        <v>0.5</v>
      </c>
      <c r="AK151" s="4" t="str">
        <f t="shared" si="17"/>
        <v/>
      </c>
      <c r="AL151" s="4">
        <f t="shared" si="18"/>
        <v>1</v>
      </c>
      <c r="AM151" s="4" t="str">
        <f t="shared" si="19"/>
        <v/>
      </c>
      <c r="AN151" s="4">
        <f t="shared" si="20"/>
        <v>0</v>
      </c>
      <c r="AO151" s="3" t="s">
        <v>18</v>
      </c>
      <c r="AP151" s="3" t="s">
        <v>20</v>
      </c>
      <c r="AQ151" s="3"/>
      <c r="AR151" s="3"/>
      <c r="AS151" s="3" t="s">
        <v>1936</v>
      </c>
      <c r="AT151" s="3" t="s">
        <v>615</v>
      </c>
      <c r="AU151" s="3"/>
      <c r="AV151" s="3"/>
      <c r="AW151" s="3" t="s">
        <v>18</v>
      </c>
      <c r="AX151" s="3" t="s">
        <v>20</v>
      </c>
      <c r="AY151" s="3"/>
      <c r="AZ151" s="3"/>
      <c r="BA151" s="3" t="s">
        <v>1946</v>
      </c>
      <c r="BB151" s="3" t="s">
        <v>1945</v>
      </c>
      <c r="BC151" s="2"/>
      <c r="BD151" s="2"/>
      <c r="BE151" s="1" t="s">
        <v>26</v>
      </c>
    </row>
    <row r="152" spans="1:57" ht="15" customHeight="1" x14ac:dyDescent="0.25">
      <c r="A152" s="8">
        <v>24</v>
      </c>
      <c r="B152" s="1" t="s">
        <v>11</v>
      </c>
      <c r="C152" s="1" t="s">
        <v>43</v>
      </c>
      <c r="D152" s="1" t="s">
        <v>42</v>
      </c>
      <c r="E152" s="1" t="s">
        <v>50</v>
      </c>
      <c r="F152" s="1" t="s">
        <v>49</v>
      </c>
      <c r="G152" s="10" t="s">
        <v>309</v>
      </c>
      <c r="H152" s="10" t="s">
        <v>308</v>
      </c>
      <c r="I152" s="29" t="s">
        <v>1944</v>
      </c>
      <c r="J152" s="37">
        <v>44743</v>
      </c>
      <c r="K152" s="58" t="s">
        <v>1943</v>
      </c>
      <c r="L152" s="1" t="s">
        <v>1942</v>
      </c>
      <c r="M152" s="8" t="s">
        <v>1938</v>
      </c>
      <c r="N152" s="1" t="s">
        <v>33</v>
      </c>
      <c r="O152" s="1" t="s">
        <v>32</v>
      </c>
      <c r="P152" s="1" t="s">
        <v>31</v>
      </c>
      <c r="Q152" s="1" t="s">
        <v>30</v>
      </c>
      <c r="R152" s="6">
        <f t="shared" si="14"/>
        <v>1</v>
      </c>
      <c r="S152" s="6">
        <v>0</v>
      </c>
      <c r="T152" s="6">
        <v>0</v>
      </c>
      <c r="U152" s="6">
        <v>1</v>
      </c>
      <c r="V152" s="6">
        <v>0</v>
      </c>
      <c r="W152" s="6">
        <v>0</v>
      </c>
      <c r="X152" s="6" t="s">
        <v>1936</v>
      </c>
      <c r="Y152" s="6">
        <v>0</v>
      </c>
      <c r="Z152" s="6" t="s">
        <v>18</v>
      </c>
      <c r="AA152" s="6"/>
      <c r="AB152" s="6"/>
      <c r="AC152" s="6"/>
      <c r="AD152" s="6"/>
      <c r="AE152" s="6">
        <f t="shared" si="15"/>
        <v>0</v>
      </c>
      <c r="AF152" s="5">
        <v>44669</v>
      </c>
      <c r="AG152" s="5">
        <v>44756</v>
      </c>
      <c r="AH152" s="5"/>
      <c r="AI152" s="5"/>
      <c r="AJ152" s="4">
        <f t="shared" si="16"/>
        <v>0</v>
      </c>
      <c r="AK152" s="4" t="str">
        <f t="shared" si="17"/>
        <v/>
      </c>
      <c r="AL152" s="4" t="str">
        <f t="shared" si="18"/>
        <v/>
      </c>
      <c r="AM152" s="4">
        <f t="shared" si="19"/>
        <v>0</v>
      </c>
      <c r="AN152" s="4" t="str">
        <f t="shared" si="20"/>
        <v/>
      </c>
      <c r="AO152" s="3" t="s">
        <v>18</v>
      </c>
      <c r="AP152" s="3" t="s">
        <v>18</v>
      </c>
      <c r="AQ152" s="3"/>
      <c r="AR152" s="3"/>
      <c r="AS152" s="3" t="s">
        <v>1936</v>
      </c>
      <c r="AT152" s="3" t="s">
        <v>18</v>
      </c>
      <c r="AU152" s="3"/>
      <c r="AV152" s="3"/>
      <c r="AW152" s="3" t="s">
        <v>18</v>
      </c>
      <c r="AX152" s="3" t="s">
        <v>18</v>
      </c>
      <c r="AY152" s="3"/>
      <c r="AZ152" s="3"/>
      <c r="BA152" s="3" t="s">
        <v>1941</v>
      </c>
      <c r="BB152" s="3" t="s">
        <v>164</v>
      </c>
      <c r="BC152" s="2"/>
      <c r="BD152" s="2"/>
      <c r="BE152" s="1" t="s">
        <v>26</v>
      </c>
    </row>
    <row r="153" spans="1:57" ht="15" customHeight="1" x14ac:dyDescent="0.25">
      <c r="A153" s="8">
        <v>25</v>
      </c>
      <c r="B153" s="1" t="s">
        <v>11</v>
      </c>
      <c r="C153" s="1" t="s">
        <v>43</v>
      </c>
      <c r="D153" s="1" t="s">
        <v>42</v>
      </c>
      <c r="E153" s="10" t="s">
        <v>41</v>
      </c>
      <c r="F153" s="1" t="s">
        <v>40</v>
      </c>
      <c r="G153" s="10" t="s">
        <v>309</v>
      </c>
      <c r="H153" s="10" t="s">
        <v>308</v>
      </c>
      <c r="I153" s="29" t="s">
        <v>1940</v>
      </c>
      <c r="J153" s="37">
        <v>44682</v>
      </c>
      <c r="K153" s="37">
        <v>44865</v>
      </c>
      <c r="L153" s="1" t="s">
        <v>1939</v>
      </c>
      <c r="M153" s="8" t="s">
        <v>1938</v>
      </c>
      <c r="N153" s="1" t="s">
        <v>33</v>
      </c>
      <c r="O153" s="1" t="s">
        <v>32</v>
      </c>
      <c r="P153" s="1" t="s">
        <v>31</v>
      </c>
      <c r="Q153" s="1" t="s">
        <v>30</v>
      </c>
      <c r="R153" s="6">
        <f t="shared" si="14"/>
        <v>6</v>
      </c>
      <c r="S153" s="6">
        <v>0</v>
      </c>
      <c r="T153" s="6">
        <v>3</v>
      </c>
      <c r="U153" s="6">
        <v>0</v>
      </c>
      <c r="V153" s="6">
        <v>3</v>
      </c>
      <c r="W153" s="6">
        <v>0</v>
      </c>
      <c r="X153" s="6" t="s">
        <v>1936</v>
      </c>
      <c r="Y153" s="6">
        <v>3</v>
      </c>
      <c r="Z153" s="6" t="s">
        <v>1937</v>
      </c>
      <c r="AA153" s="6"/>
      <c r="AB153" s="6"/>
      <c r="AC153" s="6"/>
      <c r="AD153" s="6"/>
      <c r="AE153" s="6">
        <f t="shared" si="15"/>
        <v>3</v>
      </c>
      <c r="AF153" s="5">
        <v>44669</v>
      </c>
      <c r="AG153" s="5">
        <v>44756</v>
      </c>
      <c r="AH153" s="5"/>
      <c r="AI153" s="5"/>
      <c r="AJ153" s="4">
        <f t="shared" si="16"/>
        <v>0.5</v>
      </c>
      <c r="AK153" s="4" t="str">
        <f t="shared" si="17"/>
        <v/>
      </c>
      <c r="AL153" s="4">
        <f t="shared" si="18"/>
        <v>1</v>
      </c>
      <c r="AM153" s="4" t="str">
        <f t="shared" si="19"/>
        <v/>
      </c>
      <c r="AN153" s="4">
        <f t="shared" si="20"/>
        <v>0</v>
      </c>
      <c r="AO153" s="3" t="s">
        <v>18</v>
      </c>
      <c r="AP153" s="3" t="s">
        <v>20</v>
      </c>
      <c r="AQ153" s="3"/>
      <c r="AR153" s="3"/>
      <c r="AS153" s="3" t="s">
        <v>1936</v>
      </c>
      <c r="AT153" s="3" t="s">
        <v>53</v>
      </c>
      <c r="AU153" s="3"/>
      <c r="AV153" s="3"/>
      <c r="AW153" s="3" t="s">
        <v>18</v>
      </c>
      <c r="AX153" s="3" t="s">
        <v>20</v>
      </c>
      <c r="AY153" s="3"/>
      <c r="AZ153" s="3"/>
      <c r="BA153" s="3" t="s">
        <v>1935</v>
      </c>
      <c r="BB153" s="3" t="s">
        <v>1934</v>
      </c>
      <c r="BC153" s="2"/>
      <c r="BD153" s="2"/>
      <c r="BE153" s="1" t="s">
        <v>26</v>
      </c>
    </row>
    <row r="154" spans="1:57" ht="15" customHeight="1" x14ac:dyDescent="0.25">
      <c r="A154" s="8">
        <v>1</v>
      </c>
      <c r="B154" s="1" t="s">
        <v>10</v>
      </c>
      <c r="C154" s="24" t="s">
        <v>1557</v>
      </c>
      <c r="D154" s="1" t="s">
        <v>1915</v>
      </c>
      <c r="E154" s="24" t="s">
        <v>276</v>
      </c>
      <c r="F154" s="24" t="s">
        <v>1914</v>
      </c>
      <c r="G154" s="24" t="s">
        <v>274</v>
      </c>
      <c r="H154" s="24" t="s">
        <v>58</v>
      </c>
      <c r="I154" s="10" t="s">
        <v>1933</v>
      </c>
      <c r="J154" s="7">
        <v>44564</v>
      </c>
      <c r="K154" s="7">
        <v>44926</v>
      </c>
      <c r="L154" s="1" t="s">
        <v>1932</v>
      </c>
      <c r="M154" s="24" t="s">
        <v>1877</v>
      </c>
      <c r="N154" s="1" t="s">
        <v>33</v>
      </c>
      <c r="O154" s="1" t="s">
        <v>1931</v>
      </c>
      <c r="P154" s="24" t="s">
        <v>111</v>
      </c>
      <c r="Q154" s="1" t="s">
        <v>30</v>
      </c>
      <c r="R154" s="6">
        <f t="shared" si="14"/>
        <v>3000000</v>
      </c>
      <c r="S154" s="6">
        <v>200000</v>
      </c>
      <c r="T154" s="6">
        <v>900000</v>
      </c>
      <c r="U154" s="6">
        <v>900000</v>
      </c>
      <c r="V154" s="6">
        <v>1000000</v>
      </c>
      <c r="W154" s="6">
        <v>318648</v>
      </c>
      <c r="X154" s="6" t="s">
        <v>1930</v>
      </c>
      <c r="Y154" s="6">
        <v>3050918</v>
      </c>
      <c r="Z154" s="6" t="s">
        <v>1929</v>
      </c>
      <c r="AA154" s="6"/>
      <c r="AB154" s="6"/>
      <c r="AC154" s="6"/>
      <c r="AD154" s="6"/>
      <c r="AE154" s="6">
        <f t="shared" si="15"/>
        <v>3369566</v>
      </c>
      <c r="AF154" s="5">
        <v>44670</v>
      </c>
      <c r="AG154" s="5">
        <v>44762</v>
      </c>
      <c r="AH154" s="5"/>
      <c r="AI154" s="5"/>
      <c r="AJ154" s="4">
        <f t="shared" si="16"/>
        <v>1</v>
      </c>
      <c r="AK154" s="4">
        <f t="shared" si="17"/>
        <v>1</v>
      </c>
      <c r="AL154" s="4">
        <f t="shared" si="18"/>
        <v>1</v>
      </c>
      <c r="AM154" s="4">
        <f t="shared" si="19"/>
        <v>0</v>
      </c>
      <c r="AN154" s="4">
        <f t="shared" si="20"/>
        <v>0</v>
      </c>
      <c r="AO154" s="3" t="s">
        <v>20</v>
      </c>
      <c r="AP154" s="3" t="s">
        <v>20</v>
      </c>
      <c r="AQ154" s="3"/>
      <c r="AR154" s="3"/>
      <c r="AS154" s="3" t="s">
        <v>1928</v>
      </c>
      <c r="AT154" s="3" t="s">
        <v>1927</v>
      </c>
      <c r="AU154" s="3"/>
      <c r="AV154" s="3"/>
      <c r="AW154" s="3" t="s">
        <v>20</v>
      </c>
      <c r="AX154" s="3" t="s">
        <v>20</v>
      </c>
      <c r="AY154" s="3"/>
      <c r="AZ154" s="3"/>
      <c r="BA154" s="3" t="s">
        <v>1926</v>
      </c>
      <c r="BB154" s="3" t="s">
        <v>1925</v>
      </c>
      <c r="BC154" s="3"/>
      <c r="BD154" s="3"/>
      <c r="BE154" s="24" t="s">
        <v>116</v>
      </c>
    </row>
    <row r="155" spans="1:57" ht="15" customHeight="1" x14ac:dyDescent="0.25">
      <c r="A155" s="8">
        <v>2</v>
      </c>
      <c r="B155" s="1" t="s">
        <v>10</v>
      </c>
      <c r="C155" s="24" t="s">
        <v>1557</v>
      </c>
      <c r="D155" s="1" t="s">
        <v>1915</v>
      </c>
      <c r="E155" s="24" t="s">
        <v>276</v>
      </c>
      <c r="F155" s="24" t="s">
        <v>1914</v>
      </c>
      <c r="G155" s="24" t="s">
        <v>274</v>
      </c>
      <c r="H155" s="24" t="s">
        <v>58</v>
      </c>
      <c r="I155" s="10" t="s">
        <v>1924</v>
      </c>
      <c r="J155" s="7">
        <v>44564</v>
      </c>
      <c r="K155" s="7">
        <v>44926</v>
      </c>
      <c r="L155" s="1" t="s">
        <v>1923</v>
      </c>
      <c r="M155" s="24" t="s">
        <v>1877</v>
      </c>
      <c r="N155" s="1" t="s">
        <v>33</v>
      </c>
      <c r="O155" s="1" t="s">
        <v>1922</v>
      </c>
      <c r="P155" s="24" t="s">
        <v>111</v>
      </c>
      <c r="Q155" s="1" t="s">
        <v>30</v>
      </c>
      <c r="R155" s="44">
        <f t="shared" si="14"/>
        <v>30000000</v>
      </c>
      <c r="S155" s="44">
        <v>8000000</v>
      </c>
      <c r="T155" s="44">
        <v>8000000</v>
      </c>
      <c r="U155" s="44">
        <v>10000000</v>
      </c>
      <c r="V155" s="44">
        <v>4000000</v>
      </c>
      <c r="W155" s="44">
        <v>10211196</v>
      </c>
      <c r="X155" s="44" t="s">
        <v>1921</v>
      </c>
      <c r="Y155" s="44">
        <v>8564264</v>
      </c>
      <c r="Z155" s="44" t="s">
        <v>1920</v>
      </c>
      <c r="AA155" s="44"/>
      <c r="AB155" s="44"/>
      <c r="AC155" s="44"/>
      <c r="AD155" s="44"/>
      <c r="AE155" s="44">
        <f t="shared" si="15"/>
        <v>18775460</v>
      </c>
      <c r="AF155" s="5">
        <v>44670</v>
      </c>
      <c r="AG155" s="5">
        <v>44762</v>
      </c>
      <c r="AH155" s="5"/>
      <c r="AI155" s="5"/>
      <c r="AJ155" s="4">
        <f t="shared" si="16"/>
        <v>0.62584866666666672</v>
      </c>
      <c r="AK155" s="4">
        <f t="shared" si="17"/>
        <v>1</v>
      </c>
      <c r="AL155" s="4">
        <f t="shared" si="18"/>
        <v>1</v>
      </c>
      <c r="AM155" s="4">
        <f t="shared" si="19"/>
        <v>0</v>
      </c>
      <c r="AN155" s="4">
        <f t="shared" si="20"/>
        <v>0</v>
      </c>
      <c r="AO155" s="3" t="s">
        <v>20</v>
      </c>
      <c r="AP155" s="3" t="s">
        <v>20</v>
      </c>
      <c r="AQ155" s="3"/>
      <c r="AR155" s="3"/>
      <c r="AS155" s="3" t="s">
        <v>1919</v>
      </c>
      <c r="AT155" s="3" t="s">
        <v>1918</v>
      </c>
      <c r="AU155" s="3"/>
      <c r="AV155" s="3"/>
      <c r="AW155" s="3" t="s">
        <v>20</v>
      </c>
      <c r="AX155" s="3" t="s">
        <v>20</v>
      </c>
      <c r="AY155" s="3"/>
      <c r="AZ155" s="3"/>
      <c r="BA155" s="3" t="s">
        <v>1917</v>
      </c>
      <c r="BB155" s="3" t="s">
        <v>1916</v>
      </c>
      <c r="BC155" s="3"/>
      <c r="BD155" s="3"/>
      <c r="BE155" s="24" t="s">
        <v>116</v>
      </c>
    </row>
    <row r="156" spans="1:57" ht="15" customHeight="1" x14ac:dyDescent="0.25">
      <c r="A156" s="8">
        <v>3</v>
      </c>
      <c r="B156" s="1" t="s">
        <v>10</v>
      </c>
      <c r="C156" s="24" t="s">
        <v>1557</v>
      </c>
      <c r="D156" s="24" t="s">
        <v>1915</v>
      </c>
      <c r="E156" s="24" t="s">
        <v>276</v>
      </c>
      <c r="F156" s="24" t="s">
        <v>1914</v>
      </c>
      <c r="G156" s="24" t="s">
        <v>274</v>
      </c>
      <c r="H156" s="24" t="s">
        <v>58</v>
      </c>
      <c r="I156" s="1" t="s">
        <v>1913</v>
      </c>
      <c r="J156" s="7">
        <v>44564</v>
      </c>
      <c r="K156" s="7">
        <v>44926</v>
      </c>
      <c r="L156" s="1" t="s">
        <v>1912</v>
      </c>
      <c r="M156" s="24" t="s">
        <v>1877</v>
      </c>
      <c r="N156" s="1" t="s">
        <v>33</v>
      </c>
      <c r="O156" s="1" t="s">
        <v>1911</v>
      </c>
      <c r="P156" s="24" t="s">
        <v>111</v>
      </c>
      <c r="Q156" s="1" t="s">
        <v>30</v>
      </c>
      <c r="R156" s="44">
        <f t="shared" si="14"/>
        <v>8000</v>
      </c>
      <c r="S156" s="44">
        <v>800</v>
      </c>
      <c r="T156" s="44">
        <v>800</v>
      </c>
      <c r="U156" s="44">
        <v>3200</v>
      </c>
      <c r="V156" s="44">
        <v>3200</v>
      </c>
      <c r="W156" s="44">
        <v>800</v>
      </c>
      <c r="X156" s="44" t="s">
        <v>1910</v>
      </c>
      <c r="Y156" s="44">
        <v>2523</v>
      </c>
      <c r="Z156" s="44" t="s">
        <v>1909</v>
      </c>
      <c r="AA156" s="44"/>
      <c r="AB156" s="44"/>
      <c r="AC156" s="44"/>
      <c r="AD156" s="44"/>
      <c r="AE156" s="44">
        <f t="shared" si="15"/>
        <v>3323</v>
      </c>
      <c r="AF156" s="5">
        <v>44669</v>
      </c>
      <c r="AG156" s="5">
        <v>44762</v>
      </c>
      <c r="AH156" s="5"/>
      <c r="AI156" s="5"/>
      <c r="AJ156" s="4">
        <f t="shared" si="16"/>
        <v>0.41537499999999999</v>
      </c>
      <c r="AK156" s="4">
        <f t="shared" si="17"/>
        <v>1</v>
      </c>
      <c r="AL156" s="4">
        <f t="shared" si="18"/>
        <v>1</v>
      </c>
      <c r="AM156" s="4">
        <f t="shared" si="19"/>
        <v>0</v>
      </c>
      <c r="AN156" s="4">
        <f t="shared" si="20"/>
        <v>0</v>
      </c>
      <c r="AO156" s="3" t="s">
        <v>20</v>
      </c>
      <c r="AP156" s="3" t="s">
        <v>20</v>
      </c>
      <c r="AQ156" s="3"/>
      <c r="AR156" s="3"/>
      <c r="AS156" s="3" t="s">
        <v>1908</v>
      </c>
      <c r="AT156" s="3" t="s">
        <v>1907</v>
      </c>
      <c r="AU156" s="3"/>
      <c r="AV156" s="3"/>
      <c r="AW156" s="3" t="s">
        <v>20</v>
      </c>
      <c r="AX156" s="3" t="s">
        <v>20</v>
      </c>
      <c r="AY156" s="3"/>
      <c r="AZ156" s="3"/>
      <c r="BA156" s="3" t="s">
        <v>1906</v>
      </c>
      <c r="BB156" s="3" t="s">
        <v>1905</v>
      </c>
      <c r="BC156" s="3"/>
      <c r="BD156" s="3"/>
      <c r="BE156" s="24" t="s">
        <v>116</v>
      </c>
    </row>
    <row r="157" spans="1:57" ht="15" customHeight="1" x14ac:dyDescent="0.25">
      <c r="A157" s="8">
        <v>4</v>
      </c>
      <c r="B157" s="1" t="s">
        <v>10</v>
      </c>
      <c r="C157" s="24" t="s">
        <v>1557</v>
      </c>
      <c r="D157" s="1" t="s">
        <v>1888</v>
      </c>
      <c r="E157" s="1" t="s">
        <v>276</v>
      </c>
      <c r="F157" s="1" t="s">
        <v>1567</v>
      </c>
      <c r="G157" s="1" t="s">
        <v>274</v>
      </c>
      <c r="H157" s="1" t="s">
        <v>58</v>
      </c>
      <c r="I157" s="1" t="s">
        <v>1904</v>
      </c>
      <c r="J157" s="7">
        <v>44564</v>
      </c>
      <c r="K157" s="7">
        <v>44926</v>
      </c>
      <c r="L157" s="1" t="s">
        <v>1903</v>
      </c>
      <c r="M157" s="24" t="s">
        <v>1877</v>
      </c>
      <c r="N157" s="1" t="s">
        <v>33</v>
      </c>
      <c r="O157" s="1" t="s">
        <v>1885</v>
      </c>
      <c r="P157" s="24" t="s">
        <v>111</v>
      </c>
      <c r="Q157" s="1" t="s">
        <v>30</v>
      </c>
      <c r="R157" s="44">
        <f t="shared" si="14"/>
        <v>850000</v>
      </c>
      <c r="S157" s="44">
        <v>30000</v>
      </c>
      <c r="T157" s="44">
        <v>0</v>
      </c>
      <c r="U157" s="44">
        <v>0</v>
      </c>
      <c r="V157" s="44">
        <v>820000</v>
      </c>
      <c r="W157" s="44">
        <v>59055</v>
      </c>
      <c r="X157" s="44" t="s">
        <v>1902</v>
      </c>
      <c r="Y157" s="44">
        <v>0</v>
      </c>
      <c r="Z157" s="44" t="s">
        <v>1901</v>
      </c>
      <c r="AA157" s="44"/>
      <c r="AB157" s="44"/>
      <c r="AC157" s="44"/>
      <c r="AD157" s="44"/>
      <c r="AE157" s="44">
        <f t="shared" si="15"/>
        <v>59055</v>
      </c>
      <c r="AF157" s="5">
        <v>44670</v>
      </c>
      <c r="AG157" s="5">
        <v>44762</v>
      </c>
      <c r="AH157" s="5"/>
      <c r="AI157" s="5"/>
      <c r="AJ157" s="4">
        <f t="shared" si="16"/>
        <v>6.9476470588235292E-2</v>
      </c>
      <c r="AK157" s="4">
        <f t="shared" si="17"/>
        <v>1</v>
      </c>
      <c r="AL157" s="4" t="str">
        <f t="shared" si="18"/>
        <v/>
      </c>
      <c r="AM157" s="4" t="str">
        <f t="shared" si="19"/>
        <v/>
      </c>
      <c r="AN157" s="4">
        <f t="shared" si="20"/>
        <v>0</v>
      </c>
      <c r="AO157" s="3" t="s">
        <v>20</v>
      </c>
      <c r="AP157" s="3" t="s">
        <v>18</v>
      </c>
      <c r="AQ157" s="3"/>
      <c r="AR157" s="3"/>
      <c r="AS157" s="3" t="s">
        <v>1900</v>
      </c>
      <c r="AT157" s="3" t="s">
        <v>1899</v>
      </c>
      <c r="AU157" s="3"/>
      <c r="AV157" s="3"/>
      <c r="AW157" s="3" t="s">
        <v>20</v>
      </c>
      <c r="AX157" s="3" t="s">
        <v>18</v>
      </c>
      <c r="AY157" s="3"/>
      <c r="AZ157" s="3"/>
      <c r="BA157" s="3" t="s">
        <v>1898</v>
      </c>
      <c r="BB157" s="3" t="s">
        <v>1897</v>
      </c>
      <c r="BC157" s="3"/>
      <c r="BD157" s="3"/>
      <c r="BE157" s="24" t="s">
        <v>116</v>
      </c>
    </row>
    <row r="158" spans="1:57" ht="15" customHeight="1" x14ac:dyDescent="0.25">
      <c r="A158" s="8">
        <v>5</v>
      </c>
      <c r="B158" s="1" t="s">
        <v>10</v>
      </c>
      <c r="C158" s="24" t="s">
        <v>1557</v>
      </c>
      <c r="D158" s="1" t="s">
        <v>1888</v>
      </c>
      <c r="E158" s="1" t="s">
        <v>276</v>
      </c>
      <c r="F158" s="1" t="s">
        <v>1567</v>
      </c>
      <c r="G158" s="1" t="s">
        <v>274</v>
      </c>
      <c r="H158" s="1" t="s">
        <v>58</v>
      </c>
      <c r="I158" s="1" t="s">
        <v>1896</v>
      </c>
      <c r="J158" s="7">
        <v>44564</v>
      </c>
      <c r="K158" s="7">
        <v>44926</v>
      </c>
      <c r="L158" s="1" t="s">
        <v>1895</v>
      </c>
      <c r="M158" s="24" t="s">
        <v>1877</v>
      </c>
      <c r="N158" s="1" t="s">
        <v>33</v>
      </c>
      <c r="O158" s="1" t="s">
        <v>1885</v>
      </c>
      <c r="P158" s="24" t="s">
        <v>111</v>
      </c>
      <c r="Q158" s="1" t="s">
        <v>30</v>
      </c>
      <c r="R158" s="44">
        <f t="shared" si="14"/>
        <v>850000</v>
      </c>
      <c r="S158" s="44">
        <v>30000</v>
      </c>
      <c r="T158" s="44">
        <v>250000</v>
      </c>
      <c r="U158" s="44">
        <v>270000</v>
      </c>
      <c r="V158" s="44">
        <v>300000</v>
      </c>
      <c r="W158" s="44">
        <v>94000</v>
      </c>
      <c r="X158" s="44" t="s">
        <v>1894</v>
      </c>
      <c r="Y158" s="44">
        <v>579500</v>
      </c>
      <c r="Z158" s="44" t="s">
        <v>1893</v>
      </c>
      <c r="AA158" s="44"/>
      <c r="AB158" s="44"/>
      <c r="AC158" s="44"/>
      <c r="AD158" s="44"/>
      <c r="AE158" s="44">
        <f t="shared" si="15"/>
        <v>673500</v>
      </c>
      <c r="AF158" s="5">
        <v>44663</v>
      </c>
      <c r="AG158" s="5">
        <v>44762</v>
      </c>
      <c r="AH158" s="5"/>
      <c r="AI158" s="5"/>
      <c r="AJ158" s="4">
        <f t="shared" si="16"/>
        <v>0.79235294117647059</v>
      </c>
      <c r="AK158" s="4">
        <f t="shared" si="17"/>
        <v>1</v>
      </c>
      <c r="AL158" s="4">
        <f t="shared" si="18"/>
        <v>1</v>
      </c>
      <c r="AM158" s="4">
        <f t="shared" si="19"/>
        <v>0</v>
      </c>
      <c r="AN158" s="4">
        <f t="shared" si="20"/>
        <v>0</v>
      </c>
      <c r="AO158" s="3" t="s">
        <v>20</v>
      </c>
      <c r="AP158" s="3" t="s">
        <v>20</v>
      </c>
      <c r="AQ158" s="3"/>
      <c r="AR158" s="3"/>
      <c r="AS158" s="3" t="s">
        <v>1892</v>
      </c>
      <c r="AT158" s="3" t="s">
        <v>1891</v>
      </c>
      <c r="AU158" s="3"/>
      <c r="AV158" s="3"/>
      <c r="AW158" s="3" t="s">
        <v>20</v>
      </c>
      <c r="AX158" s="3" t="s">
        <v>20</v>
      </c>
      <c r="AY158" s="3"/>
      <c r="AZ158" s="3"/>
      <c r="BA158" s="3" t="s">
        <v>1890</v>
      </c>
      <c r="BB158" s="3" t="s">
        <v>1889</v>
      </c>
      <c r="BC158" s="3"/>
      <c r="BD158" s="3"/>
      <c r="BE158" s="24" t="s">
        <v>116</v>
      </c>
    </row>
    <row r="159" spans="1:57" ht="15" customHeight="1" x14ac:dyDescent="0.25">
      <c r="A159" s="8">
        <v>6</v>
      </c>
      <c r="B159" s="1" t="s">
        <v>10</v>
      </c>
      <c r="C159" s="24" t="s">
        <v>1557</v>
      </c>
      <c r="D159" s="1" t="s">
        <v>1888</v>
      </c>
      <c r="E159" s="1" t="s">
        <v>276</v>
      </c>
      <c r="F159" s="1" t="s">
        <v>1567</v>
      </c>
      <c r="G159" s="1" t="s">
        <v>274</v>
      </c>
      <c r="H159" s="1" t="s">
        <v>58</v>
      </c>
      <c r="I159" s="1" t="s">
        <v>1887</v>
      </c>
      <c r="J159" s="7">
        <v>44564</v>
      </c>
      <c r="K159" s="7">
        <v>44926</v>
      </c>
      <c r="L159" s="1" t="s">
        <v>1886</v>
      </c>
      <c r="M159" s="24" t="s">
        <v>1877</v>
      </c>
      <c r="N159" s="1" t="s">
        <v>33</v>
      </c>
      <c r="O159" s="1" t="s">
        <v>1885</v>
      </c>
      <c r="P159" s="24" t="s">
        <v>111</v>
      </c>
      <c r="Q159" s="1" t="s">
        <v>30</v>
      </c>
      <c r="R159" s="44">
        <f t="shared" si="14"/>
        <v>850000</v>
      </c>
      <c r="S159" s="44">
        <v>30000</v>
      </c>
      <c r="T159" s="44">
        <v>250000</v>
      </c>
      <c r="U159" s="44">
        <v>270000</v>
      </c>
      <c r="V159" s="44">
        <v>300000</v>
      </c>
      <c r="W159" s="44">
        <v>49914</v>
      </c>
      <c r="X159" s="44" t="s">
        <v>1884</v>
      </c>
      <c r="Y159" s="44">
        <v>313919</v>
      </c>
      <c r="Z159" s="44" t="s">
        <v>1883</v>
      </c>
      <c r="AA159" s="44"/>
      <c r="AB159" s="44"/>
      <c r="AC159" s="44"/>
      <c r="AD159" s="44"/>
      <c r="AE159" s="44">
        <f t="shared" si="15"/>
        <v>363833</v>
      </c>
      <c r="AF159" s="5">
        <v>44663</v>
      </c>
      <c r="AG159" s="5">
        <v>44762</v>
      </c>
      <c r="AH159" s="5"/>
      <c r="AI159" s="5"/>
      <c r="AJ159" s="4">
        <f t="shared" si="16"/>
        <v>0.42803882352941175</v>
      </c>
      <c r="AK159" s="4">
        <f t="shared" si="17"/>
        <v>1</v>
      </c>
      <c r="AL159" s="4">
        <f t="shared" si="18"/>
        <v>1</v>
      </c>
      <c r="AM159" s="4">
        <f t="shared" si="19"/>
        <v>0</v>
      </c>
      <c r="AN159" s="4">
        <f t="shared" si="20"/>
        <v>0</v>
      </c>
      <c r="AO159" s="3" t="s">
        <v>20</v>
      </c>
      <c r="AP159" s="3" t="s">
        <v>20</v>
      </c>
      <c r="AQ159" s="3"/>
      <c r="AR159" s="3"/>
      <c r="AS159" s="3" t="s">
        <v>1882</v>
      </c>
      <c r="AT159" s="3" t="s">
        <v>1881</v>
      </c>
      <c r="AU159" s="3"/>
      <c r="AV159" s="3"/>
      <c r="AW159" s="3" t="s">
        <v>20</v>
      </c>
      <c r="AX159" s="3" t="s">
        <v>20</v>
      </c>
      <c r="AY159" s="3"/>
      <c r="AZ159" s="3"/>
      <c r="BA159" s="3" t="s">
        <v>1880</v>
      </c>
      <c r="BB159" s="3" t="s">
        <v>1879</v>
      </c>
      <c r="BC159" s="3"/>
      <c r="BD159" s="3"/>
      <c r="BE159" s="24" t="s">
        <v>116</v>
      </c>
    </row>
    <row r="160" spans="1:57" ht="15" customHeight="1" x14ac:dyDescent="0.25">
      <c r="A160" s="8">
        <v>7</v>
      </c>
      <c r="B160" s="1" t="s">
        <v>10</v>
      </c>
      <c r="C160" s="24" t="s">
        <v>1557</v>
      </c>
      <c r="D160" s="57" t="s">
        <v>1876</v>
      </c>
      <c r="E160" s="1" t="s">
        <v>276</v>
      </c>
      <c r="F160" s="1" t="s">
        <v>1567</v>
      </c>
      <c r="G160" s="1" t="s">
        <v>274</v>
      </c>
      <c r="H160" s="1" t="s">
        <v>58</v>
      </c>
      <c r="I160" s="56" t="s">
        <v>1878</v>
      </c>
      <c r="J160" s="7">
        <v>44621</v>
      </c>
      <c r="K160" s="7">
        <v>44926</v>
      </c>
      <c r="L160" s="1" t="s">
        <v>1596</v>
      </c>
      <c r="M160" s="24" t="s">
        <v>1877</v>
      </c>
      <c r="N160" s="55" t="s">
        <v>33</v>
      </c>
      <c r="O160" s="54" t="s">
        <v>1876</v>
      </c>
      <c r="P160" s="24" t="s">
        <v>111</v>
      </c>
      <c r="Q160" s="1" t="s">
        <v>30</v>
      </c>
      <c r="R160" s="44">
        <f t="shared" si="14"/>
        <v>1</v>
      </c>
      <c r="S160" s="44">
        <v>0</v>
      </c>
      <c r="T160" s="44">
        <v>0</v>
      </c>
      <c r="U160" s="44">
        <v>1</v>
      </c>
      <c r="V160" s="44">
        <v>0</v>
      </c>
      <c r="W160" s="44">
        <v>0</v>
      </c>
      <c r="X160" s="44" t="s">
        <v>1875</v>
      </c>
      <c r="Y160" s="44">
        <v>0</v>
      </c>
      <c r="Z160" s="44" t="s">
        <v>1874</v>
      </c>
      <c r="AA160" s="44"/>
      <c r="AB160" s="44"/>
      <c r="AC160" s="44"/>
      <c r="AD160" s="44"/>
      <c r="AE160" s="44">
        <f t="shared" si="15"/>
        <v>0</v>
      </c>
      <c r="AF160" s="5">
        <v>44663</v>
      </c>
      <c r="AG160" s="5">
        <v>44762</v>
      </c>
      <c r="AH160" s="5"/>
      <c r="AI160" s="5"/>
      <c r="AJ160" s="4">
        <f t="shared" si="16"/>
        <v>0</v>
      </c>
      <c r="AK160" s="4" t="str">
        <f t="shared" si="17"/>
        <v/>
      </c>
      <c r="AL160" s="4" t="str">
        <f t="shared" si="18"/>
        <v/>
      </c>
      <c r="AM160" s="4">
        <f t="shared" si="19"/>
        <v>0</v>
      </c>
      <c r="AN160" s="4" t="str">
        <f t="shared" si="20"/>
        <v/>
      </c>
      <c r="AO160" s="3" t="s">
        <v>18</v>
      </c>
      <c r="AP160" s="3" t="s">
        <v>18</v>
      </c>
      <c r="AQ160" s="3"/>
      <c r="AR160" s="3"/>
      <c r="AS160" s="3" t="s">
        <v>1873</v>
      </c>
      <c r="AT160" s="3" t="s">
        <v>1872</v>
      </c>
      <c r="AU160" s="3"/>
      <c r="AV160" s="3"/>
      <c r="AW160" s="3" t="s">
        <v>18</v>
      </c>
      <c r="AX160" s="3" t="s">
        <v>18</v>
      </c>
      <c r="AY160" s="3"/>
      <c r="AZ160" s="3"/>
      <c r="BA160" s="3" t="s">
        <v>1871</v>
      </c>
      <c r="BB160" s="3" t="s">
        <v>1870</v>
      </c>
      <c r="BC160" s="3"/>
      <c r="BD160" s="3"/>
      <c r="BE160" s="24" t="s">
        <v>116</v>
      </c>
    </row>
    <row r="161" spans="1:57" ht="15" customHeight="1" x14ac:dyDescent="0.25">
      <c r="A161" s="8">
        <v>8</v>
      </c>
      <c r="B161" s="1" t="s">
        <v>10</v>
      </c>
      <c r="C161" s="24" t="s">
        <v>1799</v>
      </c>
      <c r="D161" s="24" t="s">
        <v>1852</v>
      </c>
      <c r="E161" s="24" t="s">
        <v>276</v>
      </c>
      <c r="F161" s="24" t="s">
        <v>1598</v>
      </c>
      <c r="G161" s="24" t="s">
        <v>274</v>
      </c>
      <c r="H161" s="24" t="s">
        <v>337</v>
      </c>
      <c r="I161" s="24" t="s">
        <v>1869</v>
      </c>
      <c r="J161" s="7">
        <v>44565</v>
      </c>
      <c r="K161" s="7">
        <v>44926</v>
      </c>
      <c r="L161" s="1" t="s">
        <v>1868</v>
      </c>
      <c r="M161" s="43" t="s">
        <v>1859</v>
      </c>
      <c r="N161" s="1" t="s">
        <v>33</v>
      </c>
      <c r="O161" s="24" t="s">
        <v>1867</v>
      </c>
      <c r="P161" s="24" t="s">
        <v>111</v>
      </c>
      <c r="Q161" s="51" t="s">
        <v>30</v>
      </c>
      <c r="R161" s="6">
        <f t="shared" si="14"/>
        <v>60</v>
      </c>
      <c r="S161" s="6">
        <v>15</v>
      </c>
      <c r="T161" s="6">
        <v>15</v>
      </c>
      <c r="U161" s="6">
        <v>15</v>
      </c>
      <c r="V161" s="6">
        <v>15</v>
      </c>
      <c r="W161" s="6">
        <v>26</v>
      </c>
      <c r="X161" s="6" t="s">
        <v>1866</v>
      </c>
      <c r="Y161" s="6">
        <v>12</v>
      </c>
      <c r="Z161" s="6" t="s">
        <v>1865</v>
      </c>
      <c r="AA161" s="6"/>
      <c r="AB161" s="6"/>
      <c r="AC161" s="6"/>
      <c r="AD161" s="6"/>
      <c r="AE161" s="6">
        <f t="shared" si="15"/>
        <v>38</v>
      </c>
      <c r="AF161" s="5">
        <v>44670</v>
      </c>
      <c r="AG161" s="5">
        <v>44762</v>
      </c>
      <c r="AH161" s="5"/>
      <c r="AI161" s="5"/>
      <c r="AJ161" s="4">
        <f t="shared" si="16"/>
        <v>0.6333333333333333</v>
      </c>
      <c r="AK161" s="4">
        <f t="shared" si="17"/>
        <v>1</v>
      </c>
      <c r="AL161" s="4">
        <f t="shared" si="18"/>
        <v>0.8</v>
      </c>
      <c r="AM161" s="4">
        <f t="shared" si="19"/>
        <v>0</v>
      </c>
      <c r="AN161" s="4">
        <f t="shared" si="20"/>
        <v>0</v>
      </c>
      <c r="AO161" s="3" t="s">
        <v>20</v>
      </c>
      <c r="AP161" s="3" t="s">
        <v>20</v>
      </c>
      <c r="AQ161" s="3"/>
      <c r="AR161" s="3"/>
      <c r="AS161" s="3" t="s">
        <v>1864</v>
      </c>
      <c r="AT161" s="3" t="s">
        <v>1580</v>
      </c>
      <c r="AU161" s="3"/>
      <c r="AV161" s="3"/>
      <c r="AW161" s="3" t="s">
        <v>20</v>
      </c>
      <c r="AX161" s="3" t="s">
        <v>20</v>
      </c>
      <c r="AY161" s="3"/>
      <c r="AZ161" s="3"/>
      <c r="BA161" s="3" t="s">
        <v>1863</v>
      </c>
      <c r="BB161" s="3" t="s">
        <v>1862</v>
      </c>
      <c r="BC161" s="3"/>
      <c r="BD161" s="3"/>
      <c r="BE161" s="24" t="s">
        <v>116</v>
      </c>
    </row>
    <row r="162" spans="1:57" ht="15" customHeight="1" x14ac:dyDescent="0.25">
      <c r="A162" s="8">
        <v>9</v>
      </c>
      <c r="B162" s="1" t="s">
        <v>10</v>
      </c>
      <c r="C162" s="24" t="s">
        <v>1799</v>
      </c>
      <c r="D162" s="24" t="s">
        <v>1852</v>
      </c>
      <c r="E162" s="24" t="s">
        <v>197</v>
      </c>
      <c r="F162" s="24" t="s">
        <v>1058</v>
      </c>
      <c r="G162" s="24" t="s">
        <v>274</v>
      </c>
      <c r="H162" s="24" t="s">
        <v>337</v>
      </c>
      <c r="I162" s="24" t="s">
        <v>1861</v>
      </c>
      <c r="J162" s="7">
        <v>44565</v>
      </c>
      <c r="K162" s="7">
        <v>44926</v>
      </c>
      <c r="L162" s="1" t="s">
        <v>1860</v>
      </c>
      <c r="M162" s="43" t="s">
        <v>1859</v>
      </c>
      <c r="N162" s="1" t="s">
        <v>86</v>
      </c>
      <c r="O162" s="24" t="s">
        <v>1858</v>
      </c>
      <c r="P162" s="24" t="s">
        <v>111</v>
      </c>
      <c r="Q162" s="51" t="s">
        <v>30</v>
      </c>
      <c r="R162" s="9">
        <f t="shared" si="14"/>
        <v>1</v>
      </c>
      <c r="S162" s="9">
        <v>0.25</v>
      </c>
      <c r="T162" s="9">
        <v>0.25</v>
      </c>
      <c r="U162" s="9">
        <v>0.25</v>
      </c>
      <c r="V162" s="9">
        <v>0.25</v>
      </c>
      <c r="W162" s="9">
        <v>0.5</v>
      </c>
      <c r="X162" s="9" t="s">
        <v>1857</v>
      </c>
      <c r="Y162" s="9">
        <v>2.5000000000000001E-2</v>
      </c>
      <c r="Z162" s="9" t="s">
        <v>1856</v>
      </c>
      <c r="AA162" s="9"/>
      <c r="AB162" s="9"/>
      <c r="AC162" s="9"/>
      <c r="AD162" s="9"/>
      <c r="AE162" s="9">
        <f t="shared" si="15"/>
        <v>0.52500000000000002</v>
      </c>
      <c r="AF162" s="5">
        <v>44670</v>
      </c>
      <c r="AG162" s="5">
        <v>44762</v>
      </c>
      <c r="AH162" s="5"/>
      <c r="AI162" s="5"/>
      <c r="AJ162" s="4">
        <f t="shared" si="16"/>
        <v>0.52500000000000002</v>
      </c>
      <c r="AK162" s="4">
        <f t="shared" si="17"/>
        <v>1</v>
      </c>
      <c r="AL162" s="4">
        <f t="shared" si="18"/>
        <v>0.1</v>
      </c>
      <c r="AM162" s="4">
        <f t="shared" si="19"/>
        <v>0</v>
      </c>
      <c r="AN162" s="4">
        <f t="shared" si="20"/>
        <v>0</v>
      </c>
      <c r="AO162" s="3" t="s">
        <v>20</v>
      </c>
      <c r="AP162" s="3" t="s">
        <v>20</v>
      </c>
      <c r="AQ162" s="3"/>
      <c r="AR162" s="3"/>
      <c r="AS162" s="3" t="s">
        <v>1855</v>
      </c>
      <c r="AT162" s="3" t="s">
        <v>1580</v>
      </c>
      <c r="AU162" s="3"/>
      <c r="AV162" s="3"/>
      <c r="AW162" s="3" t="s">
        <v>20</v>
      </c>
      <c r="AX162" s="3" t="s">
        <v>20</v>
      </c>
      <c r="AY162" s="3"/>
      <c r="AZ162" s="3"/>
      <c r="BA162" s="3" t="s">
        <v>1854</v>
      </c>
      <c r="BB162" s="3" t="s">
        <v>1853</v>
      </c>
      <c r="BC162" s="3"/>
      <c r="BD162" s="3"/>
      <c r="BE162" s="24" t="s">
        <v>116</v>
      </c>
    </row>
    <row r="163" spans="1:57" ht="15" customHeight="1" x14ac:dyDescent="0.25">
      <c r="A163" s="8">
        <v>10</v>
      </c>
      <c r="B163" s="1" t="s">
        <v>10</v>
      </c>
      <c r="C163" s="24" t="s">
        <v>1799</v>
      </c>
      <c r="D163" s="24" t="s">
        <v>1852</v>
      </c>
      <c r="E163" s="24" t="s">
        <v>197</v>
      </c>
      <c r="F163" s="24" t="s">
        <v>1058</v>
      </c>
      <c r="G163" s="24" t="s">
        <v>274</v>
      </c>
      <c r="H163" s="24" t="s">
        <v>337</v>
      </c>
      <c r="I163" s="24" t="s">
        <v>1851</v>
      </c>
      <c r="J163" s="7">
        <v>44565</v>
      </c>
      <c r="K163" s="7">
        <v>44926</v>
      </c>
      <c r="L163" s="1" t="s">
        <v>1850</v>
      </c>
      <c r="M163" s="24" t="s">
        <v>1514</v>
      </c>
      <c r="N163" s="1" t="s">
        <v>33</v>
      </c>
      <c r="O163" s="1" t="s">
        <v>1822</v>
      </c>
      <c r="P163" s="24" t="s">
        <v>111</v>
      </c>
      <c r="Q163" s="51" t="s">
        <v>30</v>
      </c>
      <c r="R163" s="11">
        <f t="shared" si="14"/>
        <v>30000000</v>
      </c>
      <c r="S163" s="11">
        <v>5000000</v>
      </c>
      <c r="T163" s="11">
        <v>10000000</v>
      </c>
      <c r="U163" s="11">
        <v>10000000</v>
      </c>
      <c r="V163" s="11">
        <v>5000000</v>
      </c>
      <c r="W163" s="11">
        <v>6517878176</v>
      </c>
      <c r="X163" s="11" t="s">
        <v>1849</v>
      </c>
      <c r="Y163" s="11">
        <v>882423</v>
      </c>
      <c r="Z163" s="11" t="s">
        <v>1848</v>
      </c>
      <c r="AA163" s="11"/>
      <c r="AB163" s="11"/>
      <c r="AC163" s="11"/>
      <c r="AD163" s="11"/>
      <c r="AE163" s="11">
        <f t="shared" si="15"/>
        <v>6518760599</v>
      </c>
      <c r="AF163" s="5">
        <v>44670</v>
      </c>
      <c r="AG163" s="5">
        <v>44762</v>
      </c>
      <c r="AH163" s="5"/>
      <c r="AI163" s="5"/>
      <c r="AJ163" s="4">
        <f t="shared" si="16"/>
        <v>1</v>
      </c>
      <c r="AK163" s="4">
        <f t="shared" si="17"/>
        <v>1</v>
      </c>
      <c r="AL163" s="4">
        <f t="shared" si="18"/>
        <v>8.8242299999999996E-2</v>
      </c>
      <c r="AM163" s="4">
        <f t="shared" si="19"/>
        <v>0</v>
      </c>
      <c r="AN163" s="4">
        <f t="shared" si="20"/>
        <v>0</v>
      </c>
      <c r="AO163" s="3" t="s">
        <v>20</v>
      </c>
      <c r="AP163" s="3" t="s">
        <v>20</v>
      </c>
      <c r="AQ163" s="3"/>
      <c r="AR163" s="3"/>
      <c r="AS163" s="3" t="s">
        <v>1847</v>
      </c>
      <c r="AT163" s="3" t="s">
        <v>1580</v>
      </c>
      <c r="AU163" s="3"/>
      <c r="AV163" s="3"/>
      <c r="AW163" s="3" t="s">
        <v>20</v>
      </c>
      <c r="AX163" s="3" t="s">
        <v>20</v>
      </c>
      <c r="AY163" s="3"/>
      <c r="AZ163" s="3"/>
      <c r="BA163" s="3" t="s">
        <v>1846</v>
      </c>
      <c r="BB163" s="3" t="s">
        <v>1845</v>
      </c>
      <c r="BC163" s="3"/>
      <c r="BD163" s="3"/>
      <c r="BE163" s="24" t="s">
        <v>116</v>
      </c>
    </row>
    <row r="164" spans="1:57" ht="15" customHeight="1" x14ac:dyDescent="0.25">
      <c r="A164" s="8">
        <v>11</v>
      </c>
      <c r="B164" s="10" t="s">
        <v>10</v>
      </c>
      <c r="C164" s="52" t="s">
        <v>1799</v>
      </c>
      <c r="D164" s="10" t="s">
        <v>1780</v>
      </c>
      <c r="E164" s="24" t="s">
        <v>276</v>
      </c>
      <c r="F164" s="24" t="s">
        <v>1598</v>
      </c>
      <c r="G164" s="24" t="s">
        <v>274</v>
      </c>
      <c r="H164" s="24" t="s">
        <v>337</v>
      </c>
      <c r="I164" s="24" t="s">
        <v>1844</v>
      </c>
      <c r="J164" s="7">
        <v>44564</v>
      </c>
      <c r="K164" s="7">
        <v>44926</v>
      </c>
      <c r="L164" s="1" t="s">
        <v>1843</v>
      </c>
      <c r="M164" s="24" t="s">
        <v>1514</v>
      </c>
      <c r="N164" s="1" t="s">
        <v>33</v>
      </c>
      <c r="O164" s="10" t="s">
        <v>1822</v>
      </c>
      <c r="P164" s="52" t="s">
        <v>111</v>
      </c>
      <c r="Q164" s="53" t="s">
        <v>30</v>
      </c>
      <c r="R164" s="11">
        <f t="shared" si="14"/>
        <v>1500000</v>
      </c>
      <c r="S164" s="11">
        <v>150000</v>
      </c>
      <c r="T164" s="11">
        <v>450000</v>
      </c>
      <c r="U164" s="11">
        <v>450000</v>
      </c>
      <c r="V164" s="11">
        <v>450000</v>
      </c>
      <c r="W164" s="11">
        <v>0</v>
      </c>
      <c r="X164" s="11" t="s">
        <v>1842</v>
      </c>
      <c r="Y164" s="11">
        <v>1779439</v>
      </c>
      <c r="Z164" s="11" t="s">
        <v>1841</v>
      </c>
      <c r="AA164" s="11"/>
      <c r="AB164" s="11"/>
      <c r="AC164" s="11"/>
      <c r="AD164" s="11"/>
      <c r="AE164" s="11">
        <f t="shared" si="15"/>
        <v>1779439</v>
      </c>
      <c r="AF164" s="5">
        <v>44670</v>
      </c>
      <c r="AG164" s="5">
        <v>44762</v>
      </c>
      <c r="AH164" s="5"/>
      <c r="AI164" s="5"/>
      <c r="AJ164" s="4">
        <f t="shared" si="16"/>
        <v>1</v>
      </c>
      <c r="AK164" s="4">
        <f t="shared" si="17"/>
        <v>0</v>
      </c>
      <c r="AL164" s="4">
        <f t="shared" si="18"/>
        <v>1</v>
      </c>
      <c r="AM164" s="4">
        <f t="shared" si="19"/>
        <v>0</v>
      </c>
      <c r="AN164" s="4">
        <f t="shared" si="20"/>
        <v>0</v>
      </c>
      <c r="AO164" s="3" t="s">
        <v>19</v>
      </c>
      <c r="AP164" s="3" t="s">
        <v>20</v>
      </c>
      <c r="AQ164" s="3"/>
      <c r="AR164" s="3"/>
      <c r="AS164" s="3" t="s">
        <v>1840</v>
      </c>
      <c r="AT164" s="3" t="s">
        <v>1580</v>
      </c>
      <c r="AU164" s="3"/>
      <c r="AV164" s="3"/>
      <c r="AW164" s="3" t="s">
        <v>19</v>
      </c>
      <c r="AX164" s="3" t="s">
        <v>20</v>
      </c>
      <c r="AY164" s="3"/>
      <c r="AZ164" s="3"/>
      <c r="BA164" s="3" t="s">
        <v>1839</v>
      </c>
      <c r="BB164" s="3" t="s">
        <v>1838</v>
      </c>
      <c r="BC164" s="3"/>
      <c r="BD164" s="3"/>
      <c r="BE164" s="24" t="s">
        <v>116</v>
      </c>
    </row>
    <row r="165" spans="1:57" ht="15" customHeight="1" x14ac:dyDescent="0.25">
      <c r="A165" s="8">
        <v>12</v>
      </c>
      <c r="B165" s="10" t="s">
        <v>10</v>
      </c>
      <c r="C165" s="52" t="s">
        <v>1799</v>
      </c>
      <c r="D165" s="10" t="s">
        <v>1780</v>
      </c>
      <c r="E165" s="24" t="s">
        <v>276</v>
      </c>
      <c r="F165" s="24" t="s">
        <v>1598</v>
      </c>
      <c r="G165" s="24" t="s">
        <v>274</v>
      </c>
      <c r="H165" s="24" t="s">
        <v>337</v>
      </c>
      <c r="I165" s="24" t="s">
        <v>1837</v>
      </c>
      <c r="J165" s="7">
        <v>44564</v>
      </c>
      <c r="K165" s="7">
        <v>44926</v>
      </c>
      <c r="L165" s="1" t="s">
        <v>1830</v>
      </c>
      <c r="M165" s="24" t="s">
        <v>1514</v>
      </c>
      <c r="N165" s="1" t="s">
        <v>33</v>
      </c>
      <c r="O165" s="1" t="s">
        <v>1822</v>
      </c>
      <c r="P165" s="24" t="s">
        <v>111</v>
      </c>
      <c r="Q165" s="51" t="s">
        <v>30</v>
      </c>
      <c r="R165" s="11">
        <f t="shared" si="14"/>
        <v>30000000</v>
      </c>
      <c r="S165" s="11">
        <v>10000000</v>
      </c>
      <c r="T165" s="11">
        <v>10000000</v>
      </c>
      <c r="U165" s="11">
        <v>5000000</v>
      </c>
      <c r="V165" s="11">
        <v>5000000</v>
      </c>
      <c r="W165" s="11">
        <v>37154937</v>
      </c>
      <c r="X165" s="11" t="s">
        <v>1836</v>
      </c>
      <c r="Y165" s="11">
        <v>1839605162</v>
      </c>
      <c r="Z165" s="11" t="s">
        <v>1835</v>
      </c>
      <c r="AA165" s="11"/>
      <c r="AB165" s="11"/>
      <c r="AC165" s="11"/>
      <c r="AD165" s="11"/>
      <c r="AE165" s="11">
        <f t="shared" si="15"/>
        <v>1876760099</v>
      </c>
      <c r="AF165" s="5">
        <v>44670</v>
      </c>
      <c r="AG165" s="5">
        <v>44762</v>
      </c>
      <c r="AH165" s="5"/>
      <c r="AI165" s="5"/>
      <c r="AJ165" s="4">
        <f t="shared" si="16"/>
        <v>1</v>
      </c>
      <c r="AK165" s="4">
        <f t="shared" si="17"/>
        <v>1</v>
      </c>
      <c r="AL165" s="4">
        <f t="shared" si="18"/>
        <v>1</v>
      </c>
      <c r="AM165" s="4">
        <f t="shared" si="19"/>
        <v>0</v>
      </c>
      <c r="AN165" s="4">
        <f t="shared" si="20"/>
        <v>0</v>
      </c>
      <c r="AO165" s="3" t="s">
        <v>20</v>
      </c>
      <c r="AP165" s="3" t="s">
        <v>20</v>
      </c>
      <c r="AQ165" s="3"/>
      <c r="AR165" s="3"/>
      <c r="AS165" s="3" t="s">
        <v>1834</v>
      </c>
      <c r="AT165" s="3" t="s">
        <v>1580</v>
      </c>
      <c r="AU165" s="3"/>
      <c r="AV165" s="3"/>
      <c r="AW165" s="3" t="s">
        <v>20</v>
      </c>
      <c r="AX165" s="3" t="s">
        <v>20</v>
      </c>
      <c r="AY165" s="3"/>
      <c r="AZ165" s="3"/>
      <c r="BA165" s="3" t="s">
        <v>1833</v>
      </c>
      <c r="BB165" s="3" t="s">
        <v>1832</v>
      </c>
      <c r="BC165" s="3"/>
      <c r="BD165" s="3"/>
      <c r="BE165" s="24" t="s">
        <v>116</v>
      </c>
    </row>
    <row r="166" spans="1:57" ht="15" customHeight="1" x14ac:dyDescent="0.25">
      <c r="A166" s="8">
        <v>13</v>
      </c>
      <c r="B166" s="1" t="s">
        <v>10</v>
      </c>
      <c r="C166" s="24" t="s">
        <v>1799</v>
      </c>
      <c r="D166" s="10" t="s">
        <v>1780</v>
      </c>
      <c r="E166" s="24" t="s">
        <v>276</v>
      </c>
      <c r="F166" s="24" t="s">
        <v>1598</v>
      </c>
      <c r="G166" s="24" t="s">
        <v>274</v>
      </c>
      <c r="H166" s="24" t="s">
        <v>337</v>
      </c>
      <c r="I166" s="24" t="s">
        <v>1831</v>
      </c>
      <c r="J166" s="7">
        <v>44564</v>
      </c>
      <c r="K166" s="7">
        <v>44926</v>
      </c>
      <c r="L166" s="1" t="s">
        <v>1830</v>
      </c>
      <c r="M166" s="24" t="s">
        <v>1514</v>
      </c>
      <c r="N166" s="1" t="s">
        <v>33</v>
      </c>
      <c r="O166" s="1" t="s">
        <v>1822</v>
      </c>
      <c r="P166" s="24" t="s">
        <v>111</v>
      </c>
      <c r="Q166" s="51" t="s">
        <v>30</v>
      </c>
      <c r="R166" s="11">
        <f t="shared" si="14"/>
        <v>10000</v>
      </c>
      <c r="S166" s="11">
        <v>1000</v>
      </c>
      <c r="T166" s="11">
        <v>3000</v>
      </c>
      <c r="U166" s="11">
        <v>3000</v>
      </c>
      <c r="V166" s="11">
        <v>3000</v>
      </c>
      <c r="W166" s="11">
        <v>8901</v>
      </c>
      <c r="X166" s="11" t="s">
        <v>1829</v>
      </c>
      <c r="Y166" s="11">
        <v>7965</v>
      </c>
      <c r="Z166" s="11" t="s">
        <v>1828</v>
      </c>
      <c r="AA166" s="11"/>
      <c r="AB166" s="11"/>
      <c r="AC166" s="11"/>
      <c r="AD166" s="11"/>
      <c r="AE166" s="11">
        <f t="shared" si="15"/>
        <v>16866</v>
      </c>
      <c r="AF166" s="5">
        <v>44670</v>
      </c>
      <c r="AG166" s="5">
        <v>44762</v>
      </c>
      <c r="AH166" s="5"/>
      <c r="AI166" s="5"/>
      <c r="AJ166" s="4">
        <f t="shared" si="16"/>
        <v>1</v>
      </c>
      <c r="AK166" s="4">
        <f t="shared" si="17"/>
        <v>1</v>
      </c>
      <c r="AL166" s="4">
        <f t="shared" si="18"/>
        <v>1</v>
      </c>
      <c r="AM166" s="4">
        <f t="shared" si="19"/>
        <v>0</v>
      </c>
      <c r="AN166" s="4">
        <f t="shared" si="20"/>
        <v>0</v>
      </c>
      <c r="AO166" s="3" t="s">
        <v>20</v>
      </c>
      <c r="AP166" s="3" t="s">
        <v>20</v>
      </c>
      <c r="AQ166" s="3"/>
      <c r="AR166" s="3"/>
      <c r="AS166" s="3" t="s">
        <v>1827</v>
      </c>
      <c r="AT166" s="3" t="s">
        <v>1580</v>
      </c>
      <c r="AU166" s="3"/>
      <c r="AV166" s="3"/>
      <c r="AW166" s="3" t="s">
        <v>20</v>
      </c>
      <c r="AX166" s="3" t="s">
        <v>20</v>
      </c>
      <c r="AY166" s="3"/>
      <c r="AZ166" s="3"/>
      <c r="BA166" s="3" t="s">
        <v>1826</v>
      </c>
      <c r="BB166" s="3" t="s">
        <v>1825</v>
      </c>
      <c r="BC166" s="3"/>
      <c r="BD166" s="3"/>
      <c r="BE166" s="24" t="s">
        <v>116</v>
      </c>
    </row>
    <row r="167" spans="1:57" ht="15" customHeight="1" x14ac:dyDescent="0.25">
      <c r="A167" s="8">
        <v>14</v>
      </c>
      <c r="B167" s="1" t="s">
        <v>10</v>
      </c>
      <c r="C167" s="24" t="s">
        <v>1799</v>
      </c>
      <c r="D167" s="10" t="s">
        <v>1780</v>
      </c>
      <c r="E167" s="24" t="s">
        <v>276</v>
      </c>
      <c r="F167" s="24" t="s">
        <v>1598</v>
      </c>
      <c r="G167" s="24" t="s">
        <v>274</v>
      </c>
      <c r="H167" s="24" t="s">
        <v>337</v>
      </c>
      <c r="I167" s="24" t="s">
        <v>1824</v>
      </c>
      <c r="J167" s="7">
        <v>44564</v>
      </c>
      <c r="K167" s="7">
        <v>44926</v>
      </c>
      <c r="L167" s="1" t="s">
        <v>1823</v>
      </c>
      <c r="M167" s="24" t="s">
        <v>1514</v>
      </c>
      <c r="N167" s="1" t="s">
        <v>33</v>
      </c>
      <c r="O167" s="1" t="s">
        <v>1822</v>
      </c>
      <c r="P167" s="24" t="s">
        <v>111</v>
      </c>
      <c r="Q167" s="51" t="s">
        <v>30</v>
      </c>
      <c r="R167" s="11">
        <f t="shared" si="14"/>
        <v>15000000</v>
      </c>
      <c r="S167" s="11">
        <v>3000000</v>
      </c>
      <c r="T167" s="11">
        <v>4500000</v>
      </c>
      <c r="U167" s="11">
        <v>4500000</v>
      </c>
      <c r="V167" s="11">
        <v>3000000</v>
      </c>
      <c r="W167" s="11">
        <v>5134287</v>
      </c>
      <c r="X167" s="11" t="s">
        <v>1821</v>
      </c>
      <c r="Y167" s="11">
        <v>8928199</v>
      </c>
      <c r="Z167" s="11" t="s">
        <v>1820</v>
      </c>
      <c r="AA167" s="11"/>
      <c r="AB167" s="11"/>
      <c r="AC167" s="11"/>
      <c r="AD167" s="11"/>
      <c r="AE167" s="11">
        <f t="shared" si="15"/>
        <v>14062486</v>
      </c>
      <c r="AF167" s="5">
        <v>44670</v>
      </c>
      <c r="AG167" s="5">
        <v>44762</v>
      </c>
      <c r="AH167" s="5"/>
      <c r="AI167" s="5"/>
      <c r="AJ167" s="4">
        <f t="shared" si="16"/>
        <v>0.93749906666666671</v>
      </c>
      <c r="AK167" s="4">
        <f t="shared" si="17"/>
        <v>1</v>
      </c>
      <c r="AL167" s="4">
        <f t="shared" si="18"/>
        <v>1</v>
      </c>
      <c r="AM167" s="4">
        <f t="shared" si="19"/>
        <v>0</v>
      </c>
      <c r="AN167" s="4">
        <f t="shared" si="20"/>
        <v>0</v>
      </c>
      <c r="AO167" s="3" t="s">
        <v>20</v>
      </c>
      <c r="AP167" s="3" t="s">
        <v>20</v>
      </c>
      <c r="AQ167" s="3"/>
      <c r="AR167" s="3"/>
      <c r="AS167" s="3" t="s">
        <v>1819</v>
      </c>
      <c r="AT167" s="3" t="s">
        <v>1580</v>
      </c>
      <c r="AU167" s="3"/>
      <c r="AV167" s="3"/>
      <c r="AW167" s="3" t="s">
        <v>20</v>
      </c>
      <c r="AX167" s="3" t="s">
        <v>20</v>
      </c>
      <c r="AY167" s="3"/>
      <c r="AZ167" s="3"/>
      <c r="BA167" s="3" t="s">
        <v>1818</v>
      </c>
      <c r="BB167" s="3" t="s">
        <v>1817</v>
      </c>
      <c r="BC167" s="3"/>
      <c r="BD167" s="3"/>
      <c r="BE167" s="24" t="s">
        <v>116</v>
      </c>
    </row>
    <row r="168" spans="1:57" ht="15" customHeight="1" x14ac:dyDescent="0.25">
      <c r="A168" s="8">
        <v>15</v>
      </c>
      <c r="B168" s="1" t="s">
        <v>10</v>
      </c>
      <c r="C168" s="24" t="s">
        <v>1799</v>
      </c>
      <c r="D168" s="10" t="s">
        <v>1780</v>
      </c>
      <c r="E168" s="24" t="s">
        <v>276</v>
      </c>
      <c r="F168" s="24" t="s">
        <v>1598</v>
      </c>
      <c r="G168" s="24" t="s">
        <v>274</v>
      </c>
      <c r="H168" s="24" t="s">
        <v>337</v>
      </c>
      <c r="I168" s="1" t="s">
        <v>1816</v>
      </c>
      <c r="J168" s="7">
        <v>44564</v>
      </c>
      <c r="K168" s="7">
        <v>44926</v>
      </c>
      <c r="L168" s="1" t="s">
        <v>1815</v>
      </c>
      <c r="M168" s="24" t="s">
        <v>1514</v>
      </c>
      <c r="N168" s="1" t="s">
        <v>33</v>
      </c>
      <c r="O168" s="1" t="s">
        <v>1814</v>
      </c>
      <c r="P168" s="24" t="s">
        <v>111</v>
      </c>
      <c r="Q168" s="51" t="s">
        <v>30</v>
      </c>
      <c r="R168" s="6">
        <f t="shared" si="14"/>
        <v>5000000</v>
      </c>
      <c r="S168" s="6">
        <v>500000</v>
      </c>
      <c r="T168" s="6">
        <v>1500000</v>
      </c>
      <c r="U168" s="6">
        <v>1500000</v>
      </c>
      <c r="V168" s="6">
        <v>1500000</v>
      </c>
      <c r="W168" s="6">
        <v>2177445</v>
      </c>
      <c r="X168" s="6" t="s">
        <v>1813</v>
      </c>
      <c r="Y168" s="6">
        <v>9788559</v>
      </c>
      <c r="Z168" s="6" t="s">
        <v>1812</v>
      </c>
      <c r="AA168" s="6"/>
      <c r="AB168" s="6"/>
      <c r="AC168" s="6"/>
      <c r="AD168" s="6"/>
      <c r="AE168" s="6">
        <f t="shared" si="15"/>
        <v>11966004</v>
      </c>
      <c r="AF168" s="5">
        <v>44670</v>
      </c>
      <c r="AG168" s="5">
        <v>44762</v>
      </c>
      <c r="AH168" s="5"/>
      <c r="AI168" s="5"/>
      <c r="AJ168" s="4">
        <f t="shared" si="16"/>
        <v>1</v>
      </c>
      <c r="AK168" s="4">
        <f t="shared" si="17"/>
        <v>1</v>
      </c>
      <c r="AL168" s="4">
        <f t="shared" si="18"/>
        <v>1</v>
      </c>
      <c r="AM168" s="4">
        <f t="shared" si="19"/>
        <v>0</v>
      </c>
      <c r="AN168" s="4">
        <f t="shared" si="20"/>
        <v>0</v>
      </c>
      <c r="AO168" s="3" t="s">
        <v>20</v>
      </c>
      <c r="AP168" s="3" t="s">
        <v>20</v>
      </c>
      <c r="AQ168" s="3"/>
      <c r="AR168" s="3"/>
      <c r="AS168" s="3" t="s">
        <v>1811</v>
      </c>
      <c r="AT168" s="3" t="s">
        <v>1580</v>
      </c>
      <c r="AU168" s="3"/>
      <c r="AV168" s="3"/>
      <c r="AW168" s="3" t="s">
        <v>20</v>
      </c>
      <c r="AX168" s="3" t="s">
        <v>20</v>
      </c>
      <c r="AY168" s="3"/>
      <c r="AZ168" s="3"/>
      <c r="BA168" s="3" t="s">
        <v>1810</v>
      </c>
      <c r="BB168" s="3" t="s">
        <v>1809</v>
      </c>
      <c r="BC168" s="3"/>
      <c r="BD168" s="3"/>
      <c r="BE168" s="24" t="s">
        <v>116</v>
      </c>
    </row>
    <row r="169" spans="1:57" ht="15" customHeight="1" x14ac:dyDescent="0.25">
      <c r="A169" s="8">
        <v>16</v>
      </c>
      <c r="B169" s="1" t="s">
        <v>10</v>
      </c>
      <c r="C169" s="24" t="s">
        <v>1799</v>
      </c>
      <c r="D169" s="24" t="s">
        <v>1808</v>
      </c>
      <c r="E169" s="24" t="s">
        <v>276</v>
      </c>
      <c r="F169" s="24" t="s">
        <v>1598</v>
      </c>
      <c r="G169" s="24" t="s">
        <v>274</v>
      </c>
      <c r="H169" s="24" t="s">
        <v>337</v>
      </c>
      <c r="I169" s="24" t="s">
        <v>1807</v>
      </c>
      <c r="J169" s="7">
        <v>44564</v>
      </c>
      <c r="K169" s="7">
        <v>44926</v>
      </c>
      <c r="L169" s="1" t="s">
        <v>1806</v>
      </c>
      <c r="M169" s="24" t="s">
        <v>1514</v>
      </c>
      <c r="N169" s="1" t="s">
        <v>33</v>
      </c>
      <c r="O169" s="24" t="s">
        <v>1805</v>
      </c>
      <c r="P169" s="24" t="s">
        <v>111</v>
      </c>
      <c r="Q169" s="51" t="s">
        <v>30</v>
      </c>
      <c r="R169" s="11">
        <f t="shared" si="14"/>
        <v>15000000</v>
      </c>
      <c r="S169" s="11">
        <v>1500000</v>
      </c>
      <c r="T169" s="11">
        <v>1000000</v>
      </c>
      <c r="U169" s="11">
        <v>3000000</v>
      </c>
      <c r="V169" s="11">
        <v>9500000</v>
      </c>
      <c r="W169" s="11">
        <v>619624</v>
      </c>
      <c r="X169" s="11" t="s">
        <v>1804</v>
      </c>
      <c r="Y169" s="11">
        <v>3375667</v>
      </c>
      <c r="Z169" s="11" t="s">
        <v>1803</v>
      </c>
      <c r="AA169" s="11"/>
      <c r="AB169" s="11"/>
      <c r="AC169" s="11"/>
      <c r="AD169" s="11"/>
      <c r="AE169" s="11">
        <f t="shared" si="15"/>
        <v>3995291</v>
      </c>
      <c r="AF169" s="5">
        <v>44670</v>
      </c>
      <c r="AG169" s="5">
        <v>44762</v>
      </c>
      <c r="AH169" s="5"/>
      <c r="AI169" s="5"/>
      <c r="AJ169" s="4">
        <f t="shared" si="16"/>
        <v>0.26635273333333331</v>
      </c>
      <c r="AK169" s="4">
        <f t="shared" si="17"/>
        <v>0.41308266666666665</v>
      </c>
      <c r="AL169" s="4">
        <f t="shared" si="18"/>
        <v>1</v>
      </c>
      <c r="AM169" s="4">
        <f t="shared" si="19"/>
        <v>0</v>
      </c>
      <c r="AN169" s="4">
        <f t="shared" si="20"/>
        <v>0</v>
      </c>
      <c r="AO169" s="3" t="s">
        <v>20</v>
      </c>
      <c r="AP169" s="3" t="s">
        <v>20</v>
      </c>
      <c r="AQ169" s="3"/>
      <c r="AR169" s="3"/>
      <c r="AS169" s="3" t="s">
        <v>1802</v>
      </c>
      <c r="AT169" s="3" t="s">
        <v>1580</v>
      </c>
      <c r="AU169" s="3"/>
      <c r="AV169" s="3"/>
      <c r="AW169" s="3" t="s">
        <v>19</v>
      </c>
      <c r="AX169" s="3" t="s">
        <v>20</v>
      </c>
      <c r="AY169" s="3"/>
      <c r="AZ169" s="3"/>
      <c r="BA169" s="3" t="s">
        <v>1801</v>
      </c>
      <c r="BB169" s="3" t="s">
        <v>1800</v>
      </c>
      <c r="BC169" s="3"/>
      <c r="BD169" s="3"/>
      <c r="BE169" s="24" t="s">
        <v>116</v>
      </c>
    </row>
    <row r="170" spans="1:57" ht="15" customHeight="1" x14ac:dyDescent="0.25">
      <c r="A170" s="8">
        <v>17</v>
      </c>
      <c r="B170" s="1" t="s">
        <v>10</v>
      </c>
      <c r="C170" s="24" t="s">
        <v>1799</v>
      </c>
      <c r="D170" s="24" t="s">
        <v>1798</v>
      </c>
      <c r="E170" s="24" t="s">
        <v>197</v>
      </c>
      <c r="F170" s="24" t="s">
        <v>1058</v>
      </c>
      <c r="G170" s="24" t="s">
        <v>274</v>
      </c>
      <c r="H170" s="24" t="s">
        <v>337</v>
      </c>
      <c r="I170" s="43" t="s">
        <v>1797</v>
      </c>
      <c r="J170" s="7">
        <v>44593</v>
      </c>
      <c r="K170" s="7">
        <v>44926</v>
      </c>
      <c r="L170" s="1" t="s">
        <v>1787</v>
      </c>
      <c r="M170" s="24" t="s">
        <v>1514</v>
      </c>
      <c r="N170" s="1" t="s">
        <v>33</v>
      </c>
      <c r="O170" s="24" t="s">
        <v>1796</v>
      </c>
      <c r="P170" s="24" t="s">
        <v>111</v>
      </c>
      <c r="Q170" s="51" t="s">
        <v>30</v>
      </c>
      <c r="R170" s="6">
        <f t="shared" si="14"/>
        <v>23000</v>
      </c>
      <c r="S170" s="6">
        <v>2300</v>
      </c>
      <c r="T170" s="6">
        <v>6900</v>
      </c>
      <c r="U170" s="6">
        <v>6900</v>
      </c>
      <c r="V170" s="6">
        <v>6900</v>
      </c>
      <c r="W170" s="6">
        <v>6243</v>
      </c>
      <c r="X170" s="6" t="s">
        <v>1795</v>
      </c>
      <c r="Y170" s="6">
        <v>4416</v>
      </c>
      <c r="Z170" s="6" t="s">
        <v>1794</v>
      </c>
      <c r="AA170" s="6"/>
      <c r="AB170" s="6"/>
      <c r="AC170" s="6"/>
      <c r="AD170" s="6"/>
      <c r="AE170" s="6">
        <f t="shared" si="15"/>
        <v>10659</v>
      </c>
      <c r="AF170" s="5">
        <v>44670</v>
      </c>
      <c r="AG170" s="5">
        <v>44762</v>
      </c>
      <c r="AH170" s="5"/>
      <c r="AI170" s="5"/>
      <c r="AJ170" s="4">
        <f t="shared" si="16"/>
        <v>0.46343478260869564</v>
      </c>
      <c r="AK170" s="4">
        <f t="shared" si="17"/>
        <v>1</v>
      </c>
      <c r="AL170" s="4">
        <f t="shared" si="18"/>
        <v>0.64</v>
      </c>
      <c r="AM170" s="4">
        <f t="shared" si="19"/>
        <v>0</v>
      </c>
      <c r="AN170" s="4">
        <f t="shared" si="20"/>
        <v>0</v>
      </c>
      <c r="AO170" s="3" t="s">
        <v>20</v>
      </c>
      <c r="AP170" s="3" t="s">
        <v>20</v>
      </c>
      <c r="AQ170" s="3"/>
      <c r="AR170" s="3"/>
      <c r="AS170" s="3" t="s">
        <v>1793</v>
      </c>
      <c r="AT170" s="3" t="s">
        <v>1580</v>
      </c>
      <c r="AU170" s="3"/>
      <c r="AV170" s="3"/>
      <c r="AW170" s="3" t="s">
        <v>20</v>
      </c>
      <c r="AX170" s="3" t="s">
        <v>20</v>
      </c>
      <c r="AY170" s="3"/>
      <c r="AZ170" s="3"/>
      <c r="BA170" s="3" t="s">
        <v>1792</v>
      </c>
      <c r="BB170" s="3" t="s">
        <v>1791</v>
      </c>
      <c r="BC170" s="3"/>
      <c r="BD170" s="3"/>
      <c r="BE170" s="24" t="s">
        <v>116</v>
      </c>
    </row>
    <row r="171" spans="1:57" ht="15" customHeight="1" x14ac:dyDescent="0.25">
      <c r="A171" s="8">
        <v>18</v>
      </c>
      <c r="B171" s="24" t="s">
        <v>10</v>
      </c>
      <c r="C171" s="24" t="s">
        <v>1726</v>
      </c>
      <c r="D171" s="24" t="s">
        <v>1790</v>
      </c>
      <c r="E171" s="24" t="s">
        <v>197</v>
      </c>
      <c r="F171" s="24" t="s">
        <v>1789</v>
      </c>
      <c r="G171" s="24" t="s">
        <v>274</v>
      </c>
      <c r="H171" s="24" t="s">
        <v>337</v>
      </c>
      <c r="I171" s="43" t="s">
        <v>1788</v>
      </c>
      <c r="J171" s="7">
        <v>44593</v>
      </c>
      <c r="K171" s="7">
        <v>44926</v>
      </c>
      <c r="L171" s="1" t="s">
        <v>1787</v>
      </c>
      <c r="M171" s="24" t="s">
        <v>1514</v>
      </c>
      <c r="N171" s="1" t="s">
        <v>33</v>
      </c>
      <c r="O171" s="24" t="s">
        <v>1786</v>
      </c>
      <c r="P171" s="24" t="s">
        <v>31</v>
      </c>
      <c r="Q171" s="24" t="s">
        <v>30</v>
      </c>
      <c r="R171" s="6">
        <f t="shared" si="14"/>
        <v>18</v>
      </c>
      <c r="S171" s="6">
        <v>5</v>
      </c>
      <c r="T171" s="6">
        <v>0</v>
      </c>
      <c r="U171" s="6">
        <v>8</v>
      </c>
      <c r="V171" s="6">
        <v>5</v>
      </c>
      <c r="W171" s="6">
        <v>0</v>
      </c>
      <c r="X171" s="6" t="s">
        <v>1785</v>
      </c>
      <c r="Y171" s="6">
        <v>0</v>
      </c>
      <c r="Z171" s="6" t="s">
        <v>1784</v>
      </c>
      <c r="AA171" s="6"/>
      <c r="AB171" s="6"/>
      <c r="AC171" s="6"/>
      <c r="AD171" s="6"/>
      <c r="AE171" s="6">
        <f t="shared" si="15"/>
        <v>0</v>
      </c>
      <c r="AF171" s="5">
        <v>44670</v>
      </c>
      <c r="AG171" s="5">
        <v>44762</v>
      </c>
      <c r="AH171" s="5"/>
      <c r="AI171" s="5"/>
      <c r="AJ171" s="4">
        <f t="shared" si="16"/>
        <v>0</v>
      </c>
      <c r="AK171" s="4">
        <f t="shared" si="17"/>
        <v>0</v>
      </c>
      <c r="AL171" s="4" t="str">
        <f t="shared" si="18"/>
        <v/>
      </c>
      <c r="AM171" s="4">
        <f t="shared" si="19"/>
        <v>0</v>
      </c>
      <c r="AN171" s="4">
        <f t="shared" si="20"/>
        <v>0</v>
      </c>
      <c r="AO171" s="3" t="s">
        <v>19</v>
      </c>
      <c r="AP171" s="3" t="s">
        <v>18</v>
      </c>
      <c r="AQ171" s="3"/>
      <c r="AR171" s="3"/>
      <c r="AS171" s="3" t="s">
        <v>1783</v>
      </c>
      <c r="AT171" s="3" t="s">
        <v>1580</v>
      </c>
      <c r="AU171" s="3"/>
      <c r="AV171" s="3"/>
      <c r="AW171" s="3" t="s">
        <v>19</v>
      </c>
      <c r="AX171" s="3" t="s">
        <v>18</v>
      </c>
      <c r="AY171" s="3"/>
      <c r="AZ171" s="3"/>
      <c r="BA171" s="3" t="s">
        <v>1782</v>
      </c>
      <c r="BB171" s="3" t="s">
        <v>1781</v>
      </c>
      <c r="BC171" s="3"/>
      <c r="BD171" s="3"/>
      <c r="BE171" s="24" t="s">
        <v>116</v>
      </c>
    </row>
    <row r="172" spans="1:57" ht="15" customHeight="1" x14ac:dyDescent="0.25">
      <c r="A172" s="8">
        <v>19</v>
      </c>
      <c r="B172" s="1" t="s">
        <v>10</v>
      </c>
      <c r="C172" s="24" t="s">
        <v>1726</v>
      </c>
      <c r="D172" s="50" t="s">
        <v>1780</v>
      </c>
      <c r="E172" s="24" t="s">
        <v>276</v>
      </c>
      <c r="F172" s="24" t="s">
        <v>1598</v>
      </c>
      <c r="G172" s="24" t="s">
        <v>274</v>
      </c>
      <c r="H172" s="24" t="s">
        <v>337</v>
      </c>
      <c r="I172" s="1" t="s">
        <v>1779</v>
      </c>
      <c r="J172" s="7">
        <v>44593</v>
      </c>
      <c r="K172" s="7">
        <v>44926</v>
      </c>
      <c r="L172" s="1" t="s">
        <v>1619</v>
      </c>
      <c r="M172" s="24" t="s">
        <v>1514</v>
      </c>
      <c r="N172" s="1" t="s">
        <v>33</v>
      </c>
      <c r="O172" s="1" t="s">
        <v>1771</v>
      </c>
      <c r="P172" s="24" t="s">
        <v>31</v>
      </c>
      <c r="Q172" s="1" t="s">
        <v>30</v>
      </c>
      <c r="R172" s="6">
        <f t="shared" si="14"/>
        <v>1</v>
      </c>
      <c r="S172" s="6">
        <v>0</v>
      </c>
      <c r="T172" s="6">
        <v>0</v>
      </c>
      <c r="U172" s="6">
        <v>0</v>
      </c>
      <c r="V172" s="6">
        <v>1</v>
      </c>
      <c r="W172" s="6">
        <v>0</v>
      </c>
      <c r="X172" s="6" t="s">
        <v>1778</v>
      </c>
      <c r="Y172" s="6">
        <v>0</v>
      </c>
      <c r="Z172" s="6" t="s">
        <v>1777</v>
      </c>
      <c r="AA172" s="6"/>
      <c r="AB172" s="6"/>
      <c r="AC172" s="6"/>
      <c r="AD172" s="6"/>
      <c r="AE172" s="6">
        <f t="shared" si="15"/>
        <v>0</v>
      </c>
      <c r="AF172" s="5">
        <v>44670</v>
      </c>
      <c r="AG172" s="5">
        <v>44762</v>
      </c>
      <c r="AH172" s="5"/>
      <c r="AI172" s="5"/>
      <c r="AJ172" s="4">
        <f t="shared" si="16"/>
        <v>0</v>
      </c>
      <c r="AK172" s="4" t="str">
        <f t="shared" si="17"/>
        <v/>
      </c>
      <c r="AL172" s="4" t="str">
        <f t="shared" si="18"/>
        <v/>
      </c>
      <c r="AM172" s="4" t="str">
        <f t="shared" si="19"/>
        <v/>
      </c>
      <c r="AN172" s="4">
        <f t="shared" si="20"/>
        <v>0</v>
      </c>
      <c r="AO172" s="3" t="s">
        <v>18</v>
      </c>
      <c r="AP172" s="3" t="s">
        <v>18</v>
      </c>
      <c r="AQ172" s="3"/>
      <c r="AR172" s="3"/>
      <c r="AS172" s="3" t="s">
        <v>1776</v>
      </c>
      <c r="AT172" s="3" t="s">
        <v>1580</v>
      </c>
      <c r="AU172" s="3"/>
      <c r="AV172" s="3"/>
      <c r="AW172" s="3" t="s">
        <v>18</v>
      </c>
      <c r="AX172" s="3" t="s">
        <v>18</v>
      </c>
      <c r="AY172" s="3"/>
      <c r="AZ172" s="3"/>
      <c r="BA172" s="3" t="s">
        <v>1775</v>
      </c>
      <c r="BB172" s="3" t="s">
        <v>1774</v>
      </c>
      <c r="BC172" s="3"/>
      <c r="BD172" s="3"/>
      <c r="BE172" s="24" t="s">
        <v>116</v>
      </c>
    </row>
    <row r="173" spans="1:57" ht="15" customHeight="1" x14ac:dyDescent="0.25">
      <c r="A173" s="8">
        <v>20</v>
      </c>
      <c r="B173" s="24" t="s">
        <v>10</v>
      </c>
      <c r="C173" s="24" t="s">
        <v>1726</v>
      </c>
      <c r="D173" s="1" t="s">
        <v>1725</v>
      </c>
      <c r="E173" s="24" t="s">
        <v>276</v>
      </c>
      <c r="F173" s="24" t="s">
        <v>1598</v>
      </c>
      <c r="G173" s="24" t="s">
        <v>274</v>
      </c>
      <c r="H173" s="24" t="s">
        <v>337</v>
      </c>
      <c r="I173" s="43" t="s">
        <v>1773</v>
      </c>
      <c r="J173" s="7">
        <v>44593</v>
      </c>
      <c r="K173" s="7">
        <v>44926</v>
      </c>
      <c r="L173" s="1" t="s">
        <v>1772</v>
      </c>
      <c r="M173" s="24" t="s">
        <v>1514</v>
      </c>
      <c r="N173" s="1" t="s">
        <v>86</v>
      </c>
      <c r="O173" s="1" t="s">
        <v>1771</v>
      </c>
      <c r="P173" s="24" t="s">
        <v>31</v>
      </c>
      <c r="Q173" s="24" t="s">
        <v>30</v>
      </c>
      <c r="R173" s="28">
        <f t="shared" si="14"/>
        <v>1</v>
      </c>
      <c r="S173" s="28">
        <v>0.2</v>
      </c>
      <c r="T173" s="28">
        <v>0.3</v>
      </c>
      <c r="U173" s="28">
        <v>0.3</v>
      </c>
      <c r="V173" s="28">
        <v>0.2</v>
      </c>
      <c r="W173" s="28">
        <v>0.3</v>
      </c>
      <c r="X173" s="28" t="s">
        <v>1770</v>
      </c>
      <c r="Y173" s="28">
        <v>0.2</v>
      </c>
      <c r="Z173" s="28" t="s">
        <v>1769</v>
      </c>
      <c r="AA173" s="28"/>
      <c r="AB173" s="28"/>
      <c r="AC173" s="28"/>
      <c r="AD173" s="28"/>
      <c r="AE173" s="28">
        <f t="shared" si="15"/>
        <v>0.5</v>
      </c>
      <c r="AF173" s="5">
        <v>44670</v>
      </c>
      <c r="AG173" s="5">
        <v>44762</v>
      </c>
      <c r="AH173" s="5"/>
      <c r="AI173" s="5"/>
      <c r="AJ173" s="4">
        <f t="shared" si="16"/>
        <v>0.5</v>
      </c>
      <c r="AK173" s="4">
        <f t="shared" si="17"/>
        <v>1</v>
      </c>
      <c r="AL173" s="4">
        <f t="shared" si="18"/>
        <v>0.66666666666666674</v>
      </c>
      <c r="AM173" s="4">
        <f t="shared" si="19"/>
        <v>0</v>
      </c>
      <c r="AN173" s="4">
        <f t="shared" si="20"/>
        <v>0</v>
      </c>
      <c r="AO173" s="3" t="s">
        <v>20</v>
      </c>
      <c r="AP173" s="3" t="s">
        <v>20</v>
      </c>
      <c r="AQ173" s="3"/>
      <c r="AR173" s="3"/>
      <c r="AS173" s="3" t="s">
        <v>1768</v>
      </c>
      <c r="AT173" s="3" t="s">
        <v>1580</v>
      </c>
      <c r="AU173" s="3"/>
      <c r="AV173" s="3"/>
      <c r="AW173" s="3" t="s">
        <v>20</v>
      </c>
      <c r="AX173" s="3" t="s">
        <v>20</v>
      </c>
      <c r="AY173" s="3"/>
      <c r="AZ173" s="3"/>
      <c r="BA173" s="3" t="s">
        <v>1767</v>
      </c>
      <c r="BB173" s="3" t="s">
        <v>1766</v>
      </c>
      <c r="BC173" s="3"/>
      <c r="BD173" s="3"/>
      <c r="BE173" s="24" t="s">
        <v>116</v>
      </c>
    </row>
    <row r="174" spans="1:57" ht="15" customHeight="1" x14ac:dyDescent="0.25">
      <c r="A174" s="8">
        <v>21</v>
      </c>
      <c r="B174" s="1" t="s">
        <v>10</v>
      </c>
      <c r="C174" s="24" t="s">
        <v>1726</v>
      </c>
      <c r="D174" s="1" t="s">
        <v>1725</v>
      </c>
      <c r="E174" s="24" t="s">
        <v>276</v>
      </c>
      <c r="F174" s="24" t="s">
        <v>1598</v>
      </c>
      <c r="G174" s="24" t="s">
        <v>274</v>
      </c>
      <c r="H174" s="24" t="s">
        <v>337</v>
      </c>
      <c r="I174" s="1" t="s">
        <v>1765</v>
      </c>
      <c r="J174" s="7">
        <v>44564</v>
      </c>
      <c r="K174" s="7">
        <v>44926</v>
      </c>
      <c r="L174" s="1" t="s">
        <v>1764</v>
      </c>
      <c r="M174" s="24" t="s">
        <v>1514</v>
      </c>
      <c r="N174" s="1" t="s">
        <v>33</v>
      </c>
      <c r="O174" s="1" t="s">
        <v>1756</v>
      </c>
      <c r="P174" s="24" t="s">
        <v>111</v>
      </c>
      <c r="Q174" s="1" t="s">
        <v>30</v>
      </c>
      <c r="R174" s="6">
        <f t="shared" si="14"/>
        <v>30</v>
      </c>
      <c r="S174" s="6">
        <v>8</v>
      </c>
      <c r="T174" s="6">
        <v>5</v>
      </c>
      <c r="U174" s="6">
        <v>10</v>
      </c>
      <c r="V174" s="6">
        <v>7</v>
      </c>
      <c r="W174" s="6">
        <v>9</v>
      </c>
      <c r="X174" s="6" t="s">
        <v>1763</v>
      </c>
      <c r="Y174" s="6">
        <v>11</v>
      </c>
      <c r="Z174" s="6" t="s">
        <v>1762</v>
      </c>
      <c r="AA174" s="6"/>
      <c r="AB174" s="6"/>
      <c r="AC174" s="6"/>
      <c r="AD174" s="6"/>
      <c r="AE174" s="6">
        <f t="shared" si="15"/>
        <v>20</v>
      </c>
      <c r="AF174" s="5">
        <v>44670</v>
      </c>
      <c r="AG174" s="5">
        <v>44762</v>
      </c>
      <c r="AH174" s="5"/>
      <c r="AI174" s="5"/>
      <c r="AJ174" s="4">
        <f t="shared" si="16"/>
        <v>0.66666666666666663</v>
      </c>
      <c r="AK174" s="4">
        <f t="shared" si="17"/>
        <v>1</v>
      </c>
      <c r="AL174" s="4">
        <f t="shared" si="18"/>
        <v>1</v>
      </c>
      <c r="AM174" s="4">
        <f t="shared" si="19"/>
        <v>0</v>
      </c>
      <c r="AN174" s="4">
        <f t="shared" si="20"/>
        <v>0</v>
      </c>
      <c r="AO174" s="3" t="s">
        <v>20</v>
      </c>
      <c r="AP174" s="3" t="s">
        <v>20</v>
      </c>
      <c r="AQ174" s="3"/>
      <c r="AR174" s="3"/>
      <c r="AS174" s="3" t="s">
        <v>1761</v>
      </c>
      <c r="AT174" s="3" t="s">
        <v>1580</v>
      </c>
      <c r="AU174" s="3"/>
      <c r="AV174" s="3"/>
      <c r="AW174" s="3" t="s">
        <v>20</v>
      </c>
      <c r="AX174" s="3" t="s">
        <v>20</v>
      </c>
      <c r="AY174" s="3"/>
      <c r="AZ174" s="3"/>
      <c r="BA174" s="3" t="s">
        <v>1760</v>
      </c>
      <c r="BB174" s="3" t="s">
        <v>1759</v>
      </c>
      <c r="BC174" s="3"/>
      <c r="BD174" s="3"/>
      <c r="BE174" s="24" t="s">
        <v>116</v>
      </c>
    </row>
    <row r="175" spans="1:57" ht="15" customHeight="1" x14ac:dyDescent="0.25">
      <c r="A175" s="8">
        <v>22</v>
      </c>
      <c r="B175" s="1" t="s">
        <v>10</v>
      </c>
      <c r="C175" s="24" t="s">
        <v>1726</v>
      </c>
      <c r="D175" s="1" t="s">
        <v>1725</v>
      </c>
      <c r="E175" s="24" t="s">
        <v>276</v>
      </c>
      <c r="F175" s="24" t="s">
        <v>1598</v>
      </c>
      <c r="G175" s="24" t="s">
        <v>274</v>
      </c>
      <c r="H175" s="24" t="s">
        <v>337</v>
      </c>
      <c r="I175" s="1" t="s">
        <v>1758</v>
      </c>
      <c r="J175" s="7">
        <v>44564</v>
      </c>
      <c r="K175" s="7">
        <v>44926</v>
      </c>
      <c r="L175" s="1" t="s">
        <v>1757</v>
      </c>
      <c r="M175" s="24" t="s">
        <v>1514</v>
      </c>
      <c r="N175" s="1" t="s">
        <v>33</v>
      </c>
      <c r="O175" s="1" t="s">
        <v>1756</v>
      </c>
      <c r="P175" s="24" t="s">
        <v>111</v>
      </c>
      <c r="Q175" s="1" t="s">
        <v>30</v>
      </c>
      <c r="R175" s="6">
        <f t="shared" si="14"/>
        <v>20</v>
      </c>
      <c r="S175" s="6">
        <v>2</v>
      </c>
      <c r="T175" s="6">
        <v>6</v>
      </c>
      <c r="U175" s="6">
        <v>6</v>
      </c>
      <c r="V175" s="6">
        <v>6</v>
      </c>
      <c r="W175" s="6">
        <v>20</v>
      </c>
      <c r="X175" s="6" t="s">
        <v>1755</v>
      </c>
      <c r="Y175" s="6">
        <v>12</v>
      </c>
      <c r="Z175" s="6" t="s">
        <v>1754</v>
      </c>
      <c r="AA175" s="6"/>
      <c r="AB175" s="6"/>
      <c r="AC175" s="6"/>
      <c r="AD175" s="6"/>
      <c r="AE175" s="6">
        <f t="shared" si="15"/>
        <v>32</v>
      </c>
      <c r="AF175" s="5">
        <v>44670</v>
      </c>
      <c r="AG175" s="5">
        <v>44762</v>
      </c>
      <c r="AH175" s="5"/>
      <c r="AI175" s="5"/>
      <c r="AJ175" s="4">
        <f t="shared" si="16"/>
        <v>1</v>
      </c>
      <c r="AK175" s="4">
        <f t="shared" si="17"/>
        <v>1</v>
      </c>
      <c r="AL175" s="4">
        <f t="shared" si="18"/>
        <v>1</v>
      </c>
      <c r="AM175" s="4">
        <f t="shared" si="19"/>
        <v>0</v>
      </c>
      <c r="AN175" s="4">
        <f t="shared" si="20"/>
        <v>0</v>
      </c>
      <c r="AO175" s="3" t="s">
        <v>20</v>
      </c>
      <c r="AP175" s="3" t="s">
        <v>20</v>
      </c>
      <c r="AQ175" s="3"/>
      <c r="AR175" s="3"/>
      <c r="AS175" s="3" t="s">
        <v>1753</v>
      </c>
      <c r="AT175" s="3" t="s">
        <v>1580</v>
      </c>
      <c r="AU175" s="3"/>
      <c r="AV175" s="3"/>
      <c r="AW175" s="3" t="s">
        <v>20</v>
      </c>
      <c r="AX175" s="3" t="s">
        <v>20</v>
      </c>
      <c r="AY175" s="3"/>
      <c r="AZ175" s="3"/>
      <c r="BA175" s="3" t="s">
        <v>1752</v>
      </c>
      <c r="BB175" s="3" t="s">
        <v>1751</v>
      </c>
      <c r="BC175" s="3"/>
      <c r="BD175" s="3"/>
      <c r="BE175" s="24" t="s">
        <v>116</v>
      </c>
    </row>
    <row r="176" spans="1:57" ht="15" customHeight="1" x14ac:dyDescent="0.25">
      <c r="A176" s="8">
        <v>23</v>
      </c>
      <c r="B176" s="1" t="s">
        <v>10</v>
      </c>
      <c r="C176" s="24" t="s">
        <v>1726</v>
      </c>
      <c r="D176" s="1" t="s">
        <v>1725</v>
      </c>
      <c r="E176" s="24" t="s">
        <v>276</v>
      </c>
      <c r="F176" s="24" t="s">
        <v>1598</v>
      </c>
      <c r="G176" s="24" t="s">
        <v>274</v>
      </c>
      <c r="H176" s="24" t="s">
        <v>337</v>
      </c>
      <c r="I176" s="1" t="s">
        <v>1750</v>
      </c>
      <c r="J176" s="7">
        <v>44564</v>
      </c>
      <c r="K176" s="7">
        <v>44926</v>
      </c>
      <c r="L176" s="1" t="s">
        <v>1749</v>
      </c>
      <c r="M176" s="24" t="s">
        <v>1514</v>
      </c>
      <c r="N176" s="1" t="s">
        <v>33</v>
      </c>
      <c r="O176" s="1" t="s">
        <v>1748</v>
      </c>
      <c r="P176" s="24" t="s">
        <v>111</v>
      </c>
      <c r="Q176" s="1" t="s">
        <v>30</v>
      </c>
      <c r="R176" s="6">
        <f t="shared" si="14"/>
        <v>18000</v>
      </c>
      <c r="S176" s="6">
        <v>1800</v>
      </c>
      <c r="T176" s="6">
        <v>5400</v>
      </c>
      <c r="U176" s="6">
        <v>5400</v>
      </c>
      <c r="V176" s="6">
        <v>5400</v>
      </c>
      <c r="W176" s="6">
        <v>4469</v>
      </c>
      <c r="X176" s="6" t="s">
        <v>1747</v>
      </c>
      <c r="Y176" s="6">
        <v>5572</v>
      </c>
      <c r="Z176" s="6" t="s">
        <v>1746</v>
      </c>
      <c r="AA176" s="6"/>
      <c r="AB176" s="6"/>
      <c r="AC176" s="6"/>
      <c r="AD176" s="6"/>
      <c r="AE176" s="6">
        <f t="shared" si="15"/>
        <v>10041</v>
      </c>
      <c r="AF176" s="5">
        <v>44670</v>
      </c>
      <c r="AG176" s="5">
        <v>44762</v>
      </c>
      <c r="AH176" s="5"/>
      <c r="AI176" s="5"/>
      <c r="AJ176" s="4">
        <f t="shared" si="16"/>
        <v>0.55783333333333329</v>
      </c>
      <c r="AK176" s="4">
        <f t="shared" si="17"/>
        <v>1</v>
      </c>
      <c r="AL176" s="4">
        <f t="shared" si="18"/>
        <v>1</v>
      </c>
      <c r="AM176" s="4">
        <f t="shared" si="19"/>
        <v>0</v>
      </c>
      <c r="AN176" s="4">
        <f t="shared" si="20"/>
        <v>0</v>
      </c>
      <c r="AO176" s="3" t="s">
        <v>20</v>
      </c>
      <c r="AP176" s="3" t="s">
        <v>20</v>
      </c>
      <c r="AQ176" s="3"/>
      <c r="AR176" s="3"/>
      <c r="AS176" s="3" t="s">
        <v>1745</v>
      </c>
      <c r="AT176" s="3" t="s">
        <v>1580</v>
      </c>
      <c r="AU176" s="3"/>
      <c r="AV176" s="3"/>
      <c r="AW176" s="3" t="s">
        <v>20</v>
      </c>
      <c r="AX176" s="3" t="s">
        <v>20</v>
      </c>
      <c r="AY176" s="3"/>
      <c r="AZ176" s="3"/>
      <c r="BA176" s="3" t="s">
        <v>1744</v>
      </c>
      <c r="BB176" s="3" t="s">
        <v>1743</v>
      </c>
      <c r="BC176" s="3"/>
      <c r="BD176" s="3"/>
      <c r="BE176" s="24" t="s">
        <v>116</v>
      </c>
    </row>
    <row r="177" spans="1:57" ht="15" customHeight="1" x14ac:dyDescent="0.25">
      <c r="A177" s="8">
        <v>24</v>
      </c>
      <c r="B177" s="1" t="s">
        <v>10</v>
      </c>
      <c r="C177" s="24" t="s">
        <v>1726</v>
      </c>
      <c r="D177" s="1" t="s">
        <v>1725</v>
      </c>
      <c r="E177" s="24" t="s">
        <v>276</v>
      </c>
      <c r="F177" s="24" t="s">
        <v>1598</v>
      </c>
      <c r="G177" s="24" t="s">
        <v>274</v>
      </c>
      <c r="H177" s="24" t="s">
        <v>337</v>
      </c>
      <c r="I177" s="24" t="s">
        <v>1742</v>
      </c>
      <c r="J177" s="7">
        <v>44564</v>
      </c>
      <c r="K177" s="7">
        <v>44926</v>
      </c>
      <c r="L177" s="1" t="s">
        <v>1741</v>
      </c>
      <c r="M177" s="24" t="s">
        <v>1514</v>
      </c>
      <c r="N177" s="1" t="s">
        <v>33</v>
      </c>
      <c r="O177" s="24" t="s">
        <v>1740</v>
      </c>
      <c r="P177" s="24" t="s">
        <v>111</v>
      </c>
      <c r="Q177" s="1" t="s">
        <v>30</v>
      </c>
      <c r="R177" s="6">
        <f t="shared" si="14"/>
        <v>52</v>
      </c>
      <c r="S177" s="6">
        <v>13</v>
      </c>
      <c r="T177" s="6">
        <v>13</v>
      </c>
      <c r="U177" s="6">
        <v>13</v>
      </c>
      <c r="V177" s="6">
        <v>13</v>
      </c>
      <c r="W177" s="6">
        <v>13</v>
      </c>
      <c r="X177" s="6" t="s">
        <v>1739</v>
      </c>
      <c r="Y177" s="6">
        <v>13</v>
      </c>
      <c r="Z177" s="6" t="s">
        <v>1738</v>
      </c>
      <c r="AA177" s="6"/>
      <c r="AB177" s="6"/>
      <c r="AC177" s="6"/>
      <c r="AD177" s="6"/>
      <c r="AE177" s="6">
        <f t="shared" si="15"/>
        <v>26</v>
      </c>
      <c r="AF177" s="5">
        <v>44670</v>
      </c>
      <c r="AG177" s="5">
        <v>44762</v>
      </c>
      <c r="AH177" s="5"/>
      <c r="AI177" s="5"/>
      <c r="AJ177" s="4">
        <f t="shared" si="16"/>
        <v>0.5</v>
      </c>
      <c r="AK177" s="4">
        <f t="shared" si="17"/>
        <v>1</v>
      </c>
      <c r="AL177" s="4">
        <f t="shared" si="18"/>
        <v>1</v>
      </c>
      <c r="AM177" s="4">
        <f t="shared" si="19"/>
        <v>0</v>
      </c>
      <c r="AN177" s="4">
        <f t="shared" si="20"/>
        <v>0</v>
      </c>
      <c r="AO177" s="3" t="s">
        <v>20</v>
      </c>
      <c r="AP177" s="3" t="s">
        <v>20</v>
      </c>
      <c r="AQ177" s="3"/>
      <c r="AR177" s="3"/>
      <c r="AS177" s="3" t="s">
        <v>1737</v>
      </c>
      <c r="AT177" s="3" t="s">
        <v>1580</v>
      </c>
      <c r="AU177" s="3"/>
      <c r="AV177" s="3"/>
      <c r="AW177" s="3" t="s">
        <v>20</v>
      </c>
      <c r="AX177" s="3" t="s">
        <v>20</v>
      </c>
      <c r="AY177" s="3"/>
      <c r="AZ177" s="3"/>
      <c r="BA177" s="3" t="s">
        <v>1736</v>
      </c>
      <c r="BB177" s="3" t="s">
        <v>1735</v>
      </c>
      <c r="BC177" s="3"/>
      <c r="BD177" s="3"/>
      <c r="BE177" s="24" t="s">
        <v>116</v>
      </c>
    </row>
    <row r="178" spans="1:57" ht="15" customHeight="1" x14ac:dyDescent="0.25">
      <c r="A178" s="8">
        <v>25</v>
      </c>
      <c r="B178" s="1" t="s">
        <v>10</v>
      </c>
      <c r="C178" s="24" t="s">
        <v>1726</v>
      </c>
      <c r="D178" s="1" t="s">
        <v>1725</v>
      </c>
      <c r="E178" s="24" t="s">
        <v>276</v>
      </c>
      <c r="F178" s="24" t="s">
        <v>1598</v>
      </c>
      <c r="G178" s="24" t="s">
        <v>274</v>
      </c>
      <c r="H178" s="24" t="s">
        <v>337</v>
      </c>
      <c r="I178" s="24" t="s">
        <v>1734</v>
      </c>
      <c r="J178" s="7">
        <v>44564</v>
      </c>
      <c r="K178" s="7">
        <v>44926</v>
      </c>
      <c r="L178" s="1" t="s">
        <v>1733</v>
      </c>
      <c r="M178" s="24" t="s">
        <v>1514</v>
      </c>
      <c r="N178" s="1" t="s">
        <v>33</v>
      </c>
      <c r="O178" s="24" t="s">
        <v>1732</v>
      </c>
      <c r="P178" s="24" t="s">
        <v>111</v>
      </c>
      <c r="Q178" s="1" t="s">
        <v>30</v>
      </c>
      <c r="R178" s="6">
        <f t="shared" si="14"/>
        <v>27</v>
      </c>
      <c r="S178" s="6">
        <v>3</v>
      </c>
      <c r="T178" s="6">
        <v>8</v>
      </c>
      <c r="U178" s="6">
        <v>8</v>
      </c>
      <c r="V178" s="6">
        <v>8</v>
      </c>
      <c r="W178" s="6">
        <v>6</v>
      </c>
      <c r="X178" s="6" t="s">
        <v>1731</v>
      </c>
      <c r="Y178" s="6">
        <v>62</v>
      </c>
      <c r="Z178" s="6" t="s">
        <v>1730</v>
      </c>
      <c r="AA178" s="6"/>
      <c r="AB178" s="6"/>
      <c r="AC178" s="6"/>
      <c r="AD178" s="6"/>
      <c r="AE178" s="6">
        <f t="shared" si="15"/>
        <v>68</v>
      </c>
      <c r="AF178" s="5">
        <v>44670</v>
      </c>
      <c r="AG178" s="5">
        <v>44763</v>
      </c>
      <c r="AH178" s="5"/>
      <c r="AI178" s="5"/>
      <c r="AJ178" s="4">
        <f t="shared" si="16"/>
        <v>1</v>
      </c>
      <c r="AK178" s="4">
        <f t="shared" si="17"/>
        <v>1</v>
      </c>
      <c r="AL178" s="4">
        <f t="shared" si="18"/>
        <v>1</v>
      </c>
      <c r="AM178" s="4">
        <f t="shared" si="19"/>
        <v>0</v>
      </c>
      <c r="AN178" s="4">
        <f t="shared" si="20"/>
        <v>0</v>
      </c>
      <c r="AO178" s="3" t="s">
        <v>20</v>
      </c>
      <c r="AP178" s="3" t="s">
        <v>20</v>
      </c>
      <c r="AQ178" s="3"/>
      <c r="AR178" s="3"/>
      <c r="AS178" s="3" t="s">
        <v>1729</v>
      </c>
      <c r="AT178" s="3" t="s">
        <v>1580</v>
      </c>
      <c r="AU178" s="3"/>
      <c r="AV178" s="3"/>
      <c r="AW178" s="3" t="s">
        <v>20</v>
      </c>
      <c r="AX178" s="3" t="s">
        <v>20</v>
      </c>
      <c r="AY178" s="3"/>
      <c r="AZ178" s="3"/>
      <c r="BA178" s="3" t="s">
        <v>1728</v>
      </c>
      <c r="BB178" s="3" t="s">
        <v>1727</v>
      </c>
      <c r="BC178" s="3"/>
      <c r="BD178" s="3"/>
      <c r="BE178" s="24" t="s">
        <v>116</v>
      </c>
    </row>
    <row r="179" spans="1:57" ht="15" customHeight="1" x14ac:dyDescent="0.25">
      <c r="A179" s="8">
        <v>26</v>
      </c>
      <c r="B179" s="1" t="s">
        <v>10</v>
      </c>
      <c r="C179" s="24" t="s">
        <v>1726</v>
      </c>
      <c r="D179" s="1" t="s">
        <v>1725</v>
      </c>
      <c r="E179" s="24" t="s">
        <v>276</v>
      </c>
      <c r="F179" s="24" t="s">
        <v>1598</v>
      </c>
      <c r="G179" s="24" t="s">
        <v>274</v>
      </c>
      <c r="H179" s="24" t="s">
        <v>337</v>
      </c>
      <c r="I179" s="24" t="s">
        <v>1724</v>
      </c>
      <c r="J179" s="7">
        <v>44564</v>
      </c>
      <c r="K179" s="7">
        <v>44926</v>
      </c>
      <c r="L179" s="1" t="s">
        <v>1628</v>
      </c>
      <c r="M179" s="24" t="s">
        <v>1514</v>
      </c>
      <c r="N179" s="1" t="s">
        <v>86</v>
      </c>
      <c r="O179" s="24" t="s">
        <v>1723</v>
      </c>
      <c r="P179" s="24" t="s">
        <v>111</v>
      </c>
      <c r="Q179" s="1" t="s">
        <v>30</v>
      </c>
      <c r="R179" s="28">
        <f t="shared" si="14"/>
        <v>1</v>
      </c>
      <c r="S179" s="28">
        <v>0.3</v>
      </c>
      <c r="T179" s="28">
        <v>0.3</v>
      </c>
      <c r="U179" s="28">
        <v>0.2</v>
      </c>
      <c r="V179" s="28">
        <v>0.2</v>
      </c>
      <c r="W179" s="28">
        <v>0.25</v>
      </c>
      <c r="X179" s="28" t="s">
        <v>1722</v>
      </c>
      <c r="Y179" s="28">
        <v>0.4</v>
      </c>
      <c r="Z179" s="28" t="s">
        <v>1721</v>
      </c>
      <c r="AA179" s="28"/>
      <c r="AB179" s="28"/>
      <c r="AC179" s="28"/>
      <c r="AD179" s="28"/>
      <c r="AE179" s="28">
        <f t="shared" si="15"/>
        <v>0.65</v>
      </c>
      <c r="AF179" s="5">
        <v>44670</v>
      </c>
      <c r="AG179" s="5">
        <v>44762</v>
      </c>
      <c r="AH179" s="5"/>
      <c r="AI179" s="5"/>
      <c r="AJ179" s="4">
        <f t="shared" si="16"/>
        <v>0.65</v>
      </c>
      <c r="AK179" s="4">
        <f t="shared" si="17"/>
        <v>0.83333333333333337</v>
      </c>
      <c r="AL179" s="4">
        <f t="shared" si="18"/>
        <v>1</v>
      </c>
      <c r="AM179" s="4">
        <f t="shared" si="19"/>
        <v>0</v>
      </c>
      <c r="AN179" s="4">
        <f t="shared" si="20"/>
        <v>0</v>
      </c>
      <c r="AO179" s="3" t="s">
        <v>20</v>
      </c>
      <c r="AP179" s="3" t="s">
        <v>20</v>
      </c>
      <c r="AQ179" s="3"/>
      <c r="AR179" s="3"/>
      <c r="AS179" s="3" t="s">
        <v>1720</v>
      </c>
      <c r="AT179" s="3" t="s">
        <v>1580</v>
      </c>
      <c r="AU179" s="3"/>
      <c r="AV179" s="3"/>
      <c r="AW179" s="3" t="s">
        <v>19</v>
      </c>
      <c r="AX179" s="3" t="s">
        <v>20</v>
      </c>
      <c r="AY179" s="3"/>
      <c r="AZ179" s="3"/>
      <c r="BA179" s="3" t="s">
        <v>1719</v>
      </c>
      <c r="BB179" s="3" t="s">
        <v>1718</v>
      </c>
      <c r="BC179" s="3"/>
      <c r="BD179" s="3"/>
      <c r="BE179" s="24" t="s">
        <v>116</v>
      </c>
    </row>
    <row r="180" spans="1:57" ht="15" customHeight="1" x14ac:dyDescent="0.25">
      <c r="A180" s="8">
        <v>27</v>
      </c>
      <c r="B180" s="24" t="s">
        <v>10</v>
      </c>
      <c r="C180" s="24" t="s">
        <v>1589</v>
      </c>
      <c r="D180" s="24" t="s">
        <v>1711</v>
      </c>
      <c r="E180" s="24" t="s">
        <v>276</v>
      </c>
      <c r="F180" s="24" t="s">
        <v>1598</v>
      </c>
      <c r="G180" s="24" t="s">
        <v>274</v>
      </c>
      <c r="H180" s="24" t="s">
        <v>337</v>
      </c>
      <c r="I180" s="24" t="s">
        <v>1717</v>
      </c>
      <c r="J180" s="7">
        <v>44564</v>
      </c>
      <c r="K180" s="7">
        <v>44926</v>
      </c>
      <c r="L180" s="1" t="s">
        <v>1709</v>
      </c>
      <c r="M180" s="24" t="s">
        <v>1585</v>
      </c>
      <c r="N180" s="1" t="s">
        <v>86</v>
      </c>
      <c r="O180" s="24" t="s">
        <v>1708</v>
      </c>
      <c r="P180" s="24" t="s">
        <v>1707</v>
      </c>
      <c r="Q180" s="1" t="s">
        <v>30</v>
      </c>
      <c r="R180" s="28">
        <f t="shared" si="14"/>
        <v>1</v>
      </c>
      <c r="S180" s="28">
        <v>0.1</v>
      </c>
      <c r="T180" s="28">
        <v>0.2</v>
      </c>
      <c r="U180" s="28">
        <v>0.3</v>
      </c>
      <c r="V180" s="28">
        <v>0.4</v>
      </c>
      <c r="W180" s="28">
        <v>0.1</v>
      </c>
      <c r="X180" s="28" t="s">
        <v>1716</v>
      </c>
      <c r="Y180" s="28">
        <v>0.64</v>
      </c>
      <c r="Z180" s="28" t="s">
        <v>1715</v>
      </c>
      <c r="AA180" s="28"/>
      <c r="AB180" s="28"/>
      <c r="AC180" s="28"/>
      <c r="AD180" s="28"/>
      <c r="AE180" s="28">
        <f t="shared" si="15"/>
        <v>0.74</v>
      </c>
      <c r="AF180" s="5">
        <v>44670</v>
      </c>
      <c r="AG180" s="5">
        <v>44762</v>
      </c>
      <c r="AH180" s="5"/>
      <c r="AI180" s="5"/>
      <c r="AJ180" s="4">
        <f t="shared" si="16"/>
        <v>0.74</v>
      </c>
      <c r="AK180" s="4">
        <f t="shared" si="17"/>
        <v>1</v>
      </c>
      <c r="AL180" s="4">
        <f t="shared" si="18"/>
        <v>1</v>
      </c>
      <c r="AM180" s="4">
        <f t="shared" si="19"/>
        <v>0</v>
      </c>
      <c r="AN180" s="4">
        <f t="shared" si="20"/>
        <v>0</v>
      </c>
      <c r="AO180" s="3" t="s">
        <v>20</v>
      </c>
      <c r="AP180" s="3" t="s">
        <v>20</v>
      </c>
      <c r="AQ180" s="3"/>
      <c r="AR180" s="3"/>
      <c r="AS180" s="3" t="s">
        <v>1714</v>
      </c>
      <c r="AT180" s="3" t="s">
        <v>1580</v>
      </c>
      <c r="AU180" s="3"/>
      <c r="AV180" s="3"/>
      <c r="AW180" s="3" t="s">
        <v>20</v>
      </c>
      <c r="AX180" s="3" t="s">
        <v>20</v>
      </c>
      <c r="AY180" s="3"/>
      <c r="AZ180" s="3"/>
      <c r="BA180" s="3" t="s">
        <v>1713</v>
      </c>
      <c r="BB180" s="3" t="s">
        <v>1712</v>
      </c>
      <c r="BC180" s="3"/>
      <c r="BD180" s="3"/>
      <c r="BE180" s="24" t="s">
        <v>116</v>
      </c>
    </row>
    <row r="181" spans="1:57" ht="15" customHeight="1" x14ac:dyDescent="0.25">
      <c r="A181" s="8">
        <v>28</v>
      </c>
      <c r="B181" s="24" t="s">
        <v>10</v>
      </c>
      <c r="C181" s="24" t="s">
        <v>1589</v>
      </c>
      <c r="D181" s="24" t="s">
        <v>1711</v>
      </c>
      <c r="E181" s="24" t="s">
        <v>276</v>
      </c>
      <c r="F181" s="24" t="s">
        <v>1598</v>
      </c>
      <c r="G181" s="24" t="s">
        <v>274</v>
      </c>
      <c r="H181" s="24" t="s">
        <v>337</v>
      </c>
      <c r="I181" s="24" t="s">
        <v>1710</v>
      </c>
      <c r="J181" s="7">
        <v>44564</v>
      </c>
      <c r="K181" s="7">
        <v>44926</v>
      </c>
      <c r="L181" s="1" t="s">
        <v>1709</v>
      </c>
      <c r="M181" s="24" t="s">
        <v>1585</v>
      </c>
      <c r="N181" s="1" t="s">
        <v>86</v>
      </c>
      <c r="O181" s="24" t="s">
        <v>1708</v>
      </c>
      <c r="P181" s="24" t="s">
        <v>1707</v>
      </c>
      <c r="Q181" s="1" t="s">
        <v>30</v>
      </c>
      <c r="R181" s="28">
        <f t="shared" si="14"/>
        <v>1</v>
      </c>
      <c r="S181" s="28">
        <v>0.1</v>
      </c>
      <c r="T181" s="28">
        <v>0.3</v>
      </c>
      <c r="U181" s="28">
        <v>0.3</v>
      </c>
      <c r="V181" s="28">
        <v>0.3</v>
      </c>
      <c r="W181" s="28">
        <v>0.03</v>
      </c>
      <c r="X181" s="28" t="s">
        <v>1706</v>
      </c>
      <c r="Y181" s="28">
        <v>4.9000000000000002E-2</v>
      </c>
      <c r="Z181" s="28" t="s">
        <v>1705</v>
      </c>
      <c r="AA181" s="28"/>
      <c r="AB181" s="28"/>
      <c r="AC181" s="28"/>
      <c r="AD181" s="28"/>
      <c r="AE181" s="28">
        <f t="shared" si="15"/>
        <v>7.9000000000000001E-2</v>
      </c>
      <c r="AF181" s="5">
        <v>44670</v>
      </c>
      <c r="AG181" s="5">
        <v>44762</v>
      </c>
      <c r="AH181" s="5"/>
      <c r="AI181" s="5"/>
      <c r="AJ181" s="4">
        <f t="shared" si="16"/>
        <v>7.9000000000000001E-2</v>
      </c>
      <c r="AK181" s="4">
        <f t="shared" si="17"/>
        <v>0.3</v>
      </c>
      <c r="AL181" s="4">
        <f t="shared" si="18"/>
        <v>0.16333333333333336</v>
      </c>
      <c r="AM181" s="4">
        <f t="shared" si="19"/>
        <v>0</v>
      </c>
      <c r="AN181" s="4">
        <f t="shared" si="20"/>
        <v>0</v>
      </c>
      <c r="AO181" s="3" t="s">
        <v>19</v>
      </c>
      <c r="AP181" s="3" t="s">
        <v>20</v>
      </c>
      <c r="AQ181" s="3"/>
      <c r="AR181" s="3"/>
      <c r="AS181" s="3" t="s">
        <v>1704</v>
      </c>
      <c r="AT181" s="3" t="s">
        <v>1580</v>
      </c>
      <c r="AU181" s="3"/>
      <c r="AV181" s="3"/>
      <c r="AW181" s="3" t="s">
        <v>19</v>
      </c>
      <c r="AX181" s="3" t="s">
        <v>20</v>
      </c>
      <c r="AY181" s="3"/>
      <c r="AZ181" s="3"/>
      <c r="BA181" s="3" t="s">
        <v>1703</v>
      </c>
      <c r="BB181" s="3" t="s">
        <v>1702</v>
      </c>
      <c r="BC181" s="3"/>
      <c r="BD181" s="3"/>
      <c r="BE181" s="24" t="s">
        <v>116</v>
      </c>
    </row>
    <row r="182" spans="1:57" ht="15" customHeight="1" x14ac:dyDescent="0.25">
      <c r="A182" s="8">
        <v>29</v>
      </c>
      <c r="B182" s="24" t="s">
        <v>10</v>
      </c>
      <c r="C182" s="24" t="s">
        <v>1589</v>
      </c>
      <c r="D182" s="24" t="s">
        <v>1694</v>
      </c>
      <c r="E182" s="24" t="s">
        <v>276</v>
      </c>
      <c r="F182" s="24" t="s">
        <v>1598</v>
      </c>
      <c r="G182" s="24" t="s">
        <v>274</v>
      </c>
      <c r="H182" s="24" t="s">
        <v>337</v>
      </c>
      <c r="I182" s="24" t="s">
        <v>1701</v>
      </c>
      <c r="J182" s="7">
        <v>44564</v>
      </c>
      <c r="K182" s="7">
        <v>44926</v>
      </c>
      <c r="L182" s="1" t="s">
        <v>1700</v>
      </c>
      <c r="M182" s="24" t="s">
        <v>1585</v>
      </c>
      <c r="N182" s="1" t="s">
        <v>33</v>
      </c>
      <c r="O182" s="24" t="s">
        <v>1691</v>
      </c>
      <c r="P182" s="24" t="s">
        <v>111</v>
      </c>
      <c r="Q182" s="1" t="s">
        <v>30</v>
      </c>
      <c r="R182" s="6">
        <f t="shared" si="14"/>
        <v>30000000</v>
      </c>
      <c r="S182" s="6">
        <v>5000000</v>
      </c>
      <c r="T182" s="6">
        <v>10000000</v>
      </c>
      <c r="U182" s="6">
        <v>10000000</v>
      </c>
      <c r="V182" s="6">
        <v>5000000</v>
      </c>
      <c r="W182" s="6">
        <v>11459684</v>
      </c>
      <c r="X182" s="6" t="s">
        <v>1699</v>
      </c>
      <c r="Y182" s="6">
        <v>15480028</v>
      </c>
      <c r="Z182" s="6" t="s">
        <v>1698</v>
      </c>
      <c r="AA182" s="6"/>
      <c r="AB182" s="6"/>
      <c r="AC182" s="6"/>
      <c r="AD182" s="6"/>
      <c r="AE182" s="6">
        <f t="shared" si="15"/>
        <v>26939712</v>
      </c>
      <c r="AF182" s="5">
        <v>44670</v>
      </c>
      <c r="AG182" s="5">
        <v>44762</v>
      </c>
      <c r="AH182" s="5"/>
      <c r="AI182" s="5"/>
      <c r="AJ182" s="4">
        <f t="shared" si="16"/>
        <v>0.89799039999999997</v>
      </c>
      <c r="AK182" s="4">
        <f t="shared" si="17"/>
        <v>1</v>
      </c>
      <c r="AL182" s="4">
        <f t="shared" si="18"/>
        <v>1</v>
      </c>
      <c r="AM182" s="4">
        <f t="shared" si="19"/>
        <v>0</v>
      </c>
      <c r="AN182" s="4">
        <f t="shared" si="20"/>
        <v>0</v>
      </c>
      <c r="AO182" s="3" t="s">
        <v>20</v>
      </c>
      <c r="AP182" s="3" t="s">
        <v>20</v>
      </c>
      <c r="AQ182" s="3"/>
      <c r="AR182" s="3"/>
      <c r="AS182" s="3" t="s">
        <v>1697</v>
      </c>
      <c r="AT182" s="3" t="s">
        <v>1580</v>
      </c>
      <c r="AU182" s="3"/>
      <c r="AV182" s="3"/>
      <c r="AW182" s="3" t="s">
        <v>20</v>
      </c>
      <c r="AX182" s="3" t="s">
        <v>20</v>
      </c>
      <c r="AY182" s="3"/>
      <c r="AZ182" s="3"/>
      <c r="BA182" s="3" t="s">
        <v>1696</v>
      </c>
      <c r="BB182" s="3" t="s">
        <v>1695</v>
      </c>
      <c r="BC182" s="3"/>
      <c r="BD182" s="3"/>
      <c r="BE182" s="24" t="s">
        <v>116</v>
      </c>
    </row>
    <row r="183" spans="1:57" ht="15" customHeight="1" x14ac:dyDescent="0.25">
      <c r="A183" s="8">
        <v>30</v>
      </c>
      <c r="B183" s="24" t="s">
        <v>10</v>
      </c>
      <c r="C183" s="24" t="s">
        <v>1589</v>
      </c>
      <c r="D183" s="24" t="s">
        <v>1694</v>
      </c>
      <c r="E183" s="24" t="s">
        <v>276</v>
      </c>
      <c r="F183" s="24" t="s">
        <v>1598</v>
      </c>
      <c r="G183" s="24" t="s">
        <v>274</v>
      </c>
      <c r="H183" s="24" t="s">
        <v>337</v>
      </c>
      <c r="I183" s="24" t="s">
        <v>1693</v>
      </c>
      <c r="J183" s="7">
        <v>44564</v>
      </c>
      <c r="K183" s="7">
        <v>44926</v>
      </c>
      <c r="L183" s="1" t="s">
        <v>1692</v>
      </c>
      <c r="M183" s="24" t="s">
        <v>1585</v>
      </c>
      <c r="N183" s="1" t="s">
        <v>33</v>
      </c>
      <c r="O183" s="24" t="s">
        <v>1691</v>
      </c>
      <c r="P183" s="24" t="s">
        <v>31</v>
      </c>
      <c r="Q183" s="1" t="s">
        <v>30</v>
      </c>
      <c r="R183" s="49">
        <f t="shared" si="14"/>
        <v>50</v>
      </c>
      <c r="S183" s="49">
        <v>10</v>
      </c>
      <c r="T183" s="49">
        <v>15</v>
      </c>
      <c r="U183" s="49">
        <v>15</v>
      </c>
      <c r="V183" s="49">
        <v>10</v>
      </c>
      <c r="W183" s="49">
        <v>13</v>
      </c>
      <c r="X183" s="49" t="s">
        <v>1690</v>
      </c>
      <c r="Y183" s="49">
        <v>17</v>
      </c>
      <c r="Z183" s="49" t="s">
        <v>1689</v>
      </c>
      <c r="AA183" s="49"/>
      <c r="AB183" s="49"/>
      <c r="AC183" s="49"/>
      <c r="AD183" s="49"/>
      <c r="AE183" s="49">
        <f t="shared" si="15"/>
        <v>30</v>
      </c>
      <c r="AF183" s="5">
        <v>44670</v>
      </c>
      <c r="AG183" s="5">
        <v>44762</v>
      </c>
      <c r="AH183" s="5"/>
      <c r="AI183" s="5"/>
      <c r="AJ183" s="4">
        <f t="shared" si="16"/>
        <v>0.6</v>
      </c>
      <c r="AK183" s="4">
        <f t="shared" si="17"/>
        <v>1</v>
      </c>
      <c r="AL183" s="4">
        <f t="shared" si="18"/>
        <v>1</v>
      </c>
      <c r="AM183" s="4">
        <f t="shared" si="19"/>
        <v>0</v>
      </c>
      <c r="AN183" s="4">
        <f t="shared" si="20"/>
        <v>0</v>
      </c>
      <c r="AO183" s="3" t="s">
        <v>20</v>
      </c>
      <c r="AP183" s="3" t="s">
        <v>20</v>
      </c>
      <c r="AQ183" s="3"/>
      <c r="AR183" s="3"/>
      <c r="AS183" s="3" t="s">
        <v>1688</v>
      </c>
      <c r="AT183" s="3" t="s">
        <v>1580</v>
      </c>
      <c r="AU183" s="3"/>
      <c r="AV183" s="3"/>
      <c r="AW183" s="3" t="s">
        <v>20</v>
      </c>
      <c r="AX183" s="3" t="s">
        <v>20</v>
      </c>
      <c r="AY183" s="3"/>
      <c r="AZ183" s="3"/>
      <c r="BA183" s="3" t="s">
        <v>1687</v>
      </c>
      <c r="BB183" s="3" t="s">
        <v>1686</v>
      </c>
      <c r="BC183" s="3"/>
      <c r="BD183" s="3"/>
      <c r="BE183" s="24" t="s">
        <v>116</v>
      </c>
    </row>
    <row r="184" spans="1:57" ht="15" customHeight="1" x14ac:dyDescent="0.25">
      <c r="A184" s="8">
        <v>31</v>
      </c>
      <c r="B184" s="24" t="s">
        <v>10</v>
      </c>
      <c r="C184" s="24" t="s">
        <v>1589</v>
      </c>
      <c r="D184" s="1" t="s">
        <v>1672</v>
      </c>
      <c r="E184" s="24" t="s">
        <v>276</v>
      </c>
      <c r="F184" s="24" t="s">
        <v>1598</v>
      </c>
      <c r="G184" s="24" t="s">
        <v>274</v>
      </c>
      <c r="H184" s="24" t="s">
        <v>337</v>
      </c>
      <c r="I184" s="1" t="s">
        <v>1685</v>
      </c>
      <c r="J184" s="7">
        <v>44564</v>
      </c>
      <c r="K184" s="7">
        <v>44926</v>
      </c>
      <c r="L184" s="1" t="s">
        <v>1684</v>
      </c>
      <c r="M184" s="24" t="s">
        <v>1585</v>
      </c>
      <c r="N184" s="1" t="s">
        <v>33</v>
      </c>
      <c r="O184" s="24" t="s">
        <v>1670</v>
      </c>
      <c r="P184" s="24" t="s">
        <v>31</v>
      </c>
      <c r="Q184" s="1" t="s">
        <v>30</v>
      </c>
      <c r="R184" s="49">
        <f t="shared" si="14"/>
        <v>1</v>
      </c>
      <c r="S184" s="49">
        <v>1</v>
      </c>
      <c r="T184" s="49">
        <v>0</v>
      </c>
      <c r="U184" s="49">
        <v>0</v>
      </c>
      <c r="V184" s="49">
        <v>0</v>
      </c>
      <c r="W184" s="49">
        <v>1</v>
      </c>
      <c r="X184" s="49" t="s">
        <v>1683</v>
      </c>
      <c r="Y184" s="49">
        <v>0</v>
      </c>
      <c r="Z184" s="49" t="s">
        <v>1682</v>
      </c>
      <c r="AA184" s="49"/>
      <c r="AB184" s="49"/>
      <c r="AC184" s="49"/>
      <c r="AD184" s="49"/>
      <c r="AE184" s="49">
        <f t="shared" si="15"/>
        <v>1</v>
      </c>
      <c r="AF184" s="5">
        <v>44670</v>
      </c>
      <c r="AG184" s="5">
        <v>44762</v>
      </c>
      <c r="AH184" s="5"/>
      <c r="AI184" s="5"/>
      <c r="AJ184" s="4">
        <f t="shared" si="16"/>
        <v>1</v>
      </c>
      <c r="AK184" s="4">
        <f t="shared" si="17"/>
        <v>1</v>
      </c>
      <c r="AL184" s="4" t="str">
        <f t="shared" si="18"/>
        <v/>
      </c>
      <c r="AM184" s="4" t="str">
        <f t="shared" si="19"/>
        <v/>
      </c>
      <c r="AN184" s="4" t="str">
        <f t="shared" si="20"/>
        <v/>
      </c>
      <c r="AO184" s="3" t="s">
        <v>20</v>
      </c>
      <c r="AP184" s="3" t="s">
        <v>20</v>
      </c>
      <c r="AQ184" s="3"/>
      <c r="AR184" s="3"/>
      <c r="AS184" s="3" t="s">
        <v>1681</v>
      </c>
      <c r="AT184" s="3" t="s">
        <v>1580</v>
      </c>
      <c r="AU184" s="3"/>
      <c r="AV184" s="3"/>
      <c r="AW184" s="3" t="s">
        <v>20</v>
      </c>
      <c r="AX184" s="3" t="s">
        <v>18</v>
      </c>
      <c r="AY184" s="3"/>
      <c r="AZ184" s="3"/>
      <c r="BA184" s="3" t="s">
        <v>1680</v>
      </c>
      <c r="BB184" s="3" t="s">
        <v>1679</v>
      </c>
      <c r="BC184" s="3"/>
      <c r="BD184" s="3"/>
      <c r="BE184" s="24" t="s">
        <v>116</v>
      </c>
    </row>
    <row r="185" spans="1:57" ht="15" customHeight="1" x14ac:dyDescent="0.25">
      <c r="A185" s="8">
        <v>32</v>
      </c>
      <c r="B185" s="24" t="s">
        <v>10</v>
      </c>
      <c r="C185" s="24" t="s">
        <v>1589</v>
      </c>
      <c r="D185" s="24" t="s">
        <v>1672</v>
      </c>
      <c r="E185" s="24" t="s">
        <v>276</v>
      </c>
      <c r="F185" s="24" t="s">
        <v>1598</v>
      </c>
      <c r="G185" s="24" t="s">
        <v>274</v>
      </c>
      <c r="H185" s="24" t="s">
        <v>337</v>
      </c>
      <c r="I185" s="48" t="s">
        <v>1678</v>
      </c>
      <c r="J185" s="7">
        <v>44564</v>
      </c>
      <c r="K185" s="7">
        <v>44926</v>
      </c>
      <c r="L185" s="1" t="s">
        <v>1628</v>
      </c>
      <c r="M185" s="24" t="s">
        <v>1585</v>
      </c>
      <c r="N185" s="1" t="s">
        <v>86</v>
      </c>
      <c r="O185" s="24" t="s">
        <v>1670</v>
      </c>
      <c r="P185" s="24" t="s">
        <v>875</v>
      </c>
      <c r="Q185" s="1" t="s">
        <v>30</v>
      </c>
      <c r="R185" s="9">
        <f t="shared" si="14"/>
        <v>1</v>
      </c>
      <c r="S185" s="9">
        <v>0.25</v>
      </c>
      <c r="T185" s="9">
        <v>0.25</v>
      </c>
      <c r="U185" s="9">
        <v>0.25</v>
      </c>
      <c r="V185" s="9">
        <v>0.25</v>
      </c>
      <c r="W185" s="9">
        <v>0.25</v>
      </c>
      <c r="X185" s="9" t="s">
        <v>1677</v>
      </c>
      <c r="Y185" s="9">
        <v>0.25</v>
      </c>
      <c r="Z185" s="9" t="s">
        <v>1676</v>
      </c>
      <c r="AA185" s="9"/>
      <c r="AB185" s="9"/>
      <c r="AC185" s="9"/>
      <c r="AD185" s="9"/>
      <c r="AE185" s="9">
        <f t="shared" si="15"/>
        <v>0.5</v>
      </c>
      <c r="AF185" s="5">
        <v>44670</v>
      </c>
      <c r="AG185" s="5">
        <v>44762</v>
      </c>
      <c r="AH185" s="5"/>
      <c r="AI185" s="5"/>
      <c r="AJ185" s="4">
        <f t="shared" si="16"/>
        <v>0.5</v>
      </c>
      <c r="AK185" s="4">
        <f t="shared" si="17"/>
        <v>1</v>
      </c>
      <c r="AL185" s="4">
        <f t="shared" si="18"/>
        <v>1</v>
      </c>
      <c r="AM185" s="4">
        <f t="shared" si="19"/>
        <v>0</v>
      </c>
      <c r="AN185" s="4">
        <f t="shared" si="20"/>
        <v>0</v>
      </c>
      <c r="AO185" s="3" t="s">
        <v>20</v>
      </c>
      <c r="AP185" s="3" t="s">
        <v>20</v>
      </c>
      <c r="AQ185" s="3"/>
      <c r="AR185" s="3"/>
      <c r="AS185" s="3" t="s">
        <v>1675</v>
      </c>
      <c r="AT185" s="3" t="s">
        <v>1580</v>
      </c>
      <c r="AU185" s="3"/>
      <c r="AV185" s="3"/>
      <c r="AW185" s="3" t="s">
        <v>20</v>
      </c>
      <c r="AX185" s="3" t="s">
        <v>20</v>
      </c>
      <c r="AY185" s="3"/>
      <c r="AZ185" s="3"/>
      <c r="BA185" s="3" t="s">
        <v>1674</v>
      </c>
      <c r="BB185" s="3" t="s">
        <v>1673</v>
      </c>
      <c r="BC185" s="3"/>
      <c r="BD185" s="3"/>
      <c r="BE185" s="24" t="s">
        <v>116</v>
      </c>
    </row>
    <row r="186" spans="1:57" ht="15" customHeight="1" x14ac:dyDescent="0.25">
      <c r="A186" s="8">
        <v>33</v>
      </c>
      <c r="B186" s="24" t="s">
        <v>10</v>
      </c>
      <c r="C186" s="24" t="s">
        <v>1589</v>
      </c>
      <c r="D186" s="24" t="s">
        <v>1672</v>
      </c>
      <c r="E186" s="24" t="s">
        <v>276</v>
      </c>
      <c r="F186" s="24" t="s">
        <v>1598</v>
      </c>
      <c r="G186" s="24" t="s">
        <v>274</v>
      </c>
      <c r="H186" s="24" t="s">
        <v>337</v>
      </c>
      <c r="I186" s="1" t="s">
        <v>1671</v>
      </c>
      <c r="J186" s="7">
        <v>44564</v>
      </c>
      <c r="K186" s="7">
        <v>44926</v>
      </c>
      <c r="L186" s="1" t="s">
        <v>1611</v>
      </c>
      <c r="M186" s="24" t="s">
        <v>1585</v>
      </c>
      <c r="N186" s="1" t="s">
        <v>86</v>
      </c>
      <c r="O186" s="24" t="s">
        <v>1670</v>
      </c>
      <c r="P186" s="24" t="s">
        <v>875</v>
      </c>
      <c r="Q186" s="1" t="s">
        <v>30</v>
      </c>
      <c r="R186" s="9">
        <f t="shared" si="14"/>
        <v>1</v>
      </c>
      <c r="S186" s="9">
        <v>0.25</v>
      </c>
      <c r="T186" s="9">
        <v>0.25</v>
      </c>
      <c r="U186" s="9">
        <v>0.25</v>
      </c>
      <c r="V186" s="9">
        <v>0.25</v>
      </c>
      <c r="W186" s="9">
        <v>0.25</v>
      </c>
      <c r="X186" s="9" t="s">
        <v>1669</v>
      </c>
      <c r="Y186" s="9">
        <v>0.25</v>
      </c>
      <c r="Z186" s="9" t="s">
        <v>1668</v>
      </c>
      <c r="AA186" s="9"/>
      <c r="AB186" s="9"/>
      <c r="AC186" s="9"/>
      <c r="AD186" s="9"/>
      <c r="AE186" s="9">
        <f t="shared" si="15"/>
        <v>0.5</v>
      </c>
      <c r="AF186" s="5">
        <v>44670</v>
      </c>
      <c r="AG186" s="5">
        <v>44762</v>
      </c>
      <c r="AH186" s="5"/>
      <c r="AI186" s="5"/>
      <c r="AJ186" s="4">
        <f t="shared" si="16"/>
        <v>0.5</v>
      </c>
      <c r="AK186" s="4">
        <f t="shared" si="17"/>
        <v>1</v>
      </c>
      <c r="AL186" s="4">
        <f t="shared" si="18"/>
        <v>1</v>
      </c>
      <c r="AM186" s="4">
        <f t="shared" si="19"/>
        <v>0</v>
      </c>
      <c r="AN186" s="4">
        <f t="shared" si="20"/>
        <v>0</v>
      </c>
      <c r="AO186" s="3" t="s">
        <v>20</v>
      </c>
      <c r="AP186" s="3" t="s">
        <v>20</v>
      </c>
      <c r="AQ186" s="3"/>
      <c r="AR186" s="3"/>
      <c r="AS186" s="3" t="s">
        <v>1667</v>
      </c>
      <c r="AT186" s="3" t="s">
        <v>1580</v>
      </c>
      <c r="AU186" s="3"/>
      <c r="AV186" s="3"/>
      <c r="AW186" s="3" t="s">
        <v>20</v>
      </c>
      <c r="AX186" s="3" t="s">
        <v>20</v>
      </c>
      <c r="AY186" s="3"/>
      <c r="AZ186" s="3"/>
      <c r="BA186" s="3" t="s">
        <v>1666</v>
      </c>
      <c r="BB186" s="3" t="s">
        <v>1665</v>
      </c>
      <c r="BC186" s="3"/>
      <c r="BD186" s="3"/>
      <c r="BE186" s="24" t="s">
        <v>116</v>
      </c>
    </row>
    <row r="187" spans="1:57" ht="15" customHeight="1" x14ac:dyDescent="0.25">
      <c r="A187" s="8">
        <v>34</v>
      </c>
      <c r="B187" s="24" t="s">
        <v>10</v>
      </c>
      <c r="C187" s="24" t="s">
        <v>1589</v>
      </c>
      <c r="D187" s="24" t="s">
        <v>1639</v>
      </c>
      <c r="E187" s="24" t="s">
        <v>276</v>
      </c>
      <c r="F187" s="24" t="s">
        <v>1598</v>
      </c>
      <c r="G187" s="24" t="s">
        <v>274</v>
      </c>
      <c r="H187" s="24" t="s">
        <v>337</v>
      </c>
      <c r="I187" s="24" t="s">
        <v>1664</v>
      </c>
      <c r="J187" s="7">
        <v>44564</v>
      </c>
      <c r="K187" s="7">
        <v>44926</v>
      </c>
      <c r="L187" s="1" t="s">
        <v>1619</v>
      </c>
      <c r="M187" s="24" t="s">
        <v>1585</v>
      </c>
      <c r="N187" s="1" t="s">
        <v>33</v>
      </c>
      <c r="O187" s="24" t="s">
        <v>1636</v>
      </c>
      <c r="P187" s="24" t="s">
        <v>111</v>
      </c>
      <c r="Q187" s="1" t="s">
        <v>30</v>
      </c>
      <c r="R187" s="6">
        <f t="shared" si="14"/>
        <v>120</v>
      </c>
      <c r="S187" s="6">
        <v>12</v>
      </c>
      <c r="T187" s="6">
        <v>36</v>
      </c>
      <c r="U187" s="6">
        <v>36</v>
      </c>
      <c r="V187" s="6">
        <v>36</v>
      </c>
      <c r="W187" s="6">
        <v>21</v>
      </c>
      <c r="X187" s="6" t="s">
        <v>1663</v>
      </c>
      <c r="Y187" s="6">
        <v>38</v>
      </c>
      <c r="Z187" s="6" t="s">
        <v>1662</v>
      </c>
      <c r="AA187" s="6"/>
      <c r="AB187" s="6"/>
      <c r="AC187" s="6"/>
      <c r="AD187" s="6"/>
      <c r="AE187" s="6">
        <f t="shared" si="15"/>
        <v>59</v>
      </c>
      <c r="AF187" s="5">
        <v>44670</v>
      </c>
      <c r="AG187" s="5">
        <v>44762</v>
      </c>
      <c r="AH187" s="5"/>
      <c r="AI187" s="5"/>
      <c r="AJ187" s="4">
        <f t="shared" si="16"/>
        <v>0.49166666666666664</v>
      </c>
      <c r="AK187" s="4">
        <f t="shared" si="17"/>
        <v>1</v>
      </c>
      <c r="AL187" s="4">
        <f t="shared" si="18"/>
        <v>1</v>
      </c>
      <c r="AM187" s="4">
        <f t="shared" si="19"/>
        <v>0</v>
      </c>
      <c r="AN187" s="4">
        <f t="shared" si="20"/>
        <v>0</v>
      </c>
      <c r="AO187" s="3" t="s">
        <v>20</v>
      </c>
      <c r="AP187" s="3" t="s">
        <v>20</v>
      </c>
      <c r="AQ187" s="3"/>
      <c r="AR187" s="3"/>
      <c r="AS187" s="3" t="s">
        <v>1661</v>
      </c>
      <c r="AT187" s="3" t="s">
        <v>1580</v>
      </c>
      <c r="AU187" s="3"/>
      <c r="AV187" s="3"/>
      <c r="AW187" s="3" t="s">
        <v>20</v>
      </c>
      <c r="AX187" s="3" t="s">
        <v>20</v>
      </c>
      <c r="AY187" s="3"/>
      <c r="AZ187" s="3"/>
      <c r="BA187" s="3" t="s">
        <v>1660</v>
      </c>
      <c r="BB187" s="3" t="s">
        <v>1659</v>
      </c>
      <c r="BC187" s="3"/>
      <c r="BD187" s="3"/>
      <c r="BE187" s="24" t="s">
        <v>116</v>
      </c>
    </row>
    <row r="188" spans="1:57" ht="15" customHeight="1" x14ac:dyDescent="0.25">
      <c r="A188" s="8">
        <v>35</v>
      </c>
      <c r="B188" s="24" t="s">
        <v>10</v>
      </c>
      <c r="C188" s="24" t="s">
        <v>1589</v>
      </c>
      <c r="D188" s="24" t="s">
        <v>1639</v>
      </c>
      <c r="E188" s="24" t="s">
        <v>276</v>
      </c>
      <c r="F188" s="24" t="s">
        <v>1598</v>
      </c>
      <c r="G188" s="24" t="s">
        <v>274</v>
      </c>
      <c r="H188" s="24" t="s">
        <v>337</v>
      </c>
      <c r="I188" s="24" t="s">
        <v>1658</v>
      </c>
      <c r="J188" s="7">
        <v>44564</v>
      </c>
      <c r="K188" s="7">
        <v>44926</v>
      </c>
      <c r="L188" s="1" t="s">
        <v>1645</v>
      </c>
      <c r="M188" s="24" t="s">
        <v>1585</v>
      </c>
      <c r="N188" s="1" t="s">
        <v>86</v>
      </c>
      <c r="O188" s="24" t="s">
        <v>1636</v>
      </c>
      <c r="P188" s="24" t="s">
        <v>111</v>
      </c>
      <c r="Q188" s="1" t="s">
        <v>30</v>
      </c>
      <c r="R188" s="9">
        <f t="shared" si="14"/>
        <v>1</v>
      </c>
      <c r="S188" s="9">
        <v>0.25</v>
      </c>
      <c r="T188" s="9">
        <v>0.25</v>
      </c>
      <c r="U188" s="9">
        <v>0.25</v>
      </c>
      <c r="V188" s="9">
        <v>0.25</v>
      </c>
      <c r="W188" s="9">
        <v>2.9000000000000001E-2</v>
      </c>
      <c r="X188" s="9" t="s">
        <v>1657</v>
      </c>
      <c r="Y188" s="9">
        <v>0.56999999999999995</v>
      </c>
      <c r="Z188" s="9" t="s">
        <v>1656</v>
      </c>
      <c r="AA188" s="9"/>
      <c r="AB188" s="9"/>
      <c r="AC188" s="9"/>
      <c r="AD188" s="9"/>
      <c r="AE188" s="9">
        <f t="shared" si="15"/>
        <v>0.59899999999999998</v>
      </c>
      <c r="AF188" s="5">
        <v>44670</v>
      </c>
      <c r="AG188" s="5">
        <v>44762</v>
      </c>
      <c r="AH188" s="5"/>
      <c r="AI188" s="5"/>
      <c r="AJ188" s="4">
        <f t="shared" si="16"/>
        <v>0.59899999999999998</v>
      </c>
      <c r="AK188" s="4">
        <f t="shared" si="17"/>
        <v>0.11600000000000001</v>
      </c>
      <c r="AL188" s="4">
        <f t="shared" si="18"/>
        <v>1</v>
      </c>
      <c r="AM188" s="4">
        <f t="shared" si="19"/>
        <v>0</v>
      </c>
      <c r="AN188" s="4">
        <f t="shared" si="20"/>
        <v>0</v>
      </c>
      <c r="AO188" s="3" t="s">
        <v>20</v>
      </c>
      <c r="AP188" s="3" t="s">
        <v>20</v>
      </c>
      <c r="AQ188" s="3"/>
      <c r="AR188" s="3"/>
      <c r="AS188" s="3" t="s">
        <v>1655</v>
      </c>
      <c r="AT188" s="3" t="s">
        <v>1580</v>
      </c>
      <c r="AU188" s="3"/>
      <c r="AV188" s="3"/>
      <c r="AW188" s="3" t="s">
        <v>19</v>
      </c>
      <c r="AX188" s="3" t="s">
        <v>20</v>
      </c>
      <c r="AY188" s="3"/>
      <c r="AZ188" s="3"/>
      <c r="BA188" s="3" t="s">
        <v>1654</v>
      </c>
      <c r="BB188" s="3" t="s">
        <v>1653</v>
      </c>
      <c r="BC188" s="3"/>
      <c r="BD188" s="3"/>
      <c r="BE188" s="24" t="s">
        <v>116</v>
      </c>
    </row>
    <row r="189" spans="1:57" ht="15" customHeight="1" x14ac:dyDescent="0.25">
      <c r="A189" s="8">
        <v>36</v>
      </c>
      <c r="B189" s="24" t="s">
        <v>10</v>
      </c>
      <c r="C189" s="24" t="s">
        <v>1589</v>
      </c>
      <c r="D189" s="24" t="s">
        <v>1639</v>
      </c>
      <c r="E189" s="24" t="s">
        <v>276</v>
      </c>
      <c r="F189" s="24" t="s">
        <v>1598</v>
      </c>
      <c r="G189" s="24" t="s">
        <v>274</v>
      </c>
      <c r="H189" s="24" t="s">
        <v>337</v>
      </c>
      <c r="I189" s="24" t="s">
        <v>1652</v>
      </c>
      <c r="J189" s="7">
        <v>44564</v>
      </c>
      <c r="K189" s="7">
        <v>44926</v>
      </c>
      <c r="L189" s="1" t="s">
        <v>1645</v>
      </c>
      <c r="M189" s="24" t="s">
        <v>1585</v>
      </c>
      <c r="N189" s="1" t="s">
        <v>86</v>
      </c>
      <c r="O189" s="24" t="s">
        <v>1636</v>
      </c>
      <c r="P189" s="24" t="s">
        <v>111</v>
      </c>
      <c r="Q189" s="1" t="s">
        <v>30</v>
      </c>
      <c r="R189" s="9">
        <f t="shared" si="14"/>
        <v>1</v>
      </c>
      <c r="S189" s="9">
        <v>0.25</v>
      </c>
      <c r="T189" s="9">
        <v>0.25</v>
      </c>
      <c r="U189" s="9">
        <v>0.25</v>
      </c>
      <c r="V189" s="9">
        <v>0.25</v>
      </c>
      <c r="W189" s="9">
        <v>0.25</v>
      </c>
      <c r="X189" s="9" t="s">
        <v>1651</v>
      </c>
      <c r="Y189" s="9">
        <v>3.5999999999999997E-2</v>
      </c>
      <c r="Z189" s="9" t="s">
        <v>1650</v>
      </c>
      <c r="AA189" s="9"/>
      <c r="AB189" s="9"/>
      <c r="AC189" s="9"/>
      <c r="AD189" s="9"/>
      <c r="AE189" s="9">
        <f t="shared" si="15"/>
        <v>0.28599999999999998</v>
      </c>
      <c r="AF189" s="5">
        <v>44670</v>
      </c>
      <c r="AG189" s="5">
        <v>44762</v>
      </c>
      <c r="AH189" s="5"/>
      <c r="AI189" s="5"/>
      <c r="AJ189" s="4">
        <f t="shared" si="16"/>
        <v>0.28599999999999998</v>
      </c>
      <c r="AK189" s="4">
        <f t="shared" si="17"/>
        <v>1</v>
      </c>
      <c r="AL189" s="4">
        <f t="shared" si="18"/>
        <v>0.14399999999999999</v>
      </c>
      <c r="AM189" s="4">
        <f t="shared" si="19"/>
        <v>0</v>
      </c>
      <c r="AN189" s="4">
        <f t="shared" si="20"/>
        <v>0</v>
      </c>
      <c r="AO189" s="3" t="s">
        <v>20</v>
      </c>
      <c r="AP189" s="3" t="s">
        <v>20</v>
      </c>
      <c r="AQ189" s="3"/>
      <c r="AR189" s="3"/>
      <c r="AS189" s="3" t="s">
        <v>1649</v>
      </c>
      <c r="AT189" s="3" t="s">
        <v>1580</v>
      </c>
      <c r="AU189" s="3"/>
      <c r="AV189" s="3"/>
      <c r="AW189" s="3" t="s">
        <v>20</v>
      </c>
      <c r="AX189" s="3" t="s">
        <v>20</v>
      </c>
      <c r="AY189" s="3"/>
      <c r="AZ189" s="3"/>
      <c r="BA189" s="3" t="s">
        <v>1648</v>
      </c>
      <c r="BB189" s="3" t="s">
        <v>1647</v>
      </c>
      <c r="BC189" s="3"/>
      <c r="BD189" s="3"/>
      <c r="BE189" s="24" t="s">
        <v>116</v>
      </c>
    </row>
    <row r="190" spans="1:57" ht="15" customHeight="1" x14ac:dyDescent="0.25">
      <c r="A190" s="8">
        <v>37</v>
      </c>
      <c r="B190" s="24" t="s">
        <v>10</v>
      </c>
      <c r="C190" s="24" t="s">
        <v>1589</v>
      </c>
      <c r="D190" s="24" t="s">
        <v>1639</v>
      </c>
      <c r="E190" s="24" t="s">
        <v>276</v>
      </c>
      <c r="F190" s="24" t="s">
        <v>1598</v>
      </c>
      <c r="G190" s="24" t="s">
        <v>274</v>
      </c>
      <c r="H190" s="24" t="s">
        <v>337</v>
      </c>
      <c r="I190" s="24" t="s">
        <v>1646</v>
      </c>
      <c r="J190" s="7">
        <v>44564</v>
      </c>
      <c r="K190" s="7">
        <v>44926</v>
      </c>
      <c r="L190" s="1" t="s">
        <v>1645</v>
      </c>
      <c r="M190" s="24" t="s">
        <v>1585</v>
      </c>
      <c r="N190" s="1" t="s">
        <v>33</v>
      </c>
      <c r="O190" s="24" t="s">
        <v>1636</v>
      </c>
      <c r="P190" s="24" t="s">
        <v>111</v>
      </c>
      <c r="Q190" s="1" t="s">
        <v>30</v>
      </c>
      <c r="R190" s="6">
        <f t="shared" si="14"/>
        <v>3</v>
      </c>
      <c r="S190" s="6">
        <v>0</v>
      </c>
      <c r="T190" s="6">
        <v>0</v>
      </c>
      <c r="U190" s="6">
        <v>0</v>
      </c>
      <c r="V190" s="6">
        <v>3</v>
      </c>
      <c r="W190" s="6">
        <v>0</v>
      </c>
      <c r="X190" s="6" t="s">
        <v>1644</v>
      </c>
      <c r="Y190" s="6">
        <v>2</v>
      </c>
      <c r="Z190" s="6" t="s">
        <v>1643</v>
      </c>
      <c r="AA190" s="6"/>
      <c r="AB190" s="6"/>
      <c r="AC190" s="6"/>
      <c r="AD190" s="6"/>
      <c r="AE190" s="6">
        <f t="shared" si="15"/>
        <v>2</v>
      </c>
      <c r="AF190" s="5">
        <v>44670</v>
      </c>
      <c r="AG190" s="5">
        <v>44762</v>
      </c>
      <c r="AH190" s="5"/>
      <c r="AI190" s="5"/>
      <c r="AJ190" s="4">
        <f t="shared" si="16"/>
        <v>0.66666666666666663</v>
      </c>
      <c r="AK190" s="4" t="str">
        <f t="shared" si="17"/>
        <v/>
      </c>
      <c r="AL190" s="4" t="str">
        <f t="shared" si="18"/>
        <v/>
      </c>
      <c r="AM190" s="4" t="str">
        <f t="shared" si="19"/>
        <v/>
      </c>
      <c r="AN190" s="4">
        <f t="shared" si="20"/>
        <v>0</v>
      </c>
      <c r="AO190" s="3" t="s">
        <v>18</v>
      </c>
      <c r="AP190" s="3" t="s">
        <v>20</v>
      </c>
      <c r="AQ190" s="3"/>
      <c r="AR190" s="3"/>
      <c r="AS190" s="3" t="s">
        <v>1642</v>
      </c>
      <c r="AT190" s="3" t="s">
        <v>1580</v>
      </c>
      <c r="AU190" s="3"/>
      <c r="AV190" s="3"/>
      <c r="AW190" s="3" t="s">
        <v>18</v>
      </c>
      <c r="AX190" s="3" t="s">
        <v>18</v>
      </c>
      <c r="AY190" s="3"/>
      <c r="AZ190" s="3"/>
      <c r="BA190" s="3" t="s">
        <v>1641</v>
      </c>
      <c r="BB190" s="3" t="s">
        <v>1640</v>
      </c>
      <c r="BC190" s="3"/>
      <c r="BD190" s="3"/>
      <c r="BE190" s="24" t="s">
        <v>116</v>
      </c>
    </row>
    <row r="191" spans="1:57" ht="15" customHeight="1" x14ac:dyDescent="0.25">
      <c r="A191" s="8">
        <v>38</v>
      </c>
      <c r="B191" s="24" t="s">
        <v>10</v>
      </c>
      <c r="C191" s="24" t="s">
        <v>1589</v>
      </c>
      <c r="D191" s="24" t="s">
        <v>1639</v>
      </c>
      <c r="E191" s="24" t="s">
        <v>276</v>
      </c>
      <c r="F191" s="24" t="s">
        <v>1598</v>
      </c>
      <c r="G191" s="24" t="s">
        <v>274</v>
      </c>
      <c r="H191" s="24" t="s">
        <v>337</v>
      </c>
      <c r="I191" s="1" t="s">
        <v>1638</v>
      </c>
      <c r="J191" s="7">
        <v>44564</v>
      </c>
      <c r="K191" s="7">
        <v>44926</v>
      </c>
      <c r="L191" s="1" t="s">
        <v>1637</v>
      </c>
      <c r="M191" s="24" t="s">
        <v>1585</v>
      </c>
      <c r="N191" s="1" t="s">
        <v>33</v>
      </c>
      <c r="O191" s="24" t="s">
        <v>1636</v>
      </c>
      <c r="P191" s="24" t="s">
        <v>111</v>
      </c>
      <c r="Q191" s="1" t="s">
        <v>30</v>
      </c>
      <c r="R191" s="6">
        <f t="shared" si="14"/>
        <v>5</v>
      </c>
      <c r="S191" s="6">
        <v>0</v>
      </c>
      <c r="T191" s="6">
        <v>0</v>
      </c>
      <c r="U191" s="6">
        <v>3</v>
      </c>
      <c r="V191" s="6">
        <v>2</v>
      </c>
      <c r="W191" s="6">
        <v>0</v>
      </c>
      <c r="X191" s="6" t="s">
        <v>1635</v>
      </c>
      <c r="Y191" s="6">
        <v>5</v>
      </c>
      <c r="Z191" s="6" t="s">
        <v>1634</v>
      </c>
      <c r="AA191" s="6"/>
      <c r="AB191" s="6"/>
      <c r="AC191" s="6"/>
      <c r="AD191" s="6"/>
      <c r="AE191" s="6">
        <f t="shared" si="15"/>
        <v>5</v>
      </c>
      <c r="AF191" s="5">
        <v>44670</v>
      </c>
      <c r="AG191" s="5">
        <v>44762</v>
      </c>
      <c r="AH191" s="5"/>
      <c r="AI191" s="5"/>
      <c r="AJ191" s="4">
        <f t="shared" si="16"/>
        <v>1</v>
      </c>
      <c r="AK191" s="4" t="str">
        <f t="shared" si="17"/>
        <v/>
      </c>
      <c r="AL191" s="4" t="str">
        <f t="shared" si="18"/>
        <v/>
      </c>
      <c r="AM191" s="4">
        <f t="shared" si="19"/>
        <v>0</v>
      </c>
      <c r="AN191" s="4">
        <f t="shared" si="20"/>
        <v>0</v>
      </c>
      <c r="AO191" s="3" t="s">
        <v>18</v>
      </c>
      <c r="AP191" s="3" t="s">
        <v>20</v>
      </c>
      <c r="AQ191" s="3"/>
      <c r="AR191" s="3"/>
      <c r="AS191" s="3" t="s">
        <v>1633</v>
      </c>
      <c r="AT191" s="3" t="s">
        <v>1580</v>
      </c>
      <c r="AU191" s="3"/>
      <c r="AV191" s="3"/>
      <c r="AW191" s="3" t="s">
        <v>18</v>
      </c>
      <c r="AX191" s="3" t="s">
        <v>18</v>
      </c>
      <c r="AY191" s="3"/>
      <c r="AZ191" s="3"/>
      <c r="BA191" s="3" t="s">
        <v>1632</v>
      </c>
      <c r="BB191" s="3" t="s">
        <v>1631</v>
      </c>
      <c r="BC191" s="3"/>
      <c r="BD191" s="3"/>
      <c r="BE191" s="24" t="s">
        <v>116</v>
      </c>
    </row>
    <row r="192" spans="1:57" ht="15" customHeight="1" x14ac:dyDescent="0.25">
      <c r="A192" s="8">
        <v>39</v>
      </c>
      <c r="B192" s="24" t="s">
        <v>10</v>
      </c>
      <c r="C192" s="24" t="s">
        <v>1589</v>
      </c>
      <c r="D192" s="1" t="s">
        <v>1630</v>
      </c>
      <c r="E192" s="24" t="s">
        <v>276</v>
      </c>
      <c r="F192" s="24" t="s">
        <v>1598</v>
      </c>
      <c r="G192" s="24" t="s">
        <v>274</v>
      </c>
      <c r="H192" s="24" t="s">
        <v>337</v>
      </c>
      <c r="I192" s="1" t="s">
        <v>1629</v>
      </c>
      <c r="J192" s="7">
        <v>44564</v>
      </c>
      <c r="K192" s="7">
        <v>44926</v>
      </c>
      <c r="L192" s="1" t="s">
        <v>1628</v>
      </c>
      <c r="M192" s="24" t="s">
        <v>1585</v>
      </c>
      <c r="N192" s="1" t="s">
        <v>86</v>
      </c>
      <c r="O192" s="24" t="s">
        <v>1627</v>
      </c>
      <c r="P192" s="24" t="s">
        <v>111</v>
      </c>
      <c r="Q192" s="1" t="s">
        <v>30</v>
      </c>
      <c r="R192" s="6">
        <f t="shared" si="14"/>
        <v>1</v>
      </c>
      <c r="S192" s="6">
        <v>0</v>
      </c>
      <c r="T192" s="6">
        <v>0</v>
      </c>
      <c r="U192" s="6">
        <v>0</v>
      </c>
      <c r="V192" s="6">
        <v>1</v>
      </c>
      <c r="W192" s="6">
        <v>1.4999999999999999E-2</v>
      </c>
      <c r="X192" s="6" t="s">
        <v>1626</v>
      </c>
      <c r="Y192" s="6">
        <v>0</v>
      </c>
      <c r="Z192" s="6" t="s">
        <v>1625</v>
      </c>
      <c r="AA192" s="6"/>
      <c r="AB192" s="6"/>
      <c r="AC192" s="6"/>
      <c r="AD192" s="6"/>
      <c r="AE192" s="6">
        <f t="shared" si="15"/>
        <v>1.4999999999999999E-2</v>
      </c>
      <c r="AF192" s="5">
        <v>44670</v>
      </c>
      <c r="AG192" s="5">
        <v>44762</v>
      </c>
      <c r="AH192" s="5"/>
      <c r="AI192" s="5"/>
      <c r="AJ192" s="4">
        <f t="shared" si="16"/>
        <v>1.4999999999999999E-2</v>
      </c>
      <c r="AK192" s="4" t="str">
        <f t="shared" si="17"/>
        <v/>
      </c>
      <c r="AL192" s="4" t="str">
        <f t="shared" si="18"/>
        <v/>
      </c>
      <c r="AM192" s="4" t="str">
        <f t="shared" si="19"/>
        <v/>
      </c>
      <c r="AN192" s="4">
        <f t="shared" si="20"/>
        <v>0</v>
      </c>
      <c r="AO192" s="3" t="s">
        <v>18</v>
      </c>
      <c r="AP192" s="3" t="s">
        <v>18</v>
      </c>
      <c r="AQ192" s="3"/>
      <c r="AR192" s="3"/>
      <c r="AS192" s="3" t="s">
        <v>1624</v>
      </c>
      <c r="AT192" s="3" t="s">
        <v>1580</v>
      </c>
      <c r="AU192" s="3"/>
      <c r="AV192" s="3"/>
      <c r="AW192" s="3" t="s">
        <v>18</v>
      </c>
      <c r="AX192" s="3" t="s">
        <v>18</v>
      </c>
      <c r="AY192" s="3"/>
      <c r="AZ192" s="3"/>
      <c r="BA192" s="3" t="s">
        <v>1623</v>
      </c>
      <c r="BB192" s="3" t="s">
        <v>1622</v>
      </c>
      <c r="BC192" s="3"/>
      <c r="BD192" s="3"/>
      <c r="BE192" s="24" t="s">
        <v>116</v>
      </c>
    </row>
    <row r="193" spans="1:57" ht="15" customHeight="1" x14ac:dyDescent="0.25">
      <c r="A193" s="8">
        <v>40</v>
      </c>
      <c r="B193" s="24" t="s">
        <v>10</v>
      </c>
      <c r="C193" s="24" t="s">
        <v>1589</v>
      </c>
      <c r="D193" s="24" t="s">
        <v>1621</v>
      </c>
      <c r="E193" s="24" t="s">
        <v>276</v>
      </c>
      <c r="F193" s="24" t="s">
        <v>1598</v>
      </c>
      <c r="G193" s="24" t="s">
        <v>274</v>
      </c>
      <c r="H193" s="24" t="s">
        <v>337</v>
      </c>
      <c r="I193" s="24" t="s">
        <v>1620</v>
      </c>
      <c r="J193" s="7">
        <v>44564</v>
      </c>
      <c r="K193" s="7">
        <v>44926</v>
      </c>
      <c r="L193" s="1" t="s">
        <v>1619</v>
      </c>
      <c r="M193" s="24" t="s">
        <v>1585</v>
      </c>
      <c r="N193" s="1" t="s">
        <v>86</v>
      </c>
      <c r="O193" s="24" t="s">
        <v>1618</v>
      </c>
      <c r="P193" s="24" t="s">
        <v>875</v>
      </c>
      <c r="Q193" s="1" t="s">
        <v>30</v>
      </c>
      <c r="R193" s="9">
        <f t="shared" si="14"/>
        <v>1</v>
      </c>
      <c r="S193" s="9">
        <v>0.25</v>
      </c>
      <c r="T193" s="9">
        <v>0.25</v>
      </c>
      <c r="U193" s="9">
        <v>0.25</v>
      </c>
      <c r="V193" s="9">
        <v>0.25</v>
      </c>
      <c r="W193" s="9">
        <v>0.25</v>
      </c>
      <c r="X193" s="9" t="s">
        <v>1617</v>
      </c>
      <c r="Y193" s="9">
        <v>0.25</v>
      </c>
      <c r="Z193" s="9" t="s">
        <v>1616</v>
      </c>
      <c r="AA193" s="9"/>
      <c r="AB193" s="9"/>
      <c r="AC193" s="9"/>
      <c r="AD193" s="9"/>
      <c r="AE193" s="9">
        <f t="shared" si="15"/>
        <v>0.5</v>
      </c>
      <c r="AF193" s="5">
        <v>44670</v>
      </c>
      <c r="AG193" s="5">
        <v>44762</v>
      </c>
      <c r="AH193" s="5"/>
      <c r="AI193" s="5"/>
      <c r="AJ193" s="4">
        <f t="shared" si="16"/>
        <v>0.5</v>
      </c>
      <c r="AK193" s="4">
        <f t="shared" si="17"/>
        <v>1</v>
      </c>
      <c r="AL193" s="4">
        <f t="shared" si="18"/>
        <v>1</v>
      </c>
      <c r="AM193" s="4">
        <f t="shared" si="19"/>
        <v>0</v>
      </c>
      <c r="AN193" s="4">
        <f t="shared" si="20"/>
        <v>0</v>
      </c>
      <c r="AO193" s="3" t="s">
        <v>20</v>
      </c>
      <c r="AP193" s="3" t="s">
        <v>20</v>
      </c>
      <c r="AQ193" s="3"/>
      <c r="AR193" s="3"/>
      <c r="AS193" s="3" t="s">
        <v>1615</v>
      </c>
      <c r="AT193" s="3" t="s">
        <v>1580</v>
      </c>
      <c r="AU193" s="3"/>
      <c r="AV193" s="3"/>
      <c r="AW193" s="3" t="s">
        <v>20</v>
      </c>
      <c r="AX193" s="3" t="s">
        <v>20</v>
      </c>
      <c r="AY193" s="3"/>
      <c r="AZ193" s="3"/>
      <c r="BA193" s="3" t="s">
        <v>1614</v>
      </c>
      <c r="BB193" s="3" t="s">
        <v>1613</v>
      </c>
      <c r="BC193" s="3"/>
      <c r="BD193" s="3"/>
      <c r="BE193" s="24" t="s">
        <v>116</v>
      </c>
    </row>
    <row r="194" spans="1:57" ht="15" customHeight="1" x14ac:dyDescent="0.25">
      <c r="A194" s="8">
        <v>41</v>
      </c>
      <c r="B194" s="24" t="s">
        <v>10</v>
      </c>
      <c r="C194" s="24" t="s">
        <v>1589</v>
      </c>
      <c r="D194" s="24" t="s">
        <v>1588</v>
      </c>
      <c r="E194" s="24" t="s">
        <v>197</v>
      </c>
      <c r="F194" s="24" t="s">
        <v>1058</v>
      </c>
      <c r="G194" s="24" t="s">
        <v>274</v>
      </c>
      <c r="H194" s="24" t="s">
        <v>337</v>
      </c>
      <c r="I194" s="24" t="s">
        <v>1612</v>
      </c>
      <c r="J194" s="7">
        <v>44564</v>
      </c>
      <c r="K194" s="7">
        <v>44926</v>
      </c>
      <c r="L194" s="1" t="s">
        <v>1611</v>
      </c>
      <c r="M194" s="24" t="s">
        <v>1585</v>
      </c>
      <c r="N194" s="1" t="s">
        <v>33</v>
      </c>
      <c r="O194" s="1" t="s">
        <v>1584</v>
      </c>
      <c r="P194" s="24" t="s">
        <v>111</v>
      </c>
      <c r="Q194" s="1" t="s">
        <v>30</v>
      </c>
      <c r="R194" s="6">
        <f t="shared" ref="R194:R257" si="21">SUM(S194:V194)</f>
        <v>20</v>
      </c>
      <c r="S194" s="6">
        <v>2</v>
      </c>
      <c r="T194" s="6">
        <v>6</v>
      </c>
      <c r="U194" s="6">
        <v>6</v>
      </c>
      <c r="V194" s="6">
        <v>6</v>
      </c>
      <c r="W194" s="6">
        <v>0</v>
      </c>
      <c r="X194" s="6" t="s">
        <v>1610</v>
      </c>
      <c r="Y194" s="6">
        <v>8</v>
      </c>
      <c r="Z194" s="6" t="s">
        <v>1609</v>
      </c>
      <c r="AA194" s="6"/>
      <c r="AB194" s="6"/>
      <c r="AC194" s="6"/>
      <c r="AD194" s="6"/>
      <c r="AE194" s="6">
        <f t="shared" ref="AE194:AE257" si="22">AC194+AA194+Y194+W194</f>
        <v>8</v>
      </c>
      <c r="AF194" s="5">
        <v>44670</v>
      </c>
      <c r="AG194" s="5">
        <v>44762</v>
      </c>
      <c r="AH194" s="5"/>
      <c r="AI194" s="5"/>
      <c r="AJ194" s="4">
        <f t="shared" ref="AJ194:AJ257" si="23">IFERROR(IF((W194+Y194+AA194+AC194)/R194&gt;1,1,(W194+Y194+AA194+AC194)/R194),0)</f>
        <v>0.4</v>
      </c>
      <c r="AK194" s="4">
        <f t="shared" ref="AK194:AK257" si="24">IFERROR(IF(S194=0,"",IF((W194/S194)&gt;1,1,(W194/S194))),"")</f>
        <v>0</v>
      </c>
      <c r="AL194" s="4">
        <f t="shared" ref="AL194:AL257" si="25">IFERROR(IF(T194=0,"",IF((Y194/T194)&gt;1,1,(Y194/T194))),"")</f>
        <v>1</v>
      </c>
      <c r="AM194" s="4">
        <f t="shared" ref="AM194:AM257" si="26">IFERROR(IF(U194=0,"",IF((AA194/U194)&gt;1,1,(AA194/U194))),"")</f>
        <v>0</v>
      </c>
      <c r="AN194" s="4">
        <f t="shared" ref="AN194:AN257" si="27">IFERROR(IF(V194=0,"",IF((AC194/V194)&gt;1,1,(AC194/V194))),"")</f>
        <v>0</v>
      </c>
      <c r="AO194" s="3" t="s">
        <v>19</v>
      </c>
      <c r="AP194" s="3" t="s">
        <v>20</v>
      </c>
      <c r="AQ194" s="3"/>
      <c r="AR194" s="3"/>
      <c r="AS194" s="3" t="s">
        <v>1608</v>
      </c>
      <c r="AT194" s="3" t="s">
        <v>1580</v>
      </c>
      <c r="AU194" s="3"/>
      <c r="AV194" s="3"/>
      <c r="AW194" s="3" t="s">
        <v>19</v>
      </c>
      <c r="AX194" s="3" t="s">
        <v>20</v>
      </c>
      <c r="AY194" s="3"/>
      <c r="AZ194" s="3"/>
      <c r="BA194" s="3" t="s">
        <v>1607</v>
      </c>
      <c r="BB194" s="3" t="s">
        <v>1606</v>
      </c>
      <c r="BC194" s="3"/>
      <c r="BD194" s="3"/>
      <c r="BE194" s="24" t="s">
        <v>116</v>
      </c>
    </row>
    <row r="195" spans="1:57" ht="15" customHeight="1" x14ac:dyDescent="0.25">
      <c r="A195" s="8">
        <v>42</v>
      </c>
      <c r="B195" s="24" t="s">
        <v>10</v>
      </c>
      <c r="C195" s="24" t="s">
        <v>1589</v>
      </c>
      <c r="D195" s="24" t="s">
        <v>1588</v>
      </c>
      <c r="E195" s="24" t="s">
        <v>197</v>
      </c>
      <c r="F195" s="24" t="s">
        <v>1058</v>
      </c>
      <c r="G195" s="24" t="s">
        <v>274</v>
      </c>
      <c r="H195" s="24" t="s">
        <v>337</v>
      </c>
      <c r="I195" s="24" t="s">
        <v>1605</v>
      </c>
      <c r="J195" s="7">
        <v>44564</v>
      </c>
      <c r="K195" s="7">
        <v>44926</v>
      </c>
      <c r="L195" s="1" t="s">
        <v>1604</v>
      </c>
      <c r="M195" s="24" t="s">
        <v>1585</v>
      </c>
      <c r="N195" s="1" t="s">
        <v>33</v>
      </c>
      <c r="O195" s="1" t="s">
        <v>1584</v>
      </c>
      <c r="P195" s="24" t="s">
        <v>111</v>
      </c>
      <c r="Q195" s="1" t="s">
        <v>30</v>
      </c>
      <c r="R195" s="6">
        <f t="shared" si="21"/>
        <v>3</v>
      </c>
      <c r="S195" s="6">
        <v>0</v>
      </c>
      <c r="T195" s="6">
        <v>1</v>
      </c>
      <c r="U195" s="6">
        <v>1</v>
      </c>
      <c r="V195" s="6">
        <v>1</v>
      </c>
      <c r="W195" s="6">
        <v>3</v>
      </c>
      <c r="X195" s="6" t="s">
        <v>1603</v>
      </c>
      <c r="Y195" s="6">
        <v>0</v>
      </c>
      <c r="Z195" s="6" t="s">
        <v>1602</v>
      </c>
      <c r="AA195" s="6"/>
      <c r="AB195" s="6"/>
      <c r="AC195" s="6"/>
      <c r="AD195" s="6"/>
      <c r="AE195" s="6">
        <f t="shared" si="22"/>
        <v>3</v>
      </c>
      <c r="AF195" s="5">
        <v>44670</v>
      </c>
      <c r="AG195" s="5">
        <v>44762</v>
      </c>
      <c r="AH195" s="5"/>
      <c r="AI195" s="5"/>
      <c r="AJ195" s="4">
        <f t="shared" si="23"/>
        <v>1</v>
      </c>
      <c r="AK195" s="4" t="str">
        <f t="shared" si="24"/>
        <v/>
      </c>
      <c r="AL195" s="4">
        <f t="shared" si="25"/>
        <v>0</v>
      </c>
      <c r="AM195" s="4">
        <f t="shared" si="26"/>
        <v>0</v>
      </c>
      <c r="AN195" s="4">
        <f t="shared" si="27"/>
        <v>0</v>
      </c>
      <c r="AO195" s="3" t="s">
        <v>18</v>
      </c>
      <c r="AP195" s="3" t="s">
        <v>20</v>
      </c>
      <c r="AQ195" s="3"/>
      <c r="AR195" s="3"/>
      <c r="AS195" s="3" t="s">
        <v>1601</v>
      </c>
      <c r="AT195" s="3" t="s">
        <v>1580</v>
      </c>
      <c r="AU195" s="3"/>
      <c r="AV195" s="3"/>
      <c r="AW195" s="3" t="s">
        <v>18</v>
      </c>
      <c r="AX195" s="3" t="s">
        <v>20</v>
      </c>
      <c r="AY195" s="3"/>
      <c r="AZ195" s="3"/>
      <c r="BA195" s="3" t="s">
        <v>1600</v>
      </c>
      <c r="BB195" s="3" t="s">
        <v>1599</v>
      </c>
      <c r="BC195" s="3"/>
      <c r="BD195" s="3"/>
      <c r="BE195" s="24" t="s">
        <v>116</v>
      </c>
    </row>
    <row r="196" spans="1:57" ht="15" customHeight="1" x14ac:dyDescent="0.25">
      <c r="A196" s="8">
        <v>43</v>
      </c>
      <c r="B196" s="1" t="s">
        <v>10</v>
      </c>
      <c r="C196" s="24" t="s">
        <v>1589</v>
      </c>
      <c r="D196" s="47" t="s">
        <v>1595</v>
      </c>
      <c r="E196" s="24" t="s">
        <v>197</v>
      </c>
      <c r="F196" s="24" t="s">
        <v>1598</v>
      </c>
      <c r="G196" s="24" t="s">
        <v>274</v>
      </c>
      <c r="H196" s="24" t="s">
        <v>337</v>
      </c>
      <c r="I196" s="43" t="s">
        <v>1597</v>
      </c>
      <c r="J196" s="7">
        <v>44565</v>
      </c>
      <c r="K196" s="7">
        <v>44926</v>
      </c>
      <c r="L196" s="1" t="s">
        <v>1596</v>
      </c>
      <c r="M196" s="43" t="s">
        <v>1585</v>
      </c>
      <c r="N196" s="1" t="s">
        <v>33</v>
      </c>
      <c r="O196" s="24" t="s">
        <v>1595</v>
      </c>
      <c r="P196" s="24" t="s">
        <v>111</v>
      </c>
      <c r="Q196" s="1" t="s">
        <v>30</v>
      </c>
      <c r="R196" s="6">
        <f t="shared" si="21"/>
        <v>2</v>
      </c>
      <c r="S196" s="6">
        <v>1</v>
      </c>
      <c r="T196" s="6">
        <v>0</v>
      </c>
      <c r="U196" s="6">
        <v>0</v>
      </c>
      <c r="V196" s="6">
        <v>1</v>
      </c>
      <c r="W196" s="6">
        <v>0</v>
      </c>
      <c r="X196" s="6" t="s">
        <v>1594</v>
      </c>
      <c r="Y196" s="6">
        <v>0</v>
      </c>
      <c r="Z196" s="6" t="s">
        <v>1593</v>
      </c>
      <c r="AA196" s="6"/>
      <c r="AB196" s="6"/>
      <c r="AC196" s="6"/>
      <c r="AD196" s="6"/>
      <c r="AE196" s="6">
        <f t="shared" si="22"/>
        <v>0</v>
      </c>
      <c r="AF196" s="5">
        <v>44670</v>
      </c>
      <c r="AG196" s="5">
        <v>44762</v>
      </c>
      <c r="AH196" s="5"/>
      <c r="AI196" s="5"/>
      <c r="AJ196" s="4">
        <f t="shared" si="23"/>
        <v>0</v>
      </c>
      <c r="AK196" s="4">
        <f t="shared" si="24"/>
        <v>0</v>
      </c>
      <c r="AL196" s="4" t="str">
        <f t="shared" si="25"/>
        <v/>
      </c>
      <c r="AM196" s="4" t="str">
        <f t="shared" si="26"/>
        <v/>
      </c>
      <c r="AN196" s="4">
        <f t="shared" si="27"/>
        <v>0</v>
      </c>
      <c r="AO196" s="3" t="s">
        <v>19</v>
      </c>
      <c r="AP196" s="3" t="s">
        <v>18</v>
      </c>
      <c r="AQ196" s="3"/>
      <c r="AR196" s="3"/>
      <c r="AS196" s="3" t="s">
        <v>1592</v>
      </c>
      <c r="AT196" s="3" t="s">
        <v>1580</v>
      </c>
      <c r="AU196" s="3"/>
      <c r="AV196" s="3"/>
      <c r="AW196" s="3" t="s">
        <v>19</v>
      </c>
      <c r="AX196" s="3" t="s">
        <v>18</v>
      </c>
      <c r="AY196" s="3"/>
      <c r="AZ196" s="3"/>
      <c r="BA196" s="3" t="s">
        <v>1591</v>
      </c>
      <c r="BB196" s="3" t="s">
        <v>1590</v>
      </c>
      <c r="BC196" s="3"/>
      <c r="BD196" s="3"/>
      <c r="BE196" s="24" t="s">
        <v>116</v>
      </c>
    </row>
    <row r="197" spans="1:57" ht="15" customHeight="1" x14ac:dyDescent="0.25">
      <c r="A197" s="8">
        <v>44</v>
      </c>
      <c r="B197" s="1" t="s">
        <v>10</v>
      </c>
      <c r="C197" s="24" t="s">
        <v>1589</v>
      </c>
      <c r="D197" s="24" t="s">
        <v>1588</v>
      </c>
      <c r="E197" s="24" t="s">
        <v>197</v>
      </c>
      <c r="F197" s="24" t="s">
        <v>1058</v>
      </c>
      <c r="G197" s="24" t="s">
        <v>274</v>
      </c>
      <c r="H197" s="24" t="s">
        <v>337</v>
      </c>
      <c r="I197" s="43" t="s">
        <v>1587</v>
      </c>
      <c r="J197" s="7">
        <v>44564</v>
      </c>
      <c r="K197" s="7">
        <v>44926</v>
      </c>
      <c r="L197" s="1" t="s">
        <v>1586</v>
      </c>
      <c r="M197" s="43" t="s">
        <v>1585</v>
      </c>
      <c r="N197" s="1" t="s">
        <v>33</v>
      </c>
      <c r="O197" s="1" t="s">
        <v>1584</v>
      </c>
      <c r="P197" s="24" t="s">
        <v>111</v>
      </c>
      <c r="Q197" s="1" t="s">
        <v>30</v>
      </c>
      <c r="R197" s="6">
        <f t="shared" si="21"/>
        <v>500</v>
      </c>
      <c r="S197" s="6">
        <v>50</v>
      </c>
      <c r="T197" s="6">
        <v>100</v>
      </c>
      <c r="U197" s="6">
        <v>200</v>
      </c>
      <c r="V197" s="6">
        <v>150</v>
      </c>
      <c r="W197" s="6">
        <v>60</v>
      </c>
      <c r="X197" s="6" t="s">
        <v>1583</v>
      </c>
      <c r="Y197" s="6">
        <v>340</v>
      </c>
      <c r="Z197" s="6" t="s">
        <v>1582</v>
      </c>
      <c r="AA197" s="6"/>
      <c r="AB197" s="6"/>
      <c r="AC197" s="6"/>
      <c r="AD197" s="6"/>
      <c r="AE197" s="6">
        <f t="shared" si="22"/>
        <v>400</v>
      </c>
      <c r="AF197" s="5">
        <v>44670</v>
      </c>
      <c r="AG197" s="5">
        <v>44762</v>
      </c>
      <c r="AH197" s="5"/>
      <c r="AI197" s="5"/>
      <c r="AJ197" s="4">
        <f t="shared" si="23"/>
        <v>0.8</v>
      </c>
      <c r="AK197" s="4">
        <f t="shared" si="24"/>
        <v>1</v>
      </c>
      <c r="AL197" s="4">
        <f t="shared" si="25"/>
        <v>1</v>
      </c>
      <c r="AM197" s="4">
        <f t="shared" si="26"/>
        <v>0</v>
      </c>
      <c r="AN197" s="4">
        <f t="shared" si="27"/>
        <v>0</v>
      </c>
      <c r="AO197" s="3" t="s">
        <v>20</v>
      </c>
      <c r="AP197" s="3" t="s">
        <v>20</v>
      </c>
      <c r="AQ197" s="3"/>
      <c r="AR197" s="3"/>
      <c r="AS197" s="3" t="s">
        <v>1581</v>
      </c>
      <c r="AT197" s="3" t="s">
        <v>1580</v>
      </c>
      <c r="AU197" s="3"/>
      <c r="AV197" s="3"/>
      <c r="AW197" s="3" t="s">
        <v>20</v>
      </c>
      <c r="AX197" s="3" t="s">
        <v>20</v>
      </c>
      <c r="AY197" s="3"/>
      <c r="AZ197" s="3"/>
      <c r="BA197" s="3" t="s">
        <v>1579</v>
      </c>
      <c r="BB197" s="3" t="s">
        <v>1578</v>
      </c>
      <c r="BC197" s="3"/>
      <c r="BD197" s="3"/>
      <c r="BE197" s="24" t="s">
        <v>116</v>
      </c>
    </row>
    <row r="198" spans="1:57" ht="15" customHeight="1" x14ac:dyDescent="0.25">
      <c r="A198" s="8">
        <v>45</v>
      </c>
      <c r="B198" s="24" t="s">
        <v>10</v>
      </c>
      <c r="C198" s="24" t="s">
        <v>1557</v>
      </c>
      <c r="D198" s="24" t="s">
        <v>1577</v>
      </c>
      <c r="E198" s="1" t="s">
        <v>276</v>
      </c>
      <c r="F198" s="1" t="s">
        <v>1567</v>
      </c>
      <c r="G198" s="1" t="s">
        <v>274</v>
      </c>
      <c r="H198" s="1" t="s">
        <v>58</v>
      </c>
      <c r="I198" s="46" t="s">
        <v>1576</v>
      </c>
      <c r="J198" s="7">
        <v>44564</v>
      </c>
      <c r="K198" s="7">
        <v>44926</v>
      </c>
      <c r="L198" s="1" t="s">
        <v>1565</v>
      </c>
      <c r="M198" s="24" t="s">
        <v>1551</v>
      </c>
      <c r="N198" s="1" t="s">
        <v>86</v>
      </c>
      <c r="O198" s="24" t="s">
        <v>1575</v>
      </c>
      <c r="P198" s="24" t="s">
        <v>31</v>
      </c>
      <c r="Q198" s="24" t="s">
        <v>30</v>
      </c>
      <c r="R198" s="45">
        <f t="shared" si="21"/>
        <v>3.6</v>
      </c>
      <c r="S198" s="45">
        <v>0.9</v>
      </c>
      <c r="T198" s="45">
        <v>0.9</v>
      </c>
      <c r="U198" s="45">
        <v>0.9</v>
      </c>
      <c r="V198" s="45">
        <v>0.9</v>
      </c>
      <c r="W198" s="45">
        <v>0.70169999999999999</v>
      </c>
      <c r="X198" s="45" t="s">
        <v>1574</v>
      </c>
      <c r="Y198" s="45">
        <v>0.64</v>
      </c>
      <c r="Z198" s="45" t="s">
        <v>1573</v>
      </c>
      <c r="AA198" s="45"/>
      <c r="AB198" s="45"/>
      <c r="AC198" s="45"/>
      <c r="AD198" s="45"/>
      <c r="AE198" s="45">
        <f t="shared" si="22"/>
        <v>1.3416999999999999</v>
      </c>
      <c r="AF198" s="5">
        <v>44670</v>
      </c>
      <c r="AG198" s="5">
        <v>44762</v>
      </c>
      <c r="AH198" s="5"/>
      <c r="AI198" s="5"/>
      <c r="AJ198" s="4">
        <f t="shared" si="23"/>
        <v>0.37269444444444438</v>
      </c>
      <c r="AK198" s="4">
        <f t="shared" si="24"/>
        <v>0.77966666666666662</v>
      </c>
      <c r="AL198" s="4">
        <f t="shared" si="25"/>
        <v>0.71111111111111114</v>
      </c>
      <c r="AM198" s="4">
        <f t="shared" si="26"/>
        <v>0</v>
      </c>
      <c r="AN198" s="4">
        <f t="shared" si="27"/>
        <v>0</v>
      </c>
      <c r="AO198" s="3" t="s">
        <v>19</v>
      </c>
      <c r="AP198" s="3" t="s">
        <v>19</v>
      </c>
      <c r="AQ198" s="3"/>
      <c r="AR198" s="3"/>
      <c r="AS198" s="3" t="s">
        <v>1572</v>
      </c>
      <c r="AT198" s="3" t="s">
        <v>1571</v>
      </c>
      <c r="AU198" s="3"/>
      <c r="AV198" s="3"/>
      <c r="AW198" s="3" t="s">
        <v>19</v>
      </c>
      <c r="AX198" s="3" t="s">
        <v>19</v>
      </c>
      <c r="AY198" s="3"/>
      <c r="AZ198" s="3"/>
      <c r="BA198" s="3" t="s">
        <v>1570</v>
      </c>
      <c r="BB198" s="3" t="s">
        <v>1569</v>
      </c>
      <c r="BC198" s="3"/>
      <c r="BD198" s="3"/>
      <c r="BE198" s="24" t="s">
        <v>116</v>
      </c>
    </row>
    <row r="199" spans="1:57" ht="15" customHeight="1" x14ac:dyDescent="0.25">
      <c r="A199" s="8">
        <v>46</v>
      </c>
      <c r="B199" s="24" t="s">
        <v>10</v>
      </c>
      <c r="C199" s="24" t="s">
        <v>1557</v>
      </c>
      <c r="D199" s="24" t="s">
        <v>1568</v>
      </c>
      <c r="E199" s="1" t="s">
        <v>276</v>
      </c>
      <c r="F199" s="1" t="s">
        <v>1567</v>
      </c>
      <c r="G199" s="1" t="s">
        <v>274</v>
      </c>
      <c r="H199" s="1" t="s">
        <v>58</v>
      </c>
      <c r="I199" s="46" t="s">
        <v>1566</v>
      </c>
      <c r="J199" s="7">
        <v>44564</v>
      </c>
      <c r="K199" s="7">
        <v>44926</v>
      </c>
      <c r="L199" s="1" t="s">
        <v>1565</v>
      </c>
      <c r="M199" s="24" t="s">
        <v>1551</v>
      </c>
      <c r="N199" s="1" t="s">
        <v>86</v>
      </c>
      <c r="O199" s="24" t="s">
        <v>1564</v>
      </c>
      <c r="P199" s="24" t="s">
        <v>111</v>
      </c>
      <c r="Q199" s="24" t="s">
        <v>30</v>
      </c>
      <c r="R199" s="45">
        <f t="shared" si="21"/>
        <v>1</v>
      </c>
      <c r="S199" s="45">
        <v>0.1</v>
      </c>
      <c r="T199" s="45">
        <v>0.2</v>
      </c>
      <c r="U199" s="45">
        <v>0.3</v>
      </c>
      <c r="V199" s="45">
        <v>0.4</v>
      </c>
      <c r="W199" s="45">
        <v>0.25</v>
      </c>
      <c r="X199" s="45" t="s">
        <v>1563</v>
      </c>
      <c r="Y199" s="45">
        <v>0.27</v>
      </c>
      <c r="Z199" s="45" t="s">
        <v>1562</v>
      </c>
      <c r="AA199" s="45"/>
      <c r="AB199" s="45"/>
      <c r="AC199" s="45"/>
      <c r="AD199" s="45"/>
      <c r="AE199" s="45">
        <f t="shared" si="22"/>
        <v>0.52</v>
      </c>
      <c r="AF199" s="5">
        <v>44670</v>
      </c>
      <c r="AG199" s="5">
        <v>44762</v>
      </c>
      <c r="AH199" s="5"/>
      <c r="AI199" s="5"/>
      <c r="AJ199" s="4">
        <f t="shared" si="23"/>
        <v>0.52</v>
      </c>
      <c r="AK199" s="4">
        <f t="shared" si="24"/>
        <v>1</v>
      </c>
      <c r="AL199" s="4">
        <f t="shared" si="25"/>
        <v>1</v>
      </c>
      <c r="AM199" s="4">
        <f t="shared" si="26"/>
        <v>0</v>
      </c>
      <c r="AN199" s="4">
        <f t="shared" si="27"/>
        <v>0</v>
      </c>
      <c r="AO199" s="3" t="s">
        <v>20</v>
      </c>
      <c r="AP199" s="3" t="s">
        <v>20</v>
      </c>
      <c r="AQ199" s="3"/>
      <c r="AR199" s="3"/>
      <c r="AS199" s="3" t="s">
        <v>1561</v>
      </c>
      <c r="AT199" s="3" t="s">
        <v>1560</v>
      </c>
      <c r="AU199" s="3"/>
      <c r="AV199" s="3"/>
      <c r="AW199" s="3" t="s">
        <v>20</v>
      </c>
      <c r="AX199" s="3" t="s">
        <v>20</v>
      </c>
      <c r="AY199" s="3"/>
      <c r="AZ199" s="3"/>
      <c r="BA199" s="3" t="s">
        <v>1559</v>
      </c>
      <c r="BB199" s="3" t="s">
        <v>1558</v>
      </c>
      <c r="BC199" s="3"/>
      <c r="BD199" s="3"/>
      <c r="BE199" s="24" t="s">
        <v>116</v>
      </c>
    </row>
    <row r="200" spans="1:57" ht="15" customHeight="1" x14ac:dyDescent="0.25">
      <c r="A200" s="8">
        <v>47</v>
      </c>
      <c r="B200" s="1" t="s">
        <v>10</v>
      </c>
      <c r="C200" s="24" t="s">
        <v>1557</v>
      </c>
      <c r="D200" s="24" t="s">
        <v>1556</v>
      </c>
      <c r="E200" s="1" t="s">
        <v>276</v>
      </c>
      <c r="F200" s="1" t="s">
        <v>1555</v>
      </c>
      <c r="G200" s="1" t="s">
        <v>274</v>
      </c>
      <c r="H200" s="1" t="s">
        <v>1554</v>
      </c>
      <c r="I200" s="10" t="s">
        <v>1553</v>
      </c>
      <c r="J200" s="7">
        <v>44564</v>
      </c>
      <c r="K200" s="7">
        <v>44926</v>
      </c>
      <c r="L200" s="1" t="s">
        <v>1552</v>
      </c>
      <c r="M200" s="24" t="s">
        <v>1551</v>
      </c>
      <c r="N200" s="1" t="s">
        <v>33</v>
      </c>
      <c r="O200" s="1" t="s">
        <v>1550</v>
      </c>
      <c r="P200" s="24" t="s">
        <v>111</v>
      </c>
      <c r="Q200" s="1" t="s">
        <v>30</v>
      </c>
      <c r="R200" s="44">
        <f t="shared" si="21"/>
        <v>54000</v>
      </c>
      <c r="S200" s="44">
        <v>5400</v>
      </c>
      <c r="T200" s="44">
        <v>16200</v>
      </c>
      <c r="U200" s="44">
        <v>16200</v>
      </c>
      <c r="V200" s="44">
        <v>16200</v>
      </c>
      <c r="W200" s="44">
        <v>15715</v>
      </c>
      <c r="X200" s="44" t="s">
        <v>1549</v>
      </c>
      <c r="Y200" s="44">
        <v>26064</v>
      </c>
      <c r="Z200" s="44" t="s">
        <v>1548</v>
      </c>
      <c r="AA200" s="44"/>
      <c r="AB200" s="44"/>
      <c r="AC200" s="44"/>
      <c r="AD200" s="44"/>
      <c r="AE200" s="44">
        <f t="shared" si="22"/>
        <v>41779</v>
      </c>
      <c r="AF200" s="5">
        <v>44670</v>
      </c>
      <c r="AG200" s="5">
        <v>44762</v>
      </c>
      <c r="AH200" s="5"/>
      <c r="AI200" s="5"/>
      <c r="AJ200" s="4">
        <f t="shared" si="23"/>
        <v>0.77368518518518514</v>
      </c>
      <c r="AK200" s="4">
        <f t="shared" si="24"/>
        <v>1</v>
      </c>
      <c r="AL200" s="4">
        <f t="shared" si="25"/>
        <v>1</v>
      </c>
      <c r="AM200" s="4">
        <f t="shared" si="26"/>
        <v>0</v>
      </c>
      <c r="AN200" s="4">
        <f t="shared" si="27"/>
        <v>0</v>
      </c>
      <c r="AO200" s="3" t="s">
        <v>20</v>
      </c>
      <c r="AP200" s="3" t="s">
        <v>19</v>
      </c>
      <c r="AQ200" s="3"/>
      <c r="AR200" s="3"/>
      <c r="AS200" s="3" t="s">
        <v>1547</v>
      </c>
      <c r="AT200" s="3" t="s">
        <v>1546</v>
      </c>
      <c r="AU200" s="3"/>
      <c r="AV200" s="3"/>
      <c r="AW200" s="3" t="s">
        <v>20</v>
      </c>
      <c r="AX200" s="3" t="s">
        <v>19</v>
      </c>
      <c r="AY200" s="3"/>
      <c r="AZ200" s="3"/>
      <c r="BA200" s="3" t="s">
        <v>1545</v>
      </c>
      <c r="BB200" s="3" t="s">
        <v>1544</v>
      </c>
      <c r="BC200" s="3"/>
      <c r="BD200" s="3"/>
      <c r="BE200" s="24" t="s">
        <v>116</v>
      </c>
    </row>
    <row r="201" spans="1:57" ht="15" customHeight="1" x14ac:dyDescent="0.25">
      <c r="A201" s="8">
        <v>48</v>
      </c>
      <c r="B201" s="1" t="s">
        <v>10</v>
      </c>
      <c r="C201" s="24" t="s">
        <v>97</v>
      </c>
      <c r="D201" s="24" t="s">
        <v>73</v>
      </c>
      <c r="E201" s="24" t="s">
        <v>1515</v>
      </c>
      <c r="F201" s="24" t="s">
        <v>60</v>
      </c>
      <c r="G201" s="24" t="s">
        <v>16</v>
      </c>
      <c r="H201" s="24" t="s">
        <v>72</v>
      </c>
      <c r="I201" s="43" t="s">
        <v>104</v>
      </c>
      <c r="J201" s="7">
        <v>44562</v>
      </c>
      <c r="K201" s="7">
        <v>44926</v>
      </c>
      <c r="L201" s="24" t="s">
        <v>70</v>
      </c>
      <c r="M201" s="24" t="s">
        <v>1514</v>
      </c>
      <c r="N201" s="1" t="s">
        <v>33</v>
      </c>
      <c r="O201" s="24" t="s">
        <v>77</v>
      </c>
      <c r="P201" s="24" t="s">
        <v>31</v>
      </c>
      <c r="Q201" s="1" t="s">
        <v>30</v>
      </c>
      <c r="R201" s="6">
        <f t="shared" si="21"/>
        <v>4</v>
      </c>
      <c r="S201" s="6">
        <v>1</v>
      </c>
      <c r="T201" s="6">
        <v>1</v>
      </c>
      <c r="U201" s="6">
        <v>1</v>
      </c>
      <c r="V201" s="6">
        <v>1</v>
      </c>
      <c r="W201" s="6">
        <v>1</v>
      </c>
      <c r="X201" s="6" t="s">
        <v>1543</v>
      </c>
      <c r="Y201" s="6">
        <v>1</v>
      </c>
      <c r="Z201" s="6" t="s">
        <v>1542</v>
      </c>
      <c r="AA201" s="6"/>
      <c r="AB201" s="6"/>
      <c r="AC201" s="6"/>
      <c r="AD201" s="6"/>
      <c r="AE201" s="6">
        <f t="shared" si="22"/>
        <v>2</v>
      </c>
      <c r="AF201" s="5">
        <v>44670</v>
      </c>
      <c r="AG201" s="5">
        <v>44762</v>
      </c>
      <c r="AH201" s="5"/>
      <c r="AI201" s="5"/>
      <c r="AJ201" s="4">
        <f t="shared" si="23"/>
        <v>0.5</v>
      </c>
      <c r="AK201" s="4">
        <f t="shared" si="24"/>
        <v>1</v>
      </c>
      <c r="AL201" s="4">
        <f t="shared" si="25"/>
        <v>1</v>
      </c>
      <c r="AM201" s="4">
        <f t="shared" si="26"/>
        <v>0</v>
      </c>
      <c r="AN201" s="4">
        <f t="shared" si="27"/>
        <v>0</v>
      </c>
      <c r="AO201" s="3" t="s">
        <v>20</v>
      </c>
      <c r="AP201" s="3" t="s">
        <v>20</v>
      </c>
      <c r="AQ201" s="3"/>
      <c r="AR201" s="3"/>
      <c r="AS201" s="3" t="s">
        <v>1541</v>
      </c>
      <c r="AT201" s="3" t="s">
        <v>53</v>
      </c>
      <c r="AU201" s="3"/>
      <c r="AV201" s="3"/>
      <c r="AW201" s="3" t="s">
        <v>20</v>
      </c>
      <c r="AX201" s="3" t="s">
        <v>20</v>
      </c>
      <c r="AY201" s="3"/>
      <c r="AZ201" s="3"/>
      <c r="BA201" s="3" t="s">
        <v>1540</v>
      </c>
      <c r="BB201" s="3" t="s">
        <v>1539</v>
      </c>
      <c r="BC201" s="3"/>
      <c r="BD201" s="3"/>
      <c r="BE201" s="24" t="s">
        <v>116</v>
      </c>
    </row>
    <row r="202" spans="1:57" ht="15" customHeight="1" x14ac:dyDescent="0.25">
      <c r="A202" s="8">
        <v>49</v>
      </c>
      <c r="B202" s="1" t="s">
        <v>10</v>
      </c>
      <c r="C202" s="24" t="s">
        <v>97</v>
      </c>
      <c r="D202" s="24" t="s">
        <v>73</v>
      </c>
      <c r="E202" s="24" t="s">
        <v>1515</v>
      </c>
      <c r="F202" s="24" t="s">
        <v>60</v>
      </c>
      <c r="G202" s="24" t="s">
        <v>16</v>
      </c>
      <c r="H202" s="24" t="s">
        <v>72</v>
      </c>
      <c r="I202" s="1" t="s">
        <v>96</v>
      </c>
      <c r="J202" s="7">
        <v>44835</v>
      </c>
      <c r="K202" s="7">
        <v>44926</v>
      </c>
      <c r="L202" s="1" t="s">
        <v>95</v>
      </c>
      <c r="M202" s="24" t="s">
        <v>1514</v>
      </c>
      <c r="N202" s="1" t="s">
        <v>33</v>
      </c>
      <c r="O202" s="24" t="s">
        <v>77</v>
      </c>
      <c r="P202" s="24" t="s">
        <v>31</v>
      </c>
      <c r="Q202" s="1" t="s">
        <v>30</v>
      </c>
      <c r="R202" s="6">
        <f t="shared" si="21"/>
        <v>1</v>
      </c>
      <c r="S202" s="6">
        <v>0</v>
      </c>
      <c r="T202" s="6">
        <v>0</v>
      </c>
      <c r="U202" s="6">
        <v>0</v>
      </c>
      <c r="V202" s="6">
        <v>1</v>
      </c>
      <c r="W202" s="6">
        <v>0</v>
      </c>
      <c r="X202" s="6" t="s">
        <v>1538</v>
      </c>
      <c r="Y202" s="6">
        <v>1</v>
      </c>
      <c r="Z202" s="6" t="s">
        <v>1537</v>
      </c>
      <c r="AA202" s="6"/>
      <c r="AB202" s="6"/>
      <c r="AC202" s="6"/>
      <c r="AD202" s="6"/>
      <c r="AE202" s="6">
        <f t="shared" si="22"/>
        <v>1</v>
      </c>
      <c r="AF202" s="5">
        <v>44670</v>
      </c>
      <c r="AG202" s="5">
        <v>44762</v>
      </c>
      <c r="AH202" s="5"/>
      <c r="AI202" s="5"/>
      <c r="AJ202" s="4">
        <f t="shared" si="23"/>
        <v>1</v>
      </c>
      <c r="AK202" s="4" t="str">
        <f t="shared" si="24"/>
        <v/>
      </c>
      <c r="AL202" s="4" t="str">
        <f t="shared" si="25"/>
        <v/>
      </c>
      <c r="AM202" s="4" t="str">
        <f t="shared" si="26"/>
        <v/>
      </c>
      <c r="AN202" s="4">
        <f t="shared" si="27"/>
        <v>0</v>
      </c>
      <c r="AO202" s="3" t="s">
        <v>18</v>
      </c>
      <c r="AP202" s="3" t="s">
        <v>20</v>
      </c>
      <c r="AQ202" s="3"/>
      <c r="AR202" s="3"/>
      <c r="AS202" s="3" t="s">
        <v>18</v>
      </c>
      <c r="AT202" s="3" t="s">
        <v>53</v>
      </c>
      <c r="AU202" s="3"/>
      <c r="AV202" s="3"/>
      <c r="AW202" s="3" t="s">
        <v>18</v>
      </c>
      <c r="AX202" s="3" t="s">
        <v>18</v>
      </c>
      <c r="AY202" s="3"/>
      <c r="AZ202" s="3"/>
      <c r="BA202" s="3" t="s">
        <v>1512</v>
      </c>
      <c r="BB202" s="3" t="s">
        <v>1536</v>
      </c>
      <c r="BC202" s="3"/>
      <c r="BD202" s="3"/>
      <c r="BE202" s="24" t="s">
        <v>116</v>
      </c>
    </row>
    <row r="203" spans="1:57" ht="15" customHeight="1" x14ac:dyDescent="0.25">
      <c r="A203" s="8">
        <v>50</v>
      </c>
      <c r="B203" s="1" t="s">
        <v>10</v>
      </c>
      <c r="C203" s="24" t="s">
        <v>89</v>
      </c>
      <c r="D203" s="24" t="s">
        <v>73</v>
      </c>
      <c r="E203" s="24" t="s">
        <v>1515</v>
      </c>
      <c r="F203" s="24" t="s">
        <v>60</v>
      </c>
      <c r="G203" s="24" t="s">
        <v>16</v>
      </c>
      <c r="H203" s="24" t="s">
        <v>72</v>
      </c>
      <c r="I203" s="24" t="s">
        <v>88</v>
      </c>
      <c r="J203" s="7">
        <v>44562</v>
      </c>
      <c r="K203" s="7">
        <v>44926</v>
      </c>
      <c r="L203" s="24" t="s">
        <v>1535</v>
      </c>
      <c r="M203" s="24" t="s">
        <v>1514</v>
      </c>
      <c r="N203" s="1" t="s">
        <v>86</v>
      </c>
      <c r="O203" s="24" t="s">
        <v>77</v>
      </c>
      <c r="P203" s="24" t="s">
        <v>31</v>
      </c>
      <c r="Q203" s="1" t="s">
        <v>30</v>
      </c>
      <c r="R203" s="9">
        <f t="shared" si="21"/>
        <v>1</v>
      </c>
      <c r="S203" s="9">
        <v>0.5</v>
      </c>
      <c r="T203" s="9">
        <v>0.5</v>
      </c>
      <c r="U203" s="9">
        <v>0</v>
      </c>
      <c r="V203" s="9">
        <v>0</v>
      </c>
      <c r="W203" s="9">
        <v>0.1</v>
      </c>
      <c r="X203" s="9" t="s">
        <v>1534</v>
      </c>
      <c r="Y203" s="9">
        <v>0.1</v>
      </c>
      <c r="Z203" s="9" t="s">
        <v>1533</v>
      </c>
      <c r="AA203" s="9"/>
      <c r="AB203" s="9"/>
      <c r="AC203" s="9"/>
      <c r="AD203" s="9"/>
      <c r="AE203" s="9">
        <f t="shared" si="22"/>
        <v>0.2</v>
      </c>
      <c r="AF203" s="5">
        <v>44670</v>
      </c>
      <c r="AG203" s="5">
        <v>44762</v>
      </c>
      <c r="AH203" s="5"/>
      <c r="AI203" s="5"/>
      <c r="AJ203" s="4">
        <f t="shared" si="23"/>
        <v>0.2</v>
      </c>
      <c r="AK203" s="4">
        <f t="shared" si="24"/>
        <v>0.2</v>
      </c>
      <c r="AL203" s="4">
        <f t="shared" si="25"/>
        <v>0.2</v>
      </c>
      <c r="AM203" s="4" t="str">
        <f t="shared" si="26"/>
        <v/>
      </c>
      <c r="AN203" s="4" t="str">
        <f t="shared" si="27"/>
        <v/>
      </c>
      <c r="AO203" s="3" t="s">
        <v>19</v>
      </c>
      <c r="AP203" s="3" t="s">
        <v>19</v>
      </c>
      <c r="AQ203" s="3"/>
      <c r="AR203" s="3"/>
      <c r="AS203" s="3" t="s">
        <v>1532</v>
      </c>
      <c r="AT203" s="3" t="s">
        <v>1531</v>
      </c>
      <c r="AU203" s="3"/>
      <c r="AV203" s="3"/>
      <c r="AW203" s="3" t="s">
        <v>19</v>
      </c>
      <c r="AX203" s="3" t="s">
        <v>19</v>
      </c>
      <c r="AY203" s="3"/>
      <c r="AZ203" s="3"/>
      <c r="BA203" s="3" t="s">
        <v>1530</v>
      </c>
      <c r="BB203" s="3" t="s">
        <v>1529</v>
      </c>
      <c r="BC203" s="3"/>
      <c r="BD203" s="3"/>
      <c r="BE203" s="24" t="s">
        <v>116</v>
      </c>
    </row>
    <row r="204" spans="1:57" ht="15" customHeight="1" x14ac:dyDescent="0.25">
      <c r="A204" s="8">
        <v>51</v>
      </c>
      <c r="B204" s="1" t="s">
        <v>10</v>
      </c>
      <c r="C204" s="24" t="s">
        <v>89</v>
      </c>
      <c r="D204" s="24" t="s">
        <v>73</v>
      </c>
      <c r="E204" s="24" t="s">
        <v>1515</v>
      </c>
      <c r="F204" s="24" t="s">
        <v>60</v>
      </c>
      <c r="G204" s="24" t="s">
        <v>16</v>
      </c>
      <c r="H204" s="24" t="s">
        <v>72</v>
      </c>
      <c r="I204" s="24" t="s">
        <v>93</v>
      </c>
      <c r="J204" s="7">
        <v>44682</v>
      </c>
      <c r="K204" s="7">
        <v>44926</v>
      </c>
      <c r="L204" s="24" t="s">
        <v>92</v>
      </c>
      <c r="M204" s="24" t="s">
        <v>1514</v>
      </c>
      <c r="N204" s="1" t="s">
        <v>33</v>
      </c>
      <c r="O204" s="24" t="s">
        <v>77</v>
      </c>
      <c r="P204" s="24" t="s">
        <v>31</v>
      </c>
      <c r="Q204" s="1" t="s">
        <v>30</v>
      </c>
      <c r="R204" s="6">
        <f t="shared" si="21"/>
        <v>1</v>
      </c>
      <c r="S204" s="6">
        <v>0</v>
      </c>
      <c r="T204" s="6">
        <v>0</v>
      </c>
      <c r="U204" s="6">
        <v>1</v>
      </c>
      <c r="V204" s="6">
        <v>0</v>
      </c>
      <c r="W204" s="6">
        <v>0</v>
      </c>
      <c r="X204" s="6" t="s">
        <v>1528</v>
      </c>
      <c r="Y204" s="6">
        <v>0</v>
      </c>
      <c r="Z204" s="6" t="s">
        <v>1528</v>
      </c>
      <c r="AA204" s="6"/>
      <c r="AB204" s="6"/>
      <c r="AC204" s="6"/>
      <c r="AD204" s="6"/>
      <c r="AE204" s="6">
        <f t="shared" si="22"/>
        <v>0</v>
      </c>
      <c r="AF204" s="5">
        <v>44670</v>
      </c>
      <c r="AG204" s="5">
        <v>44762</v>
      </c>
      <c r="AH204" s="5"/>
      <c r="AI204" s="5"/>
      <c r="AJ204" s="4">
        <f t="shared" si="23"/>
        <v>0</v>
      </c>
      <c r="AK204" s="4" t="str">
        <f t="shared" si="24"/>
        <v/>
      </c>
      <c r="AL204" s="4" t="str">
        <f t="shared" si="25"/>
        <v/>
      </c>
      <c r="AM204" s="4">
        <f t="shared" si="26"/>
        <v>0</v>
      </c>
      <c r="AN204" s="4" t="str">
        <f t="shared" si="27"/>
        <v/>
      </c>
      <c r="AO204" s="3" t="s">
        <v>18</v>
      </c>
      <c r="AP204" s="3" t="s">
        <v>18</v>
      </c>
      <c r="AQ204" s="3"/>
      <c r="AR204" s="3"/>
      <c r="AS204" s="3" t="s">
        <v>18</v>
      </c>
      <c r="AT204" s="3" t="s">
        <v>1528</v>
      </c>
      <c r="AU204" s="3"/>
      <c r="AV204" s="3"/>
      <c r="AW204" s="3" t="s">
        <v>18</v>
      </c>
      <c r="AX204" s="3" t="s">
        <v>18</v>
      </c>
      <c r="AY204" s="3"/>
      <c r="AZ204" s="3"/>
      <c r="BA204" s="3" t="s">
        <v>1512</v>
      </c>
      <c r="BB204" s="3" t="s">
        <v>1512</v>
      </c>
      <c r="BC204" s="3"/>
      <c r="BD204" s="3"/>
      <c r="BE204" s="24" t="s">
        <v>116</v>
      </c>
    </row>
    <row r="205" spans="1:57" ht="15" customHeight="1" x14ac:dyDescent="0.25">
      <c r="A205" s="8">
        <v>52</v>
      </c>
      <c r="B205" s="1" t="s">
        <v>10</v>
      </c>
      <c r="C205" s="24" t="s">
        <v>89</v>
      </c>
      <c r="D205" s="24" t="s">
        <v>73</v>
      </c>
      <c r="E205" s="24" t="s">
        <v>1515</v>
      </c>
      <c r="F205" s="24" t="s">
        <v>60</v>
      </c>
      <c r="G205" s="24" t="s">
        <v>16</v>
      </c>
      <c r="H205" s="24" t="s">
        <v>72</v>
      </c>
      <c r="I205" s="24" t="s">
        <v>173</v>
      </c>
      <c r="J205" s="7">
        <v>44562</v>
      </c>
      <c r="K205" s="7">
        <v>44925</v>
      </c>
      <c r="L205" s="24" t="s">
        <v>172</v>
      </c>
      <c r="M205" s="24" t="s">
        <v>1514</v>
      </c>
      <c r="N205" s="1" t="s">
        <v>33</v>
      </c>
      <c r="O205" s="24" t="s">
        <v>77</v>
      </c>
      <c r="P205" s="24" t="s">
        <v>31</v>
      </c>
      <c r="Q205" s="1" t="s">
        <v>30</v>
      </c>
      <c r="R205" s="6">
        <f t="shared" si="21"/>
        <v>4</v>
      </c>
      <c r="S205" s="6">
        <v>1</v>
      </c>
      <c r="T205" s="6">
        <v>1</v>
      </c>
      <c r="U205" s="6">
        <v>1</v>
      </c>
      <c r="V205" s="6">
        <v>1</v>
      </c>
      <c r="W205" s="6">
        <v>0</v>
      </c>
      <c r="X205" s="6" t="s">
        <v>1527</v>
      </c>
      <c r="Y205" s="6">
        <v>2</v>
      </c>
      <c r="Z205" s="6" t="s">
        <v>1526</v>
      </c>
      <c r="AA205" s="6"/>
      <c r="AB205" s="6"/>
      <c r="AC205" s="6"/>
      <c r="AD205" s="6"/>
      <c r="AE205" s="6">
        <f t="shared" si="22"/>
        <v>2</v>
      </c>
      <c r="AF205" s="5">
        <v>44670</v>
      </c>
      <c r="AG205" s="5">
        <v>44763</v>
      </c>
      <c r="AH205" s="5"/>
      <c r="AI205" s="5"/>
      <c r="AJ205" s="4">
        <f t="shared" si="23"/>
        <v>0.5</v>
      </c>
      <c r="AK205" s="4">
        <f t="shared" si="24"/>
        <v>0</v>
      </c>
      <c r="AL205" s="4">
        <f t="shared" si="25"/>
        <v>1</v>
      </c>
      <c r="AM205" s="4">
        <f t="shared" si="26"/>
        <v>0</v>
      </c>
      <c r="AN205" s="4">
        <f t="shared" si="27"/>
        <v>0</v>
      </c>
      <c r="AO205" s="3" t="s">
        <v>20</v>
      </c>
      <c r="AP205" s="3" t="s">
        <v>20</v>
      </c>
      <c r="AQ205" s="3"/>
      <c r="AR205" s="3"/>
      <c r="AS205" s="3" t="s">
        <v>1525</v>
      </c>
      <c r="AT205" s="3" t="s">
        <v>1524</v>
      </c>
      <c r="AU205" s="3"/>
      <c r="AV205" s="3"/>
      <c r="AW205" s="3" t="s">
        <v>20</v>
      </c>
      <c r="AX205" s="3" t="s">
        <v>20</v>
      </c>
      <c r="AY205" s="3"/>
      <c r="AZ205" s="3"/>
      <c r="BA205" s="3" t="s">
        <v>1523</v>
      </c>
      <c r="BB205" s="3" t="s">
        <v>1522</v>
      </c>
      <c r="BC205" s="3"/>
      <c r="BD205" s="3"/>
      <c r="BE205" s="24" t="s">
        <v>116</v>
      </c>
    </row>
    <row r="206" spans="1:57" ht="15" customHeight="1" x14ac:dyDescent="0.25">
      <c r="A206" s="8">
        <v>53</v>
      </c>
      <c r="B206" s="1" t="s">
        <v>10</v>
      </c>
      <c r="C206" s="24" t="s">
        <v>89</v>
      </c>
      <c r="D206" s="24" t="s">
        <v>73</v>
      </c>
      <c r="E206" s="24" t="s">
        <v>1515</v>
      </c>
      <c r="F206" s="24" t="s">
        <v>60</v>
      </c>
      <c r="G206" s="24" t="s">
        <v>16</v>
      </c>
      <c r="H206" s="24" t="s">
        <v>72</v>
      </c>
      <c r="I206" s="24" t="s">
        <v>91</v>
      </c>
      <c r="J206" s="7">
        <v>44835</v>
      </c>
      <c r="K206" s="7">
        <v>44926</v>
      </c>
      <c r="L206" s="24" t="s">
        <v>90</v>
      </c>
      <c r="M206" s="24" t="s">
        <v>1514</v>
      </c>
      <c r="N206" s="1" t="s">
        <v>33</v>
      </c>
      <c r="O206" s="24" t="s">
        <v>77</v>
      </c>
      <c r="P206" s="24" t="s">
        <v>31</v>
      </c>
      <c r="Q206" s="1" t="s">
        <v>30</v>
      </c>
      <c r="R206" s="6">
        <f t="shared" si="21"/>
        <v>1</v>
      </c>
      <c r="S206" s="6">
        <v>0</v>
      </c>
      <c r="T206" s="6">
        <v>0</v>
      </c>
      <c r="U206" s="6">
        <v>0</v>
      </c>
      <c r="V206" s="6">
        <v>1</v>
      </c>
      <c r="W206" s="6">
        <v>0</v>
      </c>
      <c r="X206" s="6" t="s">
        <v>1513</v>
      </c>
      <c r="Y206" s="6">
        <v>0</v>
      </c>
      <c r="Z206" s="6" t="s">
        <v>1513</v>
      </c>
      <c r="AA206" s="6"/>
      <c r="AB206" s="6"/>
      <c r="AC206" s="6"/>
      <c r="AD206" s="6"/>
      <c r="AE206" s="6">
        <f t="shared" si="22"/>
        <v>0</v>
      </c>
      <c r="AF206" s="5">
        <v>44670</v>
      </c>
      <c r="AG206" s="5">
        <v>44762</v>
      </c>
      <c r="AH206" s="5"/>
      <c r="AI206" s="5"/>
      <c r="AJ206" s="4">
        <f t="shared" si="23"/>
        <v>0</v>
      </c>
      <c r="AK206" s="4" t="str">
        <f t="shared" si="24"/>
        <v/>
      </c>
      <c r="AL206" s="4" t="str">
        <f t="shared" si="25"/>
        <v/>
      </c>
      <c r="AM206" s="4" t="str">
        <f t="shared" si="26"/>
        <v/>
      </c>
      <c r="AN206" s="4">
        <f t="shared" si="27"/>
        <v>0</v>
      </c>
      <c r="AO206" s="3" t="s">
        <v>18</v>
      </c>
      <c r="AP206" s="3" t="s">
        <v>18</v>
      </c>
      <c r="AQ206" s="3"/>
      <c r="AR206" s="3"/>
      <c r="AS206" s="3" t="s">
        <v>18</v>
      </c>
      <c r="AT206" s="3" t="s">
        <v>1513</v>
      </c>
      <c r="AU206" s="3"/>
      <c r="AV206" s="3"/>
      <c r="AW206" s="3" t="s">
        <v>18</v>
      </c>
      <c r="AX206" s="3" t="s">
        <v>18</v>
      </c>
      <c r="AY206" s="3"/>
      <c r="AZ206" s="3"/>
      <c r="BA206" s="3" t="s">
        <v>1512</v>
      </c>
      <c r="BB206" s="3" t="s">
        <v>1512</v>
      </c>
      <c r="BC206" s="3"/>
      <c r="BD206" s="3"/>
      <c r="BE206" s="24" t="s">
        <v>116</v>
      </c>
    </row>
    <row r="207" spans="1:57" ht="15" customHeight="1" x14ac:dyDescent="0.25">
      <c r="A207" s="8">
        <v>54</v>
      </c>
      <c r="B207" s="1" t="s">
        <v>10</v>
      </c>
      <c r="C207" s="24" t="s">
        <v>74</v>
      </c>
      <c r="D207" s="24" t="s">
        <v>73</v>
      </c>
      <c r="E207" s="24" t="s">
        <v>1515</v>
      </c>
      <c r="F207" s="24" t="s">
        <v>60</v>
      </c>
      <c r="G207" s="24" t="s">
        <v>16</v>
      </c>
      <c r="H207" s="24" t="s">
        <v>72</v>
      </c>
      <c r="I207" s="1" t="s">
        <v>163</v>
      </c>
      <c r="J207" s="7">
        <v>44562</v>
      </c>
      <c r="K207" s="7">
        <v>44926</v>
      </c>
      <c r="L207" s="1" t="s">
        <v>70</v>
      </c>
      <c r="M207" s="24" t="s">
        <v>1514</v>
      </c>
      <c r="N207" s="1" t="s">
        <v>33</v>
      </c>
      <c r="O207" s="24" t="s">
        <v>77</v>
      </c>
      <c r="P207" s="24" t="s">
        <v>31</v>
      </c>
      <c r="Q207" s="1" t="s">
        <v>30</v>
      </c>
      <c r="R207" s="6">
        <f t="shared" si="21"/>
        <v>4</v>
      </c>
      <c r="S207" s="6">
        <v>1</v>
      </c>
      <c r="T207" s="6">
        <v>1</v>
      </c>
      <c r="U207" s="6">
        <v>1</v>
      </c>
      <c r="V207" s="6">
        <v>1</v>
      </c>
      <c r="W207" s="6">
        <v>1</v>
      </c>
      <c r="X207" s="6" t="s">
        <v>1521</v>
      </c>
      <c r="Y207" s="6">
        <v>1</v>
      </c>
      <c r="Z207" s="6" t="s">
        <v>1520</v>
      </c>
      <c r="AA207" s="6"/>
      <c r="AB207" s="6"/>
      <c r="AC207" s="6"/>
      <c r="AD207" s="6"/>
      <c r="AE207" s="6">
        <f t="shared" si="22"/>
        <v>2</v>
      </c>
      <c r="AF207" s="5">
        <v>44670</v>
      </c>
      <c r="AG207" s="5">
        <v>44762</v>
      </c>
      <c r="AH207" s="5"/>
      <c r="AI207" s="5"/>
      <c r="AJ207" s="4">
        <f t="shared" si="23"/>
        <v>0.5</v>
      </c>
      <c r="AK207" s="4">
        <f t="shared" si="24"/>
        <v>1</v>
      </c>
      <c r="AL207" s="4">
        <f t="shared" si="25"/>
        <v>1</v>
      </c>
      <c r="AM207" s="4">
        <f t="shared" si="26"/>
        <v>0</v>
      </c>
      <c r="AN207" s="4">
        <f t="shared" si="27"/>
        <v>0</v>
      </c>
      <c r="AO207" s="3" t="s">
        <v>20</v>
      </c>
      <c r="AP207" s="3" t="s">
        <v>20</v>
      </c>
      <c r="AQ207" s="3"/>
      <c r="AR207" s="3"/>
      <c r="AS207" s="3" t="s">
        <v>1519</v>
      </c>
      <c r="AT207" s="3" t="s">
        <v>1518</v>
      </c>
      <c r="AU207" s="3"/>
      <c r="AV207" s="3"/>
      <c r="AW207" s="3" t="s">
        <v>20</v>
      </c>
      <c r="AX207" s="3" t="s">
        <v>20</v>
      </c>
      <c r="AY207" s="3"/>
      <c r="AZ207" s="3"/>
      <c r="BA207" s="3" t="s">
        <v>1517</v>
      </c>
      <c r="BB207" s="3" t="s">
        <v>1516</v>
      </c>
      <c r="BC207" s="3"/>
      <c r="BD207" s="3"/>
      <c r="BE207" s="24" t="s">
        <v>116</v>
      </c>
    </row>
    <row r="208" spans="1:57" ht="15" customHeight="1" x14ac:dyDescent="0.25">
      <c r="A208" s="8">
        <v>55</v>
      </c>
      <c r="B208" s="1" t="s">
        <v>10</v>
      </c>
      <c r="C208" s="24" t="s">
        <v>74</v>
      </c>
      <c r="D208" s="24" t="s">
        <v>73</v>
      </c>
      <c r="E208" s="24" t="s">
        <v>1515</v>
      </c>
      <c r="F208" s="24" t="s">
        <v>60</v>
      </c>
      <c r="G208" s="24" t="s">
        <v>16</v>
      </c>
      <c r="H208" s="24" t="s">
        <v>72</v>
      </c>
      <c r="I208" s="24" t="s">
        <v>79</v>
      </c>
      <c r="J208" s="7">
        <v>44835</v>
      </c>
      <c r="K208" s="7">
        <v>44926</v>
      </c>
      <c r="L208" s="1" t="s">
        <v>78</v>
      </c>
      <c r="M208" s="24" t="s">
        <v>1514</v>
      </c>
      <c r="N208" s="1" t="s">
        <v>33</v>
      </c>
      <c r="O208" s="24" t="s">
        <v>77</v>
      </c>
      <c r="P208" s="24" t="s">
        <v>31</v>
      </c>
      <c r="Q208" s="1" t="s">
        <v>30</v>
      </c>
      <c r="R208" s="6">
        <f t="shared" si="21"/>
        <v>2</v>
      </c>
      <c r="S208" s="6">
        <v>0</v>
      </c>
      <c r="T208" s="6">
        <v>0</v>
      </c>
      <c r="U208" s="6">
        <v>0</v>
      </c>
      <c r="V208" s="6">
        <v>2</v>
      </c>
      <c r="W208" s="6">
        <v>0</v>
      </c>
      <c r="X208" s="6" t="s">
        <v>1513</v>
      </c>
      <c r="Y208" s="6">
        <v>0</v>
      </c>
      <c r="Z208" s="6" t="s">
        <v>1513</v>
      </c>
      <c r="AA208" s="6"/>
      <c r="AB208" s="6"/>
      <c r="AC208" s="6"/>
      <c r="AD208" s="6"/>
      <c r="AE208" s="6">
        <f t="shared" si="22"/>
        <v>0</v>
      </c>
      <c r="AF208" s="5">
        <v>44670</v>
      </c>
      <c r="AG208" s="5">
        <v>44762</v>
      </c>
      <c r="AH208" s="5"/>
      <c r="AI208" s="5"/>
      <c r="AJ208" s="4">
        <f t="shared" si="23"/>
        <v>0</v>
      </c>
      <c r="AK208" s="4" t="str">
        <f t="shared" si="24"/>
        <v/>
      </c>
      <c r="AL208" s="4" t="str">
        <f t="shared" si="25"/>
        <v/>
      </c>
      <c r="AM208" s="4" t="str">
        <f t="shared" si="26"/>
        <v/>
      </c>
      <c r="AN208" s="4">
        <f t="shared" si="27"/>
        <v>0</v>
      </c>
      <c r="AO208" s="3" t="s">
        <v>18</v>
      </c>
      <c r="AP208" s="3" t="s">
        <v>18</v>
      </c>
      <c r="AQ208" s="3"/>
      <c r="AR208" s="3"/>
      <c r="AS208" s="3" t="s">
        <v>18</v>
      </c>
      <c r="AT208" s="3" t="s">
        <v>1513</v>
      </c>
      <c r="AU208" s="3"/>
      <c r="AV208" s="3"/>
      <c r="AW208" s="3" t="s">
        <v>18</v>
      </c>
      <c r="AX208" s="3" t="s">
        <v>18</v>
      </c>
      <c r="AY208" s="3"/>
      <c r="AZ208" s="3"/>
      <c r="BA208" s="3" t="s">
        <v>1512</v>
      </c>
      <c r="BB208" s="3" t="s">
        <v>1512</v>
      </c>
      <c r="BC208" s="3"/>
      <c r="BD208" s="3"/>
      <c r="BE208" s="24" t="s">
        <v>116</v>
      </c>
    </row>
    <row r="209" spans="1:57" ht="15" customHeight="1" x14ac:dyDescent="0.25">
      <c r="A209" s="8">
        <v>1</v>
      </c>
      <c r="B209" s="1" t="s">
        <v>9</v>
      </c>
      <c r="C209" s="1" t="s">
        <v>1485</v>
      </c>
      <c r="D209" s="1" t="s">
        <v>1511</v>
      </c>
      <c r="E209" s="1" t="s">
        <v>276</v>
      </c>
      <c r="F209" s="1" t="s">
        <v>275</v>
      </c>
      <c r="G209" s="1" t="s">
        <v>274</v>
      </c>
      <c r="H209" s="1" t="s">
        <v>72</v>
      </c>
      <c r="I209" s="1" t="s">
        <v>1510</v>
      </c>
      <c r="J209" s="7">
        <v>44593</v>
      </c>
      <c r="K209" s="7">
        <v>44926</v>
      </c>
      <c r="L209" s="1" t="s">
        <v>1509</v>
      </c>
      <c r="M209" s="1" t="s">
        <v>1419</v>
      </c>
      <c r="N209" s="1" t="s">
        <v>86</v>
      </c>
      <c r="O209" s="1" t="s">
        <v>1508</v>
      </c>
      <c r="P209" s="1" t="s">
        <v>111</v>
      </c>
      <c r="Q209" s="1" t="s">
        <v>30</v>
      </c>
      <c r="R209" s="9">
        <f t="shared" si="21"/>
        <v>1</v>
      </c>
      <c r="S209" s="9">
        <v>0.25</v>
      </c>
      <c r="T209" s="9">
        <v>0.25</v>
      </c>
      <c r="U209" s="9">
        <v>0.25</v>
      </c>
      <c r="V209" s="9">
        <v>0.25</v>
      </c>
      <c r="W209" s="9">
        <v>0.25</v>
      </c>
      <c r="X209" s="9" t="s">
        <v>1507</v>
      </c>
      <c r="Y209" s="9">
        <v>0.25</v>
      </c>
      <c r="Z209" s="9" t="s">
        <v>1506</v>
      </c>
      <c r="AA209" s="9"/>
      <c r="AB209" s="9"/>
      <c r="AC209" s="9"/>
      <c r="AD209" s="9"/>
      <c r="AE209" s="9">
        <f t="shared" si="22"/>
        <v>0.5</v>
      </c>
      <c r="AF209" s="5">
        <v>44662</v>
      </c>
      <c r="AG209" s="5">
        <v>44760</v>
      </c>
      <c r="AH209" s="5"/>
      <c r="AI209" s="5"/>
      <c r="AJ209" s="4">
        <f t="shared" si="23"/>
        <v>0.5</v>
      </c>
      <c r="AK209" s="4">
        <f t="shared" si="24"/>
        <v>1</v>
      </c>
      <c r="AL209" s="4">
        <f t="shared" si="25"/>
        <v>1</v>
      </c>
      <c r="AM209" s="4">
        <f t="shared" si="26"/>
        <v>0</v>
      </c>
      <c r="AN209" s="4">
        <f t="shared" si="27"/>
        <v>0</v>
      </c>
      <c r="AO209" s="3" t="s">
        <v>20</v>
      </c>
      <c r="AP209" s="3" t="s">
        <v>20</v>
      </c>
      <c r="AQ209" s="3"/>
      <c r="AR209" s="3"/>
      <c r="AS209" s="3" t="s">
        <v>1505</v>
      </c>
      <c r="AT209" s="3" t="s">
        <v>320</v>
      </c>
      <c r="AU209" s="3"/>
      <c r="AV209" s="3"/>
      <c r="AW209" s="3" t="s">
        <v>20</v>
      </c>
      <c r="AX209" s="3" t="s">
        <v>20</v>
      </c>
      <c r="AY209" s="3"/>
      <c r="AZ209" s="3"/>
      <c r="BA209" s="3" t="s">
        <v>1504</v>
      </c>
      <c r="BB209" s="3" t="s">
        <v>1503</v>
      </c>
      <c r="BC209" s="3"/>
      <c r="BD209" s="3"/>
      <c r="BE209" s="1" t="s">
        <v>116</v>
      </c>
    </row>
    <row r="210" spans="1:57" ht="15" customHeight="1" x14ac:dyDescent="0.25">
      <c r="A210" s="8">
        <v>2</v>
      </c>
      <c r="B210" s="1" t="s">
        <v>9</v>
      </c>
      <c r="C210" s="1" t="s">
        <v>1485</v>
      </c>
      <c r="D210" s="1" t="s">
        <v>1502</v>
      </c>
      <c r="E210" s="1" t="s">
        <v>276</v>
      </c>
      <c r="F210" s="1" t="s">
        <v>275</v>
      </c>
      <c r="G210" s="1" t="s">
        <v>274</v>
      </c>
      <c r="H210" s="1" t="s">
        <v>72</v>
      </c>
      <c r="I210" s="1" t="s">
        <v>1501</v>
      </c>
      <c r="J210" s="7">
        <v>44593</v>
      </c>
      <c r="K210" s="7">
        <v>44772</v>
      </c>
      <c r="L210" s="1" t="s">
        <v>1500</v>
      </c>
      <c r="M210" s="1" t="s">
        <v>1419</v>
      </c>
      <c r="N210" s="1" t="s">
        <v>86</v>
      </c>
      <c r="O210" s="1" t="s">
        <v>1499</v>
      </c>
      <c r="P210" s="1" t="s">
        <v>111</v>
      </c>
      <c r="Q210" s="1" t="s">
        <v>30</v>
      </c>
      <c r="R210" s="9">
        <f t="shared" si="21"/>
        <v>1</v>
      </c>
      <c r="S210" s="9">
        <v>0.5</v>
      </c>
      <c r="T210" s="9">
        <v>0.5</v>
      </c>
      <c r="U210" s="9">
        <v>0</v>
      </c>
      <c r="V210" s="9">
        <v>0</v>
      </c>
      <c r="W210" s="9">
        <v>0.5</v>
      </c>
      <c r="X210" s="9" t="s">
        <v>1498</v>
      </c>
      <c r="Y210" s="9">
        <v>0.2</v>
      </c>
      <c r="Z210" s="9" t="s">
        <v>1497</v>
      </c>
      <c r="AA210" s="9"/>
      <c r="AB210" s="9"/>
      <c r="AC210" s="9"/>
      <c r="AD210" s="9"/>
      <c r="AE210" s="9">
        <f t="shared" si="22"/>
        <v>0.7</v>
      </c>
      <c r="AF210" s="5">
        <v>44662</v>
      </c>
      <c r="AG210" s="5">
        <v>44761</v>
      </c>
      <c r="AH210" s="5"/>
      <c r="AI210" s="5"/>
      <c r="AJ210" s="4">
        <f t="shared" si="23"/>
        <v>0.7</v>
      </c>
      <c r="AK210" s="4">
        <f t="shared" si="24"/>
        <v>1</v>
      </c>
      <c r="AL210" s="4">
        <f t="shared" si="25"/>
        <v>0.4</v>
      </c>
      <c r="AM210" s="4" t="str">
        <f t="shared" si="26"/>
        <v/>
      </c>
      <c r="AN210" s="4" t="str">
        <f t="shared" si="27"/>
        <v/>
      </c>
      <c r="AO210" s="3" t="s">
        <v>19</v>
      </c>
      <c r="AP210" s="3" t="s">
        <v>19</v>
      </c>
      <c r="AQ210" s="3"/>
      <c r="AR210" s="3"/>
      <c r="AS210" s="3" t="s">
        <v>1496</v>
      </c>
      <c r="AT210" s="3" t="s">
        <v>820</v>
      </c>
      <c r="AU210" s="3"/>
      <c r="AV210" s="3"/>
      <c r="AW210" s="3" t="s">
        <v>19</v>
      </c>
      <c r="AX210" s="3" t="s">
        <v>19</v>
      </c>
      <c r="AY210" s="3"/>
      <c r="AZ210" s="3"/>
      <c r="BA210" s="3" t="s">
        <v>1495</v>
      </c>
      <c r="BB210" s="3" t="s">
        <v>1494</v>
      </c>
      <c r="BC210" s="2"/>
      <c r="BD210" s="2"/>
      <c r="BE210" s="1" t="s">
        <v>116</v>
      </c>
    </row>
    <row r="211" spans="1:57" ht="15" customHeight="1" x14ac:dyDescent="0.25">
      <c r="A211" s="8">
        <v>3</v>
      </c>
      <c r="B211" s="1" t="s">
        <v>9</v>
      </c>
      <c r="C211" s="1" t="s">
        <v>1485</v>
      </c>
      <c r="D211" s="1" t="s">
        <v>1493</v>
      </c>
      <c r="E211" s="1" t="s">
        <v>276</v>
      </c>
      <c r="F211" s="1" t="s">
        <v>275</v>
      </c>
      <c r="G211" s="1" t="s">
        <v>274</v>
      </c>
      <c r="H211" s="1" t="s">
        <v>72</v>
      </c>
      <c r="I211" s="1" t="s">
        <v>1492</v>
      </c>
      <c r="J211" s="7">
        <v>44593</v>
      </c>
      <c r="K211" s="7">
        <v>44926</v>
      </c>
      <c r="L211" s="1" t="s">
        <v>1491</v>
      </c>
      <c r="M211" s="1" t="s">
        <v>1419</v>
      </c>
      <c r="N211" s="1" t="s">
        <v>33</v>
      </c>
      <c r="O211" s="1" t="s">
        <v>1490</v>
      </c>
      <c r="P211" s="1" t="s">
        <v>111</v>
      </c>
      <c r="Q211" s="1" t="s">
        <v>30</v>
      </c>
      <c r="R211" s="6">
        <f t="shared" si="21"/>
        <v>9</v>
      </c>
      <c r="S211" s="6">
        <v>0</v>
      </c>
      <c r="T211" s="6">
        <v>7</v>
      </c>
      <c r="U211" s="6">
        <v>1</v>
      </c>
      <c r="V211" s="6">
        <v>1</v>
      </c>
      <c r="W211" s="6">
        <v>0</v>
      </c>
      <c r="X211" s="6" t="s">
        <v>1489</v>
      </c>
      <c r="Y211" s="6">
        <v>7</v>
      </c>
      <c r="Z211" s="6" t="s">
        <v>1488</v>
      </c>
      <c r="AA211" s="6"/>
      <c r="AB211" s="6"/>
      <c r="AC211" s="6"/>
      <c r="AD211" s="6"/>
      <c r="AE211" s="6">
        <f t="shared" si="22"/>
        <v>7</v>
      </c>
      <c r="AF211" s="5">
        <v>44663</v>
      </c>
      <c r="AG211" s="5">
        <v>44761</v>
      </c>
      <c r="AH211" s="5"/>
      <c r="AI211" s="5"/>
      <c r="AJ211" s="4">
        <f t="shared" si="23"/>
        <v>0.77777777777777779</v>
      </c>
      <c r="AK211" s="4" t="str">
        <f t="shared" si="24"/>
        <v/>
      </c>
      <c r="AL211" s="4">
        <f t="shared" si="25"/>
        <v>1</v>
      </c>
      <c r="AM211" s="4">
        <f t="shared" si="26"/>
        <v>0</v>
      </c>
      <c r="AN211" s="4">
        <f t="shared" si="27"/>
        <v>0</v>
      </c>
      <c r="AO211" s="3" t="s">
        <v>20</v>
      </c>
      <c r="AP211" s="3" t="s">
        <v>20</v>
      </c>
      <c r="AQ211" s="3"/>
      <c r="AR211" s="3"/>
      <c r="AS211" s="3" t="s">
        <v>329</v>
      </c>
      <c r="AT211" s="3" t="s">
        <v>320</v>
      </c>
      <c r="AU211" s="3"/>
      <c r="AV211" s="3"/>
      <c r="AW211" s="3" t="s">
        <v>18</v>
      </c>
      <c r="AX211" s="3" t="s">
        <v>20</v>
      </c>
      <c r="AY211" s="3"/>
      <c r="AZ211" s="3"/>
      <c r="BA211" s="3" t="s">
        <v>1487</v>
      </c>
      <c r="BB211" s="3" t="s">
        <v>1486</v>
      </c>
      <c r="BC211" s="2"/>
      <c r="BD211" s="2"/>
      <c r="BE211" s="1" t="s">
        <v>116</v>
      </c>
    </row>
    <row r="212" spans="1:57" ht="15" customHeight="1" x14ac:dyDescent="0.25">
      <c r="A212" s="8">
        <v>4</v>
      </c>
      <c r="B212" s="1" t="s">
        <v>9</v>
      </c>
      <c r="C212" s="1" t="s">
        <v>1485</v>
      </c>
      <c r="D212" s="1" t="s">
        <v>1484</v>
      </c>
      <c r="E212" s="1" t="s">
        <v>276</v>
      </c>
      <c r="F212" s="1" t="s">
        <v>275</v>
      </c>
      <c r="G212" s="1" t="s">
        <v>274</v>
      </c>
      <c r="H212" s="1" t="s">
        <v>72</v>
      </c>
      <c r="I212" s="1" t="s">
        <v>1483</v>
      </c>
      <c r="J212" s="7">
        <v>44593</v>
      </c>
      <c r="K212" s="7">
        <v>44926</v>
      </c>
      <c r="L212" s="1" t="s">
        <v>1482</v>
      </c>
      <c r="M212" s="1" t="s">
        <v>1419</v>
      </c>
      <c r="N212" s="1" t="s">
        <v>86</v>
      </c>
      <c r="O212" s="1" t="s">
        <v>1481</v>
      </c>
      <c r="P212" s="1" t="s">
        <v>111</v>
      </c>
      <c r="Q212" s="1" t="s">
        <v>30</v>
      </c>
      <c r="R212" s="9">
        <f t="shared" si="21"/>
        <v>1</v>
      </c>
      <c r="S212" s="9">
        <v>0.25</v>
      </c>
      <c r="T212" s="9">
        <v>0.25</v>
      </c>
      <c r="U212" s="9">
        <v>0.25</v>
      </c>
      <c r="V212" s="9">
        <v>0.25</v>
      </c>
      <c r="W212" s="9">
        <v>0.25</v>
      </c>
      <c r="X212" s="9" t="s">
        <v>1480</v>
      </c>
      <c r="Y212" s="9">
        <v>0.25</v>
      </c>
      <c r="Z212" s="9" t="s">
        <v>1479</v>
      </c>
      <c r="AA212" s="9"/>
      <c r="AB212" s="9"/>
      <c r="AC212" s="9"/>
      <c r="AD212" s="9"/>
      <c r="AE212" s="9">
        <f t="shared" si="22"/>
        <v>0.5</v>
      </c>
      <c r="AF212" s="5">
        <v>44662</v>
      </c>
      <c r="AG212" s="5">
        <v>44760</v>
      </c>
      <c r="AH212" s="5"/>
      <c r="AI212" s="5"/>
      <c r="AJ212" s="4">
        <f t="shared" si="23"/>
        <v>0.5</v>
      </c>
      <c r="AK212" s="4">
        <f t="shared" si="24"/>
        <v>1</v>
      </c>
      <c r="AL212" s="4">
        <f t="shared" si="25"/>
        <v>1</v>
      </c>
      <c r="AM212" s="4">
        <f t="shared" si="26"/>
        <v>0</v>
      </c>
      <c r="AN212" s="4">
        <f t="shared" si="27"/>
        <v>0</v>
      </c>
      <c r="AO212" s="3" t="s">
        <v>20</v>
      </c>
      <c r="AP212" s="3" t="s">
        <v>20</v>
      </c>
      <c r="AQ212" s="3"/>
      <c r="AR212" s="3"/>
      <c r="AS212" s="3" t="s">
        <v>1478</v>
      </c>
      <c r="AT212" s="3" t="s">
        <v>1477</v>
      </c>
      <c r="AU212" s="3"/>
      <c r="AV212" s="3"/>
      <c r="AW212" s="3" t="s">
        <v>20</v>
      </c>
      <c r="AX212" s="3" t="s">
        <v>20</v>
      </c>
      <c r="AY212" s="3"/>
      <c r="AZ212" s="3"/>
      <c r="BA212" s="3" t="s">
        <v>1476</v>
      </c>
      <c r="BB212" s="3" t="s">
        <v>1475</v>
      </c>
      <c r="BC212" s="2"/>
      <c r="BD212" s="2"/>
      <c r="BE212" s="1" t="s">
        <v>116</v>
      </c>
    </row>
    <row r="213" spans="1:57" ht="15" customHeight="1" x14ac:dyDescent="0.25">
      <c r="A213" s="8">
        <v>5</v>
      </c>
      <c r="B213" s="1" t="s">
        <v>9</v>
      </c>
      <c r="C213" s="1" t="s">
        <v>1459</v>
      </c>
      <c r="D213" s="1" t="s">
        <v>1467</v>
      </c>
      <c r="E213" s="1" t="s">
        <v>1457</v>
      </c>
      <c r="F213" s="1" t="s">
        <v>1456</v>
      </c>
      <c r="G213" s="1" t="s">
        <v>274</v>
      </c>
      <c r="H213" s="1" t="s">
        <v>284</v>
      </c>
      <c r="I213" s="1" t="s">
        <v>1474</v>
      </c>
      <c r="J213" s="7">
        <v>44593</v>
      </c>
      <c r="K213" s="7">
        <v>44926</v>
      </c>
      <c r="L213" s="1" t="s">
        <v>1473</v>
      </c>
      <c r="M213" s="1" t="s">
        <v>1419</v>
      </c>
      <c r="N213" s="1" t="s">
        <v>86</v>
      </c>
      <c r="O213" s="1" t="s">
        <v>1472</v>
      </c>
      <c r="P213" s="1" t="s">
        <v>111</v>
      </c>
      <c r="Q213" s="1" t="s">
        <v>30</v>
      </c>
      <c r="R213" s="9">
        <f t="shared" si="21"/>
        <v>1</v>
      </c>
      <c r="S213" s="9">
        <v>0.2</v>
      </c>
      <c r="T213" s="9">
        <v>0.3</v>
      </c>
      <c r="U213" s="9">
        <v>0.3</v>
      </c>
      <c r="V213" s="9">
        <v>0.2</v>
      </c>
      <c r="W213" s="9">
        <v>0.2</v>
      </c>
      <c r="X213" s="9" t="s">
        <v>1471</v>
      </c>
      <c r="Y213" s="9">
        <v>0.3</v>
      </c>
      <c r="Z213" s="9" t="s">
        <v>1470</v>
      </c>
      <c r="AA213" s="9"/>
      <c r="AB213" s="9"/>
      <c r="AC213" s="9"/>
      <c r="AD213" s="9"/>
      <c r="AE213" s="9">
        <f t="shared" si="22"/>
        <v>0.5</v>
      </c>
      <c r="AF213" s="5">
        <v>44662</v>
      </c>
      <c r="AG213" s="5">
        <v>44760</v>
      </c>
      <c r="AH213" s="5"/>
      <c r="AI213" s="5"/>
      <c r="AJ213" s="4">
        <f t="shared" si="23"/>
        <v>0.5</v>
      </c>
      <c r="AK213" s="4">
        <f t="shared" si="24"/>
        <v>1</v>
      </c>
      <c r="AL213" s="4">
        <f t="shared" si="25"/>
        <v>1</v>
      </c>
      <c r="AM213" s="4">
        <f t="shared" si="26"/>
        <v>0</v>
      </c>
      <c r="AN213" s="4">
        <f t="shared" si="27"/>
        <v>0</v>
      </c>
      <c r="AO213" s="3" t="s">
        <v>20</v>
      </c>
      <c r="AP213" s="3" t="s">
        <v>20</v>
      </c>
      <c r="AQ213" s="3"/>
      <c r="AR213" s="3"/>
      <c r="AS213" s="3" t="s">
        <v>381</v>
      </c>
      <c r="AT213" s="3" t="s">
        <v>320</v>
      </c>
      <c r="AU213" s="3"/>
      <c r="AV213" s="3"/>
      <c r="AW213" s="3" t="s">
        <v>20</v>
      </c>
      <c r="AX213" s="3" t="s">
        <v>20</v>
      </c>
      <c r="AY213" s="3"/>
      <c r="AZ213" s="3"/>
      <c r="BA213" s="3" t="s">
        <v>1469</v>
      </c>
      <c r="BB213" s="3" t="s">
        <v>1468</v>
      </c>
      <c r="BC213" s="2"/>
      <c r="BD213" s="2"/>
      <c r="BE213" s="1" t="s">
        <v>62</v>
      </c>
    </row>
    <row r="214" spans="1:57" ht="15" customHeight="1" x14ac:dyDescent="0.25">
      <c r="A214" s="8">
        <v>6</v>
      </c>
      <c r="B214" s="1" t="s">
        <v>9</v>
      </c>
      <c r="C214" s="1" t="s">
        <v>1459</v>
      </c>
      <c r="D214" s="1" t="s">
        <v>1467</v>
      </c>
      <c r="E214" s="1" t="s">
        <v>1457</v>
      </c>
      <c r="F214" s="1" t="s">
        <v>1456</v>
      </c>
      <c r="G214" s="1" t="s">
        <v>274</v>
      </c>
      <c r="H214" s="1" t="s">
        <v>284</v>
      </c>
      <c r="I214" s="1" t="s">
        <v>1466</v>
      </c>
      <c r="J214" s="7">
        <v>44593</v>
      </c>
      <c r="K214" s="7">
        <v>44926</v>
      </c>
      <c r="L214" s="1" t="s">
        <v>1465</v>
      </c>
      <c r="M214" s="1" t="s">
        <v>1419</v>
      </c>
      <c r="N214" s="1" t="s">
        <v>86</v>
      </c>
      <c r="O214" s="1" t="s">
        <v>1464</v>
      </c>
      <c r="P214" s="1" t="s">
        <v>111</v>
      </c>
      <c r="Q214" s="1" t="s">
        <v>30</v>
      </c>
      <c r="R214" s="9">
        <f t="shared" si="21"/>
        <v>1</v>
      </c>
      <c r="S214" s="9">
        <v>0.2</v>
      </c>
      <c r="T214" s="9">
        <v>0.3</v>
      </c>
      <c r="U214" s="9">
        <v>0.3</v>
      </c>
      <c r="V214" s="9">
        <v>0.2</v>
      </c>
      <c r="W214" s="9">
        <v>0.2</v>
      </c>
      <c r="X214" s="9" t="s">
        <v>1463</v>
      </c>
      <c r="Y214" s="9">
        <v>0.3</v>
      </c>
      <c r="Z214" s="9" t="s">
        <v>1462</v>
      </c>
      <c r="AA214" s="9"/>
      <c r="AB214" s="9"/>
      <c r="AC214" s="9"/>
      <c r="AD214" s="9"/>
      <c r="AE214" s="9">
        <f t="shared" si="22"/>
        <v>0.5</v>
      </c>
      <c r="AF214" s="5">
        <v>44662</v>
      </c>
      <c r="AG214" s="5">
        <v>44760</v>
      </c>
      <c r="AH214" s="5"/>
      <c r="AI214" s="5"/>
      <c r="AJ214" s="4">
        <f t="shared" si="23"/>
        <v>0.5</v>
      </c>
      <c r="AK214" s="4">
        <f t="shared" si="24"/>
        <v>1</v>
      </c>
      <c r="AL214" s="4">
        <f t="shared" si="25"/>
        <v>1</v>
      </c>
      <c r="AM214" s="4">
        <f t="shared" si="26"/>
        <v>0</v>
      </c>
      <c r="AN214" s="4">
        <f t="shared" si="27"/>
        <v>0</v>
      </c>
      <c r="AO214" s="3" t="s">
        <v>20</v>
      </c>
      <c r="AP214" s="3" t="s">
        <v>20</v>
      </c>
      <c r="AQ214" s="3"/>
      <c r="AR214" s="3"/>
      <c r="AS214" s="3" t="s">
        <v>1451</v>
      </c>
      <c r="AT214" s="3" t="s">
        <v>320</v>
      </c>
      <c r="AU214" s="3"/>
      <c r="AV214" s="3"/>
      <c r="AW214" s="3" t="s">
        <v>20</v>
      </c>
      <c r="AX214" s="3" t="s">
        <v>20</v>
      </c>
      <c r="AY214" s="3"/>
      <c r="AZ214" s="3"/>
      <c r="BA214" s="3" t="s">
        <v>1461</v>
      </c>
      <c r="BB214" s="3" t="s">
        <v>1460</v>
      </c>
      <c r="BC214" s="2"/>
      <c r="BD214" s="2"/>
      <c r="BE214" s="1" t="s">
        <v>62</v>
      </c>
    </row>
    <row r="215" spans="1:57" ht="15" customHeight="1" x14ac:dyDescent="0.25">
      <c r="A215" s="8">
        <v>7</v>
      </c>
      <c r="B215" s="1" t="s">
        <v>9</v>
      </c>
      <c r="C215" s="1" t="s">
        <v>1459</v>
      </c>
      <c r="D215" s="1" t="s">
        <v>1458</v>
      </c>
      <c r="E215" s="1" t="s">
        <v>1457</v>
      </c>
      <c r="F215" s="1" t="s">
        <v>1456</v>
      </c>
      <c r="G215" s="1" t="s">
        <v>274</v>
      </c>
      <c r="H215" s="1" t="s">
        <v>284</v>
      </c>
      <c r="I215" s="1" t="s">
        <v>1455</v>
      </c>
      <c r="J215" s="7">
        <v>44593</v>
      </c>
      <c r="K215" s="7">
        <v>44926</v>
      </c>
      <c r="L215" s="1" t="s">
        <v>1454</v>
      </c>
      <c r="M215" s="1" t="s">
        <v>1419</v>
      </c>
      <c r="N215" s="1" t="s">
        <v>33</v>
      </c>
      <c r="O215" s="1" t="s">
        <v>1453</v>
      </c>
      <c r="P215" s="1" t="s">
        <v>111</v>
      </c>
      <c r="Q215" s="1" t="s">
        <v>30</v>
      </c>
      <c r="R215" s="6">
        <f t="shared" si="21"/>
        <v>4</v>
      </c>
      <c r="S215" s="6">
        <v>1</v>
      </c>
      <c r="T215" s="6">
        <v>1</v>
      </c>
      <c r="U215" s="6">
        <v>1</v>
      </c>
      <c r="V215" s="6">
        <v>1</v>
      </c>
      <c r="W215" s="6">
        <v>1</v>
      </c>
      <c r="X215" s="6" t="s">
        <v>1445</v>
      </c>
      <c r="Y215" s="6">
        <v>1</v>
      </c>
      <c r="Z215" s="6" t="s">
        <v>1452</v>
      </c>
      <c r="AA215" s="6"/>
      <c r="AB215" s="6"/>
      <c r="AC215" s="6"/>
      <c r="AD215" s="6"/>
      <c r="AE215" s="6">
        <f t="shared" si="22"/>
        <v>2</v>
      </c>
      <c r="AF215" s="5">
        <v>44662</v>
      </c>
      <c r="AG215" s="5">
        <v>44761</v>
      </c>
      <c r="AH215" s="5"/>
      <c r="AI215" s="5"/>
      <c r="AJ215" s="4">
        <f t="shared" si="23"/>
        <v>0.5</v>
      </c>
      <c r="AK215" s="4">
        <f t="shared" si="24"/>
        <v>1</v>
      </c>
      <c r="AL215" s="4">
        <f t="shared" si="25"/>
        <v>1</v>
      </c>
      <c r="AM215" s="4">
        <f t="shared" si="26"/>
        <v>0</v>
      </c>
      <c r="AN215" s="4">
        <f t="shared" si="27"/>
        <v>0</v>
      </c>
      <c r="AO215" s="3" t="s">
        <v>20</v>
      </c>
      <c r="AP215" s="3" t="s">
        <v>20</v>
      </c>
      <c r="AQ215" s="3"/>
      <c r="AR215" s="3"/>
      <c r="AS215" s="3" t="s">
        <v>381</v>
      </c>
      <c r="AT215" s="3" t="s">
        <v>1451</v>
      </c>
      <c r="AU215" s="3"/>
      <c r="AV215" s="3"/>
      <c r="AW215" s="3" t="s">
        <v>20</v>
      </c>
      <c r="AX215" s="3" t="s">
        <v>20</v>
      </c>
      <c r="AY215" s="3"/>
      <c r="AZ215" s="3"/>
      <c r="BA215" s="3" t="s">
        <v>1441</v>
      </c>
      <c r="BB215" s="3" t="s">
        <v>1450</v>
      </c>
      <c r="BC215" s="2"/>
      <c r="BD215" s="2"/>
      <c r="BE215" s="1" t="s">
        <v>62</v>
      </c>
    </row>
    <row r="216" spans="1:57" ht="15" customHeight="1" x14ac:dyDescent="0.25">
      <c r="A216" s="8">
        <v>8</v>
      </c>
      <c r="B216" s="1" t="s">
        <v>9</v>
      </c>
      <c r="C216" s="1" t="s">
        <v>97</v>
      </c>
      <c r="D216" s="1" t="s">
        <v>73</v>
      </c>
      <c r="E216" s="1" t="s">
        <v>61</v>
      </c>
      <c r="F216" s="1" t="s">
        <v>60</v>
      </c>
      <c r="G216" s="1" t="s">
        <v>16</v>
      </c>
      <c r="H216" s="1" t="s">
        <v>72</v>
      </c>
      <c r="I216" s="1" t="s">
        <v>104</v>
      </c>
      <c r="J216" s="7">
        <v>44562</v>
      </c>
      <c r="K216" s="7">
        <v>44926</v>
      </c>
      <c r="L216" s="1" t="s">
        <v>70</v>
      </c>
      <c r="M216" s="1" t="s">
        <v>1419</v>
      </c>
      <c r="N216" s="1" t="s">
        <v>33</v>
      </c>
      <c r="O216" s="1" t="s">
        <v>77</v>
      </c>
      <c r="P216" s="1" t="s">
        <v>31</v>
      </c>
      <c r="Q216" s="1" t="s">
        <v>30</v>
      </c>
      <c r="R216" s="6">
        <f t="shared" si="21"/>
        <v>4</v>
      </c>
      <c r="S216" s="6">
        <v>1</v>
      </c>
      <c r="T216" s="6">
        <v>1</v>
      </c>
      <c r="U216" s="6">
        <v>1</v>
      </c>
      <c r="V216" s="6">
        <v>1</v>
      </c>
      <c r="W216" s="6">
        <v>1</v>
      </c>
      <c r="X216" s="6" t="s">
        <v>1449</v>
      </c>
      <c r="Y216" s="6">
        <v>1</v>
      </c>
      <c r="Z216" s="6" t="s">
        <v>1448</v>
      </c>
      <c r="AA216" s="6"/>
      <c r="AB216" s="6"/>
      <c r="AC216" s="6"/>
      <c r="AD216" s="6"/>
      <c r="AE216" s="6">
        <f t="shared" si="22"/>
        <v>2</v>
      </c>
      <c r="AF216" s="5">
        <v>44662</v>
      </c>
      <c r="AG216" s="5">
        <v>44760</v>
      </c>
      <c r="AH216" s="5"/>
      <c r="AI216" s="5"/>
      <c r="AJ216" s="4">
        <f t="shared" si="23"/>
        <v>0.5</v>
      </c>
      <c r="AK216" s="4">
        <f t="shared" si="24"/>
        <v>1</v>
      </c>
      <c r="AL216" s="4">
        <f t="shared" si="25"/>
        <v>1</v>
      </c>
      <c r="AM216" s="4">
        <f t="shared" si="26"/>
        <v>0</v>
      </c>
      <c r="AN216" s="4">
        <f t="shared" si="27"/>
        <v>0</v>
      </c>
      <c r="AO216" s="3" t="s">
        <v>20</v>
      </c>
      <c r="AP216" s="3" t="s">
        <v>20</v>
      </c>
      <c r="AQ216" s="3"/>
      <c r="AR216" s="3"/>
      <c r="AS216" s="3" t="s">
        <v>381</v>
      </c>
      <c r="AT216" s="3" t="s">
        <v>381</v>
      </c>
      <c r="AU216" s="3"/>
      <c r="AV216" s="3"/>
      <c r="AW216" s="3" t="s">
        <v>20</v>
      </c>
      <c r="AX216" s="3" t="s">
        <v>20</v>
      </c>
      <c r="AY216" s="3"/>
      <c r="AZ216" s="3"/>
      <c r="BA216" s="3" t="s">
        <v>1447</v>
      </c>
      <c r="BB216" s="3" t="s">
        <v>1446</v>
      </c>
      <c r="BC216" s="2"/>
      <c r="BD216" s="2"/>
      <c r="BE216" s="1" t="s">
        <v>116</v>
      </c>
    </row>
    <row r="217" spans="1:57" ht="15" customHeight="1" x14ac:dyDescent="0.25">
      <c r="A217" s="8">
        <v>9</v>
      </c>
      <c r="B217" s="1" t="s">
        <v>9</v>
      </c>
      <c r="C217" s="1" t="s">
        <v>97</v>
      </c>
      <c r="D217" s="1" t="s">
        <v>73</v>
      </c>
      <c r="E217" s="1" t="s">
        <v>61</v>
      </c>
      <c r="F217" s="1" t="s">
        <v>60</v>
      </c>
      <c r="G217" s="1" t="s">
        <v>16</v>
      </c>
      <c r="H217" s="1" t="s">
        <v>72</v>
      </c>
      <c r="I217" s="1" t="s">
        <v>96</v>
      </c>
      <c r="J217" s="7">
        <v>44835</v>
      </c>
      <c r="K217" s="7">
        <v>44926</v>
      </c>
      <c r="L217" s="1" t="s">
        <v>95</v>
      </c>
      <c r="M217" s="1" t="s">
        <v>1419</v>
      </c>
      <c r="N217" s="1" t="s">
        <v>33</v>
      </c>
      <c r="O217" s="1" t="s">
        <v>77</v>
      </c>
      <c r="P217" s="1" t="s">
        <v>31</v>
      </c>
      <c r="Q217" s="1" t="s">
        <v>30</v>
      </c>
      <c r="R217" s="6">
        <f t="shared" si="21"/>
        <v>1</v>
      </c>
      <c r="S217" s="6">
        <v>0</v>
      </c>
      <c r="T217" s="6">
        <v>0</v>
      </c>
      <c r="U217" s="6">
        <v>0</v>
      </c>
      <c r="V217" s="6">
        <v>1</v>
      </c>
      <c r="W217" s="6">
        <v>0</v>
      </c>
      <c r="X217" s="6" t="s">
        <v>1432</v>
      </c>
      <c r="Y217" s="6">
        <v>0</v>
      </c>
      <c r="Z217" s="6" t="s">
        <v>1432</v>
      </c>
      <c r="AA217" s="6"/>
      <c r="AB217" s="6"/>
      <c r="AC217" s="6"/>
      <c r="AD217" s="6"/>
      <c r="AE217" s="6">
        <f t="shared" si="22"/>
        <v>0</v>
      </c>
      <c r="AF217" s="5">
        <v>44662</v>
      </c>
      <c r="AG217" s="5">
        <v>44760</v>
      </c>
      <c r="AH217" s="5"/>
      <c r="AI217" s="5"/>
      <c r="AJ217" s="4">
        <f t="shared" si="23"/>
        <v>0</v>
      </c>
      <c r="AK217" s="4" t="str">
        <f t="shared" si="24"/>
        <v/>
      </c>
      <c r="AL217" s="4" t="str">
        <f t="shared" si="25"/>
        <v/>
      </c>
      <c r="AM217" s="4" t="str">
        <f t="shared" si="26"/>
        <v/>
      </c>
      <c r="AN217" s="4">
        <f t="shared" si="27"/>
        <v>0</v>
      </c>
      <c r="AO217" s="3" t="s">
        <v>18</v>
      </c>
      <c r="AP217" s="3" t="s">
        <v>18</v>
      </c>
      <c r="AQ217" s="3"/>
      <c r="AR217" s="3"/>
      <c r="AS217" s="3" t="s">
        <v>18</v>
      </c>
      <c r="AT217" s="3" t="s">
        <v>18</v>
      </c>
      <c r="AU217" s="3"/>
      <c r="AV217" s="3"/>
      <c r="AW217" s="3" t="s">
        <v>18</v>
      </c>
      <c r="AX217" s="3" t="s">
        <v>18</v>
      </c>
      <c r="AY217" s="3"/>
      <c r="AZ217" s="3"/>
      <c r="BA217" s="3" t="s">
        <v>302</v>
      </c>
      <c r="BB217" s="3" t="s">
        <v>302</v>
      </c>
      <c r="BC217" s="2"/>
      <c r="BD217" s="2"/>
      <c r="BE217" s="1" t="s">
        <v>116</v>
      </c>
    </row>
    <row r="218" spans="1:57" ht="15" customHeight="1" x14ac:dyDescent="0.25">
      <c r="A218" s="8">
        <v>10</v>
      </c>
      <c r="B218" s="1" t="s">
        <v>9</v>
      </c>
      <c r="C218" s="1" t="s">
        <v>89</v>
      </c>
      <c r="D218" s="1" t="s">
        <v>73</v>
      </c>
      <c r="E218" s="1" t="s">
        <v>61</v>
      </c>
      <c r="F218" s="1" t="s">
        <v>60</v>
      </c>
      <c r="G218" s="1" t="s">
        <v>16</v>
      </c>
      <c r="H218" s="1" t="s">
        <v>72</v>
      </c>
      <c r="I218" s="1" t="s">
        <v>91</v>
      </c>
      <c r="J218" s="7">
        <v>44835</v>
      </c>
      <c r="K218" s="7">
        <v>44926</v>
      </c>
      <c r="L218" s="1" t="s">
        <v>90</v>
      </c>
      <c r="M218" s="1" t="s">
        <v>1419</v>
      </c>
      <c r="N218" s="1" t="s">
        <v>33</v>
      </c>
      <c r="O218" s="1" t="s">
        <v>77</v>
      </c>
      <c r="P218" s="1" t="s">
        <v>31</v>
      </c>
      <c r="Q218" s="1" t="s">
        <v>30</v>
      </c>
      <c r="R218" s="6">
        <f t="shared" si="21"/>
        <v>1</v>
      </c>
      <c r="S218" s="6">
        <v>0</v>
      </c>
      <c r="T218" s="6">
        <v>0</v>
      </c>
      <c r="U218" s="6">
        <v>0</v>
      </c>
      <c r="V218" s="6">
        <v>1</v>
      </c>
      <c r="W218" s="6">
        <v>0</v>
      </c>
      <c r="X218" s="6" t="s">
        <v>1432</v>
      </c>
      <c r="Y218" s="6">
        <v>0</v>
      </c>
      <c r="Z218" s="6" t="s">
        <v>1432</v>
      </c>
      <c r="AA218" s="6"/>
      <c r="AB218" s="6"/>
      <c r="AC218" s="6"/>
      <c r="AD218" s="6"/>
      <c r="AE218" s="6">
        <f t="shared" si="22"/>
        <v>0</v>
      </c>
      <c r="AF218" s="5">
        <v>44662</v>
      </c>
      <c r="AG218" s="5">
        <v>44760</v>
      </c>
      <c r="AH218" s="5"/>
      <c r="AI218" s="5"/>
      <c r="AJ218" s="4">
        <f t="shared" si="23"/>
        <v>0</v>
      </c>
      <c r="AK218" s="4" t="str">
        <f t="shared" si="24"/>
        <v/>
      </c>
      <c r="AL218" s="4" t="str">
        <f t="shared" si="25"/>
        <v/>
      </c>
      <c r="AM218" s="4" t="str">
        <f t="shared" si="26"/>
        <v/>
      </c>
      <c r="AN218" s="4">
        <f t="shared" si="27"/>
        <v>0</v>
      </c>
      <c r="AO218" s="3" t="s">
        <v>18</v>
      </c>
      <c r="AP218" s="3" t="s">
        <v>18</v>
      </c>
      <c r="AQ218" s="3"/>
      <c r="AR218" s="3"/>
      <c r="AS218" s="3" t="s">
        <v>18</v>
      </c>
      <c r="AT218" s="3" t="s">
        <v>18</v>
      </c>
      <c r="AU218" s="3"/>
      <c r="AV218" s="3"/>
      <c r="AW218" s="3" t="s">
        <v>18</v>
      </c>
      <c r="AX218" s="3" t="s">
        <v>18</v>
      </c>
      <c r="AY218" s="3"/>
      <c r="AZ218" s="3"/>
      <c r="BA218" s="3" t="s">
        <v>302</v>
      </c>
      <c r="BB218" s="3" t="s">
        <v>302</v>
      </c>
      <c r="BC218" s="2"/>
      <c r="BD218" s="2"/>
      <c r="BE218" s="1" t="s">
        <v>116</v>
      </c>
    </row>
    <row r="219" spans="1:57" ht="15" customHeight="1" x14ac:dyDescent="0.25">
      <c r="A219" s="8">
        <v>11</v>
      </c>
      <c r="B219" s="1" t="s">
        <v>9</v>
      </c>
      <c r="C219" s="1" t="s">
        <v>89</v>
      </c>
      <c r="D219" s="1" t="s">
        <v>73</v>
      </c>
      <c r="E219" s="1" t="s">
        <v>61</v>
      </c>
      <c r="F219" s="1" t="s">
        <v>60</v>
      </c>
      <c r="G219" s="1" t="s">
        <v>16</v>
      </c>
      <c r="H219" s="1" t="s">
        <v>72</v>
      </c>
      <c r="I219" s="1" t="s">
        <v>88</v>
      </c>
      <c r="J219" s="7">
        <v>44562</v>
      </c>
      <c r="K219" s="7">
        <v>44926</v>
      </c>
      <c r="L219" s="10" t="s">
        <v>87</v>
      </c>
      <c r="M219" s="1" t="s">
        <v>1419</v>
      </c>
      <c r="N219" s="1" t="s">
        <v>86</v>
      </c>
      <c r="O219" s="1" t="s">
        <v>77</v>
      </c>
      <c r="P219" s="1" t="s">
        <v>31</v>
      </c>
      <c r="Q219" s="1" t="s">
        <v>30</v>
      </c>
      <c r="R219" s="9">
        <f t="shared" si="21"/>
        <v>1</v>
      </c>
      <c r="S219" s="9">
        <v>0.5</v>
      </c>
      <c r="T219" s="9">
        <v>0.5</v>
      </c>
      <c r="U219" s="9">
        <v>0</v>
      </c>
      <c r="V219" s="9">
        <v>0</v>
      </c>
      <c r="W219" s="9">
        <v>0.4</v>
      </c>
      <c r="X219" s="9" t="s">
        <v>1445</v>
      </c>
      <c r="Y219" s="9">
        <v>0.6</v>
      </c>
      <c r="Z219" s="9" t="s">
        <v>1444</v>
      </c>
      <c r="AA219" s="9"/>
      <c r="AB219" s="9"/>
      <c r="AC219" s="9"/>
      <c r="AD219" s="9"/>
      <c r="AE219" s="9">
        <f t="shared" si="22"/>
        <v>1</v>
      </c>
      <c r="AF219" s="5">
        <v>44663</v>
      </c>
      <c r="AG219" s="5">
        <v>44760</v>
      </c>
      <c r="AH219" s="5"/>
      <c r="AI219" s="5"/>
      <c r="AJ219" s="4">
        <f t="shared" si="23"/>
        <v>1</v>
      </c>
      <c r="AK219" s="4">
        <f t="shared" si="24"/>
        <v>0.8</v>
      </c>
      <c r="AL219" s="4">
        <f t="shared" si="25"/>
        <v>1</v>
      </c>
      <c r="AM219" s="4" t="str">
        <f t="shared" si="26"/>
        <v/>
      </c>
      <c r="AN219" s="4" t="str">
        <f t="shared" si="27"/>
        <v/>
      </c>
      <c r="AO219" s="3" t="s">
        <v>20</v>
      </c>
      <c r="AP219" s="3" t="s">
        <v>20</v>
      </c>
      <c r="AQ219" s="3"/>
      <c r="AR219" s="3"/>
      <c r="AS219" s="3" t="s">
        <v>1443</v>
      </c>
      <c r="AT219" s="3" t="s">
        <v>1442</v>
      </c>
      <c r="AU219" s="3"/>
      <c r="AV219" s="3"/>
      <c r="AW219" s="3" t="s">
        <v>20</v>
      </c>
      <c r="AX219" s="3" t="s">
        <v>20</v>
      </c>
      <c r="AY219" s="3"/>
      <c r="AZ219" s="3"/>
      <c r="BA219" s="3" t="s">
        <v>1441</v>
      </c>
      <c r="BB219" s="3" t="s">
        <v>1440</v>
      </c>
      <c r="BC219" s="2"/>
      <c r="BD219" s="2"/>
      <c r="BE219" s="1" t="s">
        <v>116</v>
      </c>
    </row>
    <row r="220" spans="1:57" ht="15" customHeight="1" x14ac:dyDescent="0.25">
      <c r="A220" s="8">
        <v>12</v>
      </c>
      <c r="B220" s="1" t="s">
        <v>9</v>
      </c>
      <c r="C220" s="1" t="s">
        <v>89</v>
      </c>
      <c r="D220" s="1" t="s">
        <v>73</v>
      </c>
      <c r="E220" s="1" t="s">
        <v>61</v>
      </c>
      <c r="F220" s="1" t="s">
        <v>60</v>
      </c>
      <c r="G220" s="1" t="s">
        <v>16</v>
      </c>
      <c r="H220" s="1" t="s">
        <v>72</v>
      </c>
      <c r="I220" s="1" t="s">
        <v>93</v>
      </c>
      <c r="J220" s="7">
        <v>44774</v>
      </c>
      <c r="K220" s="7">
        <v>44925</v>
      </c>
      <c r="L220" s="1" t="s">
        <v>92</v>
      </c>
      <c r="M220" s="1" t="s">
        <v>1419</v>
      </c>
      <c r="N220" s="1" t="s">
        <v>33</v>
      </c>
      <c r="O220" s="1" t="s">
        <v>77</v>
      </c>
      <c r="P220" s="1" t="s">
        <v>31</v>
      </c>
      <c r="Q220" s="1" t="s">
        <v>30</v>
      </c>
      <c r="R220" s="6">
        <f t="shared" si="21"/>
        <v>1</v>
      </c>
      <c r="S220" s="6">
        <v>0</v>
      </c>
      <c r="T220" s="6">
        <v>0</v>
      </c>
      <c r="U220" s="6">
        <v>1</v>
      </c>
      <c r="V220" s="6">
        <v>0</v>
      </c>
      <c r="W220" s="6">
        <v>0</v>
      </c>
      <c r="X220" s="6" t="s">
        <v>1439</v>
      </c>
      <c r="Y220" s="6">
        <v>0</v>
      </c>
      <c r="Z220" s="6" t="s">
        <v>1439</v>
      </c>
      <c r="AA220" s="6"/>
      <c r="AB220" s="6"/>
      <c r="AC220" s="6"/>
      <c r="AD220" s="6"/>
      <c r="AE220" s="6">
        <f t="shared" si="22"/>
        <v>0</v>
      </c>
      <c r="AF220" s="5">
        <v>44663</v>
      </c>
      <c r="AG220" s="5">
        <v>44760</v>
      </c>
      <c r="AH220" s="5"/>
      <c r="AI220" s="5"/>
      <c r="AJ220" s="4">
        <f t="shared" si="23"/>
        <v>0</v>
      </c>
      <c r="AK220" s="4" t="str">
        <f t="shared" si="24"/>
        <v/>
      </c>
      <c r="AL220" s="4" t="str">
        <f t="shared" si="25"/>
        <v/>
      </c>
      <c r="AM220" s="4">
        <f t="shared" si="26"/>
        <v>0</v>
      </c>
      <c r="AN220" s="4" t="str">
        <f t="shared" si="27"/>
        <v/>
      </c>
      <c r="AO220" s="3" t="s">
        <v>18</v>
      </c>
      <c r="AP220" s="3" t="s">
        <v>18</v>
      </c>
      <c r="AQ220" s="3"/>
      <c r="AR220" s="3"/>
      <c r="AS220" s="3" t="s">
        <v>1439</v>
      </c>
      <c r="AT220" s="3" t="s">
        <v>18</v>
      </c>
      <c r="AU220" s="3"/>
      <c r="AV220" s="3"/>
      <c r="AW220" s="3" t="s">
        <v>18</v>
      </c>
      <c r="AX220" s="3" t="s">
        <v>18</v>
      </c>
      <c r="AY220" s="3"/>
      <c r="AZ220" s="3"/>
      <c r="BA220" s="3" t="s">
        <v>302</v>
      </c>
      <c r="BB220" s="3" t="s">
        <v>742</v>
      </c>
      <c r="BC220" s="2"/>
      <c r="BD220" s="2"/>
      <c r="BE220" s="1" t="s">
        <v>116</v>
      </c>
    </row>
    <row r="221" spans="1:57" ht="15" customHeight="1" x14ac:dyDescent="0.25">
      <c r="A221" s="8">
        <v>13</v>
      </c>
      <c r="B221" s="1" t="s">
        <v>9</v>
      </c>
      <c r="C221" s="1" t="s">
        <v>89</v>
      </c>
      <c r="D221" s="1" t="s">
        <v>73</v>
      </c>
      <c r="E221" s="1" t="s">
        <v>61</v>
      </c>
      <c r="F221" s="1" t="s">
        <v>60</v>
      </c>
      <c r="G221" s="1" t="s">
        <v>16</v>
      </c>
      <c r="H221" s="1" t="s">
        <v>72</v>
      </c>
      <c r="I221" s="1" t="s">
        <v>173</v>
      </c>
      <c r="J221" s="7">
        <v>44562</v>
      </c>
      <c r="K221" s="7">
        <v>44925</v>
      </c>
      <c r="L221" s="1" t="s">
        <v>172</v>
      </c>
      <c r="M221" s="1" t="s">
        <v>1419</v>
      </c>
      <c r="N221" s="1" t="s">
        <v>33</v>
      </c>
      <c r="O221" s="1" t="s">
        <v>1438</v>
      </c>
      <c r="P221" s="1" t="s">
        <v>31</v>
      </c>
      <c r="Q221" s="1" t="s">
        <v>30</v>
      </c>
      <c r="R221" s="6">
        <f t="shared" si="21"/>
        <v>4</v>
      </c>
      <c r="S221" s="6">
        <v>1</v>
      </c>
      <c r="T221" s="6">
        <v>1</v>
      </c>
      <c r="U221" s="6">
        <v>1</v>
      </c>
      <c r="V221" s="6">
        <v>1</v>
      </c>
      <c r="W221" s="6">
        <v>1</v>
      </c>
      <c r="X221" s="6" t="s">
        <v>1437</v>
      </c>
      <c r="Y221" s="6">
        <v>1</v>
      </c>
      <c r="Z221" s="6" t="s">
        <v>1436</v>
      </c>
      <c r="AA221" s="6"/>
      <c r="AB221" s="6"/>
      <c r="AC221" s="6"/>
      <c r="AD221" s="6"/>
      <c r="AE221" s="6">
        <f t="shared" si="22"/>
        <v>2</v>
      </c>
      <c r="AF221" s="5">
        <v>44662</v>
      </c>
      <c r="AG221" s="5">
        <v>44760</v>
      </c>
      <c r="AH221" s="5"/>
      <c r="AI221" s="5"/>
      <c r="AJ221" s="4">
        <f t="shared" si="23"/>
        <v>0.5</v>
      </c>
      <c r="AK221" s="4">
        <f t="shared" si="24"/>
        <v>1</v>
      </c>
      <c r="AL221" s="4">
        <f t="shared" si="25"/>
        <v>1</v>
      </c>
      <c r="AM221" s="4">
        <f t="shared" si="26"/>
        <v>0</v>
      </c>
      <c r="AN221" s="4">
        <f t="shared" si="27"/>
        <v>0</v>
      </c>
      <c r="AO221" s="3" t="s">
        <v>20</v>
      </c>
      <c r="AP221" s="3" t="s">
        <v>20</v>
      </c>
      <c r="AQ221" s="3"/>
      <c r="AR221" s="3"/>
      <c r="AS221" s="3" t="s">
        <v>1435</v>
      </c>
      <c r="AT221" s="3" t="s">
        <v>381</v>
      </c>
      <c r="AU221" s="3"/>
      <c r="AV221" s="3"/>
      <c r="AW221" s="3" t="s">
        <v>20</v>
      </c>
      <c r="AX221" s="3" t="s">
        <v>19</v>
      </c>
      <c r="AY221" s="3"/>
      <c r="AZ221" s="3"/>
      <c r="BA221" s="3" t="s">
        <v>1434</v>
      </c>
      <c r="BB221" s="3" t="s">
        <v>1433</v>
      </c>
      <c r="BC221" s="2"/>
      <c r="BD221" s="2"/>
      <c r="BE221" s="1" t="s">
        <v>116</v>
      </c>
    </row>
    <row r="222" spans="1:57" ht="15" customHeight="1" x14ac:dyDescent="0.25">
      <c r="A222" s="8">
        <v>14</v>
      </c>
      <c r="B222" s="1" t="s">
        <v>9</v>
      </c>
      <c r="C222" s="1" t="s">
        <v>74</v>
      </c>
      <c r="D222" s="1" t="s">
        <v>73</v>
      </c>
      <c r="E222" s="1" t="s">
        <v>61</v>
      </c>
      <c r="F222" s="1" t="s">
        <v>60</v>
      </c>
      <c r="G222" s="1" t="s">
        <v>16</v>
      </c>
      <c r="H222" s="1" t="s">
        <v>72</v>
      </c>
      <c r="I222" s="1" t="s">
        <v>79</v>
      </c>
      <c r="J222" s="7">
        <v>44835</v>
      </c>
      <c r="K222" s="7">
        <v>44926</v>
      </c>
      <c r="L222" s="1" t="s">
        <v>78</v>
      </c>
      <c r="M222" s="1" t="s">
        <v>1419</v>
      </c>
      <c r="N222" s="1" t="s">
        <v>33</v>
      </c>
      <c r="O222" s="1" t="s">
        <v>77</v>
      </c>
      <c r="P222" s="1" t="s">
        <v>31</v>
      </c>
      <c r="Q222" s="1" t="s">
        <v>30</v>
      </c>
      <c r="R222" s="6">
        <f t="shared" si="21"/>
        <v>2</v>
      </c>
      <c r="S222" s="6">
        <v>0</v>
      </c>
      <c r="T222" s="6">
        <v>0</v>
      </c>
      <c r="U222" s="6">
        <v>0</v>
      </c>
      <c r="V222" s="6">
        <v>2</v>
      </c>
      <c r="W222" s="6">
        <v>0</v>
      </c>
      <c r="X222" s="6" t="s">
        <v>1432</v>
      </c>
      <c r="Y222" s="6">
        <v>0</v>
      </c>
      <c r="Z222" s="6" t="s">
        <v>1432</v>
      </c>
      <c r="AA222" s="6"/>
      <c r="AB222" s="6"/>
      <c r="AC222" s="6"/>
      <c r="AD222" s="6"/>
      <c r="AE222" s="6">
        <f t="shared" si="22"/>
        <v>0</v>
      </c>
      <c r="AF222" s="5">
        <v>44662</v>
      </c>
      <c r="AG222" s="5">
        <v>44760</v>
      </c>
      <c r="AH222" s="5"/>
      <c r="AI222" s="5"/>
      <c r="AJ222" s="4">
        <f t="shared" si="23"/>
        <v>0</v>
      </c>
      <c r="AK222" s="4" t="str">
        <f t="shared" si="24"/>
        <v/>
      </c>
      <c r="AL222" s="4" t="str">
        <f t="shared" si="25"/>
        <v/>
      </c>
      <c r="AM222" s="4" t="str">
        <f t="shared" si="26"/>
        <v/>
      </c>
      <c r="AN222" s="4">
        <f t="shared" si="27"/>
        <v>0</v>
      </c>
      <c r="AO222" s="3" t="s">
        <v>18</v>
      </c>
      <c r="AP222" s="3" t="s">
        <v>18</v>
      </c>
      <c r="AQ222" s="3"/>
      <c r="AR222" s="3"/>
      <c r="AS222" s="3" t="s">
        <v>1432</v>
      </c>
      <c r="AT222" s="3" t="s">
        <v>18</v>
      </c>
      <c r="AU222" s="3"/>
      <c r="AV222" s="3"/>
      <c r="AW222" s="3" t="s">
        <v>18</v>
      </c>
      <c r="AX222" s="3" t="s">
        <v>18</v>
      </c>
      <c r="AY222" s="3"/>
      <c r="AZ222" s="3"/>
      <c r="BA222" s="3" t="s">
        <v>302</v>
      </c>
      <c r="BB222" s="3" t="s">
        <v>1431</v>
      </c>
      <c r="BC222" s="2"/>
      <c r="BD222" s="2"/>
      <c r="BE222" s="1" t="s">
        <v>116</v>
      </c>
    </row>
    <row r="223" spans="1:57" ht="15" customHeight="1" x14ac:dyDescent="0.25">
      <c r="A223" s="8">
        <v>15</v>
      </c>
      <c r="B223" s="1" t="s">
        <v>9</v>
      </c>
      <c r="C223" s="1" t="s">
        <v>74</v>
      </c>
      <c r="D223" s="1" t="s">
        <v>73</v>
      </c>
      <c r="E223" s="1" t="s">
        <v>61</v>
      </c>
      <c r="F223" s="1" t="s">
        <v>60</v>
      </c>
      <c r="G223" s="1" t="s">
        <v>16</v>
      </c>
      <c r="H223" s="1" t="s">
        <v>72</v>
      </c>
      <c r="I223" s="1" t="s">
        <v>71</v>
      </c>
      <c r="J223" s="7">
        <v>44562</v>
      </c>
      <c r="K223" s="7">
        <v>44926</v>
      </c>
      <c r="L223" s="1" t="s">
        <v>70</v>
      </c>
      <c r="M223" s="1" t="s">
        <v>1419</v>
      </c>
      <c r="N223" s="1" t="s">
        <v>33</v>
      </c>
      <c r="O223" s="1" t="s">
        <v>77</v>
      </c>
      <c r="P223" s="1" t="s">
        <v>31</v>
      </c>
      <c r="Q223" s="1" t="s">
        <v>30</v>
      </c>
      <c r="R223" s="6">
        <f t="shared" si="21"/>
        <v>4</v>
      </c>
      <c r="S223" s="6">
        <v>1</v>
      </c>
      <c r="T223" s="6">
        <v>1</v>
      </c>
      <c r="U223" s="6">
        <v>1</v>
      </c>
      <c r="V223" s="6">
        <v>1</v>
      </c>
      <c r="W223" s="6">
        <v>1</v>
      </c>
      <c r="X223" s="6" t="s">
        <v>1430</v>
      </c>
      <c r="Y223" s="6">
        <v>1</v>
      </c>
      <c r="Z223" s="6" t="s">
        <v>1429</v>
      </c>
      <c r="AA223" s="6"/>
      <c r="AB223" s="6"/>
      <c r="AC223" s="6"/>
      <c r="AD223" s="6"/>
      <c r="AE223" s="6">
        <f t="shared" si="22"/>
        <v>2</v>
      </c>
      <c r="AF223" s="5">
        <v>44662</v>
      </c>
      <c r="AG223" s="5">
        <v>44760</v>
      </c>
      <c r="AH223" s="5"/>
      <c r="AI223" s="5"/>
      <c r="AJ223" s="4">
        <f t="shared" si="23"/>
        <v>0.5</v>
      </c>
      <c r="AK223" s="4">
        <f t="shared" si="24"/>
        <v>1</v>
      </c>
      <c r="AL223" s="4">
        <f t="shared" si="25"/>
        <v>1</v>
      </c>
      <c r="AM223" s="4">
        <f t="shared" si="26"/>
        <v>0</v>
      </c>
      <c r="AN223" s="4">
        <f t="shared" si="27"/>
        <v>0</v>
      </c>
      <c r="AO223" s="3" t="s">
        <v>20</v>
      </c>
      <c r="AP223" s="3" t="s">
        <v>20</v>
      </c>
      <c r="AQ223" s="3"/>
      <c r="AR223" s="3"/>
      <c r="AS223" s="3" t="s">
        <v>381</v>
      </c>
      <c r="AT223" s="3" t="s">
        <v>329</v>
      </c>
      <c r="AU223" s="3"/>
      <c r="AV223" s="3"/>
      <c r="AW223" s="3" t="s">
        <v>20</v>
      </c>
      <c r="AX223" s="3" t="s">
        <v>20</v>
      </c>
      <c r="AY223" s="3"/>
      <c r="AZ223" s="3"/>
      <c r="BA223" s="3" t="s">
        <v>1428</v>
      </c>
      <c r="BB223" s="3" t="s">
        <v>1427</v>
      </c>
      <c r="BC223" s="2"/>
      <c r="BD223" s="2"/>
      <c r="BE223" s="1" t="s">
        <v>116</v>
      </c>
    </row>
    <row r="224" spans="1:57" ht="15" customHeight="1" x14ac:dyDescent="0.25">
      <c r="A224" s="8">
        <v>16</v>
      </c>
      <c r="B224" s="1" t="s">
        <v>9</v>
      </c>
      <c r="C224" s="1" t="s">
        <v>43</v>
      </c>
      <c r="D224" s="1" t="s">
        <v>42</v>
      </c>
      <c r="E224" s="10" t="s">
        <v>41</v>
      </c>
      <c r="F224" s="1" t="s">
        <v>40</v>
      </c>
      <c r="G224" s="10" t="s">
        <v>16</v>
      </c>
      <c r="H224" s="10" t="s">
        <v>284</v>
      </c>
      <c r="I224" s="29" t="s">
        <v>1426</v>
      </c>
      <c r="J224" s="40">
        <v>44652</v>
      </c>
      <c r="K224" s="40">
        <v>44926</v>
      </c>
      <c r="L224" s="1" t="s">
        <v>1425</v>
      </c>
      <c r="M224" s="1" t="s">
        <v>1419</v>
      </c>
      <c r="N224" s="1" t="s">
        <v>33</v>
      </c>
      <c r="O224" s="1" t="s">
        <v>32</v>
      </c>
      <c r="P224" s="1" t="s">
        <v>31</v>
      </c>
      <c r="Q224" s="1" t="s">
        <v>30</v>
      </c>
      <c r="R224" s="6">
        <f t="shared" si="21"/>
        <v>4</v>
      </c>
      <c r="S224" s="6">
        <v>0</v>
      </c>
      <c r="T224" s="6">
        <v>1</v>
      </c>
      <c r="U224" s="6">
        <v>2</v>
      </c>
      <c r="V224" s="6">
        <v>1</v>
      </c>
      <c r="W224" s="6">
        <v>0</v>
      </c>
      <c r="X224" s="6" t="s">
        <v>1423</v>
      </c>
      <c r="Y224" s="6">
        <v>1</v>
      </c>
      <c r="Z224" s="6" t="s">
        <v>1424</v>
      </c>
      <c r="AA224" s="6"/>
      <c r="AB224" s="6"/>
      <c r="AC224" s="6"/>
      <c r="AD224" s="6"/>
      <c r="AE224" s="6">
        <f t="shared" si="22"/>
        <v>1</v>
      </c>
      <c r="AF224" s="5">
        <v>44662</v>
      </c>
      <c r="AG224" s="5">
        <v>44761</v>
      </c>
      <c r="AH224" s="5"/>
      <c r="AI224" s="5"/>
      <c r="AJ224" s="4">
        <f t="shared" si="23"/>
        <v>0.25</v>
      </c>
      <c r="AK224" s="4" t="str">
        <f t="shared" si="24"/>
        <v/>
      </c>
      <c r="AL224" s="4">
        <f t="shared" si="25"/>
        <v>1</v>
      </c>
      <c r="AM224" s="4">
        <f t="shared" si="26"/>
        <v>0</v>
      </c>
      <c r="AN224" s="4">
        <f t="shared" si="27"/>
        <v>0</v>
      </c>
      <c r="AO224" s="3" t="s">
        <v>18</v>
      </c>
      <c r="AP224" s="3" t="s">
        <v>20</v>
      </c>
      <c r="AQ224" s="3"/>
      <c r="AR224" s="3"/>
      <c r="AS224" s="3" t="s">
        <v>1423</v>
      </c>
      <c r="AT224" s="3" t="s">
        <v>359</v>
      </c>
      <c r="AU224" s="3"/>
      <c r="AV224" s="3"/>
      <c r="AW224" s="3" t="s">
        <v>18</v>
      </c>
      <c r="AX224" s="3" t="s">
        <v>20</v>
      </c>
      <c r="AY224" s="3"/>
      <c r="AZ224" s="3"/>
      <c r="BA224" s="3" t="s">
        <v>302</v>
      </c>
      <c r="BB224" s="3" t="s">
        <v>1422</v>
      </c>
      <c r="BC224" s="2"/>
      <c r="BD224" s="2"/>
      <c r="BE224" s="1" t="s">
        <v>26</v>
      </c>
    </row>
    <row r="225" spans="1:57" ht="15" customHeight="1" x14ac:dyDescent="0.25">
      <c r="A225" s="8">
        <v>17</v>
      </c>
      <c r="B225" s="1" t="s">
        <v>9</v>
      </c>
      <c r="C225" s="1" t="s">
        <v>43</v>
      </c>
      <c r="D225" s="1" t="s">
        <v>42</v>
      </c>
      <c r="E225" s="10" t="s">
        <v>41</v>
      </c>
      <c r="F225" s="1" t="s">
        <v>40</v>
      </c>
      <c r="G225" s="1" t="s">
        <v>309</v>
      </c>
      <c r="H225" s="1" t="s">
        <v>308</v>
      </c>
      <c r="I225" s="29" t="s">
        <v>1421</v>
      </c>
      <c r="J225" s="37">
        <v>44562</v>
      </c>
      <c r="K225" s="37">
        <v>44926</v>
      </c>
      <c r="L225" s="1" t="s">
        <v>1420</v>
      </c>
      <c r="M225" s="1" t="s">
        <v>1419</v>
      </c>
      <c r="N225" s="1" t="s">
        <v>33</v>
      </c>
      <c r="O225" s="1" t="s">
        <v>32</v>
      </c>
      <c r="P225" s="1" t="s">
        <v>31</v>
      </c>
      <c r="Q225" s="1" t="s">
        <v>30</v>
      </c>
      <c r="R225" s="6">
        <f t="shared" si="21"/>
        <v>8</v>
      </c>
      <c r="S225" s="6">
        <v>2</v>
      </c>
      <c r="T225" s="6">
        <v>2</v>
      </c>
      <c r="U225" s="6">
        <v>2</v>
      </c>
      <c r="V225" s="6">
        <v>2</v>
      </c>
      <c r="W225" s="6">
        <v>2</v>
      </c>
      <c r="X225" s="6" t="s">
        <v>1418</v>
      </c>
      <c r="Y225" s="6">
        <v>2</v>
      </c>
      <c r="Z225" s="6" t="s">
        <v>1417</v>
      </c>
      <c r="AA225" s="6"/>
      <c r="AB225" s="6"/>
      <c r="AC225" s="6"/>
      <c r="AD225" s="6"/>
      <c r="AE225" s="6">
        <f t="shared" si="22"/>
        <v>4</v>
      </c>
      <c r="AF225" s="5">
        <v>44662</v>
      </c>
      <c r="AG225" s="5">
        <v>44757</v>
      </c>
      <c r="AH225" s="5"/>
      <c r="AI225" s="5"/>
      <c r="AJ225" s="4">
        <f t="shared" si="23"/>
        <v>0.5</v>
      </c>
      <c r="AK225" s="4">
        <f t="shared" si="24"/>
        <v>1</v>
      </c>
      <c r="AL225" s="4">
        <f t="shared" si="25"/>
        <v>1</v>
      </c>
      <c r="AM225" s="4">
        <f t="shared" si="26"/>
        <v>0</v>
      </c>
      <c r="AN225" s="4">
        <f t="shared" si="27"/>
        <v>0</v>
      </c>
      <c r="AO225" s="3" t="s">
        <v>20</v>
      </c>
      <c r="AP225" s="3" t="s">
        <v>20</v>
      </c>
      <c r="AQ225" s="3"/>
      <c r="AR225" s="3"/>
      <c r="AS225" s="3" t="s">
        <v>1416</v>
      </c>
      <c r="AT225" s="3" t="s">
        <v>1415</v>
      </c>
      <c r="AU225" s="3"/>
      <c r="AV225" s="3"/>
      <c r="AW225" s="3" t="s">
        <v>20</v>
      </c>
      <c r="AX225" s="3" t="s">
        <v>20</v>
      </c>
      <c r="AY225" s="3"/>
      <c r="AZ225" s="3"/>
      <c r="BA225" s="3" t="s">
        <v>1414</v>
      </c>
      <c r="BB225" s="3" t="s">
        <v>1413</v>
      </c>
      <c r="BC225" s="2"/>
      <c r="BD225" s="2"/>
      <c r="BE225" s="1" t="s">
        <v>26</v>
      </c>
    </row>
    <row r="226" spans="1:57" ht="15" customHeight="1" x14ac:dyDescent="0.25">
      <c r="A226" s="8">
        <v>1</v>
      </c>
      <c r="B226" s="1" t="s">
        <v>8</v>
      </c>
      <c r="C226" s="1" t="s">
        <v>1321</v>
      </c>
      <c r="D226" s="1" t="s">
        <v>1389</v>
      </c>
      <c r="E226" s="1" t="s">
        <v>50</v>
      </c>
      <c r="F226" s="1" t="s">
        <v>849</v>
      </c>
      <c r="G226" s="1" t="s">
        <v>274</v>
      </c>
      <c r="H226" s="1" t="s">
        <v>1293</v>
      </c>
      <c r="I226" s="1" t="s">
        <v>1412</v>
      </c>
      <c r="J226" s="7">
        <v>44562</v>
      </c>
      <c r="K226" s="7">
        <v>44834</v>
      </c>
      <c r="L226" s="1" t="s">
        <v>1411</v>
      </c>
      <c r="M226" s="1" t="s">
        <v>1187</v>
      </c>
      <c r="N226" s="1" t="s">
        <v>33</v>
      </c>
      <c r="O226" s="1" t="s">
        <v>1410</v>
      </c>
      <c r="P226" s="1" t="s">
        <v>875</v>
      </c>
      <c r="Q226" s="1" t="s">
        <v>30</v>
      </c>
      <c r="R226" s="6">
        <f t="shared" si="21"/>
        <v>1</v>
      </c>
      <c r="S226" s="6">
        <v>0</v>
      </c>
      <c r="T226" s="6">
        <v>0</v>
      </c>
      <c r="U226" s="6">
        <v>1</v>
      </c>
      <c r="V226" s="6">
        <v>0</v>
      </c>
      <c r="W226" s="6">
        <v>0</v>
      </c>
      <c r="X226" s="6" t="s">
        <v>1191</v>
      </c>
      <c r="Y226" s="6">
        <v>0</v>
      </c>
      <c r="Z226" s="6" t="s">
        <v>1191</v>
      </c>
      <c r="AA226" s="6"/>
      <c r="AB226" s="6"/>
      <c r="AC226" s="6"/>
      <c r="AD226" s="6"/>
      <c r="AE226" s="6">
        <f t="shared" si="22"/>
        <v>0</v>
      </c>
      <c r="AF226" s="5">
        <v>44670</v>
      </c>
      <c r="AG226" s="5">
        <v>44761</v>
      </c>
      <c r="AH226" s="5"/>
      <c r="AI226" s="5"/>
      <c r="AJ226" s="4">
        <f t="shared" si="23"/>
        <v>0</v>
      </c>
      <c r="AK226" s="4" t="str">
        <f t="shared" si="24"/>
        <v/>
      </c>
      <c r="AL226" s="4" t="str">
        <f t="shared" si="25"/>
        <v/>
      </c>
      <c r="AM226" s="4">
        <f t="shared" si="26"/>
        <v>0</v>
      </c>
      <c r="AN226" s="4" t="str">
        <f t="shared" si="27"/>
        <v/>
      </c>
      <c r="AO226" s="3" t="s">
        <v>18</v>
      </c>
      <c r="AP226" s="3" t="s">
        <v>18</v>
      </c>
      <c r="AQ226" s="3"/>
      <c r="AR226" s="3"/>
      <c r="AS226" s="3" t="s">
        <v>18</v>
      </c>
      <c r="AT226" s="3" t="s">
        <v>1281</v>
      </c>
      <c r="AU226" s="3"/>
      <c r="AV226" s="3"/>
      <c r="AW226" s="3" t="s">
        <v>18</v>
      </c>
      <c r="AX226" s="3" t="s">
        <v>18</v>
      </c>
      <c r="AY226" s="3"/>
      <c r="AZ226" s="3"/>
      <c r="BA226" s="3" t="s">
        <v>1264</v>
      </c>
      <c r="BB226" s="3" t="s">
        <v>1281</v>
      </c>
      <c r="BC226" s="3"/>
      <c r="BD226" s="3"/>
      <c r="BE226" s="1" t="s">
        <v>62</v>
      </c>
    </row>
    <row r="227" spans="1:57" ht="15" customHeight="1" x14ac:dyDescent="0.25">
      <c r="A227" s="8">
        <v>2</v>
      </c>
      <c r="B227" s="1" t="s">
        <v>8</v>
      </c>
      <c r="C227" s="1" t="s">
        <v>1321</v>
      </c>
      <c r="D227" s="1" t="s">
        <v>1389</v>
      </c>
      <c r="E227" s="1" t="s">
        <v>50</v>
      </c>
      <c r="F227" s="1" t="s">
        <v>849</v>
      </c>
      <c r="G227" s="1" t="s">
        <v>274</v>
      </c>
      <c r="H227" s="1" t="s">
        <v>1293</v>
      </c>
      <c r="I227" s="1" t="s">
        <v>1409</v>
      </c>
      <c r="J227" s="7">
        <v>44562</v>
      </c>
      <c r="K227" s="7">
        <v>44926</v>
      </c>
      <c r="L227" s="1" t="s">
        <v>1408</v>
      </c>
      <c r="M227" s="1" t="s">
        <v>1187</v>
      </c>
      <c r="N227" s="1" t="s">
        <v>33</v>
      </c>
      <c r="O227" s="1" t="s">
        <v>1407</v>
      </c>
      <c r="P227" s="1" t="s">
        <v>875</v>
      </c>
      <c r="Q227" s="1" t="s">
        <v>30</v>
      </c>
      <c r="R227" s="6">
        <f t="shared" si="21"/>
        <v>4</v>
      </c>
      <c r="S227" s="6">
        <v>1</v>
      </c>
      <c r="T227" s="6">
        <v>1</v>
      </c>
      <c r="U227" s="6">
        <v>1</v>
      </c>
      <c r="V227" s="6">
        <v>1</v>
      </c>
      <c r="W227" s="6">
        <v>1</v>
      </c>
      <c r="X227" s="6" t="s">
        <v>1406</v>
      </c>
      <c r="Y227" s="6">
        <v>1</v>
      </c>
      <c r="Z227" s="6" t="s">
        <v>1405</v>
      </c>
      <c r="AA227" s="6"/>
      <c r="AB227" s="6"/>
      <c r="AC227" s="6"/>
      <c r="AD227" s="6"/>
      <c r="AE227" s="6">
        <f t="shared" si="22"/>
        <v>2</v>
      </c>
      <c r="AF227" s="5">
        <v>44670</v>
      </c>
      <c r="AG227" s="5">
        <v>44761</v>
      </c>
      <c r="AH227" s="5"/>
      <c r="AI227" s="5"/>
      <c r="AJ227" s="4">
        <f t="shared" si="23"/>
        <v>0.5</v>
      </c>
      <c r="AK227" s="4">
        <f t="shared" si="24"/>
        <v>1</v>
      </c>
      <c r="AL227" s="4">
        <f t="shared" si="25"/>
        <v>1</v>
      </c>
      <c r="AM227" s="4">
        <f t="shared" si="26"/>
        <v>0</v>
      </c>
      <c r="AN227" s="4">
        <f t="shared" si="27"/>
        <v>0</v>
      </c>
      <c r="AO227" s="3" t="s">
        <v>20</v>
      </c>
      <c r="AP227" s="3" t="s">
        <v>20</v>
      </c>
      <c r="AQ227" s="3"/>
      <c r="AR227" s="3"/>
      <c r="AS227" s="3" t="s">
        <v>1404</v>
      </c>
      <c r="AT227" s="3" t="s">
        <v>1403</v>
      </c>
      <c r="AU227" s="3"/>
      <c r="AV227" s="3"/>
      <c r="AW227" s="3" t="s">
        <v>20</v>
      </c>
      <c r="AX227" s="3" t="s">
        <v>20</v>
      </c>
      <c r="AY227" s="3"/>
      <c r="AZ227" s="3"/>
      <c r="BA227" s="3" t="s">
        <v>1402</v>
      </c>
      <c r="BB227" s="3" t="s">
        <v>1401</v>
      </c>
      <c r="BC227" s="3"/>
      <c r="BD227" s="3"/>
      <c r="BE227" s="1" t="s">
        <v>62</v>
      </c>
    </row>
    <row r="228" spans="1:57" ht="15" customHeight="1" x14ac:dyDescent="0.25">
      <c r="A228" s="8">
        <v>3</v>
      </c>
      <c r="B228" s="1" t="s">
        <v>8</v>
      </c>
      <c r="C228" s="1" t="s">
        <v>1321</v>
      </c>
      <c r="D228" s="1" t="s">
        <v>1389</v>
      </c>
      <c r="E228" s="1" t="s">
        <v>50</v>
      </c>
      <c r="F228" s="1" t="s">
        <v>849</v>
      </c>
      <c r="G228" s="1" t="s">
        <v>274</v>
      </c>
      <c r="H228" s="1" t="s">
        <v>1293</v>
      </c>
      <c r="I228" s="1" t="s">
        <v>1400</v>
      </c>
      <c r="J228" s="7">
        <v>44562</v>
      </c>
      <c r="K228" s="7">
        <v>44926</v>
      </c>
      <c r="L228" s="1" t="s">
        <v>1399</v>
      </c>
      <c r="M228" s="1" t="s">
        <v>1187</v>
      </c>
      <c r="N228" s="1" t="s">
        <v>86</v>
      </c>
      <c r="O228" s="1" t="s">
        <v>1398</v>
      </c>
      <c r="P228" s="1" t="s">
        <v>111</v>
      </c>
      <c r="Q228" s="1" t="s">
        <v>30</v>
      </c>
      <c r="R228" s="20">
        <f t="shared" si="21"/>
        <v>1</v>
      </c>
      <c r="S228" s="20">
        <v>0.4</v>
      </c>
      <c r="T228" s="20">
        <v>0.2</v>
      </c>
      <c r="U228" s="20">
        <v>0.2</v>
      </c>
      <c r="V228" s="20">
        <v>0.2</v>
      </c>
      <c r="W228" s="20">
        <v>0.4</v>
      </c>
      <c r="X228" s="20" t="s">
        <v>1246</v>
      </c>
      <c r="Y228" s="20">
        <v>0.2</v>
      </c>
      <c r="Z228" s="20" t="s">
        <v>1397</v>
      </c>
      <c r="AA228" s="20"/>
      <c r="AB228" s="20"/>
      <c r="AC228" s="20"/>
      <c r="AD228" s="20"/>
      <c r="AE228" s="20">
        <f t="shared" si="22"/>
        <v>0.60000000000000009</v>
      </c>
      <c r="AF228" s="5">
        <v>44670</v>
      </c>
      <c r="AG228" s="5">
        <v>44761</v>
      </c>
      <c r="AH228" s="5"/>
      <c r="AI228" s="5"/>
      <c r="AJ228" s="4">
        <f t="shared" si="23"/>
        <v>0.60000000000000009</v>
      </c>
      <c r="AK228" s="4">
        <f t="shared" si="24"/>
        <v>1</v>
      </c>
      <c r="AL228" s="4">
        <f t="shared" si="25"/>
        <v>1</v>
      </c>
      <c r="AM228" s="4">
        <f t="shared" si="26"/>
        <v>0</v>
      </c>
      <c r="AN228" s="4">
        <f t="shared" si="27"/>
        <v>0</v>
      </c>
      <c r="AO228" s="3" t="s">
        <v>20</v>
      </c>
      <c r="AP228" s="3" t="s">
        <v>20</v>
      </c>
      <c r="AQ228" s="3"/>
      <c r="AR228" s="3"/>
      <c r="AS228" s="3" t="s">
        <v>1396</v>
      </c>
      <c r="AT228" s="3" t="s">
        <v>1395</v>
      </c>
      <c r="AU228" s="3"/>
      <c r="AV228" s="3"/>
      <c r="AW228" s="3" t="s">
        <v>20</v>
      </c>
      <c r="AX228" s="3" t="s">
        <v>20</v>
      </c>
      <c r="AY228" s="3"/>
      <c r="AZ228" s="3"/>
      <c r="BA228" s="3" t="s">
        <v>1394</v>
      </c>
      <c r="BB228" s="3" t="s">
        <v>1393</v>
      </c>
      <c r="BC228" s="3"/>
      <c r="BD228" s="3"/>
      <c r="BE228" s="1" t="s">
        <v>62</v>
      </c>
    </row>
    <row r="229" spans="1:57" ht="15" customHeight="1" x14ac:dyDescent="0.25">
      <c r="A229" s="8">
        <v>4</v>
      </c>
      <c r="B229" s="1" t="s">
        <v>8</v>
      </c>
      <c r="C229" s="1" t="s">
        <v>1321</v>
      </c>
      <c r="D229" s="1" t="s">
        <v>1389</v>
      </c>
      <c r="E229" s="1" t="s">
        <v>50</v>
      </c>
      <c r="F229" s="1" t="s">
        <v>849</v>
      </c>
      <c r="G229" s="1" t="s">
        <v>274</v>
      </c>
      <c r="H229" s="1" t="s">
        <v>1293</v>
      </c>
      <c r="I229" s="1" t="s">
        <v>1392</v>
      </c>
      <c r="J229" s="7">
        <v>44743</v>
      </c>
      <c r="K229" s="7">
        <v>44834</v>
      </c>
      <c r="L229" s="1" t="s">
        <v>1391</v>
      </c>
      <c r="M229" s="1" t="s">
        <v>1187</v>
      </c>
      <c r="N229" s="1" t="s">
        <v>33</v>
      </c>
      <c r="O229" s="1" t="s">
        <v>1390</v>
      </c>
      <c r="P229" s="1" t="s">
        <v>111</v>
      </c>
      <c r="Q229" s="1" t="s">
        <v>30</v>
      </c>
      <c r="R229" s="6">
        <f t="shared" si="21"/>
        <v>1</v>
      </c>
      <c r="S229" s="6">
        <v>0</v>
      </c>
      <c r="T229" s="6">
        <v>0</v>
      </c>
      <c r="U229" s="6">
        <v>1</v>
      </c>
      <c r="V229" s="6">
        <v>0</v>
      </c>
      <c r="W229" s="6">
        <v>0</v>
      </c>
      <c r="X229" s="6" t="s">
        <v>1191</v>
      </c>
      <c r="Y229" s="6">
        <v>0</v>
      </c>
      <c r="Z229" s="6" t="s">
        <v>1190</v>
      </c>
      <c r="AA229" s="6"/>
      <c r="AB229" s="6"/>
      <c r="AC229" s="6"/>
      <c r="AD229" s="6"/>
      <c r="AE229" s="6">
        <f t="shared" si="22"/>
        <v>0</v>
      </c>
      <c r="AF229" s="5">
        <v>44670</v>
      </c>
      <c r="AG229" s="5">
        <v>44761</v>
      </c>
      <c r="AH229" s="5"/>
      <c r="AI229" s="5"/>
      <c r="AJ229" s="4">
        <f t="shared" si="23"/>
        <v>0</v>
      </c>
      <c r="AK229" s="4" t="str">
        <f t="shared" si="24"/>
        <v/>
      </c>
      <c r="AL229" s="4" t="str">
        <f t="shared" si="25"/>
        <v/>
      </c>
      <c r="AM229" s="4">
        <f t="shared" si="26"/>
        <v>0</v>
      </c>
      <c r="AN229" s="4" t="str">
        <f t="shared" si="27"/>
        <v/>
      </c>
      <c r="AO229" s="3" t="s">
        <v>18</v>
      </c>
      <c r="AP229" s="3" t="s">
        <v>18</v>
      </c>
      <c r="AQ229" s="3"/>
      <c r="AR229" s="3"/>
      <c r="AS229" s="3" t="s">
        <v>18</v>
      </c>
      <c r="AT229" s="3" t="s">
        <v>1281</v>
      </c>
      <c r="AU229" s="3"/>
      <c r="AV229" s="3"/>
      <c r="AW229" s="3" t="s">
        <v>18</v>
      </c>
      <c r="AX229" s="3" t="s">
        <v>20</v>
      </c>
      <c r="AY229" s="3"/>
      <c r="AZ229" s="3"/>
      <c r="BA229" s="3" t="s">
        <v>302</v>
      </c>
      <c r="BB229" s="3" t="s">
        <v>18</v>
      </c>
      <c r="BC229" s="3"/>
      <c r="BD229" s="3"/>
      <c r="BE229" s="1" t="s">
        <v>62</v>
      </c>
    </row>
    <row r="230" spans="1:57" ht="15" customHeight="1" x14ac:dyDescent="0.25">
      <c r="A230" s="8">
        <v>5</v>
      </c>
      <c r="B230" s="1" t="s">
        <v>8</v>
      </c>
      <c r="C230" s="1" t="s">
        <v>1321</v>
      </c>
      <c r="D230" s="1" t="s">
        <v>1389</v>
      </c>
      <c r="E230" s="1" t="s">
        <v>50</v>
      </c>
      <c r="F230" s="1" t="s">
        <v>849</v>
      </c>
      <c r="G230" s="1" t="s">
        <v>274</v>
      </c>
      <c r="H230" s="1" t="s">
        <v>1293</v>
      </c>
      <c r="I230" s="1" t="s">
        <v>1388</v>
      </c>
      <c r="J230" s="7">
        <v>44562</v>
      </c>
      <c r="K230" s="7">
        <v>44926</v>
      </c>
      <c r="L230" s="1" t="s">
        <v>1387</v>
      </c>
      <c r="M230" s="1" t="s">
        <v>1187</v>
      </c>
      <c r="N230" s="1" t="s">
        <v>33</v>
      </c>
      <c r="O230" s="1" t="s">
        <v>1386</v>
      </c>
      <c r="P230" s="1" t="s">
        <v>875</v>
      </c>
      <c r="Q230" s="1" t="s">
        <v>30</v>
      </c>
      <c r="R230" s="6">
        <f t="shared" si="21"/>
        <v>8</v>
      </c>
      <c r="S230" s="6">
        <v>2</v>
      </c>
      <c r="T230" s="6">
        <v>2</v>
      </c>
      <c r="U230" s="6">
        <v>2</v>
      </c>
      <c r="V230" s="6">
        <v>2</v>
      </c>
      <c r="W230" s="6">
        <v>2</v>
      </c>
      <c r="X230" s="6" t="s">
        <v>1385</v>
      </c>
      <c r="Y230" s="6">
        <v>2</v>
      </c>
      <c r="Z230" s="6" t="s">
        <v>1384</v>
      </c>
      <c r="AA230" s="6"/>
      <c r="AB230" s="6"/>
      <c r="AC230" s="6"/>
      <c r="AD230" s="6"/>
      <c r="AE230" s="6">
        <f t="shared" si="22"/>
        <v>4</v>
      </c>
      <c r="AF230" s="5">
        <v>44670</v>
      </c>
      <c r="AG230" s="5">
        <v>44761</v>
      </c>
      <c r="AH230" s="5"/>
      <c r="AI230" s="5"/>
      <c r="AJ230" s="4">
        <f t="shared" si="23"/>
        <v>0.5</v>
      </c>
      <c r="AK230" s="4">
        <f t="shared" si="24"/>
        <v>1</v>
      </c>
      <c r="AL230" s="4">
        <f t="shared" si="25"/>
        <v>1</v>
      </c>
      <c r="AM230" s="4">
        <f t="shared" si="26"/>
        <v>0</v>
      </c>
      <c r="AN230" s="4">
        <f t="shared" si="27"/>
        <v>0</v>
      </c>
      <c r="AO230" s="3" t="s">
        <v>20</v>
      </c>
      <c r="AP230" s="3" t="s">
        <v>20</v>
      </c>
      <c r="AQ230" s="3"/>
      <c r="AR230" s="3"/>
      <c r="AS230" s="3" t="s">
        <v>1383</v>
      </c>
      <c r="AT230" s="3" t="s">
        <v>1382</v>
      </c>
      <c r="AU230" s="3"/>
      <c r="AV230" s="3"/>
      <c r="AW230" s="3" t="s">
        <v>20</v>
      </c>
      <c r="AX230" s="3" t="s">
        <v>20</v>
      </c>
      <c r="AY230" s="3"/>
      <c r="AZ230" s="3"/>
      <c r="BA230" s="3" t="s">
        <v>1381</v>
      </c>
      <c r="BB230" s="3" t="s">
        <v>1380</v>
      </c>
      <c r="BC230" s="3"/>
      <c r="BD230" s="3"/>
      <c r="BE230" s="1" t="s">
        <v>62</v>
      </c>
    </row>
    <row r="231" spans="1:57" ht="15" customHeight="1" x14ac:dyDescent="0.25">
      <c r="A231" s="8">
        <v>6</v>
      </c>
      <c r="B231" s="1" t="s">
        <v>8</v>
      </c>
      <c r="C231" s="1" t="s">
        <v>1321</v>
      </c>
      <c r="D231" s="1" t="s">
        <v>1371</v>
      </c>
      <c r="E231" s="1" t="s">
        <v>50</v>
      </c>
      <c r="F231" s="1" t="s">
        <v>849</v>
      </c>
      <c r="G231" s="1" t="s">
        <v>274</v>
      </c>
      <c r="H231" s="1" t="s">
        <v>1293</v>
      </c>
      <c r="I231" s="1" t="s">
        <v>1379</v>
      </c>
      <c r="J231" s="7">
        <v>44562</v>
      </c>
      <c r="K231" s="7">
        <v>44926</v>
      </c>
      <c r="L231" s="1" t="s">
        <v>1378</v>
      </c>
      <c r="M231" s="1" t="s">
        <v>1187</v>
      </c>
      <c r="N231" s="1" t="s">
        <v>33</v>
      </c>
      <c r="O231" s="1" t="s">
        <v>1368</v>
      </c>
      <c r="P231" s="1" t="s">
        <v>875</v>
      </c>
      <c r="Q231" s="1" t="s">
        <v>30</v>
      </c>
      <c r="R231" s="6">
        <f t="shared" si="21"/>
        <v>12</v>
      </c>
      <c r="S231" s="6">
        <v>3</v>
      </c>
      <c r="T231" s="6">
        <v>3</v>
      </c>
      <c r="U231" s="6">
        <v>3</v>
      </c>
      <c r="V231" s="6">
        <v>3</v>
      </c>
      <c r="W231" s="6">
        <v>3</v>
      </c>
      <c r="X231" s="6" t="s">
        <v>1377</v>
      </c>
      <c r="Y231" s="6">
        <v>3</v>
      </c>
      <c r="Z231" s="6" t="s">
        <v>1376</v>
      </c>
      <c r="AA231" s="6"/>
      <c r="AB231" s="6"/>
      <c r="AC231" s="6"/>
      <c r="AD231" s="6"/>
      <c r="AE231" s="6">
        <f t="shared" si="22"/>
        <v>6</v>
      </c>
      <c r="AF231" s="5">
        <v>44670</v>
      </c>
      <c r="AG231" s="5">
        <v>44761</v>
      </c>
      <c r="AH231" s="5"/>
      <c r="AI231" s="5"/>
      <c r="AJ231" s="4">
        <f t="shared" si="23"/>
        <v>0.5</v>
      </c>
      <c r="AK231" s="4">
        <f t="shared" si="24"/>
        <v>1</v>
      </c>
      <c r="AL231" s="4">
        <f t="shared" si="25"/>
        <v>1</v>
      </c>
      <c r="AM231" s="4">
        <f t="shared" si="26"/>
        <v>0</v>
      </c>
      <c r="AN231" s="4">
        <f t="shared" si="27"/>
        <v>0</v>
      </c>
      <c r="AO231" s="3" t="s">
        <v>20</v>
      </c>
      <c r="AP231" s="3" t="s">
        <v>20</v>
      </c>
      <c r="AQ231" s="3"/>
      <c r="AR231" s="3"/>
      <c r="AS231" s="3" t="s">
        <v>1375</v>
      </c>
      <c r="AT231" s="3" t="s">
        <v>1374</v>
      </c>
      <c r="AU231" s="3"/>
      <c r="AV231" s="3"/>
      <c r="AW231" s="3" t="s">
        <v>20</v>
      </c>
      <c r="AX231" s="3" t="s">
        <v>20</v>
      </c>
      <c r="AY231" s="3"/>
      <c r="AZ231" s="3"/>
      <c r="BA231" s="3" t="s">
        <v>1373</v>
      </c>
      <c r="BB231" s="3" t="s">
        <v>1372</v>
      </c>
      <c r="BC231" s="3"/>
      <c r="BD231" s="3"/>
      <c r="BE231" s="1" t="s">
        <v>62</v>
      </c>
    </row>
    <row r="232" spans="1:57" ht="15" customHeight="1" x14ac:dyDescent="0.25">
      <c r="A232" s="8">
        <v>7</v>
      </c>
      <c r="B232" s="1" t="s">
        <v>8</v>
      </c>
      <c r="C232" s="1" t="s">
        <v>1321</v>
      </c>
      <c r="D232" s="1" t="s">
        <v>1371</v>
      </c>
      <c r="E232" s="1" t="s">
        <v>50</v>
      </c>
      <c r="F232" s="1" t="s">
        <v>849</v>
      </c>
      <c r="G232" s="1" t="s">
        <v>274</v>
      </c>
      <c r="H232" s="1" t="s">
        <v>1293</v>
      </c>
      <c r="I232" s="1" t="s">
        <v>1370</v>
      </c>
      <c r="J232" s="7">
        <v>44562</v>
      </c>
      <c r="K232" s="7">
        <v>44926</v>
      </c>
      <c r="L232" s="1" t="s">
        <v>1369</v>
      </c>
      <c r="M232" s="1" t="s">
        <v>1187</v>
      </c>
      <c r="N232" s="1" t="s">
        <v>33</v>
      </c>
      <c r="O232" s="1" t="s">
        <v>1368</v>
      </c>
      <c r="P232" s="1" t="s">
        <v>875</v>
      </c>
      <c r="Q232" s="1" t="s">
        <v>30</v>
      </c>
      <c r="R232" s="6">
        <f t="shared" si="21"/>
        <v>12</v>
      </c>
      <c r="S232" s="6">
        <v>3</v>
      </c>
      <c r="T232" s="6">
        <v>3</v>
      </c>
      <c r="U232" s="6">
        <v>3</v>
      </c>
      <c r="V232" s="6">
        <v>3</v>
      </c>
      <c r="W232" s="6">
        <v>3</v>
      </c>
      <c r="X232" s="6" t="s">
        <v>1367</v>
      </c>
      <c r="Y232" s="6">
        <v>3</v>
      </c>
      <c r="Z232" s="6" t="s">
        <v>1366</v>
      </c>
      <c r="AA232" s="6"/>
      <c r="AB232" s="6"/>
      <c r="AC232" s="6"/>
      <c r="AD232" s="6"/>
      <c r="AE232" s="6">
        <f t="shared" si="22"/>
        <v>6</v>
      </c>
      <c r="AF232" s="5">
        <v>44670</v>
      </c>
      <c r="AG232" s="5">
        <v>44761</v>
      </c>
      <c r="AH232" s="5"/>
      <c r="AI232" s="5"/>
      <c r="AJ232" s="4">
        <f t="shared" si="23"/>
        <v>0.5</v>
      </c>
      <c r="AK232" s="4">
        <f t="shared" si="24"/>
        <v>1</v>
      </c>
      <c r="AL232" s="4">
        <f t="shared" si="25"/>
        <v>1</v>
      </c>
      <c r="AM232" s="4">
        <f t="shared" si="26"/>
        <v>0</v>
      </c>
      <c r="AN232" s="4">
        <f t="shared" si="27"/>
        <v>0</v>
      </c>
      <c r="AO232" s="3" t="s">
        <v>20</v>
      </c>
      <c r="AP232" s="3" t="s">
        <v>20</v>
      </c>
      <c r="AQ232" s="3"/>
      <c r="AR232" s="3"/>
      <c r="AS232" s="3" t="s">
        <v>1365</v>
      </c>
      <c r="AT232" s="3" t="s">
        <v>1364</v>
      </c>
      <c r="AU232" s="3"/>
      <c r="AV232" s="3"/>
      <c r="AW232" s="3" t="s">
        <v>20</v>
      </c>
      <c r="AX232" s="3" t="s">
        <v>20</v>
      </c>
      <c r="AY232" s="3"/>
      <c r="AZ232" s="3"/>
      <c r="BA232" s="3" t="s">
        <v>1363</v>
      </c>
      <c r="BB232" s="3" t="s">
        <v>1362</v>
      </c>
      <c r="BC232" s="3"/>
      <c r="BD232" s="3"/>
      <c r="BE232" s="1" t="s">
        <v>62</v>
      </c>
    </row>
    <row r="233" spans="1:57" ht="15" customHeight="1" x14ac:dyDescent="0.25">
      <c r="A233" s="8">
        <v>8</v>
      </c>
      <c r="B233" s="1" t="s">
        <v>8</v>
      </c>
      <c r="C233" s="1" t="s">
        <v>1321</v>
      </c>
      <c r="D233" s="1" t="s">
        <v>1294</v>
      </c>
      <c r="E233" s="1" t="s">
        <v>50</v>
      </c>
      <c r="F233" s="1" t="s">
        <v>849</v>
      </c>
      <c r="G233" s="1" t="s">
        <v>274</v>
      </c>
      <c r="H233" s="1" t="s">
        <v>1293</v>
      </c>
      <c r="I233" s="1" t="s">
        <v>1361</v>
      </c>
      <c r="J233" s="7">
        <v>44562</v>
      </c>
      <c r="K233" s="7">
        <v>44926</v>
      </c>
      <c r="L233" s="1" t="s">
        <v>1360</v>
      </c>
      <c r="M233" s="1" t="s">
        <v>1187</v>
      </c>
      <c r="N233" s="1" t="s">
        <v>33</v>
      </c>
      <c r="O233" s="1" t="s">
        <v>1359</v>
      </c>
      <c r="P233" s="1" t="s">
        <v>875</v>
      </c>
      <c r="Q233" s="1" t="s">
        <v>30</v>
      </c>
      <c r="R233" s="6">
        <f t="shared" si="21"/>
        <v>2</v>
      </c>
      <c r="S233" s="6">
        <v>0</v>
      </c>
      <c r="T233" s="6">
        <v>1</v>
      </c>
      <c r="U233" s="6">
        <v>0</v>
      </c>
      <c r="V233" s="6">
        <v>1</v>
      </c>
      <c r="W233" s="6">
        <v>0</v>
      </c>
      <c r="X233" s="6" t="s">
        <v>1230</v>
      </c>
      <c r="Y233" s="6">
        <v>1</v>
      </c>
      <c r="Z233" s="6" t="s">
        <v>1229</v>
      </c>
      <c r="AA233" s="6"/>
      <c r="AB233" s="6"/>
      <c r="AC233" s="6"/>
      <c r="AD233" s="6"/>
      <c r="AE233" s="6">
        <f t="shared" si="22"/>
        <v>1</v>
      </c>
      <c r="AF233" s="5">
        <v>44670</v>
      </c>
      <c r="AG233" s="5">
        <v>44761</v>
      </c>
      <c r="AH233" s="5"/>
      <c r="AI233" s="5"/>
      <c r="AJ233" s="4">
        <f t="shared" si="23"/>
        <v>0.5</v>
      </c>
      <c r="AK233" s="4" t="str">
        <f t="shared" si="24"/>
        <v/>
      </c>
      <c r="AL233" s="4">
        <f t="shared" si="25"/>
        <v>1</v>
      </c>
      <c r="AM233" s="4" t="str">
        <f t="shared" si="26"/>
        <v/>
      </c>
      <c r="AN233" s="4">
        <f t="shared" si="27"/>
        <v>0</v>
      </c>
      <c r="AO233" s="3" t="s">
        <v>18</v>
      </c>
      <c r="AP233" s="3" t="s">
        <v>20</v>
      </c>
      <c r="AQ233" s="3"/>
      <c r="AR233" s="3"/>
      <c r="AS233" s="3" t="s">
        <v>1358</v>
      </c>
      <c r="AT233" s="3" t="s">
        <v>1357</v>
      </c>
      <c r="AU233" s="3"/>
      <c r="AV233" s="3"/>
      <c r="AW233" s="3" t="s">
        <v>18</v>
      </c>
      <c r="AX233" s="3" t="s">
        <v>20</v>
      </c>
      <c r="AY233" s="3"/>
      <c r="AZ233" s="3"/>
      <c r="BA233" s="3" t="s">
        <v>1356</v>
      </c>
      <c r="BB233" s="3" t="s">
        <v>1355</v>
      </c>
      <c r="BC233" s="3"/>
      <c r="BD233" s="3"/>
      <c r="BE233" s="1" t="s">
        <v>62</v>
      </c>
    </row>
    <row r="234" spans="1:57" ht="15" customHeight="1" x14ac:dyDescent="0.25">
      <c r="A234" s="8">
        <v>9</v>
      </c>
      <c r="B234" s="1" t="s">
        <v>8</v>
      </c>
      <c r="C234" s="1" t="s">
        <v>1321</v>
      </c>
      <c r="D234" s="1" t="s">
        <v>1294</v>
      </c>
      <c r="E234" s="1" t="s">
        <v>50</v>
      </c>
      <c r="F234" s="1" t="s">
        <v>849</v>
      </c>
      <c r="G234" s="1" t="s">
        <v>274</v>
      </c>
      <c r="H234" s="1" t="s">
        <v>1293</v>
      </c>
      <c r="I234" s="1" t="s">
        <v>1354</v>
      </c>
      <c r="J234" s="7">
        <v>44562</v>
      </c>
      <c r="K234" s="7">
        <v>44926</v>
      </c>
      <c r="L234" s="1" t="s">
        <v>1353</v>
      </c>
      <c r="M234" s="1" t="s">
        <v>1187</v>
      </c>
      <c r="N234" s="1" t="s">
        <v>33</v>
      </c>
      <c r="O234" s="1" t="s">
        <v>1352</v>
      </c>
      <c r="P234" s="1" t="s">
        <v>875</v>
      </c>
      <c r="Q234" s="1" t="s">
        <v>30</v>
      </c>
      <c r="R234" s="6">
        <f t="shared" si="21"/>
        <v>4</v>
      </c>
      <c r="S234" s="6">
        <v>1</v>
      </c>
      <c r="T234" s="6">
        <v>1</v>
      </c>
      <c r="U234" s="6">
        <v>1</v>
      </c>
      <c r="V234" s="6">
        <v>1</v>
      </c>
      <c r="W234" s="6">
        <v>1</v>
      </c>
      <c r="X234" s="6" t="s">
        <v>1351</v>
      </c>
      <c r="Y234" s="6">
        <v>1</v>
      </c>
      <c r="Z234" s="6" t="s">
        <v>1350</v>
      </c>
      <c r="AA234" s="6"/>
      <c r="AB234" s="6"/>
      <c r="AC234" s="6"/>
      <c r="AD234" s="6"/>
      <c r="AE234" s="6">
        <f t="shared" si="22"/>
        <v>2</v>
      </c>
      <c r="AF234" s="5">
        <v>44670</v>
      </c>
      <c r="AG234" s="5">
        <v>44761</v>
      </c>
      <c r="AH234" s="5"/>
      <c r="AI234" s="5"/>
      <c r="AJ234" s="4">
        <f t="shared" si="23"/>
        <v>0.5</v>
      </c>
      <c r="AK234" s="4">
        <f t="shared" si="24"/>
        <v>1</v>
      </c>
      <c r="AL234" s="4">
        <f t="shared" si="25"/>
        <v>1</v>
      </c>
      <c r="AM234" s="4">
        <f t="shared" si="26"/>
        <v>0</v>
      </c>
      <c r="AN234" s="4">
        <f t="shared" si="27"/>
        <v>0</v>
      </c>
      <c r="AO234" s="3" t="s">
        <v>20</v>
      </c>
      <c r="AP234" s="3" t="s">
        <v>20</v>
      </c>
      <c r="AQ234" s="3"/>
      <c r="AR234" s="3"/>
      <c r="AS234" s="3" t="s">
        <v>1349</v>
      </c>
      <c r="AT234" s="3" t="s">
        <v>1348</v>
      </c>
      <c r="AU234" s="3"/>
      <c r="AV234" s="3"/>
      <c r="AW234" s="3" t="s">
        <v>20</v>
      </c>
      <c r="AX234" s="3" t="s">
        <v>20</v>
      </c>
      <c r="AY234" s="3"/>
      <c r="AZ234" s="3"/>
      <c r="BA234" s="3" t="s">
        <v>1347</v>
      </c>
      <c r="BB234" s="3" t="s">
        <v>1346</v>
      </c>
      <c r="BC234" s="3"/>
      <c r="BD234" s="3"/>
      <c r="BE234" s="1" t="s">
        <v>62</v>
      </c>
    </row>
    <row r="235" spans="1:57" ht="15" customHeight="1" x14ac:dyDescent="0.25">
      <c r="A235" s="8">
        <v>10</v>
      </c>
      <c r="B235" s="1" t="s">
        <v>8</v>
      </c>
      <c r="C235" s="1" t="s">
        <v>1321</v>
      </c>
      <c r="D235" s="1" t="s">
        <v>1294</v>
      </c>
      <c r="E235" s="1" t="s">
        <v>50</v>
      </c>
      <c r="F235" s="1" t="s">
        <v>849</v>
      </c>
      <c r="G235" s="1" t="s">
        <v>274</v>
      </c>
      <c r="H235" s="1" t="s">
        <v>1293</v>
      </c>
      <c r="I235" s="1" t="s">
        <v>1345</v>
      </c>
      <c r="J235" s="7">
        <v>44562</v>
      </c>
      <c r="K235" s="7">
        <v>44926</v>
      </c>
      <c r="L235" s="1" t="s">
        <v>1344</v>
      </c>
      <c r="M235" s="1" t="s">
        <v>1187</v>
      </c>
      <c r="N235" s="1" t="s">
        <v>86</v>
      </c>
      <c r="O235" s="1" t="s">
        <v>1343</v>
      </c>
      <c r="P235" s="1" t="s">
        <v>875</v>
      </c>
      <c r="Q235" s="1" t="s">
        <v>30</v>
      </c>
      <c r="R235" s="20">
        <f t="shared" si="21"/>
        <v>1</v>
      </c>
      <c r="S235" s="20">
        <v>0.4</v>
      </c>
      <c r="T235" s="20">
        <v>0.2</v>
      </c>
      <c r="U235" s="20">
        <v>0.2</v>
      </c>
      <c r="V235" s="20">
        <v>0.2</v>
      </c>
      <c r="W235" s="20">
        <v>0.4</v>
      </c>
      <c r="X235" s="20" t="s">
        <v>1342</v>
      </c>
      <c r="Y235" s="20">
        <v>0.2</v>
      </c>
      <c r="Z235" s="20" t="s">
        <v>1341</v>
      </c>
      <c r="AA235" s="20"/>
      <c r="AB235" s="20"/>
      <c r="AC235" s="20"/>
      <c r="AD235" s="20"/>
      <c r="AE235" s="20">
        <f t="shared" si="22"/>
        <v>0.60000000000000009</v>
      </c>
      <c r="AF235" s="5">
        <v>44670</v>
      </c>
      <c r="AG235" s="5">
        <v>44761</v>
      </c>
      <c r="AH235" s="5"/>
      <c r="AI235" s="5"/>
      <c r="AJ235" s="4">
        <f t="shared" si="23"/>
        <v>0.60000000000000009</v>
      </c>
      <c r="AK235" s="4">
        <f t="shared" si="24"/>
        <v>1</v>
      </c>
      <c r="AL235" s="4">
        <f t="shared" si="25"/>
        <v>1</v>
      </c>
      <c r="AM235" s="4">
        <f t="shared" si="26"/>
        <v>0</v>
      </c>
      <c r="AN235" s="4">
        <f t="shared" si="27"/>
        <v>0</v>
      </c>
      <c r="AO235" s="3" t="s">
        <v>20</v>
      </c>
      <c r="AP235" s="3" t="s">
        <v>20</v>
      </c>
      <c r="AQ235" s="3"/>
      <c r="AR235" s="3"/>
      <c r="AS235" s="3" t="s">
        <v>1340</v>
      </c>
      <c r="AT235" s="3" t="s">
        <v>1339</v>
      </c>
      <c r="AU235" s="3"/>
      <c r="AV235" s="3"/>
      <c r="AW235" s="3" t="s">
        <v>20</v>
      </c>
      <c r="AX235" s="3" t="s">
        <v>20</v>
      </c>
      <c r="AY235" s="3"/>
      <c r="AZ235" s="3"/>
      <c r="BA235" s="3" t="s">
        <v>1338</v>
      </c>
      <c r="BB235" s="3" t="s">
        <v>1337</v>
      </c>
      <c r="BC235" s="3"/>
      <c r="BD235" s="3"/>
      <c r="BE235" s="1" t="s">
        <v>62</v>
      </c>
    </row>
    <row r="236" spans="1:57" ht="15" customHeight="1" x14ac:dyDescent="0.25">
      <c r="A236" s="8">
        <v>11</v>
      </c>
      <c r="B236" s="1" t="s">
        <v>8</v>
      </c>
      <c r="C236" s="1" t="s">
        <v>1321</v>
      </c>
      <c r="D236" s="1" t="s">
        <v>1294</v>
      </c>
      <c r="E236" s="1" t="s">
        <v>50</v>
      </c>
      <c r="F236" s="1" t="s">
        <v>849</v>
      </c>
      <c r="G236" s="1" t="s">
        <v>274</v>
      </c>
      <c r="H236" s="1" t="s">
        <v>1293</v>
      </c>
      <c r="I236" s="1" t="s">
        <v>1336</v>
      </c>
      <c r="J236" s="7">
        <v>44562</v>
      </c>
      <c r="K236" s="7">
        <v>44926</v>
      </c>
      <c r="L236" s="1" t="s">
        <v>1335</v>
      </c>
      <c r="M236" s="1" t="s">
        <v>1187</v>
      </c>
      <c r="N236" s="1" t="s">
        <v>86</v>
      </c>
      <c r="O236" s="1" t="s">
        <v>1334</v>
      </c>
      <c r="P236" s="1" t="s">
        <v>875</v>
      </c>
      <c r="Q236" s="1" t="s">
        <v>30</v>
      </c>
      <c r="R236" s="20">
        <f t="shared" si="21"/>
        <v>1</v>
      </c>
      <c r="S236" s="20">
        <v>0.25</v>
      </c>
      <c r="T236" s="20">
        <v>0.25</v>
      </c>
      <c r="U236" s="20">
        <v>0.25</v>
      </c>
      <c r="V236" s="20">
        <v>0.25</v>
      </c>
      <c r="W236" s="20">
        <v>0.25</v>
      </c>
      <c r="X236" s="20" t="s">
        <v>1333</v>
      </c>
      <c r="Y236" s="20">
        <v>0.25</v>
      </c>
      <c r="Z236" s="20" t="s">
        <v>1332</v>
      </c>
      <c r="AA236" s="20"/>
      <c r="AB236" s="20"/>
      <c r="AC236" s="20"/>
      <c r="AD236" s="20"/>
      <c r="AE236" s="20">
        <f t="shared" si="22"/>
        <v>0.5</v>
      </c>
      <c r="AF236" s="5">
        <v>44670</v>
      </c>
      <c r="AG236" s="5">
        <v>44761</v>
      </c>
      <c r="AH236" s="5"/>
      <c r="AI236" s="5"/>
      <c r="AJ236" s="4">
        <f t="shared" si="23"/>
        <v>0.5</v>
      </c>
      <c r="AK236" s="4">
        <f t="shared" si="24"/>
        <v>1</v>
      </c>
      <c r="AL236" s="4">
        <f t="shared" si="25"/>
        <v>1</v>
      </c>
      <c r="AM236" s="4">
        <f t="shared" si="26"/>
        <v>0</v>
      </c>
      <c r="AN236" s="4">
        <f t="shared" si="27"/>
        <v>0</v>
      </c>
      <c r="AO236" s="3" t="s">
        <v>20</v>
      </c>
      <c r="AP236" s="3" t="s">
        <v>20</v>
      </c>
      <c r="AQ236" s="3"/>
      <c r="AR236" s="3"/>
      <c r="AS236" s="3" t="s">
        <v>1331</v>
      </c>
      <c r="AT236" s="3" t="s">
        <v>1330</v>
      </c>
      <c r="AU236" s="3"/>
      <c r="AV236" s="3"/>
      <c r="AW236" s="3" t="s">
        <v>20</v>
      </c>
      <c r="AX236" s="3" t="s">
        <v>20</v>
      </c>
      <c r="AY236" s="3"/>
      <c r="AZ236" s="3"/>
      <c r="BA236" s="3" t="s">
        <v>1329</v>
      </c>
      <c r="BB236" s="3" t="s">
        <v>1328</v>
      </c>
      <c r="BC236" s="3"/>
      <c r="BD236" s="3"/>
      <c r="BE236" s="1" t="s">
        <v>62</v>
      </c>
    </row>
    <row r="237" spans="1:57" ht="15" customHeight="1" x14ac:dyDescent="0.25">
      <c r="A237" s="8">
        <v>12</v>
      </c>
      <c r="B237" s="1" t="s">
        <v>8</v>
      </c>
      <c r="C237" s="1" t="s">
        <v>1321</v>
      </c>
      <c r="D237" s="1" t="s">
        <v>1294</v>
      </c>
      <c r="E237" s="1" t="s">
        <v>50</v>
      </c>
      <c r="F237" s="1" t="s">
        <v>849</v>
      </c>
      <c r="G237" s="1" t="s">
        <v>274</v>
      </c>
      <c r="H237" s="1" t="s">
        <v>1293</v>
      </c>
      <c r="I237" s="1" t="s">
        <v>1327</v>
      </c>
      <c r="J237" s="7">
        <v>44562</v>
      </c>
      <c r="K237" s="7">
        <v>44926</v>
      </c>
      <c r="L237" s="1" t="s">
        <v>1326</v>
      </c>
      <c r="M237" s="1" t="s">
        <v>1187</v>
      </c>
      <c r="N237" s="1" t="s">
        <v>33</v>
      </c>
      <c r="O237" s="1" t="s">
        <v>1325</v>
      </c>
      <c r="P237" s="1" t="s">
        <v>875</v>
      </c>
      <c r="Q237" s="1" t="s">
        <v>30</v>
      </c>
      <c r="R237" s="6">
        <f t="shared" si="21"/>
        <v>1</v>
      </c>
      <c r="S237" s="6">
        <v>0</v>
      </c>
      <c r="T237" s="6">
        <v>0</v>
      </c>
      <c r="U237" s="6">
        <v>0</v>
      </c>
      <c r="V237" s="6">
        <v>1</v>
      </c>
      <c r="W237" s="6">
        <v>0</v>
      </c>
      <c r="X237" s="6" t="s">
        <v>1324</v>
      </c>
      <c r="Y237" s="6">
        <v>0</v>
      </c>
      <c r="Z237" s="6" t="s">
        <v>1185</v>
      </c>
      <c r="AA237" s="6"/>
      <c r="AB237" s="6"/>
      <c r="AC237" s="6"/>
      <c r="AD237" s="6"/>
      <c r="AE237" s="6">
        <f t="shared" si="22"/>
        <v>0</v>
      </c>
      <c r="AF237" s="5">
        <v>44670</v>
      </c>
      <c r="AG237" s="5">
        <v>44761</v>
      </c>
      <c r="AH237" s="5"/>
      <c r="AI237" s="5"/>
      <c r="AJ237" s="4">
        <f t="shared" si="23"/>
        <v>0</v>
      </c>
      <c r="AK237" s="4" t="str">
        <f t="shared" si="24"/>
        <v/>
      </c>
      <c r="AL237" s="4" t="str">
        <f t="shared" si="25"/>
        <v/>
      </c>
      <c r="AM237" s="4" t="str">
        <f t="shared" si="26"/>
        <v/>
      </c>
      <c r="AN237" s="4">
        <f t="shared" si="27"/>
        <v>0</v>
      </c>
      <c r="AO237" s="3" t="s">
        <v>18</v>
      </c>
      <c r="AP237" s="3" t="s">
        <v>18</v>
      </c>
      <c r="AQ237" s="3"/>
      <c r="AR237" s="3"/>
      <c r="AS237" s="3" t="s">
        <v>1323</v>
      </c>
      <c r="AT237" s="3" t="s">
        <v>1323</v>
      </c>
      <c r="AU237" s="3"/>
      <c r="AV237" s="3"/>
      <c r="AW237" s="3" t="s">
        <v>18</v>
      </c>
      <c r="AX237" s="3" t="s">
        <v>18</v>
      </c>
      <c r="AY237" s="3"/>
      <c r="AZ237" s="3"/>
      <c r="BA237" s="3" t="s">
        <v>1322</v>
      </c>
      <c r="BB237" s="3" t="s">
        <v>18</v>
      </c>
      <c r="BC237" s="3"/>
      <c r="BD237" s="3"/>
      <c r="BE237" s="1" t="s">
        <v>62</v>
      </c>
    </row>
    <row r="238" spans="1:57" ht="15" customHeight="1" x14ac:dyDescent="0.25">
      <c r="A238" s="8">
        <v>13</v>
      </c>
      <c r="B238" s="1" t="s">
        <v>8</v>
      </c>
      <c r="C238" s="1" t="s">
        <v>1321</v>
      </c>
      <c r="D238" s="1" t="s">
        <v>1320</v>
      </c>
      <c r="E238" s="1" t="s">
        <v>50</v>
      </c>
      <c r="F238" s="1" t="s">
        <v>849</v>
      </c>
      <c r="G238" s="1" t="s">
        <v>274</v>
      </c>
      <c r="H238" s="1" t="s">
        <v>1293</v>
      </c>
      <c r="I238" s="1" t="s">
        <v>1319</v>
      </c>
      <c r="J238" s="7">
        <v>44562</v>
      </c>
      <c r="K238" s="7">
        <v>44926</v>
      </c>
      <c r="L238" s="1" t="s">
        <v>1318</v>
      </c>
      <c r="M238" s="1" t="s">
        <v>1187</v>
      </c>
      <c r="N238" s="1" t="s">
        <v>86</v>
      </c>
      <c r="O238" s="1" t="s">
        <v>1317</v>
      </c>
      <c r="P238" s="1" t="s">
        <v>875</v>
      </c>
      <c r="Q238" s="1" t="s">
        <v>30</v>
      </c>
      <c r="R238" s="20">
        <f t="shared" si="21"/>
        <v>1</v>
      </c>
      <c r="S238" s="20">
        <v>0.25</v>
      </c>
      <c r="T238" s="20">
        <v>0.25</v>
      </c>
      <c r="U238" s="20">
        <v>0.25</v>
      </c>
      <c r="V238" s="20">
        <v>0.25</v>
      </c>
      <c r="W238" s="20">
        <v>0.25</v>
      </c>
      <c r="X238" s="20" t="s">
        <v>1316</v>
      </c>
      <c r="Y238" s="20">
        <v>0.25</v>
      </c>
      <c r="Z238" s="20" t="s">
        <v>1315</v>
      </c>
      <c r="AA238" s="20"/>
      <c r="AB238" s="20"/>
      <c r="AC238" s="20"/>
      <c r="AD238" s="20"/>
      <c r="AE238" s="20">
        <f t="shared" si="22"/>
        <v>0.5</v>
      </c>
      <c r="AF238" s="5">
        <v>44670</v>
      </c>
      <c r="AG238" s="5">
        <v>44761</v>
      </c>
      <c r="AH238" s="5"/>
      <c r="AI238" s="5"/>
      <c r="AJ238" s="4">
        <f t="shared" si="23"/>
        <v>0.5</v>
      </c>
      <c r="AK238" s="4">
        <f t="shared" si="24"/>
        <v>1</v>
      </c>
      <c r="AL238" s="4">
        <f t="shared" si="25"/>
        <v>1</v>
      </c>
      <c r="AM238" s="4">
        <f t="shared" si="26"/>
        <v>0</v>
      </c>
      <c r="AN238" s="4">
        <f t="shared" si="27"/>
        <v>0</v>
      </c>
      <c r="AO238" s="3" t="s">
        <v>20</v>
      </c>
      <c r="AP238" s="3" t="s">
        <v>20</v>
      </c>
      <c r="AQ238" s="3"/>
      <c r="AR238" s="3"/>
      <c r="AS238" s="3" t="s">
        <v>1314</v>
      </c>
      <c r="AT238" s="3" t="s">
        <v>1313</v>
      </c>
      <c r="AU238" s="3"/>
      <c r="AV238" s="3"/>
      <c r="AW238" s="3" t="s">
        <v>20</v>
      </c>
      <c r="AX238" s="3" t="s">
        <v>20</v>
      </c>
      <c r="AY238" s="3"/>
      <c r="AZ238" s="3"/>
      <c r="BA238" s="3" t="s">
        <v>1312</v>
      </c>
      <c r="BB238" s="3" t="s">
        <v>1311</v>
      </c>
      <c r="BC238" s="3"/>
      <c r="BD238" s="3"/>
      <c r="BE238" s="1" t="s">
        <v>62</v>
      </c>
    </row>
    <row r="239" spans="1:57" ht="15" customHeight="1" x14ac:dyDescent="0.25">
      <c r="A239" s="8">
        <v>14</v>
      </c>
      <c r="B239" s="1" t="s">
        <v>8</v>
      </c>
      <c r="C239" s="1" t="s">
        <v>1295</v>
      </c>
      <c r="D239" s="1" t="s">
        <v>1303</v>
      </c>
      <c r="E239" s="1" t="s">
        <v>50</v>
      </c>
      <c r="F239" s="1" t="s">
        <v>49</v>
      </c>
      <c r="G239" s="1" t="s">
        <v>274</v>
      </c>
      <c r="H239" s="1" t="s">
        <v>1293</v>
      </c>
      <c r="I239" s="10" t="s">
        <v>1310</v>
      </c>
      <c r="J239" s="7">
        <v>44562</v>
      </c>
      <c r="K239" s="7">
        <v>44651</v>
      </c>
      <c r="L239" s="1" t="s">
        <v>1309</v>
      </c>
      <c r="M239" s="1" t="s">
        <v>1187</v>
      </c>
      <c r="N239" s="1" t="s">
        <v>33</v>
      </c>
      <c r="O239" s="1" t="s">
        <v>1300</v>
      </c>
      <c r="P239" s="1" t="s">
        <v>875</v>
      </c>
      <c r="Q239" s="1" t="s">
        <v>30</v>
      </c>
      <c r="R239" s="6">
        <f t="shared" si="21"/>
        <v>1</v>
      </c>
      <c r="S239" s="6">
        <v>1</v>
      </c>
      <c r="T239" s="6">
        <v>0</v>
      </c>
      <c r="U239" s="6">
        <v>0</v>
      </c>
      <c r="V239" s="6">
        <v>0</v>
      </c>
      <c r="W239" s="6">
        <v>1</v>
      </c>
      <c r="X239" s="6" t="s">
        <v>1308</v>
      </c>
      <c r="Y239" s="6">
        <v>0</v>
      </c>
      <c r="Z239" s="6" t="s">
        <v>1307</v>
      </c>
      <c r="AA239" s="6"/>
      <c r="AB239" s="6"/>
      <c r="AC239" s="6"/>
      <c r="AD239" s="6"/>
      <c r="AE239" s="6">
        <f t="shared" si="22"/>
        <v>1</v>
      </c>
      <c r="AF239" s="5">
        <v>44670</v>
      </c>
      <c r="AG239" s="5">
        <v>44761</v>
      </c>
      <c r="AH239" s="5"/>
      <c r="AI239" s="5"/>
      <c r="AJ239" s="4">
        <f t="shared" si="23"/>
        <v>1</v>
      </c>
      <c r="AK239" s="4">
        <f t="shared" si="24"/>
        <v>1</v>
      </c>
      <c r="AL239" s="4" t="str">
        <f t="shared" si="25"/>
        <v/>
      </c>
      <c r="AM239" s="4" t="str">
        <f t="shared" si="26"/>
        <v/>
      </c>
      <c r="AN239" s="4" t="str">
        <f t="shared" si="27"/>
        <v/>
      </c>
      <c r="AO239" s="3" t="s">
        <v>20</v>
      </c>
      <c r="AP239" s="3" t="s">
        <v>18</v>
      </c>
      <c r="AQ239" s="3"/>
      <c r="AR239" s="3"/>
      <c r="AS239" s="3" t="s">
        <v>1306</v>
      </c>
      <c r="AT239" s="3" t="s">
        <v>1305</v>
      </c>
      <c r="AU239" s="3"/>
      <c r="AV239" s="3"/>
      <c r="AW239" s="3" t="s">
        <v>20</v>
      </c>
      <c r="AX239" s="3" t="s">
        <v>18</v>
      </c>
      <c r="AY239" s="3"/>
      <c r="AZ239" s="3"/>
      <c r="BA239" s="3" t="s">
        <v>1304</v>
      </c>
      <c r="BB239" s="3" t="s">
        <v>279</v>
      </c>
      <c r="BC239" s="3"/>
      <c r="BD239" s="3"/>
      <c r="BE239" s="1" t="s">
        <v>62</v>
      </c>
    </row>
    <row r="240" spans="1:57" ht="15" customHeight="1" x14ac:dyDescent="0.25">
      <c r="A240" s="8">
        <v>15</v>
      </c>
      <c r="B240" s="1" t="s">
        <v>8</v>
      </c>
      <c r="C240" s="1" t="s">
        <v>1295</v>
      </c>
      <c r="D240" s="1" t="s">
        <v>1303</v>
      </c>
      <c r="E240" s="1" t="s">
        <v>50</v>
      </c>
      <c r="F240" s="1" t="s">
        <v>49</v>
      </c>
      <c r="G240" s="1" t="s">
        <v>274</v>
      </c>
      <c r="H240" s="1" t="s">
        <v>1293</v>
      </c>
      <c r="I240" s="10" t="s">
        <v>1302</v>
      </c>
      <c r="J240" s="7">
        <v>44562</v>
      </c>
      <c r="K240" s="7">
        <v>44620</v>
      </c>
      <c r="L240" s="1" t="s">
        <v>1301</v>
      </c>
      <c r="M240" s="1" t="s">
        <v>1187</v>
      </c>
      <c r="N240" s="1" t="s">
        <v>33</v>
      </c>
      <c r="O240" s="1" t="s">
        <v>1300</v>
      </c>
      <c r="P240" s="1" t="s">
        <v>875</v>
      </c>
      <c r="Q240" s="1" t="s">
        <v>30</v>
      </c>
      <c r="R240" s="6">
        <f t="shared" si="21"/>
        <v>3</v>
      </c>
      <c r="S240" s="6">
        <v>0</v>
      </c>
      <c r="T240" s="6">
        <v>1</v>
      </c>
      <c r="U240" s="6">
        <v>1</v>
      </c>
      <c r="V240" s="6">
        <v>1</v>
      </c>
      <c r="W240" s="6">
        <v>0</v>
      </c>
      <c r="X240" s="6" t="s">
        <v>1299</v>
      </c>
      <c r="Y240" s="6">
        <v>1</v>
      </c>
      <c r="Z240" s="6" t="s">
        <v>1298</v>
      </c>
      <c r="AA240" s="6"/>
      <c r="AB240" s="6"/>
      <c r="AC240" s="6"/>
      <c r="AD240" s="6"/>
      <c r="AE240" s="6">
        <f t="shared" si="22"/>
        <v>1</v>
      </c>
      <c r="AF240" s="5">
        <v>44670</v>
      </c>
      <c r="AG240" s="5">
        <v>44761</v>
      </c>
      <c r="AH240" s="5"/>
      <c r="AI240" s="5"/>
      <c r="AJ240" s="4">
        <f t="shared" si="23"/>
        <v>0.33333333333333331</v>
      </c>
      <c r="AK240" s="4" t="str">
        <f t="shared" si="24"/>
        <v/>
      </c>
      <c r="AL240" s="4">
        <f t="shared" si="25"/>
        <v>1</v>
      </c>
      <c r="AM240" s="4">
        <f t="shared" si="26"/>
        <v>0</v>
      </c>
      <c r="AN240" s="4">
        <f t="shared" si="27"/>
        <v>0</v>
      </c>
      <c r="AO240" s="3" t="s">
        <v>18</v>
      </c>
      <c r="AP240" s="3" t="s">
        <v>19</v>
      </c>
      <c r="AQ240" s="3"/>
      <c r="AR240" s="3"/>
      <c r="AS240" s="3" t="s">
        <v>18</v>
      </c>
      <c r="AT240" s="3" t="s">
        <v>1297</v>
      </c>
      <c r="AU240" s="3"/>
      <c r="AV240" s="3"/>
      <c r="AW240" s="3" t="s">
        <v>18</v>
      </c>
      <c r="AX240" s="3" t="s">
        <v>19</v>
      </c>
      <c r="AY240" s="3"/>
      <c r="AZ240" s="3"/>
      <c r="BA240" s="3" t="s">
        <v>302</v>
      </c>
      <c r="BB240" s="3" t="s">
        <v>1296</v>
      </c>
      <c r="BC240" s="3"/>
      <c r="BD240" s="3"/>
      <c r="BE240" s="1" t="s">
        <v>62</v>
      </c>
    </row>
    <row r="241" spans="1:57" ht="15" customHeight="1" x14ac:dyDescent="0.25">
      <c r="A241" s="8">
        <v>16</v>
      </c>
      <c r="B241" s="1" t="s">
        <v>8</v>
      </c>
      <c r="C241" s="1" t="s">
        <v>1295</v>
      </c>
      <c r="D241" s="1" t="s">
        <v>1294</v>
      </c>
      <c r="E241" s="1" t="s">
        <v>50</v>
      </c>
      <c r="F241" s="1" t="s">
        <v>49</v>
      </c>
      <c r="G241" s="1" t="s">
        <v>274</v>
      </c>
      <c r="H241" s="1" t="s">
        <v>1293</v>
      </c>
      <c r="I241" s="1" t="s">
        <v>1292</v>
      </c>
      <c r="J241" s="7">
        <v>44621</v>
      </c>
      <c r="K241" s="7">
        <v>44926</v>
      </c>
      <c r="L241" s="1" t="s">
        <v>1291</v>
      </c>
      <c r="M241" s="1" t="s">
        <v>1187</v>
      </c>
      <c r="N241" s="1" t="s">
        <v>33</v>
      </c>
      <c r="O241" s="1" t="s">
        <v>1290</v>
      </c>
      <c r="P241" s="1" t="s">
        <v>875</v>
      </c>
      <c r="Q241" s="1" t="s">
        <v>1289</v>
      </c>
      <c r="R241" s="6">
        <f t="shared" si="21"/>
        <v>2</v>
      </c>
      <c r="S241" s="6">
        <v>0</v>
      </c>
      <c r="T241" s="6">
        <v>1</v>
      </c>
      <c r="U241" s="6">
        <v>0</v>
      </c>
      <c r="V241" s="6">
        <v>1</v>
      </c>
      <c r="W241" s="6">
        <v>0</v>
      </c>
      <c r="X241" s="6" t="s">
        <v>1223</v>
      </c>
      <c r="Y241" s="6">
        <v>1</v>
      </c>
      <c r="Z241" s="6" t="s">
        <v>1233</v>
      </c>
      <c r="AA241" s="6"/>
      <c r="AB241" s="6"/>
      <c r="AC241" s="6"/>
      <c r="AD241" s="6"/>
      <c r="AE241" s="6">
        <f t="shared" si="22"/>
        <v>1</v>
      </c>
      <c r="AF241" s="5">
        <v>44670</v>
      </c>
      <c r="AG241" s="5">
        <v>44761</v>
      </c>
      <c r="AH241" s="5"/>
      <c r="AI241" s="5"/>
      <c r="AJ241" s="4">
        <f t="shared" si="23"/>
        <v>0.5</v>
      </c>
      <c r="AK241" s="4" t="str">
        <f t="shared" si="24"/>
        <v/>
      </c>
      <c r="AL241" s="4">
        <f t="shared" si="25"/>
        <v>1</v>
      </c>
      <c r="AM241" s="4" t="str">
        <f t="shared" si="26"/>
        <v/>
      </c>
      <c r="AN241" s="4">
        <f t="shared" si="27"/>
        <v>0</v>
      </c>
      <c r="AO241" s="3" t="s">
        <v>18</v>
      </c>
      <c r="AP241" s="3" t="s">
        <v>20</v>
      </c>
      <c r="AQ241" s="3"/>
      <c r="AR241" s="3"/>
      <c r="AS241" s="3" t="s">
        <v>18</v>
      </c>
      <c r="AT241" s="3" t="s">
        <v>1288</v>
      </c>
      <c r="AU241" s="3"/>
      <c r="AV241" s="3"/>
      <c r="AW241" s="3" t="s">
        <v>18</v>
      </c>
      <c r="AX241" s="3" t="s">
        <v>20</v>
      </c>
      <c r="AY241" s="3"/>
      <c r="AZ241" s="3"/>
      <c r="BA241" s="3" t="s">
        <v>302</v>
      </c>
      <c r="BB241" s="3" t="s">
        <v>1287</v>
      </c>
      <c r="BC241" s="3"/>
      <c r="BD241" s="3"/>
      <c r="BE241" s="1" t="s">
        <v>62</v>
      </c>
    </row>
    <row r="242" spans="1:57" ht="15" customHeight="1" x14ac:dyDescent="0.25">
      <c r="A242" s="8">
        <v>17</v>
      </c>
      <c r="B242" s="1" t="s">
        <v>8</v>
      </c>
      <c r="C242" s="1" t="s">
        <v>97</v>
      </c>
      <c r="D242" s="1" t="s">
        <v>73</v>
      </c>
      <c r="E242" s="1" t="s">
        <v>61</v>
      </c>
      <c r="F242" s="1" t="s">
        <v>60</v>
      </c>
      <c r="G242" s="1" t="s">
        <v>16</v>
      </c>
      <c r="H242" s="1" t="s">
        <v>72</v>
      </c>
      <c r="I242" s="1" t="s">
        <v>104</v>
      </c>
      <c r="J242" s="7">
        <v>44562</v>
      </c>
      <c r="K242" s="7">
        <v>44926</v>
      </c>
      <c r="L242" s="1" t="s">
        <v>70</v>
      </c>
      <c r="M242" s="1" t="s">
        <v>1187</v>
      </c>
      <c r="N242" s="1" t="s">
        <v>33</v>
      </c>
      <c r="O242" s="1" t="s">
        <v>77</v>
      </c>
      <c r="P242" s="1" t="s">
        <v>31</v>
      </c>
      <c r="Q242" s="1" t="s">
        <v>30</v>
      </c>
      <c r="R242" s="6">
        <f t="shared" si="21"/>
        <v>4</v>
      </c>
      <c r="S242" s="6">
        <v>1</v>
      </c>
      <c r="T242" s="6">
        <v>1</v>
      </c>
      <c r="U242" s="6">
        <v>1</v>
      </c>
      <c r="V242" s="6">
        <v>1</v>
      </c>
      <c r="W242" s="6">
        <v>1</v>
      </c>
      <c r="X242" s="6" t="s">
        <v>1286</v>
      </c>
      <c r="Y242" s="6">
        <v>1</v>
      </c>
      <c r="Z242" s="6" t="s">
        <v>1285</v>
      </c>
      <c r="AA242" s="6"/>
      <c r="AB242" s="6"/>
      <c r="AC242" s="6"/>
      <c r="AD242" s="6"/>
      <c r="AE242" s="6">
        <f t="shared" si="22"/>
        <v>2</v>
      </c>
      <c r="AF242" s="5">
        <v>44670</v>
      </c>
      <c r="AG242" s="5">
        <v>44761</v>
      </c>
      <c r="AH242" s="5"/>
      <c r="AI242" s="5"/>
      <c r="AJ242" s="4">
        <f t="shared" si="23"/>
        <v>0.5</v>
      </c>
      <c r="AK242" s="4">
        <f t="shared" si="24"/>
        <v>1</v>
      </c>
      <c r="AL242" s="4">
        <f t="shared" si="25"/>
        <v>1</v>
      </c>
      <c r="AM242" s="4">
        <f t="shared" si="26"/>
        <v>0</v>
      </c>
      <c r="AN242" s="4">
        <f t="shared" si="27"/>
        <v>0</v>
      </c>
      <c r="AO242" s="3" t="s">
        <v>20</v>
      </c>
      <c r="AP242" s="3" t="s">
        <v>20</v>
      </c>
      <c r="AQ242" s="3"/>
      <c r="AR242" s="3"/>
      <c r="AS242" s="3" t="s">
        <v>1284</v>
      </c>
      <c r="AT242" s="3" t="s">
        <v>1283</v>
      </c>
      <c r="AU242" s="3"/>
      <c r="AV242" s="3"/>
      <c r="AW242" s="3" t="s">
        <v>20</v>
      </c>
      <c r="AX242" s="3" t="s">
        <v>20</v>
      </c>
      <c r="AY242" s="3"/>
      <c r="AZ242" s="3"/>
      <c r="BA242" s="3" t="s">
        <v>1282</v>
      </c>
      <c r="BB242" s="3" t="s">
        <v>1282</v>
      </c>
      <c r="BC242" s="3"/>
      <c r="BD242" s="3"/>
      <c r="BE242" s="1" t="s">
        <v>62</v>
      </c>
    </row>
    <row r="243" spans="1:57" ht="15" customHeight="1" x14ac:dyDescent="0.25">
      <c r="A243" s="8">
        <v>18</v>
      </c>
      <c r="B243" s="1" t="s">
        <v>8</v>
      </c>
      <c r="C243" s="1" t="s">
        <v>97</v>
      </c>
      <c r="D243" s="1" t="s">
        <v>73</v>
      </c>
      <c r="E243" s="1" t="s">
        <v>61</v>
      </c>
      <c r="F243" s="1" t="s">
        <v>60</v>
      </c>
      <c r="G243" s="1" t="s">
        <v>16</v>
      </c>
      <c r="H243" s="1" t="s">
        <v>72</v>
      </c>
      <c r="I243" s="1" t="s">
        <v>96</v>
      </c>
      <c r="J243" s="7">
        <v>44835</v>
      </c>
      <c r="K243" s="7">
        <v>44926</v>
      </c>
      <c r="L243" s="1" t="s">
        <v>95</v>
      </c>
      <c r="M243" s="1" t="s">
        <v>1187</v>
      </c>
      <c r="N243" s="1" t="s">
        <v>33</v>
      </c>
      <c r="O243" s="1" t="s">
        <v>77</v>
      </c>
      <c r="P243" s="1" t="s">
        <v>31</v>
      </c>
      <c r="Q243" s="1" t="s">
        <v>30</v>
      </c>
      <c r="R243" s="6">
        <f t="shared" si="21"/>
        <v>1</v>
      </c>
      <c r="S243" s="6">
        <v>0</v>
      </c>
      <c r="T243" s="6">
        <v>0</v>
      </c>
      <c r="U243" s="6">
        <v>0</v>
      </c>
      <c r="V243" s="6">
        <v>1</v>
      </c>
      <c r="W243" s="6">
        <v>0</v>
      </c>
      <c r="X243" s="6" t="s">
        <v>1186</v>
      </c>
      <c r="Y243" s="6">
        <v>0</v>
      </c>
      <c r="Z243" s="6" t="s">
        <v>1185</v>
      </c>
      <c r="AA243" s="6"/>
      <c r="AB243" s="6"/>
      <c r="AC243" s="6"/>
      <c r="AD243" s="6"/>
      <c r="AE243" s="6">
        <f t="shared" si="22"/>
        <v>0</v>
      </c>
      <c r="AF243" s="5">
        <v>44670</v>
      </c>
      <c r="AG243" s="5">
        <v>44761</v>
      </c>
      <c r="AH243" s="5"/>
      <c r="AI243" s="5"/>
      <c r="AJ243" s="4">
        <f t="shared" si="23"/>
        <v>0</v>
      </c>
      <c r="AK243" s="4" t="str">
        <f t="shared" si="24"/>
        <v/>
      </c>
      <c r="AL243" s="4" t="str">
        <f t="shared" si="25"/>
        <v/>
      </c>
      <c r="AM243" s="4" t="str">
        <f t="shared" si="26"/>
        <v/>
      </c>
      <c r="AN243" s="4">
        <f t="shared" si="27"/>
        <v>0</v>
      </c>
      <c r="AO243" s="3" t="s">
        <v>18</v>
      </c>
      <c r="AP243" s="3" t="s">
        <v>18</v>
      </c>
      <c r="AQ243" s="3"/>
      <c r="AR243" s="3"/>
      <c r="AS243" s="3" t="s">
        <v>18</v>
      </c>
      <c r="AT243" s="3" t="s">
        <v>1281</v>
      </c>
      <c r="AU243" s="3"/>
      <c r="AV243" s="3"/>
      <c r="AW243" s="3" t="s">
        <v>18</v>
      </c>
      <c r="AX243" s="3" t="s">
        <v>18</v>
      </c>
      <c r="AY243" s="3"/>
      <c r="AZ243" s="3"/>
      <c r="BA243" s="3" t="s">
        <v>302</v>
      </c>
      <c r="BB243" s="3" t="s">
        <v>18</v>
      </c>
      <c r="BC243" s="3"/>
      <c r="BD243" s="3"/>
      <c r="BE243" s="1" t="s">
        <v>62</v>
      </c>
    </row>
    <row r="244" spans="1:57" ht="15" customHeight="1" x14ac:dyDescent="0.25">
      <c r="A244" s="8">
        <v>19</v>
      </c>
      <c r="B244" s="1" t="s">
        <v>8</v>
      </c>
      <c r="C244" s="1" t="s">
        <v>89</v>
      </c>
      <c r="D244" s="1" t="s">
        <v>73</v>
      </c>
      <c r="E244" s="1" t="s">
        <v>61</v>
      </c>
      <c r="F244" s="1" t="s">
        <v>60</v>
      </c>
      <c r="G244" s="1" t="s">
        <v>16</v>
      </c>
      <c r="H244" s="1" t="s">
        <v>72</v>
      </c>
      <c r="I244" s="1" t="s">
        <v>88</v>
      </c>
      <c r="J244" s="7">
        <v>44562</v>
      </c>
      <c r="K244" s="7">
        <v>44926</v>
      </c>
      <c r="L244" s="10" t="s">
        <v>87</v>
      </c>
      <c r="M244" s="1" t="s">
        <v>1187</v>
      </c>
      <c r="N244" s="1" t="s">
        <v>86</v>
      </c>
      <c r="O244" s="1" t="s">
        <v>77</v>
      </c>
      <c r="P244" s="1" t="s">
        <v>31</v>
      </c>
      <c r="Q244" s="1" t="s">
        <v>30</v>
      </c>
      <c r="R244" s="9">
        <f t="shared" si="21"/>
        <v>1</v>
      </c>
      <c r="S244" s="9">
        <v>0.5</v>
      </c>
      <c r="T244" s="9">
        <v>0.5</v>
      </c>
      <c r="U244" s="9">
        <v>0</v>
      </c>
      <c r="V244" s="9">
        <v>0</v>
      </c>
      <c r="W244" s="9">
        <v>0.22</v>
      </c>
      <c r="X244" s="9" t="s">
        <v>1280</v>
      </c>
      <c r="Y244" s="9">
        <v>0.16</v>
      </c>
      <c r="Z244" s="9" t="s">
        <v>1279</v>
      </c>
      <c r="AA244" s="9"/>
      <c r="AB244" s="9"/>
      <c r="AC244" s="9"/>
      <c r="AD244" s="9"/>
      <c r="AE244" s="9">
        <f t="shared" si="22"/>
        <v>0.38</v>
      </c>
      <c r="AF244" s="5">
        <v>44670</v>
      </c>
      <c r="AG244" s="5">
        <v>44761</v>
      </c>
      <c r="AH244" s="5"/>
      <c r="AI244" s="5"/>
      <c r="AJ244" s="4">
        <f t="shared" si="23"/>
        <v>0.38</v>
      </c>
      <c r="AK244" s="4">
        <f t="shared" si="24"/>
        <v>0.44</v>
      </c>
      <c r="AL244" s="4">
        <f t="shared" si="25"/>
        <v>0.32</v>
      </c>
      <c r="AM244" s="4" t="str">
        <f t="shared" si="26"/>
        <v/>
      </c>
      <c r="AN244" s="4" t="str">
        <f t="shared" si="27"/>
        <v/>
      </c>
      <c r="AO244" s="3" t="s">
        <v>20</v>
      </c>
      <c r="AP244" s="3" t="s">
        <v>19</v>
      </c>
      <c r="AQ244" s="3"/>
      <c r="AR244" s="3"/>
      <c r="AS244" s="3" t="s">
        <v>1278</v>
      </c>
      <c r="AT244" s="3" t="s">
        <v>1277</v>
      </c>
      <c r="AU244" s="3"/>
      <c r="AV244" s="3"/>
      <c r="AW244" s="3" t="s">
        <v>19</v>
      </c>
      <c r="AX244" s="3" t="s">
        <v>20</v>
      </c>
      <c r="AY244" s="3"/>
      <c r="AZ244" s="3"/>
      <c r="BA244" s="3" t="s">
        <v>1276</v>
      </c>
      <c r="BB244" s="3" t="s">
        <v>1275</v>
      </c>
      <c r="BC244" s="3"/>
      <c r="BD244" s="3"/>
      <c r="BE244" s="1" t="s">
        <v>62</v>
      </c>
    </row>
    <row r="245" spans="1:57" ht="15" customHeight="1" x14ac:dyDescent="0.25">
      <c r="A245" s="8">
        <v>20</v>
      </c>
      <c r="B245" s="1" t="s">
        <v>8</v>
      </c>
      <c r="C245" s="1" t="s">
        <v>89</v>
      </c>
      <c r="D245" s="1" t="s">
        <v>73</v>
      </c>
      <c r="E245" s="1" t="s">
        <v>61</v>
      </c>
      <c r="F245" s="1" t="s">
        <v>60</v>
      </c>
      <c r="G245" s="1" t="s">
        <v>16</v>
      </c>
      <c r="H245" s="1" t="s">
        <v>72</v>
      </c>
      <c r="I245" s="1" t="s">
        <v>93</v>
      </c>
      <c r="J245" s="7">
        <v>44774</v>
      </c>
      <c r="K245" s="7">
        <v>44925</v>
      </c>
      <c r="L245" s="1" t="s">
        <v>92</v>
      </c>
      <c r="M245" s="1" t="s">
        <v>1187</v>
      </c>
      <c r="N245" s="1" t="s">
        <v>33</v>
      </c>
      <c r="O245" s="1" t="s">
        <v>77</v>
      </c>
      <c r="P245" s="1" t="s">
        <v>31</v>
      </c>
      <c r="Q245" s="1" t="s">
        <v>30</v>
      </c>
      <c r="R245" s="6">
        <f t="shared" si="21"/>
        <v>1</v>
      </c>
      <c r="S245" s="6">
        <v>0</v>
      </c>
      <c r="T245" s="6">
        <v>0</v>
      </c>
      <c r="U245" s="6">
        <v>1</v>
      </c>
      <c r="V245" s="6">
        <v>0</v>
      </c>
      <c r="W245" s="6">
        <v>0</v>
      </c>
      <c r="X245" s="6" t="s">
        <v>1274</v>
      </c>
      <c r="Y245" s="6">
        <v>0</v>
      </c>
      <c r="Z245" s="6" t="s">
        <v>1273</v>
      </c>
      <c r="AA245" s="6"/>
      <c r="AB245" s="6"/>
      <c r="AC245" s="6"/>
      <c r="AD245" s="6"/>
      <c r="AE245" s="6">
        <f t="shared" si="22"/>
        <v>0</v>
      </c>
      <c r="AF245" s="5">
        <v>44670</v>
      </c>
      <c r="AG245" s="5">
        <v>44761</v>
      </c>
      <c r="AH245" s="5"/>
      <c r="AI245" s="5"/>
      <c r="AJ245" s="4">
        <f t="shared" si="23"/>
        <v>0</v>
      </c>
      <c r="AK245" s="4" t="str">
        <f t="shared" si="24"/>
        <v/>
      </c>
      <c r="AL245" s="4" t="str">
        <f t="shared" si="25"/>
        <v/>
      </c>
      <c r="AM245" s="4">
        <f t="shared" si="26"/>
        <v>0</v>
      </c>
      <c r="AN245" s="4" t="str">
        <f t="shared" si="27"/>
        <v/>
      </c>
      <c r="AO245" s="3" t="s">
        <v>18</v>
      </c>
      <c r="AP245" s="3" t="s">
        <v>18</v>
      </c>
      <c r="AQ245" s="3"/>
      <c r="AR245" s="3"/>
      <c r="AS245" s="3" t="s">
        <v>18</v>
      </c>
      <c r="AT245" s="3" t="s">
        <v>1272</v>
      </c>
      <c r="AU245" s="3"/>
      <c r="AV245" s="3"/>
      <c r="AW245" s="3" t="s">
        <v>18</v>
      </c>
      <c r="AX245" s="3" t="s">
        <v>18</v>
      </c>
      <c r="AY245" s="3"/>
      <c r="AZ245" s="3"/>
      <c r="BA245" s="3" t="s">
        <v>1264</v>
      </c>
      <c r="BB245" s="3" t="s">
        <v>18</v>
      </c>
      <c r="BC245" s="3"/>
      <c r="BD245" s="3"/>
      <c r="BE245" s="1" t="s">
        <v>62</v>
      </c>
    </row>
    <row r="246" spans="1:57" ht="15" customHeight="1" x14ac:dyDescent="0.25">
      <c r="A246" s="8">
        <v>21</v>
      </c>
      <c r="B246" s="1" t="s">
        <v>8</v>
      </c>
      <c r="C246" s="1" t="s">
        <v>89</v>
      </c>
      <c r="D246" s="1" t="s">
        <v>73</v>
      </c>
      <c r="E246" s="1" t="s">
        <v>61</v>
      </c>
      <c r="F246" s="1" t="s">
        <v>60</v>
      </c>
      <c r="G246" s="1" t="s">
        <v>16</v>
      </c>
      <c r="H246" s="1" t="s">
        <v>72</v>
      </c>
      <c r="I246" s="1" t="s">
        <v>91</v>
      </c>
      <c r="J246" s="7">
        <v>44835</v>
      </c>
      <c r="K246" s="7">
        <v>44926</v>
      </c>
      <c r="L246" s="1" t="s">
        <v>90</v>
      </c>
      <c r="M246" s="1" t="s">
        <v>1187</v>
      </c>
      <c r="N246" s="1" t="s">
        <v>33</v>
      </c>
      <c r="O246" s="1" t="s">
        <v>77</v>
      </c>
      <c r="P246" s="1" t="s">
        <v>31</v>
      </c>
      <c r="Q246" s="1" t="s">
        <v>30</v>
      </c>
      <c r="R246" s="6">
        <f t="shared" si="21"/>
        <v>1</v>
      </c>
      <c r="S246" s="6">
        <v>0</v>
      </c>
      <c r="T246" s="6">
        <v>0</v>
      </c>
      <c r="U246" s="6">
        <v>0</v>
      </c>
      <c r="V246" s="6">
        <v>1</v>
      </c>
      <c r="W246" s="6">
        <v>0</v>
      </c>
      <c r="X246" s="6" t="s">
        <v>1186</v>
      </c>
      <c r="Y246" s="6">
        <v>0</v>
      </c>
      <c r="Z246" s="6" t="s">
        <v>1185</v>
      </c>
      <c r="AA246" s="6"/>
      <c r="AB246" s="6"/>
      <c r="AC246" s="6"/>
      <c r="AD246" s="6"/>
      <c r="AE246" s="6">
        <f t="shared" si="22"/>
        <v>0</v>
      </c>
      <c r="AF246" s="5">
        <v>44670</v>
      </c>
      <c r="AG246" s="5">
        <v>44761</v>
      </c>
      <c r="AH246" s="5"/>
      <c r="AI246" s="5"/>
      <c r="AJ246" s="4">
        <f t="shared" si="23"/>
        <v>0</v>
      </c>
      <c r="AK246" s="4" t="str">
        <f t="shared" si="24"/>
        <v/>
      </c>
      <c r="AL246" s="4" t="str">
        <f t="shared" si="25"/>
        <v/>
      </c>
      <c r="AM246" s="4" t="str">
        <f t="shared" si="26"/>
        <v/>
      </c>
      <c r="AN246" s="4">
        <f t="shared" si="27"/>
        <v>0</v>
      </c>
      <c r="AO246" s="3" t="s">
        <v>18</v>
      </c>
      <c r="AP246" s="3" t="s">
        <v>18</v>
      </c>
      <c r="AQ246" s="3"/>
      <c r="AR246" s="3"/>
      <c r="AS246" s="3" t="s">
        <v>18</v>
      </c>
      <c r="AT246" s="3" t="s">
        <v>1271</v>
      </c>
      <c r="AU246" s="3"/>
      <c r="AV246" s="3"/>
      <c r="AW246" s="3" t="s">
        <v>18</v>
      </c>
      <c r="AX246" s="3" t="s">
        <v>18</v>
      </c>
      <c r="AY246" s="3"/>
      <c r="AZ246" s="3"/>
      <c r="BA246" s="3" t="s">
        <v>164</v>
      </c>
      <c r="BB246" s="3" t="s">
        <v>18</v>
      </c>
      <c r="BC246" s="3"/>
      <c r="BD246" s="3"/>
      <c r="BE246" s="1" t="s">
        <v>62</v>
      </c>
    </row>
    <row r="247" spans="1:57" ht="15" customHeight="1" x14ac:dyDescent="0.25">
      <c r="A247" s="8">
        <v>22</v>
      </c>
      <c r="B247" s="1" t="s">
        <v>8</v>
      </c>
      <c r="C247" s="1" t="s">
        <v>74</v>
      </c>
      <c r="D247" s="1" t="s">
        <v>73</v>
      </c>
      <c r="E247" s="1" t="s">
        <v>61</v>
      </c>
      <c r="F247" s="1" t="s">
        <v>60</v>
      </c>
      <c r="G247" s="1" t="s">
        <v>16</v>
      </c>
      <c r="H247" s="1" t="s">
        <v>72</v>
      </c>
      <c r="I247" s="1" t="s">
        <v>71</v>
      </c>
      <c r="J247" s="7">
        <v>44562</v>
      </c>
      <c r="K247" s="7">
        <v>44926</v>
      </c>
      <c r="L247" s="1" t="s">
        <v>70</v>
      </c>
      <c r="M247" s="1" t="s">
        <v>1187</v>
      </c>
      <c r="N247" s="1" t="s">
        <v>33</v>
      </c>
      <c r="O247" s="1" t="s">
        <v>77</v>
      </c>
      <c r="P247" s="1" t="s">
        <v>31</v>
      </c>
      <c r="Q247" s="1" t="s">
        <v>30</v>
      </c>
      <c r="R247" s="6">
        <f t="shared" si="21"/>
        <v>4</v>
      </c>
      <c r="S247" s="6">
        <v>1</v>
      </c>
      <c r="T247" s="6">
        <v>1</v>
      </c>
      <c r="U247" s="6">
        <v>1</v>
      </c>
      <c r="V247" s="6">
        <v>1</v>
      </c>
      <c r="W247" s="6">
        <v>1</v>
      </c>
      <c r="X247" s="6" t="s">
        <v>1270</v>
      </c>
      <c r="Y247" s="6">
        <v>1</v>
      </c>
      <c r="Z247" s="6" t="s">
        <v>1269</v>
      </c>
      <c r="AA247" s="6"/>
      <c r="AB247" s="6"/>
      <c r="AC247" s="6"/>
      <c r="AD247" s="6"/>
      <c r="AE247" s="6">
        <f t="shared" si="22"/>
        <v>2</v>
      </c>
      <c r="AF247" s="5">
        <v>44670</v>
      </c>
      <c r="AG247" s="5">
        <v>44761</v>
      </c>
      <c r="AH247" s="5"/>
      <c r="AI247" s="5"/>
      <c r="AJ247" s="4">
        <f t="shared" si="23"/>
        <v>0.5</v>
      </c>
      <c r="AK247" s="4">
        <f t="shared" si="24"/>
        <v>1</v>
      </c>
      <c r="AL247" s="4">
        <f t="shared" si="25"/>
        <v>1</v>
      </c>
      <c r="AM247" s="4">
        <f t="shared" si="26"/>
        <v>0</v>
      </c>
      <c r="AN247" s="4">
        <f t="shared" si="27"/>
        <v>0</v>
      </c>
      <c r="AO247" s="3" t="s">
        <v>20</v>
      </c>
      <c r="AP247" s="3" t="s">
        <v>20</v>
      </c>
      <c r="AQ247" s="3"/>
      <c r="AR247" s="3"/>
      <c r="AS247" s="3" t="s">
        <v>1268</v>
      </c>
      <c r="AT247" s="3" t="s">
        <v>1267</v>
      </c>
      <c r="AU247" s="3"/>
      <c r="AV247" s="3"/>
      <c r="AW247" s="3" t="s">
        <v>20</v>
      </c>
      <c r="AX247" s="3" t="s">
        <v>20</v>
      </c>
      <c r="AY247" s="3"/>
      <c r="AZ247" s="3"/>
      <c r="BA247" s="3" t="s">
        <v>1266</v>
      </c>
      <c r="BB247" s="3" t="s">
        <v>1265</v>
      </c>
      <c r="BC247" s="3"/>
      <c r="BD247" s="3"/>
      <c r="BE247" s="1" t="s">
        <v>62</v>
      </c>
    </row>
    <row r="248" spans="1:57" ht="15" customHeight="1" x14ac:dyDescent="0.25">
      <c r="A248" s="8">
        <v>23</v>
      </c>
      <c r="B248" s="1" t="s">
        <v>8</v>
      </c>
      <c r="C248" s="1" t="s">
        <v>74</v>
      </c>
      <c r="D248" s="1" t="s">
        <v>73</v>
      </c>
      <c r="E248" s="1" t="s">
        <v>61</v>
      </c>
      <c r="F248" s="1" t="s">
        <v>60</v>
      </c>
      <c r="G248" s="1" t="s">
        <v>16</v>
      </c>
      <c r="H248" s="1" t="s">
        <v>72</v>
      </c>
      <c r="I248" s="1" t="s">
        <v>79</v>
      </c>
      <c r="J248" s="7">
        <v>44835</v>
      </c>
      <c r="K248" s="7">
        <v>44926</v>
      </c>
      <c r="L248" s="1" t="s">
        <v>78</v>
      </c>
      <c r="M248" s="1" t="s">
        <v>1187</v>
      </c>
      <c r="N248" s="1" t="s">
        <v>33</v>
      </c>
      <c r="O248" s="1" t="s">
        <v>77</v>
      </c>
      <c r="P248" s="1" t="s">
        <v>31</v>
      </c>
      <c r="Q248" s="1" t="s">
        <v>30</v>
      </c>
      <c r="R248" s="42">
        <f t="shared" si="21"/>
        <v>2</v>
      </c>
      <c r="S248" s="42">
        <v>0</v>
      </c>
      <c r="T248" s="42">
        <v>0</v>
      </c>
      <c r="U248" s="42">
        <v>0</v>
      </c>
      <c r="V248" s="42">
        <v>2</v>
      </c>
      <c r="W248" s="42">
        <v>0</v>
      </c>
      <c r="X248" s="42" t="s">
        <v>1186</v>
      </c>
      <c r="Y248" s="42">
        <v>0</v>
      </c>
      <c r="Z248" s="42" t="s">
        <v>1185</v>
      </c>
      <c r="AA248" s="42"/>
      <c r="AB248" s="42"/>
      <c r="AC248" s="42"/>
      <c r="AD248" s="42"/>
      <c r="AE248" s="42">
        <f t="shared" si="22"/>
        <v>0</v>
      </c>
      <c r="AF248" s="5">
        <v>44670</v>
      </c>
      <c r="AG248" s="5">
        <v>44761</v>
      </c>
      <c r="AH248" s="5"/>
      <c r="AI248" s="5"/>
      <c r="AJ248" s="4">
        <f t="shared" si="23"/>
        <v>0</v>
      </c>
      <c r="AK248" s="4" t="str">
        <f t="shared" si="24"/>
        <v/>
      </c>
      <c r="AL248" s="4" t="str">
        <f t="shared" si="25"/>
        <v/>
      </c>
      <c r="AM248" s="4" t="str">
        <f t="shared" si="26"/>
        <v/>
      </c>
      <c r="AN248" s="4">
        <f t="shared" si="27"/>
        <v>0</v>
      </c>
      <c r="AO248" s="3" t="s">
        <v>18</v>
      </c>
      <c r="AP248" s="3" t="s">
        <v>18</v>
      </c>
      <c r="AQ248" s="3"/>
      <c r="AR248" s="3"/>
      <c r="AS248" s="3" t="s">
        <v>18</v>
      </c>
      <c r="AT248" s="3" t="s">
        <v>18</v>
      </c>
      <c r="AU248" s="3"/>
      <c r="AV248" s="3"/>
      <c r="AW248" s="3" t="s">
        <v>18</v>
      </c>
      <c r="AX248" s="3" t="s">
        <v>18</v>
      </c>
      <c r="AY248" s="3"/>
      <c r="AZ248" s="3"/>
      <c r="BA248" s="3" t="s">
        <v>1264</v>
      </c>
      <c r="BB248" s="3" t="s">
        <v>18</v>
      </c>
      <c r="BC248" s="3"/>
      <c r="BD248" s="3"/>
      <c r="BE248" s="1" t="s">
        <v>62</v>
      </c>
    </row>
    <row r="249" spans="1:57" ht="15" customHeight="1" x14ac:dyDescent="0.25">
      <c r="A249" s="8">
        <v>24</v>
      </c>
      <c r="B249" s="1" t="s">
        <v>8</v>
      </c>
      <c r="C249" s="1" t="s">
        <v>43</v>
      </c>
      <c r="D249" s="1" t="s">
        <v>42</v>
      </c>
      <c r="E249" s="10" t="s">
        <v>41</v>
      </c>
      <c r="F249" s="1" t="s">
        <v>40</v>
      </c>
      <c r="G249" s="1" t="s">
        <v>309</v>
      </c>
      <c r="H249" s="1" t="s">
        <v>308</v>
      </c>
      <c r="I249" s="29" t="s">
        <v>1263</v>
      </c>
      <c r="J249" s="41">
        <v>44835</v>
      </c>
      <c r="K249" s="37">
        <v>44926</v>
      </c>
      <c r="L249" s="1" t="s">
        <v>1262</v>
      </c>
      <c r="M249" s="1" t="s">
        <v>1187</v>
      </c>
      <c r="N249" s="1" t="s">
        <v>33</v>
      </c>
      <c r="O249" s="1" t="s">
        <v>32</v>
      </c>
      <c r="P249" s="1" t="s">
        <v>31</v>
      </c>
      <c r="Q249" s="1" t="s">
        <v>30</v>
      </c>
      <c r="R249" s="36">
        <f t="shared" si="21"/>
        <v>2</v>
      </c>
      <c r="S249" s="36">
        <v>0</v>
      </c>
      <c r="T249" s="36">
        <v>0</v>
      </c>
      <c r="U249" s="36">
        <v>0</v>
      </c>
      <c r="V249" s="36">
        <v>2</v>
      </c>
      <c r="W249" s="36">
        <v>0</v>
      </c>
      <c r="X249" s="36" t="s">
        <v>1186</v>
      </c>
      <c r="Y249" s="36">
        <v>0</v>
      </c>
      <c r="Z249" s="36" t="s">
        <v>1185</v>
      </c>
      <c r="AA249" s="36"/>
      <c r="AB249" s="36"/>
      <c r="AC249" s="36"/>
      <c r="AD249" s="36"/>
      <c r="AE249" s="36">
        <f t="shared" si="22"/>
        <v>0</v>
      </c>
      <c r="AF249" s="5">
        <v>44670</v>
      </c>
      <c r="AG249" s="5">
        <v>44761</v>
      </c>
      <c r="AH249" s="5"/>
      <c r="AI249" s="5"/>
      <c r="AJ249" s="4">
        <f t="shared" si="23"/>
        <v>0</v>
      </c>
      <c r="AK249" s="4" t="str">
        <f t="shared" si="24"/>
        <v/>
      </c>
      <c r="AL249" s="4" t="str">
        <f t="shared" si="25"/>
        <v/>
      </c>
      <c r="AM249" s="4" t="str">
        <f t="shared" si="26"/>
        <v/>
      </c>
      <c r="AN249" s="4">
        <f t="shared" si="27"/>
        <v>0</v>
      </c>
      <c r="AO249" s="3" t="s">
        <v>18</v>
      </c>
      <c r="AP249" s="3" t="s">
        <v>18</v>
      </c>
      <c r="AQ249" s="3"/>
      <c r="AR249" s="3"/>
      <c r="AS249" s="3" t="s">
        <v>609</v>
      </c>
      <c r="AT249" s="3" t="s">
        <v>1185</v>
      </c>
      <c r="AU249" s="3"/>
      <c r="AV249" s="3"/>
      <c r="AW249" s="3" t="s">
        <v>18</v>
      </c>
      <c r="AX249" s="3" t="s">
        <v>18</v>
      </c>
      <c r="AY249" s="3"/>
      <c r="AZ249" s="3"/>
      <c r="BA249" s="3" t="s">
        <v>302</v>
      </c>
      <c r="BB249" s="3" t="s">
        <v>302</v>
      </c>
      <c r="BC249" s="3"/>
      <c r="BD249" s="3"/>
      <c r="BE249" s="1" t="s">
        <v>26</v>
      </c>
    </row>
    <row r="250" spans="1:57" ht="15" customHeight="1" x14ac:dyDescent="0.25">
      <c r="A250" s="8">
        <v>25</v>
      </c>
      <c r="B250" s="1" t="s">
        <v>8</v>
      </c>
      <c r="C250" s="1" t="s">
        <v>43</v>
      </c>
      <c r="D250" s="1" t="s">
        <v>42</v>
      </c>
      <c r="E250" s="1" t="s">
        <v>50</v>
      </c>
      <c r="F250" s="1" t="s">
        <v>849</v>
      </c>
      <c r="G250" s="1" t="s">
        <v>309</v>
      </c>
      <c r="H250" s="1" t="s">
        <v>308</v>
      </c>
      <c r="I250" s="29" t="s">
        <v>1261</v>
      </c>
      <c r="J250" s="37">
        <v>44652</v>
      </c>
      <c r="K250" s="37">
        <v>44742</v>
      </c>
      <c r="L250" s="1" t="s">
        <v>1260</v>
      </c>
      <c r="M250" s="1" t="s">
        <v>1187</v>
      </c>
      <c r="N250" s="1" t="s">
        <v>33</v>
      </c>
      <c r="O250" s="1" t="s">
        <v>32</v>
      </c>
      <c r="P250" s="1" t="s">
        <v>31</v>
      </c>
      <c r="Q250" s="1" t="s">
        <v>30</v>
      </c>
      <c r="R250" s="36">
        <f t="shared" si="21"/>
        <v>2</v>
      </c>
      <c r="S250" s="36">
        <v>0</v>
      </c>
      <c r="T250" s="36">
        <v>2</v>
      </c>
      <c r="U250" s="36">
        <v>0</v>
      </c>
      <c r="V250" s="36">
        <v>0</v>
      </c>
      <c r="W250" s="36">
        <v>0</v>
      </c>
      <c r="X250" s="36" t="s">
        <v>1223</v>
      </c>
      <c r="Y250" s="36">
        <v>1</v>
      </c>
      <c r="Z250" s="36" t="s">
        <v>1259</v>
      </c>
      <c r="AA250" s="36"/>
      <c r="AB250" s="36"/>
      <c r="AC250" s="36"/>
      <c r="AD250" s="36"/>
      <c r="AE250" s="36">
        <f t="shared" si="22"/>
        <v>1</v>
      </c>
      <c r="AF250" s="5">
        <v>44670</v>
      </c>
      <c r="AG250" s="5">
        <v>44761</v>
      </c>
      <c r="AH250" s="5"/>
      <c r="AI250" s="5"/>
      <c r="AJ250" s="4">
        <f t="shared" si="23"/>
        <v>0.5</v>
      </c>
      <c r="AK250" s="4" t="str">
        <f t="shared" si="24"/>
        <v/>
      </c>
      <c r="AL250" s="4">
        <f t="shared" si="25"/>
        <v>0.5</v>
      </c>
      <c r="AM250" s="4" t="str">
        <f t="shared" si="26"/>
        <v/>
      </c>
      <c r="AN250" s="4" t="str">
        <f t="shared" si="27"/>
        <v/>
      </c>
      <c r="AO250" s="3" t="s">
        <v>18</v>
      </c>
      <c r="AP250" s="3" t="s">
        <v>19</v>
      </c>
      <c r="AQ250" s="3"/>
      <c r="AR250" s="3"/>
      <c r="AS250" s="3" t="s">
        <v>1258</v>
      </c>
      <c r="AT250" s="3" t="s">
        <v>1257</v>
      </c>
      <c r="AU250" s="3"/>
      <c r="AV250" s="3"/>
      <c r="AW250" s="3" t="s">
        <v>18</v>
      </c>
      <c r="AX250" s="3" t="s">
        <v>19</v>
      </c>
      <c r="AY250" s="3"/>
      <c r="AZ250" s="3"/>
      <c r="BA250" s="3" t="s">
        <v>302</v>
      </c>
      <c r="BB250" s="3" t="s">
        <v>1256</v>
      </c>
      <c r="BC250" s="3"/>
      <c r="BD250" s="3"/>
      <c r="BE250" s="1" t="s">
        <v>26</v>
      </c>
    </row>
    <row r="251" spans="1:57" ht="15" customHeight="1" x14ac:dyDescent="0.25">
      <c r="A251" s="8">
        <v>26</v>
      </c>
      <c r="B251" s="1" t="s">
        <v>8</v>
      </c>
      <c r="C251" s="1" t="s">
        <v>43</v>
      </c>
      <c r="D251" s="1" t="s">
        <v>42</v>
      </c>
      <c r="E251" s="10" t="s">
        <v>41</v>
      </c>
      <c r="F251" s="1" t="s">
        <v>40</v>
      </c>
      <c r="G251" s="1" t="s">
        <v>39</v>
      </c>
      <c r="H251" s="1" t="s">
        <v>39</v>
      </c>
      <c r="I251" s="29" t="s">
        <v>1255</v>
      </c>
      <c r="J251" s="37">
        <v>44652</v>
      </c>
      <c r="K251" s="37" t="s">
        <v>36</v>
      </c>
      <c r="L251" s="1" t="s">
        <v>1254</v>
      </c>
      <c r="M251" s="1" t="s">
        <v>1187</v>
      </c>
      <c r="N251" s="1" t="s">
        <v>33</v>
      </c>
      <c r="O251" s="1" t="s">
        <v>32</v>
      </c>
      <c r="P251" s="1" t="s">
        <v>31</v>
      </c>
      <c r="Q251" s="1" t="s">
        <v>30</v>
      </c>
      <c r="R251" s="36">
        <f t="shared" si="21"/>
        <v>2</v>
      </c>
      <c r="S251" s="36">
        <v>0</v>
      </c>
      <c r="T251" s="36">
        <v>1</v>
      </c>
      <c r="U251" s="36">
        <v>1</v>
      </c>
      <c r="V251" s="36">
        <v>0</v>
      </c>
      <c r="W251" s="36">
        <v>0</v>
      </c>
      <c r="X251" s="36" t="s">
        <v>1253</v>
      </c>
      <c r="Y251" s="36">
        <v>1</v>
      </c>
      <c r="Z251" s="36" t="s">
        <v>1252</v>
      </c>
      <c r="AA251" s="36"/>
      <c r="AB251" s="36"/>
      <c r="AC251" s="36"/>
      <c r="AD251" s="36"/>
      <c r="AE251" s="36">
        <f t="shared" si="22"/>
        <v>1</v>
      </c>
      <c r="AF251" s="5">
        <v>44670</v>
      </c>
      <c r="AG251" s="5">
        <v>44761</v>
      </c>
      <c r="AH251" s="5"/>
      <c r="AI251" s="5"/>
      <c r="AJ251" s="4">
        <f t="shared" si="23"/>
        <v>0.5</v>
      </c>
      <c r="AK251" s="4" t="str">
        <f t="shared" si="24"/>
        <v/>
      </c>
      <c r="AL251" s="4">
        <f t="shared" si="25"/>
        <v>1</v>
      </c>
      <c r="AM251" s="4">
        <f t="shared" si="26"/>
        <v>0</v>
      </c>
      <c r="AN251" s="4" t="str">
        <f t="shared" si="27"/>
        <v/>
      </c>
      <c r="AO251" s="3" t="s">
        <v>18</v>
      </c>
      <c r="AP251" s="3" t="s">
        <v>20</v>
      </c>
      <c r="AQ251" s="3"/>
      <c r="AR251" s="3"/>
      <c r="AS251" s="3" t="s">
        <v>1245</v>
      </c>
      <c r="AT251" s="3" t="s">
        <v>1251</v>
      </c>
      <c r="AU251" s="3"/>
      <c r="AV251" s="3"/>
      <c r="AW251" s="3" t="s">
        <v>18</v>
      </c>
      <c r="AX251" s="3" t="s">
        <v>19</v>
      </c>
      <c r="AY251" s="3"/>
      <c r="AZ251" s="3"/>
      <c r="BA251" s="3" t="s">
        <v>1250</v>
      </c>
      <c r="BB251" s="3" t="s">
        <v>1249</v>
      </c>
      <c r="BC251" s="3"/>
      <c r="BD251" s="3"/>
      <c r="BE251" s="1" t="s">
        <v>26</v>
      </c>
    </row>
    <row r="252" spans="1:57" ht="15" customHeight="1" x14ac:dyDescent="0.25">
      <c r="A252" s="8">
        <v>27</v>
      </c>
      <c r="B252" s="1" t="s">
        <v>8</v>
      </c>
      <c r="C252" s="1" t="s">
        <v>43</v>
      </c>
      <c r="D252" s="1" t="s">
        <v>42</v>
      </c>
      <c r="E252" s="10" t="s">
        <v>41</v>
      </c>
      <c r="F252" s="1" t="s">
        <v>40</v>
      </c>
      <c r="G252" s="1" t="s">
        <v>39</v>
      </c>
      <c r="H252" s="1" t="s">
        <v>39</v>
      </c>
      <c r="I252" s="29" t="s">
        <v>1248</v>
      </c>
      <c r="J252" s="37">
        <v>44743</v>
      </c>
      <c r="K252" s="37" t="s">
        <v>36</v>
      </c>
      <c r="L252" s="1" t="s">
        <v>1247</v>
      </c>
      <c r="M252" s="1" t="s">
        <v>1187</v>
      </c>
      <c r="N252" s="1" t="s">
        <v>33</v>
      </c>
      <c r="O252" s="1" t="s">
        <v>32</v>
      </c>
      <c r="P252" s="1" t="s">
        <v>31</v>
      </c>
      <c r="Q252" s="1" t="s">
        <v>30</v>
      </c>
      <c r="R252" s="36">
        <f t="shared" si="21"/>
        <v>1</v>
      </c>
      <c r="S252" s="36">
        <v>0</v>
      </c>
      <c r="T252" s="36">
        <v>0</v>
      </c>
      <c r="U252" s="36">
        <v>1</v>
      </c>
      <c r="V252" s="36">
        <v>0</v>
      </c>
      <c r="W252" s="36">
        <v>1</v>
      </c>
      <c r="X252" s="36" t="s">
        <v>1246</v>
      </c>
      <c r="Y252" s="36">
        <v>1</v>
      </c>
      <c r="Z252" s="36" t="s">
        <v>1244</v>
      </c>
      <c r="AA252" s="36"/>
      <c r="AB252" s="36"/>
      <c r="AC252" s="36"/>
      <c r="AD252" s="36"/>
      <c r="AE252" s="36">
        <f t="shared" si="22"/>
        <v>2</v>
      </c>
      <c r="AF252" s="5">
        <v>44670</v>
      </c>
      <c r="AG252" s="5">
        <v>44761</v>
      </c>
      <c r="AH252" s="5"/>
      <c r="AI252" s="5"/>
      <c r="AJ252" s="4">
        <f t="shared" si="23"/>
        <v>1</v>
      </c>
      <c r="AK252" s="4" t="str">
        <f t="shared" si="24"/>
        <v/>
      </c>
      <c r="AL252" s="4" t="str">
        <f t="shared" si="25"/>
        <v/>
      </c>
      <c r="AM252" s="4">
        <f t="shared" si="26"/>
        <v>0</v>
      </c>
      <c r="AN252" s="4" t="str">
        <f t="shared" si="27"/>
        <v/>
      </c>
      <c r="AO252" s="3" t="s">
        <v>18</v>
      </c>
      <c r="AP252" s="3" t="s">
        <v>20</v>
      </c>
      <c r="AQ252" s="3"/>
      <c r="AR252" s="3"/>
      <c r="AS252" s="3" t="s">
        <v>1245</v>
      </c>
      <c r="AT252" s="3" t="s">
        <v>1244</v>
      </c>
      <c r="AU252" s="3"/>
      <c r="AV252" s="3"/>
      <c r="AW252" s="3" t="s">
        <v>18</v>
      </c>
      <c r="AX252" s="3" t="s">
        <v>18</v>
      </c>
      <c r="AY252" s="3"/>
      <c r="AZ252" s="3"/>
      <c r="BA252" s="3" t="s">
        <v>1243</v>
      </c>
      <c r="BB252" s="3" t="s">
        <v>18</v>
      </c>
      <c r="BC252" s="3"/>
      <c r="BD252" s="3"/>
      <c r="BE252" s="1" t="s">
        <v>26</v>
      </c>
    </row>
    <row r="253" spans="1:57" ht="15" customHeight="1" x14ac:dyDescent="0.25">
      <c r="A253" s="8">
        <v>28</v>
      </c>
      <c r="B253" s="1" t="s">
        <v>8</v>
      </c>
      <c r="C253" s="1" t="s">
        <v>43</v>
      </c>
      <c r="D253" s="1" t="s">
        <v>42</v>
      </c>
      <c r="E253" s="10" t="s">
        <v>41</v>
      </c>
      <c r="F253" s="1" t="s">
        <v>40</v>
      </c>
      <c r="G253" s="1" t="s">
        <v>39</v>
      </c>
      <c r="H253" s="1" t="s">
        <v>39</v>
      </c>
      <c r="I253" s="29" t="s">
        <v>1242</v>
      </c>
      <c r="J253" s="37">
        <v>44743</v>
      </c>
      <c r="K253" s="37">
        <v>44926</v>
      </c>
      <c r="L253" s="1" t="s">
        <v>1241</v>
      </c>
      <c r="M253" s="1" t="s">
        <v>1187</v>
      </c>
      <c r="N253" s="1" t="s">
        <v>33</v>
      </c>
      <c r="O253" s="1" t="s">
        <v>32</v>
      </c>
      <c r="P253" s="1" t="s">
        <v>31</v>
      </c>
      <c r="Q253" s="1" t="s">
        <v>30</v>
      </c>
      <c r="R253" s="36">
        <f t="shared" si="21"/>
        <v>3</v>
      </c>
      <c r="S253" s="36">
        <v>0</v>
      </c>
      <c r="T253" s="36">
        <v>0</v>
      </c>
      <c r="U253" s="36">
        <v>2</v>
      </c>
      <c r="V253" s="36">
        <v>1</v>
      </c>
      <c r="W253" s="36">
        <v>0</v>
      </c>
      <c r="X253" s="36" t="s">
        <v>1191</v>
      </c>
      <c r="Y253" s="36">
        <v>0</v>
      </c>
      <c r="Z253" s="36" t="s">
        <v>1190</v>
      </c>
      <c r="AA253" s="36"/>
      <c r="AB253" s="36"/>
      <c r="AC253" s="36"/>
      <c r="AD253" s="36"/>
      <c r="AE253" s="36">
        <f t="shared" si="22"/>
        <v>0</v>
      </c>
      <c r="AF253" s="5">
        <v>44670</v>
      </c>
      <c r="AG253" s="5">
        <v>44761</v>
      </c>
      <c r="AH253" s="5"/>
      <c r="AI253" s="5"/>
      <c r="AJ253" s="4">
        <f t="shared" si="23"/>
        <v>0</v>
      </c>
      <c r="AK253" s="4" t="str">
        <f t="shared" si="24"/>
        <v/>
      </c>
      <c r="AL253" s="4" t="str">
        <f t="shared" si="25"/>
        <v/>
      </c>
      <c r="AM253" s="4">
        <f t="shared" si="26"/>
        <v>0</v>
      </c>
      <c r="AN253" s="4">
        <f t="shared" si="27"/>
        <v>0</v>
      </c>
      <c r="AO253" s="3" t="s">
        <v>18</v>
      </c>
      <c r="AP253" s="3" t="s">
        <v>18</v>
      </c>
      <c r="AQ253" s="3"/>
      <c r="AR253" s="3"/>
      <c r="AS253" s="3" t="s">
        <v>1240</v>
      </c>
      <c r="AT253" s="3" t="s">
        <v>1190</v>
      </c>
      <c r="AU253" s="3"/>
      <c r="AV253" s="3"/>
      <c r="AW253" s="3" t="s">
        <v>18</v>
      </c>
      <c r="AX253" s="3" t="s">
        <v>18</v>
      </c>
      <c r="AY253" s="3"/>
      <c r="AZ253" s="3"/>
      <c r="BA253" s="3" t="s">
        <v>302</v>
      </c>
      <c r="BB253" s="3" t="s">
        <v>18</v>
      </c>
      <c r="BC253" s="3"/>
      <c r="BD253" s="3"/>
      <c r="BE253" s="1" t="s">
        <v>26</v>
      </c>
    </row>
    <row r="254" spans="1:57" ht="15" customHeight="1" x14ac:dyDescent="0.25">
      <c r="A254" s="8">
        <v>29</v>
      </c>
      <c r="B254" s="1" t="s">
        <v>8</v>
      </c>
      <c r="C254" s="1" t="s">
        <v>43</v>
      </c>
      <c r="D254" s="1" t="s">
        <v>42</v>
      </c>
      <c r="E254" s="10" t="s">
        <v>41</v>
      </c>
      <c r="F254" s="1" t="s">
        <v>40</v>
      </c>
      <c r="G254" s="1" t="s">
        <v>309</v>
      </c>
      <c r="H254" s="1" t="s">
        <v>308</v>
      </c>
      <c r="I254" s="29" t="s">
        <v>1239</v>
      </c>
      <c r="J254" s="37">
        <v>44835</v>
      </c>
      <c r="K254" s="37">
        <v>44926</v>
      </c>
      <c r="L254" s="1" t="s">
        <v>1238</v>
      </c>
      <c r="M254" s="1" t="s">
        <v>1187</v>
      </c>
      <c r="N254" s="1" t="s">
        <v>33</v>
      </c>
      <c r="O254" s="1" t="s">
        <v>32</v>
      </c>
      <c r="P254" s="1" t="s">
        <v>31</v>
      </c>
      <c r="Q254" s="1" t="s">
        <v>30</v>
      </c>
      <c r="R254" s="36">
        <f t="shared" si="21"/>
        <v>1</v>
      </c>
      <c r="S254" s="36">
        <v>0</v>
      </c>
      <c r="T254" s="36">
        <v>0</v>
      </c>
      <c r="U254" s="36">
        <v>0</v>
      </c>
      <c r="V254" s="36">
        <v>1</v>
      </c>
      <c r="W254" s="36">
        <v>0</v>
      </c>
      <c r="X254" s="36" t="s">
        <v>1237</v>
      </c>
      <c r="Y254" s="36">
        <v>0</v>
      </c>
      <c r="Z254" s="36" t="s">
        <v>1185</v>
      </c>
      <c r="AA254" s="36"/>
      <c r="AB254" s="36"/>
      <c r="AC254" s="36"/>
      <c r="AD254" s="36"/>
      <c r="AE254" s="36">
        <f t="shared" si="22"/>
        <v>0</v>
      </c>
      <c r="AF254" s="5">
        <v>44670</v>
      </c>
      <c r="AG254" s="5">
        <v>44761</v>
      </c>
      <c r="AH254" s="5"/>
      <c r="AI254" s="5"/>
      <c r="AJ254" s="4">
        <f t="shared" si="23"/>
        <v>0</v>
      </c>
      <c r="AK254" s="4" t="str">
        <f t="shared" si="24"/>
        <v/>
      </c>
      <c r="AL254" s="4" t="str">
        <f t="shared" si="25"/>
        <v/>
      </c>
      <c r="AM254" s="4" t="str">
        <f t="shared" si="26"/>
        <v/>
      </c>
      <c r="AN254" s="4">
        <f t="shared" si="27"/>
        <v>0</v>
      </c>
      <c r="AO254" s="3" t="s">
        <v>18</v>
      </c>
      <c r="AP254" s="3" t="s">
        <v>18</v>
      </c>
      <c r="AQ254" s="3"/>
      <c r="AR254" s="3"/>
      <c r="AS254" s="3" t="s">
        <v>1236</v>
      </c>
      <c r="AT254" s="3" t="s">
        <v>1185</v>
      </c>
      <c r="AU254" s="3"/>
      <c r="AV254" s="3"/>
      <c r="AW254" s="3" t="s">
        <v>18</v>
      </c>
      <c r="AX254" s="3" t="s">
        <v>18</v>
      </c>
      <c r="AY254" s="3"/>
      <c r="AZ254" s="3"/>
      <c r="BA254" s="3" t="s">
        <v>302</v>
      </c>
      <c r="BB254" s="3" t="s">
        <v>18</v>
      </c>
      <c r="BC254" s="3"/>
      <c r="BD254" s="3"/>
      <c r="BE254" s="1" t="s">
        <v>26</v>
      </c>
    </row>
    <row r="255" spans="1:57" ht="15" customHeight="1" x14ac:dyDescent="0.25">
      <c r="A255" s="8">
        <v>30</v>
      </c>
      <c r="B255" s="1" t="s">
        <v>8</v>
      </c>
      <c r="C255" s="1" t="s">
        <v>43</v>
      </c>
      <c r="D255" s="1" t="s">
        <v>42</v>
      </c>
      <c r="E255" s="10" t="s">
        <v>41</v>
      </c>
      <c r="F255" s="1" t="s">
        <v>40</v>
      </c>
      <c r="G255" s="1" t="s">
        <v>309</v>
      </c>
      <c r="H255" s="1" t="s">
        <v>308</v>
      </c>
      <c r="I255" s="29" t="s">
        <v>1235</v>
      </c>
      <c r="J255" s="37">
        <v>44743</v>
      </c>
      <c r="K255" s="37">
        <v>44926</v>
      </c>
      <c r="L255" s="1" t="s">
        <v>1234</v>
      </c>
      <c r="M255" s="1" t="s">
        <v>1187</v>
      </c>
      <c r="N255" s="1" t="s">
        <v>33</v>
      </c>
      <c r="O255" s="1" t="s">
        <v>32</v>
      </c>
      <c r="P255" s="1" t="s">
        <v>31</v>
      </c>
      <c r="Q255" s="1" t="s">
        <v>30</v>
      </c>
      <c r="R255" s="36">
        <f t="shared" si="21"/>
        <v>2</v>
      </c>
      <c r="S255" s="36">
        <v>0</v>
      </c>
      <c r="T255" s="36">
        <v>0</v>
      </c>
      <c r="U255" s="36">
        <v>1</v>
      </c>
      <c r="V255" s="36">
        <v>1</v>
      </c>
      <c r="W255" s="36">
        <v>0</v>
      </c>
      <c r="X255" s="36" t="s">
        <v>1191</v>
      </c>
      <c r="Y255" s="36">
        <v>0</v>
      </c>
      <c r="Z255" s="38" t="s">
        <v>1233</v>
      </c>
      <c r="AA255" s="36"/>
      <c r="AB255" s="36"/>
      <c r="AC255" s="36"/>
      <c r="AD255" s="36"/>
      <c r="AE255" s="36">
        <f t="shared" si="22"/>
        <v>0</v>
      </c>
      <c r="AF255" s="5">
        <v>44670</v>
      </c>
      <c r="AG255" s="5">
        <v>44761</v>
      </c>
      <c r="AH255" s="5"/>
      <c r="AI255" s="5"/>
      <c r="AJ255" s="4">
        <f t="shared" si="23"/>
        <v>0</v>
      </c>
      <c r="AK255" s="4" t="str">
        <f t="shared" si="24"/>
        <v/>
      </c>
      <c r="AL255" s="4" t="str">
        <f t="shared" si="25"/>
        <v/>
      </c>
      <c r="AM255" s="4">
        <f t="shared" si="26"/>
        <v>0</v>
      </c>
      <c r="AN255" s="4">
        <f t="shared" si="27"/>
        <v>0</v>
      </c>
      <c r="AO255" s="3" t="s">
        <v>18</v>
      </c>
      <c r="AP255" s="3" t="s">
        <v>20</v>
      </c>
      <c r="AQ255" s="3"/>
      <c r="AR255" s="3"/>
      <c r="AS255" s="3" t="s">
        <v>1191</v>
      </c>
      <c r="AT255" s="3" t="s">
        <v>1233</v>
      </c>
      <c r="AU255" s="3"/>
      <c r="AV255" s="3"/>
      <c r="AW255" s="3" t="s">
        <v>18</v>
      </c>
      <c r="AX255" s="3" t="s">
        <v>18</v>
      </c>
      <c r="AY255" s="3"/>
      <c r="AZ255" s="3"/>
      <c r="BA255" s="3" t="s">
        <v>302</v>
      </c>
      <c r="BB255" s="3" t="s">
        <v>18</v>
      </c>
      <c r="BC255" s="3"/>
      <c r="BD255" s="3"/>
      <c r="BE255" s="1" t="s">
        <v>26</v>
      </c>
    </row>
    <row r="256" spans="1:57" ht="15" customHeight="1" x14ac:dyDescent="0.25">
      <c r="A256" s="8">
        <v>31</v>
      </c>
      <c r="B256" s="1" t="s">
        <v>8</v>
      </c>
      <c r="C256" s="1" t="s">
        <v>43</v>
      </c>
      <c r="D256" s="1" t="s">
        <v>42</v>
      </c>
      <c r="E256" s="10" t="s">
        <v>41</v>
      </c>
      <c r="F256" s="1" t="s">
        <v>40</v>
      </c>
      <c r="G256" s="1" t="s">
        <v>309</v>
      </c>
      <c r="H256" s="1" t="s">
        <v>308</v>
      </c>
      <c r="I256" s="29" t="s">
        <v>1232</v>
      </c>
      <c r="J256" s="37">
        <v>44652</v>
      </c>
      <c r="K256" s="37">
        <v>44926</v>
      </c>
      <c r="L256" s="1" t="s">
        <v>1231</v>
      </c>
      <c r="M256" s="1" t="s">
        <v>1187</v>
      </c>
      <c r="N256" s="1" t="s">
        <v>33</v>
      </c>
      <c r="O256" s="1" t="s">
        <v>32</v>
      </c>
      <c r="P256" s="1" t="s">
        <v>31</v>
      </c>
      <c r="Q256" s="1" t="s">
        <v>30</v>
      </c>
      <c r="R256" s="39">
        <f t="shared" si="21"/>
        <v>2</v>
      </c>
      <c r="S256" s="39">
        <v>0</v>
      </c>
      <c r="T256" s="39">
        <v>1</v>
      </c>
      <c r="U256" s="39">
        <v>0</v>
      </c>
      <c r="V256" s="39">
        <v>1</v>
      </c>
      <c r="W256" s="39">
        <v>0</v>
      </c>
      <c r="X256" s="39" t="s">
        <v>1230</v>
      </c>
      <c r="Y256" s="39">
        <v>1</v>
      </c>
      <c r="Z256" s="39" t="s">
        <v>1229</v>
      </c>
      <c r="AA256" s="39"/>
      <c r="AB256" s="39"/>
      <c r="AC256" s="39"/>
      <c r="AD256" s="39"/>
      <c r="AE256" s="39">
        <f t="shared" si="22"/>
        <v>1</v>
      </c>
      <c r="AF256" s="5">
        <v>44670</v>
      </c>
      <c r="AG256" s="5">
        <v>44761</v>
      </c>
      <c r="AH256" s="5"/>
      <c r="AI256" s="5"/>
      <c r="AJ256" s="4">
        <f t="shared" si="23"/>
        <v>0.5</v>
      </c>
      <c r="AK256" s="4" t="str">
        <f t="shared" si="24"/>
        <v/>
      </c>
      <c r="AL256" s="4">
        <f t="shared" si="25"/>
        <v>1</v>
      </c>
      <c r="AM256" s="4" t="str">
        <f t="shared" si="26"/>
        <v/>
      </c>
      <c r="AN256" s="4">
        <f t="shared" si="27"/>
        <v>0</v>
      </c>
      <c r="AO256" s="3" t="s">
        <v>18</v>
      </c>
      <c r="AP256" s="3" t="s">
        <v>20</v>
      </c>
      <c r="AQ256" s="3"/>
      <c r="AR256" s="3"/>
      <c r="AS256" s="3" t="s">
        <v>1223</v>
      </c>
      <c r="AT256" s="3" t="s">
        <v>1229</v>
      </c>
      <c r="AU256" s="3"/>
      <c r="AV256" s="3"/>
      <c r="AW256" s="3" t="s">
        <v>18</v>
      </c>
      <c r="AX256" s="3" t="s">
        <v>20</v>
      </c>
      <c r="AY256" s="3"/>
      <c r="AZ256" s="3"/>
      <c r="BA256" s="3" t="s">
        <v>1228</v>
      </c>
      <c r="BB256" s="3" t="s">
        <v>1227</v>
      </c>
      <c r="BC256" s="3"/>
      <c r="BD256" s="3"/>
      <c r="BE256" s="1" t="s">
        <v>26</v>
      </c>
    </row>
    <row r="257" spans="1:57" ht="15" customHeight="1" x14ac:dyDescent="0.25">
      <c r="A257" s="8">
        <v>32</v>
      </c>
      <c r="B257" s="1" t="s">
        <v>8</v>
      </c>
      <c r="C257" s="1" t="s">
        <v>43</v>
      </c>
      <c r="D257" s="1" t="s">
        <v>42</v>
      </c>
      <c r="E257" s="10" t="s">
        <v>41</v>
      </c>
      <c r="F257" s="1" t="s">
        <v>40</v>
      </c>
      <c r="G257" s="1" t="s">
        <v>309</v>
      </c>
      <c r="H257" s="1" t="s">
        <v>308</v>
      </c>
      <c r="I257" s="29" t="s">
        <v>1226</v>
      </c>
      <c r="J257" s="37">
        <v>44682</v>
      </c>
      <c r="K257" s="37">
        <v>44926</v>
      </c>
      <c r="L257" s="1" t="s">
        <v>1225</v>
      </c>
      <c r="M257" s="1" t="s">
        <v>1187</v>
      </c>
      <c r="N257" s="1" t="s">
        <v>33</v>
      </c>
      <c r="O257" s="1" t="s">
        <v>32</v>
      </c>
      <c r="P257" s="1" t="s">
        <v>31</v>
      </c>
      <c r="Q257" s="1" t="s">
        <v>30</v>
      </c>
      <c r="R257" s="36">
        <f t="shared" si="21"/>
        <v>2</v>
      </c>
      <c r="S257" s="36">
        <v>0</v>
      </c>
      <c r="T257" s="36">
        <v>1</v>
      </c>
      <c r="U257" s="36">
        <v>0</v>
      </c>
      <c r="V257" s="36">
        <v>1</v>
      </c>
      <c r="W257" s="36">
        <v>0</v>
      </c>
      <c r="X257" s="36" t="s">
        <v>1223</v>
      </c>
      <c r="Y257" s="36">
        <v>1</v>
      </c>
      <c r="Z257" s="38" t="s">
        <v>1224</v>
      </c>
      <c r="AA257" s="36"/>
      <c r="AB257" s="36"/>
      <c r="AC257" s="36"/>
      <c r="AD257" s="36"/>
      <c r="AE257" s="36">
        <f t="shared" si="22"/>
        <v>1</v>
      </c>
      <c r="AF257" s="5">
        <v>44670</v>
      </c>
      <c r="AG257" s="5">
        <v>44761</v>
      </c>
      <c r="AH257" s="5"/>
      <c r="AI257" s="5"/>
      <c r="AJ257" s="4">
        <f t="shared" si="23"/>
        <v>0.5</v>
      </c>
      <c r="AK257" s="4" t="str">
        <f t="shared" si="24"/>
        <v/>
      </c>
      <c r="AL257" s="4">
        <f t="shared" si="25"/>
        <v>1</v>
      </c>
      <c r="AM257" s="4" t="str">
        <f t="shared" si="26"/>
        <v/>
      </c>
      <c r="AN257" s="4">
        <f t="shared" si="27"/>
        <v>0</v>
      </c>
      <c r="AO257" s="3" t="s">
        <v>18</v>
      </c>
      <c r="AP257" s="3" t="s">
        <v>20</v>
      </c>
      <c r="AQ257" s="3"/>
      <c r="AR257" s="3"/>
      <c r="AS257" s="3" t="s">
        <v>1223</v>
      </c>
      <c r="AT257" s="3" t="s">
        <v>53</v>
      </c>
      <c r="AU257" s="3"/>
      <c r="AV257" s="3"/>
      <c r="AW257" s="3" t="s">
        <v>18</v>
      </c>
      <c r="AX257" s="3" t="s">
        <v>20</v>
      </c>
      <c r="AY257" s="3"/>
      <c r="AZ257" s="3"/>
      <c r="BA257" s="3" t="s">
        <v>302</v>
      </c>
      <c r="BB257" s="3" t="s">
        <v>1222</v>
      </c>
      <c r="BC257" s="3"/>
      <c r="BD257" s="3"/>
      <c r="BE257" s="1" t="s">
        <v>26</v>
      </c>
    </row>
    <row r="258" spans="1:57" ht="15" customHeight="1" x14ac:dyDescent="0.25">
      <c r="A258" s="8">
        <v>33</v>
      </c>
      <c r="B258" s="1" t="s">
        <v>8</v>
      </c>
      <c r="C258" s="1" t="s">
        <v>43</v>
      </c>
      <c r="D258" s="1" t="s">
        <v>42</v>
      </c>
      <c r="E258" s="10" t="s">
        <v>41</v>
      </c>
      <c r="F258" s="1" t="s">
        <v>40</v>
      </c>
      <c r="G258" s="1" t="s">
        <v>309</v>
      </c>
      <c r="H258" s="1" t="s">
        <v>308</v>
      </c>
      <c r="I258" s="29" t="s">
        <v>1221</v>
      </c>
      <c r="J258" s="40">
        <v>44835</v>
      </c>
      <c r="K258" s="37">
        <v>44926</v>
      </c>
      <c r="L258" s="1" t="s">
        <v>1220</v>
      </c>
      <c r="M258" s="1" t="s">
        <v>1187</v>
      </c>
      <c r="N258" s="1" t="s">
        <v>33</v>
      </c>
      <c r="O258" s="1" t="s">
        <v>32</v>
      </c>
      <c r="P258" s="1" t="s">
        <v>31</v>
      </c>
      <c r="Q258" s="1" t="s">
        <v>30</v>
      </c>
      <c r="R258" s="36">
        <f t="shared" ref="R258:R321" si="28">SUM(S258:V258)</f>
        <v>1</v>
      </c>
      <c r="S258" s="36">
        <v>0</v>
      </c>
      <c r="T258" s="36">
        <v>0</v>
      </c>
      <c r="U258" s="36">
        <v>1</v>
      </c>
      <c r="V258" s="36">
        <v>0</v>
      </c>
      <c r="W258" s="36">
        <v>0</v>
      </c>
      <c r="X258" s="36" t="s">
        <v>1191</v>
      </c>
      <c r="Y258" s="36">
        <v>0</v>
      </c>
      <c r="Z258" s="36" t="s">
        <v>1190</v>
      </c>
      <c r="AA258" s="36"/>
      <c r="AB258" s="36"/>
      <c r="AC258" s="36"/>
      <c r="AD258" s="36"/>
      <c r="AE258" s="36">
        <f t="shared" ref="AE258:AE321" si="29">AC258+AA258+Y258+W258</f>
        <v>0</v>
      </c>
      <c r="AF258" s="5">
        <v>44670</v>
      </c>
      <c r="AG258" s="5">
        <v>44761</v>
      </c>
      <c r="AH258" s="5"/>
      <c r="AI258" s="5"/>
      <c r="AJ258" s="4">
        <f t="shared" ref="AJ258:AJ321" si="30">IFERROR(IF((W258+Y258+AA258+AC258)/R258&gt;1,1,(W258+Y258+AA258+AC258)/R258),0)</f>
        <v>0</v>
      </c>
      <c r="AK258" s="4" t="str">
        <f t="shared" ref="AK258:AK321" si="31">IFERROR(IF(S258=0,"",IF((W258/S258)&gt;1,1,(W258/S258))),"")</f>
        <v/>
      </c>
      <c r="AL258" s="4" t="str">
        <f t="shared" ref="AL258:AL321" si="32">IFERROR(IF(T258=0,"",IF((Y258/T258)&gt;1,1,(Y258/T258))),"")</f>
        <v/>
      </c>
      <c r="AM258" s="4">
        <f t="shared" ref="AM258:AM321" si="33">IFERROR(IF(U258=0,"",IF((AA258/U258)&gt;1,1,(AA258/U258))),"")</f>
        <v>0</v>
      </c>
      <c r="AN258" s="4" t="str">
        <f t="shared" ref="AN258:AN321" si="34">IFERROR(IF(V258=0,"",IF((AC258/V258)&gt;1,1,(AC258/V258))),"")</f>
        <v/>
      </c>
      <c r="AO258" s="3" t="s">
        <v>18</v>
      </c>
      <c r="AP258" s="3" t="s">
        <v>20</v>
      </c>
      <c r="AQ258" s="3"/>
      <c r="AR258" s="3"/>
      <c r="AS258" s="3" t="s">
        <v>1191</v>
      </c>
      <c r="AT258" s="3" t="s">
        <v>1190</v>
      </c>
      <c r="AU258" s="3"/>
      <c r="AV258" s="3"/>
      <c r="AW258" s="3" t="s">
        <v>18</v>
      </c>
      <c r="AX258" s="3" t="s">
        <v>18</v>
      </c>
      <c r="AY258" s="3"/>
      <c r="AZ258" s="3"/>
      <c r="BA258" s="3" t="s">
        <v>302</v>
      </c>
      <c r="BB258" s="3" t="s">
        <v>302</v>
      </c>
      <c r="BC258" s="3"/>
      <c r="BD258" s="3"/>
      <c r="BE258" s="1" t="s">
        <v>26</v>
      </c>
    </row>
    <row r="259" spans="1:57" ht="15" customHeight="1" x14ac:dyDescent="0.25">
      <c r="A259" s="8">
        <v>34</v>
      </c>
      <c r="B259" s="1" t="s">
        <v>8</v>
      </c>
      <c r="C259" s="1" t="s">
        <v>43</v>
      </c>
      <c r="D259" s="1" t="s">
        <v>42</v>
      </c>
      <c r="E259" s="10" t="s">
        <v>41</v>
      </c>
      <c r="F259" s="1" t="s">
        <v>40</v>
      </c>
      <c r="G259" s="1" t="s">
        <v>309</v>
      </c>
      <c r="H259" s="1" t="s">
        <v>308</v>
      </c>
      <c r="I259" s="29" t="s">
        <v>1219</v>
      </c>
      <c r="J259" s="37">
        <v>44835</v>
      </c>
      <c r="K259" s="37">
        <v>44926</v>
      </c>
      <c r="L259" s="1" t="s">
        <v>1218</v>
      </c>
      <c r="M259" s="1" t="s">
        <v>1187</v>
      </c>
      <c r="N259" s="1" t="s">
        <v>33</v>
      </c>
      <c r="O259" s="1" t="s">
        <v>32</v>
      </c>
      <c r="P259" s="1" t="s">
        <v>31</v>
      </c>
      <c r="Q259" s="1" t="s">
        <v>30</v>
      </c>
      <c r="R259" s="36">
        <f t="shared" si="28"/>
        <v>1</v>
      </c>
      <c r="S259" s="36">
        <v>0</v>
      </c>
      <c r="T259" s="36">
        <v>0</v>
      </c>
      <c r="U259" s="36">
        <v>0</v>
      </c>
      <c r="V259" s="36">
        <v>1</v>
      </c>
      <c r="W259" s="36">
        <v>0</v>
      </c>
      <c r="X259" s="36" t="s">
        <v>1186</v>
      </c>
      <c r="Y259" s="36">
        <v>0</v>
      </c>
      <c r="Z259" s="36" t="s">
        <v>1185</v>
      </c>
      <c r="AA259" s="36"/>
      <c r="AB259" s="36"/>
      <c r="AC259" s="36"/>
      <c r="AD259" s="36"/>
      <c r="AE259" s="36">
        <f t="shared" si="29"/>
        <v>0</v>
      </c>
      <c r="AF259" s="5">
        <v>44670</v>
      </c>
      <c r="AG259" s="5">
        <v>44761</v>
      </c>
      <c r="AH259" s="5"/>
      <c r="AI259" s="5"/>
      <c r="AJ259" s="4">
        <f t="shared" si="30"/>
        <v>0</v>
      </c>
      <c r="AK259" s="4" t="str">
        <f t="shared" si="31"/>
        <v/>
      </c>
      <c r="AL259" s="4" t="str">
        <f t="shared" si="32"/>
        <v/>
      </c>
      <c r="AM259" s="4" t="str">
        <f t="shared" si="33"/>
        <v/>
      </c>
      <c r="AN259" s="4">
        <f t="shared" si="34"/>
        <v>0</v>
      </c>
      <c r="AO259" s="3" t="s">
        <v>18</v>
      </c>
      <c r="AP259" s="3" t="s">
        <v>18</v>
      </c>
      <c r="AQ259" s="3"/>
      <c r="AR259" s="3"/>
      <c r="AS259" s="3" t="s">
        <v>1186</v>
      </c>
      <c r="AT259" s="3" t="s">
        <v>1185</v>
      </c>
      <c r="AU259" s="3"/>
      <c r="AV259" s="3"/>
      <c r="AW259" s="3" t="s">
        <v>18</v>
      </c>
      <c r="AX259" s="3" t="s">
        <v>18</v>
      </c>
      <c r="AY259" s="3"/>
      <c r="AZ259" s="3"/>
      <c r="BA259" s="3" t="s">
        <v>302</v>
      </c>
      <c r="BB259" s="3" t="s">
        <v>302</v>
      </c>
      <c r="BC259" s="3"/>
      <c r="BD259" s="3"/>
      <c r="BE259" s="1" t="s">
        <v>26</v>
      </c>
    </row>
    <row r="260" spans="1:57" ht="15" customHeight="1" x14ac:dyDescent="0.25">
      <c r="A260" s="8">
        <v>35</v>
      </c>
      <c r="B260" s="1" t="s">
        <v>8</v>
      </c>
      <c r="C260" s="1" t="s">
        <v>43</v>
      </c>
      <c r="D260" s="1" t="s">
        <v>42</v>
      </c>
      <c r="E260" s="1" t="s">
        <v>50</v>
      </c>
      <c r="F260" s="1" t="s">
        <v>49</v>
      </c>
      <c r="G260" s="1" t="s">
        <v>309</v>
      </c>
      <c r="H260" s="1" t="s">
        <v>308</v>
      </c>
      <c r="I260" s="29" t="s">
        <v>1217</v>
      </c>
      <c r="J260" s="37">
        <v>44562</v>
      </c>
      <c r="K260" s="37">
        <v>44742</v>
      </c>
      <c r="L260" s="1" t="s">
        <v>1216</v>
      </c>
      <c r="M260" s="1" t="s">
        <v>1187</v>
      </c>
      <c r="N260" s="1" t="s">
        <v>33</v>
      </c>
      <c r="O260" s="1" t="s">
        <v>32</v>
      </c>
      <c r="P260" s="1" t="s">
        <v>31</v>
      </c>
      <c r="Q260" s="1" t="s">
        <v>30</v>
      </c>
      <c r="R260" s="36">
        <f t="shared" si="28"/>
        <v>5</v>
      </c>
      <c r="S260" s="36">
        <v>3</v>
      </c>
      <c r="T260" s="36">
        <v>2</v>
      </c>
      <c r="U260" s="36">
        <v>0</v>
      </c>
      <c r="V260" s="36">
        <v>0</v>
      </c>
      <c r="W260" s="36">
        <v>3</v>
      </c>
      <c r="X260" s="38" t="s">
        <v>1215</v>
      </c>
      <c r="Y260" s="36">
        <v>0</v>
      </c>
      <c r="Z260" s="36" t="s">
        <v>1214</v>
      </c>
      <c r="AA260" s="36"/>
      <c r="AB260" s="36"/>
      <c r="AC260" s="36"/>
      <c r="AD260" s="36"/>
      <c r="AE260" s="36">
        <f t="shared" si="29"/>
        <v>3</v>
      </c>
      <c r="AF260" s="5">
        <v>44670</v>
      </c>
      <c r="AG260" s="5">
        <v>44761</v>
      </c>
      <c r="AH260" s="5"/>
      <c r="AI260" s="5"/>
      <c r="AJ260" s="4">
        <f t="shared" si="30"/>
        <v>0.6</v>
      </c>
      <c r="AK260" s="4">
        <f t="shared" si="31"/>
        <v>1</v>
      </c>
      <c r="AL260" s="4">
        <f t="shared" si="32"/>
        <v>0</v>
      </c>
      <c r="AM260" s="4" t="str">
        <f t="shared" si="33"/>
        <v/>
      </c>
      <c r="AN260" s="4" t="str">
        <f t="shared" si="34"/>
        <v/>
      </c>
      <c r="AO260" s="3" t="s">
        <v>20</v>
      </c>
      <c r="AP260" s="3" t="s">
        <v>19</v>
      </c>
      <c r="AQ260" s="3"/>
      <c r="AR260" s="3"/>
      <c r="AS260" s="3" t="s">
        <v>53</v>
      </c>
      <c r="AT260" s="3" t="s">
        <v>1213</v>
      </c>
      <c r="AU260" s="3"/>
      <c r="AV260" s="3"/>
      <c r="AW260" s="3" t="s">
        <v>20</v>
      </c>
      <c r="AX260" s="3" t="s">
        <v>19</v>
      </c>
      <c r="AY260" s="3"/>
      <c r="AZ260" s="3"/>
      <c r="BA260" s="3" t="s">
        <v>1212</v>
      </c>
      <c r="BB260" s="3" t="s">
        <v>1211</v>
      </c>
      <c r="BC260" s="3"/>
      <c r="BD260" s="3"/>
      <c r="BE260" s="1" t="s">
        <v>26</v>
      </c>
    </row>
    <row r="261" spans="1:57" ht="15" customHeight="1" x14ac:dyDescent="0.25">
      <c r="A261" s="8">
        <v>36</v>
      </c>
      <c r="B261" s="1" t="s">
        <v>8</v>
      </c>
      <c r="C261" s="1" t="s">
        <v>43</v>
      </c>
      <c r="D261" s="1" t="s">
        <v>42</v>
      </c>
      <c r="E261" s="1" t="s">
        <v>50</v>
      </c>
      <c r="F261" s="1" t="s">
        <v>49</v>
      </c>
      <c r="G261" s="1" t="s">
        <v>309</v>
      </c>
      <c r="H261" s="1" t="s">
        <v>308</v>
      </c>
      <c r="I261" s="29" t="s">
        <v>1210</v>
      </c>
      <c r="J261" s="37">
        <v>44562</v>
      </c>
      <c r="K261" s="37">
        <v>44651</v>
      </c>
      <c r="L261" s="1" t="s">
        <v>1209</v>
      </c>
      <c r="M261" s="1" t="s">
        <v>1187</v>
      </c>
      <c r="N261" s="1" t="s">
        <v>33</v>
      </c>
      <c r="O261" s="1" t="s">
        <v>32</v>
      </c>
      <c r="P261" s="1" t="s">
        <v>31</v>
      </c>
      <c r="Q261" s="1" t="s">
        <v>30</v>
      </c>
      <c r="R261" s="36">
        <f t="shared" si="28"/>
        <v>1</v>
      </c>
      <c r="S261" s="36">
        <v>1</v>
      </c>
      <c r="T261" s="36">
        <v>0</v>
      </c>
      <c r="U261" s="36">
        <v>0</v>
      </c>
      <c r="V261" s="36">
        <v>0</v>
      </c>
      <c r="W261" s="36">
        <v>1</v>
      </c>
      <c r="X261" s="36" t="s">
        <v>1208</v>
      </c>
      <c r="Y261" s="36">
        <v>0</v>
      </c>
      <c r="Z261" s="36" t="s">
        <v>1206</v>
      </c>
      <c r="AA261" s="36"/>
      <c r="AB261" s="36"/>
      <c r="AC261" s="36"/>
      <c r="AD261" s="36"/>
      <c r="AE261" s="36">
        <f t="shared" si="29"/>
        <v>1</v>
      </c>
      <c r="AF261" s="5">
        <v>44670</v>
      </c>
      <c r="AG261" s="5">
        <v>44761</v>
      </c>
      <c r="AH261" s="5"/>
      <c r="AI261" s="5"/>
      <c r="AJ261" s="4">
        <f t="shared" si="30"/>
        <v>1</v>
      </c>
      <c r="AK261" s="4">
        <f t="shared" si="31"/>
        <v>1</v>
      </c>
      <c r="AL261" s="4" t="str">
        <f t="shared" si="32"/>
        <v/>
      </c>
      <c r="AM261" s="4" t="str">
        <f t="shared" si="33"/>
        <v/>
      </c>
      <c r="AN261" s="4" t="str">
        <f t="shared" si="34"/>
        <v/>
      </c>
      <c r="AO261" s="3" t="s">
        <v>20</v>
      </c>
      <c r="AP261" s="3" t="s">
        <v>18</v>
      </c>
      <c r="AQ261" s="3"/>
      <c r="AR261" s="3"/>
      <c r="AS261" s="3" t="s">
        <v>1207</v>
      </c>
      <c r="AT261" s="3" t="s">
        <v>1206</v>
      </c>
      <c r="AU261" s="3"/>
      <c r="AV261" s="3"/>
      <c r="AW261" s="3" t="s">
        <v>20</v>
      </c>
      <c r="AX261" s="3" t="s">
        <v>18</v>
      </c>
      <c r="AY261" s="3"/>
      <c r="AZ261" s="3"/>
      <c r="BA261" s="3" t="s">
        <v>1205</v>
      </c>
      <c r="BB261" s="3" t="s">
        <v>18</v>
      </c>
      <c r="BC261" s="3"/>
      <c r="BD261" s="3"/>
      <c r="BE261" s="1" t="s">
        <v>26</v>
      </c>
    </row>
    <row r="262" spans="1:57" ht="15" customHeight="1" x14ac:dyDescent="0.25">
      <c r="A262" s="8">
        <v>37</v>
      </c>
      <c r="B262" s="1" t="s">
        <v>8</v>
      </c>
      <c r="C262" s="1" t="s">
        <v>43</v>
      </c>
      <c r="D262" s="1" t="s">
        <v>42</v>
      </c>
      <c r="E262" s="1" t="s">
        <v>50</v>
      </c>
      <c r="F262" s="1" t="s">
        <v>49</v>
      </c>
      <c r="G262" s="1" t="s">
        <v>309</v>
      </c>
      <c r="H262" s="1" t="s">
        <v>308</v>
      </c>
      <c r="I262" s="29" t="s">
        <v>1204</v>
      </c>
      <c r="J262" s="37">
        <v>44562</v>
      </c>
      <c r="K262" s="37">
        <v>44651</v>
      </c>
      <c r="L262" s="1" t="s">
        <v>1203</v>
      </c>
      <c r="M262" s="1" t="s">
        <v>1187</v>
      </c>
      <c r="N262" s="1" t="s">
        <v>33</v>
      </c>
      <c r="O262" s="1" t="s">
        <v>32</v>
      </c>
      <c r="P262" s="1" t="s">
        <v>31</v>
      </c>
      <c r="Q262" s="1" t="s">
        <v>30</v>
      </c>
      <c r="R262" s="39">
        <f t="shared" si="28"/>
        <v>1</v>
      </c>
      <c r="S262" s="39">
        <v>1</v>
      </c>
      <c r="T262" s="39">
        <v>0</v>
      </c>
      <c r="U262" s="39">
        <v>0</v>
      </c>
      <c r="V262" s="39">
        <v>0</v>
      </c>
      <c r="W262" s="39">
        <v>0</v>
      </c>
      <c r="X262" s="39" t="s">
        <v>1202</v>
      </c>
      <c r="Y262" s="39">
        <v>0</v>
      </c>
      <c r="Z262" s="39" t="s">
        <v>1201</v>
      </c>
      <c r="AA262" s="39"/>
      <c r="AB262" s="39"/>
      <c r="AC262" s="39"/>
      <c r="AD262" s="39"/>
      <c r="AE262" s="39">
        <f t="shared" si="29"/>
        <v>0</v>
      </c>
      <c r="AF262" s="5">
        <v>44670</v>
      </c>
      <c r="AG262" s="5">
        <v>44761</v>
      </c>
      <c r="AH262" s="5"/>
      <c r="AI262" s="5"/>
      <c r="AJ262" s="4">
        <f t="shared" si="30"/>
        <v>0</v>
      </c>
      <c r="AK262" s="4">
        <f t="shared" si="31"/>
        <v>0</v>
      </c>
      <c r="AL262" s="4" t="str">
        <f t="shared" si="32"/>
        <v/>
      </c>
      <c r="AM262" s="4" t="str">
        <f t="shared" si="33"/>
        <v/>
      </c>
      <c r="AN262" s="4" t="str">
        <f t="shared" si="34"/>
        <v/>
      </c>
      <c r="AO262" s="3" t="s">
        <v>19</v>
      </c>
      <c r="AP262" s="3" t="s">
        <v>19</v>
      </c>
      <c r="AQ262" s="3"/>
      <c r="AR262" s="3"/>
      <c r="AS262" s="3" t="s">
        <v>1202</v>
      </c>
      <c r="AT262" s="3" t="s">
        <v>1201</v>
      </c>
      <c r="AU262" s="3"/>
      <c r="AV262" s="3"/>
      <c r="AW262" s="3" t="s">
        <v>19</v>
      </c>
      <c r="AX262" s="3" t="s">
        <v>18</v>
      </c>
      <c r="AY262" s="3"/>
      <c r="AZ262" s="3"/>
      <c r="BA262" s="3" t="s">
        <v>1200</v>
      </c>
      <c r="BB262" s="3" t="s">
        <v>18</v>
      </c>
      <c r="BC262" s="3"/>
      <c r="BD262" s="3"/>
      <c r="BE262" s="1" t="s">
        <v>26</v>
      </c>
    </row>
    <row r="263" spans="1:57" ht="15" customHeight="1" x14ac:dyDescent="0.25">
      <c r="A263" s="8">
        <v>38</v>
      </c>
      <c r="B263" s="1" t="s">
        <v>8</v>
      </c>
      <c r="C263" s="1" t="s">
        <v>43</v>
      </c>
      <c r="D263" s="1" t="s">
        <v>42</v>
      </c>
      <c r="E263" s="1" t="s">
        <v>50</v>
      </c>
      <c r="F263" s="1" t="s">
        <v>49</v>
      </c>
      <c r="G263" s="10" t="s">
        <v>309</v>
      </c>
      <c r="H263" s="10" t="s">
        <v>308</v>
      </c>
      <c r="I263" s="29" t="s">
        <v>1199</v>
      </c>
      <c r="J263" s="37">
        <v>44743</v>
      </c>
      <c r="K263" s="37">
        <v>44926</v>
      </c>
      <c r="L263" s="1" t="s">
        <v>1198</v>
      </c>
      <c r="M263" s="1" t="s">
        <v>1187</v>
      </c>
      <c r="N263" s="1" t="s">
        <v>33</v>
      </c>
      <c r="O263" s="1" t="s">
        <v>32</v>
      </c>
      <c r="P263" s="1" t="s">
        <v>31</v>
      </c>
      <c r="Q263" s="1" t="s">
        <v>30</v>
      </c>
      <c r="R263" s="36">
        <f t="shared" si="28"/>
        <v>2</v>
      </c>
      <c r="S263" s="36">
        <v>0</v>
      </c>
      <c r="T263" s="36">
        <v>0</v>
      </c>
      <c r="U263" s="36">
        <v>1</v>
      </c>
      <c r="V263" s="36">
        <v>1</v>
      </c>
      <c r="W263" s="36">
        <v>0</v>
      </c>
      <c r="X263" s="36" t="s">
        <v>1191</v>
      </c>
      <c r="Y263" s="36">
        <v>0</v>
      </c>
      <c r="Z263" s="36" t="s">
        <v>1190</v>
      </c>
      <c r="AA263" s="36"/>
      <c r="AB263" s="36"/>
      <c r="AC263" s="36"/>
      <c r="AD263" s="36"/>
      <c r="AE263" s="36">
        <f t="shared" si="29"/>
        <v>0</v>
      </c>
      <c r="AF263" s="5">
        <v>44670</v>
      </c>
      <c r="AG263" s="5">
        <v>44761</v>
      </c>
      <c r="AH263" s="5"/>
      <c r="AI263" s="5"/>
      <c r="AJ263" s="4">
        <f t="shared" si="30"/>
        <v>0</v>
      </c>
      <c r="AK263" s="4" t="str">
        <f t="shared" si="31"/>
        <v/>
      </c>
      <c r="AL263" s="4" t="str">
        <f t="shared" si="32"/>
        <v/>
      </c>
      <c r="AM263" s="4">
        <f t="shared" si="33"/>
        <v>0</v>
      </c>
      <c r="AN263" s="4">
        <f t="shared" si="34"/>
        <v>0</v>
      </c>
      <c r="AO263" s="3" t="s">
        <v>18</v>
      </c>
      <c r="AP263" s="3" t="s">
        <v>18</v>
      </c>
      <c r="AQ263" s="3"/>
      <c r="AR263" s="3"/>
      <c r="AS263" s="3" t="s">
        <v>1191</v>
      </c>
      <c r="AT263" s="3" t="s">
        <v>1190</v>
      </c>
      <c r="AU263" s="3"/>
      <c r="AV263" s="3"/>
      <c r="AW263" s="3" t="s">
        <v>18</v>
      </c>
      <c r="AX263" s="3" t="s">
        <v>18</v>
      </c>
      <c r="AY263" s="3"/>
      <c r="AZ263" s="3"/>
      <c r="BA263" s="3" t="s">
        <v>302</v>
      </c>
      <c r="BB263" s="3" t="s">
        <v>18</v>
      </c>
      <c r="BC263" s="3"/>
      <c r="BD263" s="3"/>
      <c r="BE263" s="1" t="s">
        <v>26</v>
      </c>
    </row>
    <row r="264" spans="1:57" ht="15" customHeight="1" x14ac:dyDescent="0.25">
      <c r="A264" s="8">
        <v>39</v>
      </c>
      <c r="B264" s="1" t="s">
        <v>8</v>
      </c>
      <c r="C264" s="1" t="s">
        <v>43</v>
      </c>
      <c r="D264" s="1" t="s">
        <v>42</v>
      </c>
      <c r="E264" s="1" t="s">
        <v>50</v>
      </c>
      <c r="F264" s="1" t="s">
        <v>49</v>
      </c>
      <c r="G264" s="10" t="s">
        <v>309</v>
      </c>
      <c r="H264" s="10" t="s">
        <v>308</v>
      </c>
      <c r="I264" s="29" t="s">
        <v>1197</v>
      </c>
      <c r="J264" s="37">
        <v>44743</v>
      </c>
      <c r="K264" s="37" t="s">
        <v>36</v>
      </c>
      <c r="L264" s="1" t="s">
        <v>1196</v>
      </c>
      <c r="M264" s="1" t="s">
        <v>1187</v>
      </c>
      <c r="N264" s="1" t="s">
        <v>33</v>
      </c>
      <c r="O264" s="1" t="s">
        <v>32</v>
      </c>
      <c r="P264" s="1" t="s">
        <v>31</v>
      </c>
      <c r="Q264" s="1" t="s">
        <v>30</v>
      </c>
      <c r="R264" s="36">
        <f t="shared" si="28"/>
        <v>1</v>
      </c>
      <c r="S264" s="36">
        <v>0</v>
      </c>
      <c r="T264" s="36">
        <v>0</v>
      </c>
      <c r="U264" s="36">
        <v>1</v>
      </c>
      <c r="V264" s="36">
        <v>0</v>
      </c>
      <c r="W264" s="36">
        <v>0</v>
      </c>
      <c r="X264" s="36" t="s">
        <v>1191</v>
      </c>
      <c r="Y264" s="36">
        <v>0</v>
      </c>
      <c r="Z264" s="36" t="s">
        <v>1190</v>
      </c>
      <c r="AA264" s="36"/>
      <c r="AB264" s="36"/>
      <c r="AC264" s="36"/>
      <c r="AD264" s="36"/>
      <c r="AE264" s="36">
        <f t="shared" si="29"/>
        <v>0</v>
      </c>
      <c r="AF264" s="5">
        <v>44670</v>
      </c>
      <c r="AG264" s="5">
        <v>44761</v>
      </c>
      <c r="AH264" s="5"/>
      <c r="AI264" s="5"/>
      <c r="AJ264" s="4">
        <f t="shared" si="30"/>
        <v>0</v>
      </c>
      <c r="AK264" s="4" t="str">
        <f t="shared" si="31"/>
        <v/>
      </c>
      <c r="AL264" s="4" t="str">
        <f t="shared" si="32"/>
        <v/>
      </c>
      <c r="AM264" s="4">
        <f t="shared" si="33"/>
        <v>0</v>
      </c>
      <c r="AN264" s="4" t="str">
        <f t="shared" si="34"/>
        <v/>
      </c>
      <c r="AO264" s="3" t="s">
        <v>18</v>
      </c>
      <c r="AP264" s="3" t="s">
        <v>18</v>
      </c>
      <c r="AQ264" s="3"/>
      <c r="AR264" s="3"/>
      <c r="AS264" s="3" t="s">
        <v>1191</v>
      </c>
      <c r="AT264" s="3" t="s">
        <v>1190</v>
      </c>
      <c r="AU264" s="3"/>
      <c r="AV264" s="3"/>
      <c r="AW264" s="3" t="s">
        <v>18</v>
      </c>
      <c r="AX264" s="3" t="s">
        <v>18</v>
      </c>
      <c r="AY264" s="3"/>
      <c r="AZ264" s="3"/>
      <c r="BA264" s="3" t="s">
        <v>302</v>
      </c>
      <c r="BB264" s="3" t="s">
        <v>18</v>
      </c>
      <c r="BC264" s="3"/>
      <c r="BD264" s="3"/>
      <c r="BE264" s="1" t="s">
        <v>26</v>
      </c>
    </row>
    <row r="265" spans="1:57" ht="15" customHeight="1" x14ac:dyDescent="0.25">
      <c r="A265" s="8">
        <v>40</v>
      </c>
      <c r="B265" s="1" t="s">
        <v>8</v>
      </c>
      <c r="C265" s="1" t="s">
        <v>43</v>
      </c>
      <c r="D265" s="1" t="s">
        <v>42</v>
      </c>
      <c r="E265" s="1" t="s">
        <v>50</v>
      </c>
      <c r="F265" s="1" t="s">
        <v>49</v>
      </c>
      <c r="G265" s="10" t="s">
        <v>309</v>
      </c>
      <c r="H265" s="10" t="s">
        <v>308</v>
      </c>
      <c r="I265" s="29" t="s">
        <v>1195</v>
      </c>
      <c r="J265" s="37">
        <v>44835</v>
      </c>
      <c r="K265" s="37">
        <v>44926</v>
      </c>
      <c r="L265" s="1" t="s">
        <v>1194</v>
      </c>
      <c r="M265" s="1" t="s">
        <v>1187</v>
      </c>
      <c r="N265" s="1" t="s">
        <v>33</v>
      </c>
      <c r="O265" s="1" t="s">
        <v>32</v>
      </c>
      <c r="P265" s="1" t="s">
        <v>31</v>
      </c>
      <c r="Q265" s="1" t="s">
        <v>30</v>
      </c>
      <c r="R265" s="36">
        <f t="shared" si="28"/>
        <v>1</v>
      </c>
      <c r="S265" s="36">
        <v>0</v>
      </c>
      <c r="T265" s="36">
        <v>0</v>
      </c>
      <c r="U265" s="36">
        <v>0</v>
      </c>
      <c r="V265" s="36">
        <v>1</v>
      </c>
      <c r="W265" s="36">
        <v>0</v>
      </c>
      <c r="X265" s="36" t="s">
        <v>1186</v>
      </c>
      <c r="Y265" s="36">
        <v>0</v>
      </c>
      <c r="Z265" s="36" t="s">
        <v>1185</v>
      </c>
      <c r="AA265" s="36"/>
      <c r="AB265" s="36"/>
      <c r="AC265" s="36"/>
      <c r="AD265" s="36"/>
      <c r="AE265" s="36">
        <f t="shared" si="29"/>
        <v>0</v>
      </c>
      <c r="AF265" s="5"/>
      <c r="AG265" s="5">
        <v>44761</v>
      </c>
      <c r="AH265" s="5"/>
      <c r="AI265" s="5"/>
      <c r="AJ265" s="4">
        <f t="shared" si="30"/>
        <v>0</v>
      </c>
      <c r="AK265" s="4" t="str">
        <f t="shared" si="31"/>
        <v/>
      </c>
      <c r="AL265" s="4" t="str">
        <f t="shared" si="32"/>
        <v/>
      </c>
      <c r="AM265" s="4" t="str">
        <f t="shared" si="33"/>
        <v/>
      </c>
      <c r="AN265" s="4">
        <f t="shared" si="34"/>
        <v>0</v>
      </c>
      <c r="AO265" s="3" t="s">
        <v>18</v>
      </c>
      <c r="AP265" s="3" t="s">
        <v>18</v>
      </c>
      <c r="AQ265" s="3"/>
      <c r="AR265" s="3"/>
      <c r="AS265" s="3" t="s">
        <v>1186</v>
      </c>
      <c r="AT265" s="3" t="s">
        <v>1185</v>
      </c>
      <c r="AU265" s="3"/>
      <c r="AV265" s="3"/>
      <c r="AW265" s="3" t="s">
        <v>18</v>
      </c>
      <c r="AX265" s="3" t="s">
        <v>18</v>
      </c>
      <c r="AY265" s="3"/>
      <c r="AZ265" s="3"/>
      <c r="BA265" s="3" t="s">
        <v>302</v>
      </c>
      <c r="BB265" s="3" t="s">
        <v>18</v>
      </c>
      <c r="BC265" s="3"/>
      <c r="BD265" s="3"/>
      <c r="BE265" s="1" t="s">
        <v>26</v>
      </c>
    </row>
    <row r="266" spans="1:57" ht="15" customHeight="1" x14ac:dyDescent="0.25">
      <c r="A266" s="8">
        <v>41</v>
      </c>
      <c r="B266" s="1" t="s">
        <v>8</v>
      </c>
      <c r="C266" s="1" t="s">
        <v>43</v>
      </c>
      <c r="D266" s="1" t="s">
        <v>42</v>
      </c>
      <c r="E266" s="1" t="s">
        <v>50</v>
      </c>
      <c r="F266" s="1" t="s">
        <v>49</v>
      </c>
      <c r="G266" s="10" t="s">
        <v>309</v>
      </c>
      <c r="H266" s="10" t="s">
        <v>308</v>
      </c>
      <c r="I266" s="29" t="s">
        <v>1193</v>
      </c>
      <c r="J266" s="37">
        <v>44835</v>
      </c>
      <c r="K266" s="37">
        <v>44926</v>
      </c>
      <c r="L266" s="1" t="s">
        <v>1192</v>
      </c>
      <c r="M266" s="1" t="s">
        <v>1187</v>
      </c>
      <c r="N266" s="1" t="s">
        <v>33</v>
      </c>
      <c r="O266" s="1" t="s">
        <v>32</v>
      </c>
      <c r="P266" s="1" t="s">
        <v>31</v>
      </c>
      <c r="Q266" s="1" t="s">
        <v>30</v>
      </c>
      <c r="R266" s="38">
        <f t="shared" si="28"/>
        <v>2</v>
      </c>
      <c r="S266" s="38">
        <v>0</v>
      </c>
      <c r="T266" s="38">
        <v>0</v>
      </c>
      <c r="U266" s="38">
        <v>2</v>
      </c>
      <c r="V266" s="38">
        <v>0</v>
      </c>
      <c r="W266" s="38">
        <v>0</v>
      </c>
      <c r="X266" s="38" t="s">
        <v>1191</v>
      </c>
      <c r="Y266" s="38">
        <v>0</v>
      </c>
      <c r="Z266" s="38" t="s">
        <v>1190</v>
      </c>
      <c r="AA266" s="38"/>
      <c r="AB266" s="38"/>
      <c r="AC266" s="38"/>
      <c r="AD266" s="38"/>
      <c r="AE266" s="38">
        <f t="shared" si="29"/>
        <v>0</v>
      </c>
      <c r="AF266" s="5">
        <v>44670</v>
      </c>
      <c r="AG266" s="5">
        <v>44761</v>
      </c>
      <c r="AH266" s="5"/>
      <c r="AI266" s="5"/>
      <c r="AJ266" s="4">
        <f t="shared" si="30"/>
        <v>0</v>
      </c>
      <c r="AK266" s="4" t="str">
        <f t="shared" si="31"/>
        <v/>
      </c>
      <c r="AL266" s="4" t="str">
        <f t="shared" si="32"/>
        <v/>
      </c>
      <c r="AM266" s="4">
        <f t="shared" si="33"/>
        <v>0</v>
      </c>
      <c r="AN266" s="4" t="str">
        <f t="shared" si="34"/>
        <v/>
      </c>
      <c r="AO266" s="3" t="s">
        <v>18</v>
      </c>
      <c r="AP266" s="3" t="s">
        <v>18</v>
      </c>
      <c r="AQ266" s="3"/>
      <c r="AR266" s="3"/>
      <c r="AS266" s="3" t="s">
        <v>1191</v>
      </c>
      <c r="AT266" s="3" t="s">
        <v>1190</v>
      </c>
      <c r="AU266" s="3"/>
      <c r="AV266" s="3"/>
      <c r="AW266" s="3" t="s">
        <v>18</v>
      </c>
      <c r="AX266" s="3" t="s">
        <v>18</v>
      </c>
      <c r="AY266" s="3"/>
      <c r="AZ266" s="3"/>
      <c r="BA266" s="3" t="s">
        <v>302</v>
      </c>
      <c r="BB266" s="3" t="s">
        <v>18</v>
      </c>
      <c r="BC266" s="3"/>
      <c r="BD266" s="3"/>
      <c r="BE266" s="1" t="s">
        <v>26</v>
      </c>
    </row>
    <row r="267" spans="1:57" ht="15" customHeight="1" x14ac:dyDescent="0.25">
      <c r="A267" s="8">
        <v>42</v>
      </c>
      <c r="B267" s="1" t="s">
        <v>8</v>
      </c>
      <c r="C267" s="1" t="s">
        <v>43</v>
      </c>
      <c r="D267" s="1" t="s">
        <v>42</v>
      </c>
      <c r="E267" s="1" t="s">
        <v>50</v>
      </c>
      <c r="F267" s="1" t="s">
        <v>49</v>
      </c>
      <c r="G267" s="1" t="s">
        <v>48</v>
      </c>
      <c r="H267" s="1" t="s">
        <v>48</v>
      </c>
      <c r="I267" s="29" t="s">
        <v>1189</v>
      </c>
      <c r="J267" s="37">
        <v>44835</v>
      </c>
      <c r="K267" s="37">
        <v>44926</v>
      </c>
      <c r="L267" s="1" t="s">
        <v>1188</v>
      </c>
      <c r="M267" s="1" t="s">
        <v>1187</v>
      </c>
      <c r="N267" s="1" t="s">
        <v>33</v>
      </c>
      <c r="O267" s="1" t="s">
        <v>32</v>
      </c>
      <c r="P267" s="1" t="s">
        <v>31</v>
      </c>
      <c r="Q267" s="1" t="s">
        <v>30</v>
      </c>
      <c r="R267" s="36">
        <f t="shared" si="28"/>
        <v>1</v>
      </c>
      <c r="S267" s="36">
        <v>0</v>
      </c>
      <c r="T267" s="36">
        <v>0</v>
      </c>
      <c r="U267" s="36">
        <v>0</v>
      </c>
      <c r="V267" s="36">
        <v>1</v>
      </c>
      <c r="W267" s="36">
        <v>0</v>
      </c>
      <c r="X267" s="36" t="s">
        <v>1186</v>
      </c>
      <c r="Y267" s="36">
        <v>0</v>
      </c>
      <c r="Z267" s="36" t="s">
        <v>1185</v>
      </c>
      <c r="AA267" s="36"/>
      <c r="AB267" s="36"/>
      <c r="AC267" s="36"/>
      <c r="AD267" s="36"/>
      <c r="AE267" s="36">
        <f t="shared" si="29"/>
        <v>0</v>
      </c>
      <c r="AF267" s="5">
        <v>44670</v>
      </c>
      <c r="AG267" s="5">
        <v>44761</v>
      </c>
      <c r="AH267" s="5"/>
      <c r="AI267" s="5"/>
      <c r="AJ267" s="4">
        <f t="shared" si="30"/>
        <v>0</v>
      </c>
      <c r="AK267" s="4" t="str">
        <f t="shared" si="31"/>
        <v/>
      </c>
      <c r="AL267" s="4" t="str">
        <f t="shared" si="32"/>
        <v/>
      </c>
      <c r="AM267" s="4" t="str">
        <f t="shared" si="33"/>
        <v/>
      </c>
      <c r="AN267" s="4">
        <f t="shared" si="34"/>
        <v>0</v>
      </c>
      <c r="AO267" s="3" t="s">
        <v>18</v>
      </c>
      <c r="AP267" s="3" t="s">
        <v>18</v>
      </c>
      <c r="AQ267" s="3"/>
      <c r="AR267" s="3"/>
      <c r="AS267" s="3" t="s">
        <v>1186</v>
      </c>
      <c r="AT267" s="3" t="s">
        <v>1185</v>
      </c>
      <c r="AU267" s="3"/>
      <c r="AV267" s="3"/>
      <c r="AW267" s="3" t="s">
        <v>18</v>
      </c>
      <c r="AX267" s="3" t="s">
        <v>18</v>
      </c>
      <c r="AY267" s="3"/>
      <c r="AZ267" s="3"/>
      <c r="BA267" s="3" t="s">
        <v>302</v>
      </c>
      <c r="BB267" s="3" t="s">
        <v>18</v>
      </c>
      <c r="BC267" s="3"/>
      <c r="BD267" s="3"/>
      <c r="BE267" s="1" t="s">
        <v>26</v>
      </c>
    </row>
    <row r="268" spans="1:57" ht="15" customHeight="1" x14ac:dyDescent="0.25">
      <c r="A268" s="8">
        <v>1</v>
      </c>
      <c r="B268" s="1" t="s">
        <v>7</v>
      </c>
      <c r="C268" s="1" t="s">
        <v>1161</v>
      </c>
      <c r="D268" s="1" t="s">
        <v>1179</v>
      </c>
      <c r="E268" s="1" t="s">
        <v>1025</v>
      </c>
      <c r="F268" s="1" t="s">
        <v>1178</v>
      </c>
      <c r="G268" s="1" t="s">
        <v>274</v>
      </c>
      <c r="H268" s="1" t="s">
        <v>1109</v>
      </c>
      <c r="I268" s="1" t="s">
        <v>1184</v>
      </c>
      <c r="J268" s="7">
        <v>44562</v>
      </c>
      <c r="K268" s="7">
        <v>44773</v>
      </c>
      <c r="L268" s="1" t="s">
        <v>1183</v>
      </c>
      <c r="M268" s="1" t="s">
        <v>1156</v>
      </c>
      <c r="N268" s="1" t="s">
        <v>86</v>
      </c>
      <c r="O268" s="1" t="s">
        <v>1182</v>
      </c>
      <c r="P268" s="1" t="s">
        <v>875</v>
      </c>
      <c r="Q268" s="1" t="s">
        <v>30</v>
      </c>
      <c r="R268" s="26">
        <f t="shared" si="28"/>
        <v>1</v>
      </c>
      <c r="S268" s="26">
        <v>0</v>
      </c>
      <c r="T268" s="26">
        <v>0</v>
      </c>
      <c r="U268" s="26">
        <v>1</v>
      </c>
      <c r="V268" s="26">
        <v>0</v>
      </c>
      <c r="W268" s="26">
        <v>0</v>
      </c>
      <c r="X268" s="26" t="s">
        <v>1045</v>
      </c>
      <c r="Y268" s="26">
        <v>0</v>
      </c>
      <c r="Z268" s="26" t="s">
        <v>1011</v>
      </c>
      <c r="AA268" s="26"/>
      <c r="AB268" s="26"/>
      <c r="AC268" s="26"/>
      <c r="AD268" s="26"/>
      <c r="AE268" s="26">
        <f t="shared" si="29"/>
        <v>0</v>
      </c>
      <c r="AF268" s="5">
        <v>44670</v>
      </c>
      <c r="AG268" s="5">
        <v>44761</v>
      </c>
      <c r="AH268" s="5"/>
      <c r="AI268" s="5"/>
      <c r="AJ268" s="4">
        <f t="shared" si="30"/>
        <v>0</v>
      </c>
      <c r="AK268" s="4" t="str">
        <f t="shared" si="31"/>
        <v/>
      </c>
      <c r="AL268" s="4" t="str">
        <f t="shared" si="32"/>
        <v/>
      </c>
      <c r="AM268" s="4">
        <f t="shared" si="33"/>
        <v>0</v>
      </c>
      <c r="AN268" s="4" t="str">
        <f t="shared" si="34"/>
        <v/>
      </c>
      <c r="AO268" s="3" t="s">
        <v>18</v>
      </c>
      <c r="AP268" s="3" t="s">
        <v>18</v>
      </c>
      <c r="AQ268" s="3"/>
      <c r="AR268" s="3"/>
      <c r="AS268" s="3" t="s">
        <v>180</v>
      </c>
      <c r="AT268" s="3" t="s">
        <v>153</v>
      </c>
      <c r="AU268" s="3"/>
      <c r="AV268" s="3"/>
      <c r="AW268" s="3" t="s">
        <v>18</v>
      </c>
      <c r="AX268" s="3" t="s">
        <v>18</v>
      </c>
      <c r="AY268" s="3"/>
      <c r="AZ268" s="3"/>
      <c r="BA268" s="3" t="s">
        <v>1010</v>
      </c>
      <c r="BB268" s="3" t="s">
        <v>1010</v>
      </c>
      <c r="BC268" s="3"/>
      <c r="BD268" s="3"/>
      <c r="BE268" s="1" t="s">
        <v>1096</v>
      </c>
    </row>
    <row r="269" spans="1:57" ht="15" customHeight="1" x14ac:dyDescent="0.25">
      <c r="A269" s="8">
        <v>2</v>
      </c>
      <c r="B269" s="1" t="s">
        <v>7</v>
      </c>
      <c r="C269" s="1" t="s">
        <v>1161</v>
      </c>
      <c r="D269" s="1" t="s">
        <v>1179</v>
      </c>
      <c r="E269" s="1" t="s">
        <v>1025</v>
      </c>
      <c r="F269" s="1" t="s">
        <v>1178</v>
      </c>
      <c r="G269" s="1" t="s">
        <v>274</v>
      </c>
      <c r="H269" s="1" t="s">
        <v>1109</v>
      </c>
      <c r="I269" s="1" t="s">
        <v>1181</v>
      </c>
      <c r="J269" s="7">
        <v>44409</v>
      </c>
      <c r="K269" s="7">
        <v>44804</v>
      </c>
      <c r="L269" s="1" t="s">
        <v>1180</v>
      </c>
      <c r="M269" s="1" t="s">
        <v>1156</v>
      </c>
      <c r="N269" s="1" t="s">
        <v>86</v>
      </c>
      <c r="O269" s="1" t="s">
        <v>1175</v>
      </c>
      <c r="P269" s="1" t="s">
        <v>875</v>
      </c>
      <c r="Q269" s="1" t="s">
        <v>30</v>
      </c>
      <c r="R269" s="26">
        <f t="shared" si="28"/>
        <v>1</v>
      </c>
      <c r="S269" s="26">
        <v>0</v>
      </c>
      <c r="T269" s="26">
        <v>0</v>
      </c>
      <c r="U269" s="26">
        <v>1</v>
      </c>
      <c r="V269" s="26">
        <v>0</v>
      </c>
      <c r="W269" s="26">
        <v>0</v>
      </c>
      <c r="X269" s="26" t="s">
        <v>1045</v>
      </c>
      <c r="Y269" s="26">
        <v>0</v>
      </c>
      <c r="Z269" s="26" t="s">
        <v>1011</v>
      </c>
      <c r="AA269" s="26"/>
      <c r="AB269" s="26"/>
      <c r="AC269" s="26"/>
      <c r="AD269" s="26"/>
      <c r="AE269" s="26">
        <f t="shared" si="29"/>
        <v>0</v>
      </c>
      <c r="AF269" s="5">
        <v>44670</v>
      </c>
      <c r="AG269" s="5">
        <v>44761</v>
      </c>
      <c r="AH269" s="5"/>
      <c r="AI269" s="5"/>
      <c r="AJ269" s="4">
        <f t="shared" si="30"/>
        <v>0</v>
      </c>
      <c r="AK269" s="4" t="str">
        <f t="shared" si="31"/>
        <v/>
      </c>
      <c r="AL269" s="4" t="str">
        <f t="shared" si="32"/>
        <v/>
      </c>
      <c r="AM269" s="4">
        <f t="shared" si="33"/>
        <v>0</v>
      </c>
      <c r="AN269" s="4" t="str">
        <f t="shared" si="34"/>
        <v/>
      </c>
      <c r="AO269" s="3" t="s">
        <v>18</v>
      </c>
      <c r="AP269" s="3" t="s">
        <v>18</v>
      </c>
      <c r="AQ269" s="3"/>
      <c r="AR269" s="3"/>
      <c r="AS269" s="3" t="s">
        <v>180</v>
      </c>
      <c r="AT269" s="3" t="s">
        <v>153</v>
      </c>
      <c r="AU269" s="3"/>
      <c r="AV269" s="3"/>
      <c r="AW269" s="3" t="s">
        <v>18</v>
      </c>
      <c r="AX269" s="3" t="s">
        <v>18</v>
      </c>
      <c r="AY269" s="3"/>
      <c r="AZ269" s="3"/>
      <c r="BA269" s="3" t="s">
        <v>1010</v>
      </c>
      <c r="BB269" s="3" t="s">
        <v>1010</v>
      </c>
      <c r="BC269" s="2"/>
      <c r="BD269" s="2"/>
      <c r="BE269" s="1" t="s">
        <v>1096</v>
      </c>
    </row>
    <row r="270" spans="1:57" ht="15" customHeight="1" x14ac:dyDescent="0.25">
      <c r="A270" s="8">
        <v>3</v>
      </c>
      <c r="B270" s="1" t="s">
        <v>7</v>
      </c>
      <c r="C270" s="1" t="s">
        <v>1161</v>
      </c>
      <c r="D270" s="1" t="s">
        <v>1179</v>
      </c>
      <c r="E270" s="1" t="s">
        <v>1025</v>
      </c>
      <c r="F270" s="1" t="s">
        <v>1178</v>
      </c>
      <c r="G270" s="1" t="s">
        <v>274</v>
      </c>
      <c r="H270" s="1" t="s">
        <v>1109</v>
      </c>
      <c r="I270" s="1" t="s">
        <v>1177</v>
      </c>
      <c r="J270" s="7">
        <v>44805</v>
      </c>
      <c r="K270" s="7">
        <v>44926</v>
      </c>
      <c r="L270" s="1" t="s">
        <v>1176</v>
      </c>
      <c r="M270" s="1" t="s">
        <v>1156</v>
      </c>
      <c r="N270" s="1" t="s">
        <v>86</v>
      </c>
      <c r="O270" s="1" t="s">
        <v>1175</v>
      </c>
      <c r="P270" s="1" t="s">
        <v>875</v>
      </c>
      <c r="Q270" s="1" t="s">
        <v>30</v>
      </c>
      <c r="R270" s="26">
        <f t="shared" si="28"/>
        <v>1</v>
      </c>
      <c r="S270" s="26">
        <v>0</v>
      </c>
      <c r="T270" s="26">
        <v>0</v>
      </c>
      <c r="U270" s="26">
        <v>0</v>
      </c>
      <c r="V270" s="26">
        <v>1</v>
      </c>
      <c r="W270" s="26">
        <v>0</v>
      </c>
      <c r="X270" s="26" t="s">
        <v>1045</v>
      </c>
      <c r="Y270" s="26">
        <v>0</v>
      </c>
      <c r="Z270" s="26" t="s">
        <v>1011</v>
      </c>
      <c r="AA270" s="26"/>
      <c r="AB270" s="26"/>
      <c r="AC270" s="26"/>
      <c r="AD270" s="26"/>
      <c r="AE270" s="26">
        <f t="shared" si="29"/>
        <v>0</v>
      </c>
      <c r="AF270" s="5">
        <v>44670</v>
      </c>
      <c r="AG270" s="5">
        <v>44761</v>
      </c>
      <c r="AH270" s="5"/>
      <c r="AI270" s="5"/>
      <c r="AJ270" s="4">
        <f t="shared" si="30"/>
        <v>0</v>
      </c>
      <c r="AK270" s="4" t="str">
        <f t="shared" si="31"/>
        <v/>
      </c>
      <c r="AL270" s="4" t="str">
        <f t="shared" si="32"/>
        <v/>
      </c>
      <c r="AM270" s="4" t="str">
        <f t="shared" si="33"/>
        <v/>
      </c>
      <c r="AN270" s="4">
        <f t="shared" si="34"/>
        <v>0</v>
      </c>
      <c r="AO270" s="3" t="s">
        <v>18</v>
      </c>
      <c r="AP270" s="3" t="s">
        <v>18</v>
      </c>
      <c r="AQ270" s="3"/>
      <c r="AR270" s="3"/>
      <c r="AS270" s="3" t="s">
        <v>180</v>
      </c>
      <c r="AT270" s="3" t="s">
        <v>153</v>
      </c>
      <c r="AU270" s="3"/>
      <c r="AV270" s="3"/>
      <c r="AW270" s="3" t="s">
        <v>18</v>
      </c>
      <c r="AX270" s="3" t="s">
        <v>18</v>
      </c>
      <c r="AY270" s="3"/>
      <c r="AZ270" s="3"/>
      <c r="BA270" s="3" t="s">
        <v>1010</v>
      </c>
      <c r="BB270" s="3" t="s">
        <v>1010</v>
      </c>
      <c r="BC270" s="2"/>
      <c r="BD270" s="2"/>
      <c r="BE270" s="1" t="s">
        <v>1096</v>
      </c>
    </row>
    <row r="271" spans="1:57" ht="15" customHeight="1" x14ac:dyDescent="0.25">
      <c r="A271" s="8">
        <v>4</v>
      </c>
      <c r="B271" s="1" t="s">
        <v>7</v>
      </c>
      <c r="C271" s="1" t="s">
        <v>1161</v>
      </c>
      <c r="D271" s="1" t="s">
        <v>1166</v>
      </c>
      <c r="E271" s="1" t="s">
        <v>1025</v>
      </c>
      <c r="F271" s="1" t="s">
        <v>1165</v>
      </c>
      <c r="G271" s="1" t="s">
        <v>274</v>
      </c>
      <c r="H271" s="1" t="s">
        <v>1109</v>
      </c>
      <c r="I271" s="1" t="s">
        <v>1174</v>
      </c>
      <c r="J271" s="7">
        <v>44562</v>
      </c>
      <c r="K271" s="7">
        <v>44926</v>
      </c>
      <c r="L271" s="1" t="s">
        <v>1173</v>
      </c>
      <c r="M271" s="1" t="s">
        <v>1156</v>
      </c>
      <c r="N271" s="1" t="s">
        <v>86</v>
      </c>
      <c r="O271" s="1" t="s">
        <v>1172</v>
      </c>
      <c r="P271" s="1" t="s">
        <v>875</v>
      </c>
      <c r="Q271" s="1" t="s">
        <v>30</v>
      </c>
      <c r="R271" s="35">
        <f t="shared" si="28"/>
        <v>1</v>
      </c>
      <c r="S271" s="35">
        <v>0</v>
      </c>
      <c r="T271" s="35">
        <v>0</v>
      </c>
      <c r="U271" s="35">
        <v>0</v>
      </c>
      <c r="V271" s="35">
        <v>1</v>
      </c>
      <c r="W271" s="35">
        <v>0</v>
      </c>
      <c r="X271" s="35" t="s">
        <v>1045</v>
      </c>
      <c r="Y271" s="35">
        <v>0</v>
      </c>
      <c r="Z271" s="35" t="s">
        <v>1011</v>
      </c>
      <c r="AA271" s="35"/>
      <c r="AB271" s="35"/>
      <c r="AC271" s="35"/>
      <c r="AD271" s="35"/>
      <c r="AE271" s="35">
        <f t="shared" si="29"/>
        <v>0</v>
      </c>
      <c r="AF271" s="5">
        <v>44670</v>
      </c>
      <c r="AG271" s="5">
        <v>44761</v>
      </c>
      <c r="AH271" s="5"/>
      <c r="AI271" s="5"/>
      <c r="AJ271" s="4">
        <f t="shared" si="30"/>
        <v>0</v>
      </c>
      <c r="AK271" s="4" t="str">
        <f t="shared" si="31"/>
        <v/>
      </c>
      <c r="AL271" s="4" t="str">
        <f t="shared" si="32"/>
        <v/>
      </c>
      <c r="AM271" s="4" t="str">
        <f t="shared" si="33"/>
        <v/>
      </c>
      <c r="AN271" s="4">
        <f t="shared" si="34"/>
        <v>0</v>
      </c>
      <c r="AO271" s="3" t="s">
        <v>18</v>
      </c>
      <c r="AP271" s="3" t="s">
        <v>18</v>
      </c>
      <c r="AQ271" s="3"/>
      <c r="AR271" s="3"/>
      <c r="AS271" s="3" t="s">
        <v>180</v>
      </c>
      <c r="AT271" s="3" t="s">
        <v>153</v>
      </c>
      <c r="AU271" s="3"/>
      <c r="AV271" s="3"/>
      <c r="AW271" s="3" t="s">
        <v>18</v>
      </c>
      <c r="AX271" s="3" t="s">
        <v>18</v>
      </c>
      <c r="AY271" s="3"/>
      <c r="AZ271" s="3"/>
      <c r="BA271" s="3" t="s">
        <v>1010</v>
      </c>
      <c r="BB271" s="3" t="s">
        <v>1010</v>
      </c>
      <c r="BC271" s="2"/>
      <c r="BD271" s="2"/>
      <c r="BE271" s="1" t="s">
        <v>1096</v>
      </c>
    </row>
    <row r="272" spans="1:57" ht="15" customHeight="1" x14ac:dyDescent="0.25">
      <c r="A272" s="8">
        <v>5</v>
      </c>
      <c r="B272" s="1" t="s">
        <v>7</v>
      </c>
      <c r="C272" s="1" t="s">
        <v>1161</v>
      </c>
      <c r="D272" s="1" t="s">
        <v>1166</v>
      </c>
      <c r="E272" s="1" t="s">
        <v>1025</v>
      </c>
      <c r="F272" s="1" t="s">
        <v>1165</v>
      </c>
      <c r="G272" s="1" t="s">
        <v>274</v>
      </c>
      <c r="H272" s="1" t="s">
        <v>1109</v>
      </c>
      <c r="I272" s="1" t="s">
        <v>1171</v>
      </c>
      <c r="J272" s="7">
        <v>44652</v>
      </c>
      <c r="K272" s="7">
        <v>44926</v>
      </c>
      <c r="L272" s="1" t="s">
        <v>1170</v>
      </c>
      <c r="M272" s="1" t="s">
        <v>1156</v>
      </c>
      <c r="N272" s="1" t="s">
        <v>86</v>
      </c>
      <c r="O272" s="1" t="s">
        <v>1167</v>
      </c>
      <c r="P272" s="1" t="s">
        <v>875</v>
      </c>
      <c r="Q272" s="1" t="s">
        <v>30</v>
      </c>
      <c r="R272" s="26">
        <f t="shared" si="28"/>
        <v>1</v>
      </c>
      <c r="S272" s="26">
        <v>0</v>
      </c>
      <c r="T272" s="26">
        <v>0</v>
      </c>
      <c r="U272" s="26">
        <v>0</v>
      </c>
      <c r="V272" s="26">
        <v>1</v>
      </c>
      <c r="W272" s="26">
        <v>0</v>
      </c>
      <c r="X272" s="26" t="s">
        <v>1045</v>
      </c>
      <c r="Y272" s="26">
        <v>0</v>
      </c>
      <c r="Z272" s="26" t="s">
        <v>1011</v>
      </c>
      <c r="AA272" s="26"/>
      <c r="AB272" s="26"/>
      <c r="AC272" s="26"/>
      <c r="AD272" s="26"/>
      <c r="AE272" s="26">
        <f t="shared" si="29"/>
        <v>0</v>
      </c>
      <c r="AF272" s="5">
        <v>44670</v>
      </c>
      <c r="AG272" s="5">
        <v>44761</v>
      </c>
      <c r="AH272" s="5"/>
      <c r="AI272" s="5"/>
      <c r="AJ272" s="4">
        <f t="shared" si="30"/>
        <v>0</v>
      </c>
      <c r="AK272" s="4" t="str">
        <f t="shared" si="31"/>
        <v/>
      </c>
      <c r="AL272" s="4" t="str">
        <f t="shared" si="32"/>
        <v/>
      </c>
      <c r="AM272" s="4" t="str">
        <f t="shared" si="33"/>
        <v/>
      </c>
      <c r="AN272" s="4">
        <f t="shared" si="34"/>
        <v>0</v>
      </c>
      <c r="AO272" s="3" t="s">
        <v>18</v>
      </c>
      <c r="AP272" s="3" t="s">
        <v>18</v>
      </c>
      <c r="AQ272" s="3"/>
      <c r="AR272" s="3"/>
      <c r="AS272" s="3" t="s">
        <v>180</v>
      </c>
      <c r="AT272" s="3" t="s">
        <v>153</v>
      </c>
      <c r="AU272" s="3"/>
      <c r="AV272" s="3"/>
      <c r="AW272" s="3" t="s">
        <v>18</v>
      </c>
      <c r="AX272" s="3" t="s">
        <v>18</v>
      </c>
      <c r="AY272" s="3"/>
      <c r="AZ272" s="3"/>
      <c r="BA272" s="3" t="s">
        <v>1010</v>
      </c>
      <c r="BB272" s="3" t="s">
        <v>1010</v>
      </c>
      <c r="BC272" s="2"/>
      <c r="BD272" s="2"/>
      <c r="BE272" s="1" t="s">
        <v>1096</v>
      </c>
    </row>
    <row r="273" spans="1:57" ht="15" customHeight="1" x14ac:dyDescent="0.25">
      <c r="A273" s="8">
        <v>6</v>
      </c>
      <c r="B273" s="1" t="s">
        <v>7</v>
      </c>
      <c r="C273" s="1" t="s">
        <v>1161</v>
      </c>
      <c r="D273" s="1" t="s">
        <v>1166</v>
      </c>
      <c r="E273" s="1" t="s">
        <v>1025</v>
      </c>
      <c r="F273" s="1" t="s">
        <v>1165</v>
      </c>
      <c r="G273" s="1" t="s">
        <v>274</v>
      </c>
      <c r="H273" s="1" t="s">
        <v>1109</v>
      </c>
      <c r="I273" s="1" t="s">
        <v>1169</v>
      </c>
      <c r="J273" s="7">
        <v>44743</v>
      </c>
      <c r="K273" s="7">
        <v>44926</v>
      </c>
      <c r="L273" s="1" t="s">
        <v>1168</v>
      </c>
      <c r="M273" s="1" t="s">
        <v>1156</v>
      </c>
      <c r="N273" s="1" t="s">
        <v>86</v>
      </c>
      <c r="O273" s="1" t="s">
        <v>1167</v>
      </c>
      <c r="P273" s="1" t="s">
        <v>875</v>
      </c>
      <c r="Q273" s="1" t="s">
        <v>30</v>
      </c>
      <c r="R273" s="26">
        <f t="shared" si="28"/>
        <v>1</v>
      </c>
      <c r="S273" s="26">
        <v>0</v>
      </c>
      <c r="T273" s="26">
        <v>0</v>
      </c>
      <c r="U273" s="26">
        <v>0</v>
      </c>
      <c r="V273" s="26">
        <v>1</v>
      </c>
      <c r="W273" s="26">
        <v>0</v>
      </c>
      <c r="X273" s="26" t="s">
        <v>1045</v>
      </c>
      <c r="Y273" s="26">
        <v>0</v>
      </c>
      <c r="Z273" s="26" t="s">
        <v>1011</v>
      </c>
      <c r="AA273" s="26"/>
      <c r="AB273" s="26"/>
      <c r="AC273" s="26"/>
      <c r="AD273" s="26"/>
      <c r="AE273" s="26">
        <f t="shared" si="29"/>
        <v>0</v>
      </c>
      <c r="AF273" s="5">
        <v>44670</v>
      </c>
      <c r="AG273" s="5">
        <v>44761</v>
      </c>
      <c r="AH273" s="5"/>
      <c r="AI273" s="5"/>
      <c r="AJ273" s="4">
        <f t="shared" si="30"/>
        <v>0</v>
      </c>
      <c r="AK273" s="4" t="str">
        <f t="shared" si="31"/>
        <v/>
      </c>
      <c r="AL273" s="4" t="str">
        <f t="shared" si="32"/>
        <v/>
      </c>
      <c r="AM273" s="4" t="str">
        <f t="shared" si="33"/>
        <v/>
      </c>
      <c r="AN273" s="4">
        <f t="shared" si="34"/>
        <v>0</v>
      </c>
      <c r="AO273" s="3" t="s">
        <v>18</v>
      </c>
      <c r="AP273" s="3" t="s">
        <v>18</v>
      </c>
      <c r="AQ273" s="3"/>
      <c r="AR273" s="3"/>
      <c r="AS273" s="3" t="s">
        <v>180</v>
      </c>
      <c r="AT273" s="3" t="s">
        <v>153</v>
      </c>
      <c r="AU273" s="3"/>
      <c r="AV273" s="3"/>
      <c r="AW273" s="3" t="s">
        <v>18</v>
      </c>
      <c r="AX273" s="3" t="s">
        <v>18</v>
      </c>
      <c r="AY273" s="3"/>
      <c r="AZ273" s="3"/>
      <c r="BA273" s="3" t="s">
        <v>1010</v>
      </c>
      <c r="BB273" s="3" t="s">
        <v>1010</v>
      </c>
      <c r="BC273" s="2"/>
      <c r="BD273" s="2"/>
      <c r="BE273" s="1" t="s">
        <v>1096</v>
      </c>
    </row>
    <row r="274" spans="1:57" ht="15" customHeight="1" x14ac:dyDescent="0.25">
      <c r="A274" s="8">
        <v>7</v>
      </c>
      <c r="B274" s="1" t="s">
        <v>7</v>
      </c>
      <c r="C274" s="1" t="s">
        <v>1161</v>
      </c>
      <c r="D274" s="1" t="s">
        <v>1166</v>
      </c>
      <c r="E274" s="1" t="s">
        <v>1025</v>
      </c>
      <c r="F274" s="1" t="s">
        <v>1165</v>
      </c>
      <c r="G274" s="1" t="s">
        <v>274</v>
      </c>
      <c r="H274" s="1" t="s">
        <v>1109</v>
      </c>
      <c r="I274" s="1" t="s">
        <v>1164</v>
      </c>
      <c r="J274" s="7">
        <v>44835</v>
      </c>
      <c r="K274" s="7">
        <v>44926</v>
      </c>
      <c r="L274" s="1" t="s">
        <v>1163</v>
      </c>
      <c r="M274" s="1" t="s">
        <v>1156</v>
      </c>
      <c r="N274" s="1" t="s">
        <v>86</v>
      </c>
      <c r="O274" s="1" t="s">
        <v>1162</v>
      </c>
      <c r="P274" s="1" t="s">
        <v>875</v>
      </c>
      <c r="Q274" s="1" t="s">
        <v>30</v>
      </c>
      <c r="R274" s="26">
        <f t="shared" si="28"/>
        <v>1</v>
      </c>
      <c r="S274" s="26">
        <v>0</v>
      </c>
      <c r="T274" s="26">
        <v>0</v>
      </c>
      <c r="U274" s="26">
        <v>0</v>
      </c>
      <c r="V274" s="26">
        <v>1</v>
      </c>
      <c r="W274" s="26">
        <v>0</v>
      </c>
      <c r="X274" s="26" t="s">
        <v>1045</v>
      </c>
      <c r="Y274" s="26">
        <v>0</v>
      </c>
      <c r="Z274" s="26" t="s">
        <v>1011</v>
      </c>
      <c r="AA274" s="26"/>
      <c r="AB274" s="26"/>
      <c r="AC274" s="26"/>
      <c r="AD274" s="26"/>
      <c r="AE274" s="26">
        <f t="shared" si="29"/>
        <v>0</v>
      </c>
      <c r="AF274" s="5">
        <v>44670</v>
      </c>
      <c r="AG274" s="5">
        <v>44761</v>
      </c>
      <c r="AH274" s="5"/>
      <c r="AI274" s="5"/>
      <c r="AJ274" s="4">
        <f t="shared" si="30"/>
        <v>0</v>
      </c>
      <c r="AK274" s="4" t="str">
        <f t="shared" si="31"/>
        <v/>
      </c>
      <c r="AL274" s="4" t="str">
        <f t="shared" si="32"/>
        <v/>
      </c>
      <c r="AM274" s="4" t="str">
        <f t="shared" si="33"/>
        <v/>
      </c>
      <c r="AN274" s="4">
        <f t="shared" si="34"/>
        <v>0</v>
      </c>
      <c r="AO274" s="3" t="s">
        <v>18</v>
      </c>
      <c r="AP274" s="3" t="s">
        <v>18</v>
      </c>
      <c r="AQ274" s="3"/>
      <c r="AR274" s="3"/>
      <c r="AS274" s="3" t="s">
        <v>180</v>
      </c>
      <c r="AT274" s="3" t="s">
        <v>153</v>
      </c>
      <c r="AU274" s="3"/>
      <c r="AV274" s="3"/>
      <c r="AW274" s="3" t="s">
        <v>18</v>
      </c>
      <c r="AX274" s="3" t="s">
        <v>18</v>
      </c>
      <c r="AY274" s="3"/>
      <c r="AZ274" s="3"/>
      <c r="BA274" s="3" t="s">
        <v>1010</v>
      </c>
      <c r="BB274" s="3" t="s">
        <v>1010</v>
      </c>
      <c r="BC274" s="2"/>
      <c r="BD274" s="2"/>
      <c r="BE274" s="1" t="s">
        <v>1096</v>
      </c>
    </row>
    <row r="275" spans="1:57" ht="15" customHeight="1" x14ac:dyDescent="0.25">
      <c r="A275" s="8">
        <v>8</v>
      </c>
      <c r="B275" s="1" t="s">
        <v>7</v>
      </c>
      <c r="C275" s="1" t="s">
        <v>1161</v>
      </c>
      <c r="D275" s="1" t="s">
        <v>1160</v>
      </c>
      <c r="E275" s="1" t="s">
        <v>1025</v>
      </c>
      <c r="F275" s="1" t="s">
        <v>1159</v>
      </c>
      <c r="G275" s="1" t="s">
        <v>274</v>
      </c>
      <c r="H275" s="1" t="s">
        <v>1109</v>
      </c>
      <c r="I275" s="1" t="s">
        <v>1158</v>
      </c>
      <c r="J275" s="7">
        <v>44562</v>
      </c>
      <c r="K275" s="7">
        <v>44926</v>
      </c>
      <c r="L275" s="1" t="s">
        <v>1157</v>
      </c>
      <c r="M275" s="1" t="s">
        <v>1156</v>
      </c>
      <c r="N275" s="1" t="s">
        <v>86</v>
      </c>
      <c r="O275" s="1" t="s">
        <v>1155</v>
      </c>
      <c r="P275" s="1" t="s">
        <v>875</v>
      </c>
      <c r="Q275" s="1" t="s">
        <v>30</v>
      </c>
      <c r="R275" s="26">
        <f t="shared" si="28"/>
        <v>1</v>
      </c>
      <c r="S275" s="26">
        <v>0</v>
      </c>
      <c r="T275" s="26">
        <v>0</v>
      </c>
      <c r="U275" s="26">
        <v>0</v>
      </c>
      <c r="V275" s="26">
        <v>1</v>
      </c>
      <c r="W275" s="26">
        <v>0</v>
      </c>
      <c r="X275" s="26" t="s">
        <v>1045</v>
      </c>
      <c r="Y275" s="26">
        <v>0</v>
      </c>
      <c r="Z275" s="26" t="s">
        <v>1011</v>
      </c>
      <c r="AA275" s="26"/>
      <c r="AB275" s="26"/>
      <c r="AC275" s="26"/>
      <c r="AD275" s="26"/>
      <c r="AE275" s="26">
        <f t="shared" si="29"/>
        <v>0</v>
      </c>
      <c r="AF275" s="5">
        <v>44670</v>
      </c>
      <c r="AG275" s="5">
        <v>44761</v>
      </c>
      <c r="AH275" s="5"/>
      <c r="AI275" s="5"/>
      <c r="AJ275" s="4">
        <f t="shared" si="30"/>
        <v>0</v>
      </c>
      <c r="AK275" s="4" t="str">
        <f t="shared" si="31"/>
        <v/>
      </c>
      <c r="AL275" s="4" t="str">
        <f t="shared" si="32"/>
        <v/>
      </c>
      <c r="AM275" s="4" t="str">
        <f t="shared" si="33"/>
        <v/>
      </c>
      <c r="AN275" s="4">
        <f t="shared" si="34"/>
        <v>0</v>
      </c>
      <c r="AO275" s="3" t="s">
        <v>18</v>
      </c>
      <c r="AP275" s="3" t="s">
        <v>18</v>
      </c>
      <c r="AQ275" s="3"/>
      <c r="AR275" s="3"/>
      <c r="AS275" s="3" t="s">
        <v>180</v>
      </c>
      <c r="AT275" s="3" t="s">
        <v>153</v>
      </c>
      <c r="AU275" s="3"/>
      <c r="AV275" s="3"/>
      <c r="AW275" s="3" t="s">
        <v>18</v>
      </c>
      <c r="AX275" s="3" t="s">
        <v>18</v>
      </c>
      <c r="AY275" s="3"/>
      <c r="AZ275" s="3"/>
      <c r="BA275" s="3" t="s">
        <v>1010</v>
      </c>
      <c r="BB275" s="3" t="s">
        <v>1010</v>
      </c>
      <c r="BC275" s="2"/>
      <c r="BD275" s="2"/>
      <c r="BE275" s="1" t="s">
        <v>1096</v>
      </c>
    </row>
    <row r="276" spans="1:57" ht="15" customHeight="1" x14ac:dyDescent="0.25">
      <c r="A276" s="8">
        <v>9</v>
      </c>
      <c r="B276" s="1" t="s">
        <v>7</v>
      </c>
      <c r="C276" s="1" t="s">
        <v>1136</v>
      </c>
      <c r="D276" s="1" t="s">
        <v>1154</v>
      </c>
      <c r="E276" s="1" t="s">
        <v>1025</v>
      </c>
      <c r="F276" s="1" t="s">
        <v>1024</v>
      </c>
      <c r="G276" s="1" t="s">
        <v>274</v>
      </c>
      <c r="H276" s="1" t="s">
        <v>1109</v>
      </c>
      <c r="I276" s="1" t="s">
        <v>1153</v>
      </c>
      <c r="J276" s="7">
        <v>44197</v>
      </c>
      <c r="K276" s="7">
        <v>44926</v>
      </c>
      <c r="L276" s="1" t="s">
        <v>1152</v>
      </c>
      <c r="M276" s="1" t="s">
        <v>1098</v>
      </c>
      <c r="N276" s="1" t="s">
        <v>86</v>
      </c>
      <c r="O276" s="1" t="s">
        <v>1151</v>
      </c>
      <c r="P276" s="1" t="s">
        <v>875</v>
      </c>
      <c r="Q276" s="1" t="s">
        <v>30</v>
      </c>
      <c r="R276" s="26">
        <f t="shared" si="28"/>
        <v>1</v>
      </c>
      <c r="S276" s="26">
        <v>0.25</v>
      </c>
      <c r="T276" s="26">
        <v>0.25</v>
      </c>
      <c r="U276" s="26">
        <v>0.25</v>
      </c>
      <c r="V276" s="26">
        <v>0.25</v>
      </c>
      <c r="W276" s="26">
        <v>0.25</v>
      </c>
      <c r="X276" s="26" t="s">
        <v>1150</v>
      </c>
      <c r="Y276" s="26">
        <v>0.25</v>
      </c>
      <c r="Z276" s="26" t="s">
        <v>1149</v>
      </c>
      <c r="AA276" s="26"/>
      <c r="AB276" s="26"/>
      <c r="AC276" s="26"/>
      <c r="AD276" s="26"/>
      <c r="AE276" s="26">
        <f t="shared" si="29"/>
        <v>0.5</v>
      </c>
      <c r="AF276" s="5">
        <v>44670</v>
      </c>
      <c r="AG276" s="5">
        <v>44761</v>
      </c>
      <c r="AH276" s="5"/>
      <c r="AI276" s="5"/>
      <c r="AJ276" s="4">
        <f t="shared" si="30"/>
        <v>0.5</v>
      </c>
      <c r="AK276" s="4">
        <f t="shared" si="31"/>
        <v>1</v>
      </c>
      <c r="AL276" s="4">
        <f t="shared" si="32"/>
        <v>1</v>
      </c>
      <c r="AM276" s="4">
        <f t="shared" si="33"/>
        <v>0</v>
      </c>
      <c r="AN276" s="4">
        <f t="shared" si="34"/>
        <v>0</v>
      </c>
      <c r="AO276" s="3" t="s">
        <v>20</v>
      </c>
      <c r="AP276" s="3" t="s">
        <v>20</v>
      </c>
      <c r="AQ276" s="3"/>
      <c r="AR276" s="3"/>
      <c r="AS276" s="3" t="s">
        <v>1148</v>
      </c>
      <c r="AT276" s="3" t="s">
        <v>1147</v>
      </c>
      <c r="AU276" s="3"/>
      <c r="AV276" s="3"/>
      <c r="AW276" s="3" t="s">
        <v>20</v>
      </c>
      <c r="AX276" s="3" t="s">
        <v>20</v>
      </c>
      <c r="AY276" s="3"/>
      <c r="AZ276" s="3"/>
      <c r="BA276" s="3" t="s">
        <v>1146</v>
      </c>
      <c r="BB276" s="3" t="s">
        <v>1145</v>
      </c>
      <c r="BC276" s="2"/>
      <c r="BD276" s="2"/>
      <c r="BE276" s="1" t="s">
        <v>1096</v>
      </c>
    </row>
    <row r="277" spans="1:57" ht="15" customHeight="1" x14ac:dyDescent="0.25">
      <c r="A277" s="8">
        <v>10</v>
      </c>
      <c r="B277" s="1" t="s">
        <v>7</v>
      </c>
      <c r="C277" s="1" t="s">
        <v>1136</v>
      </c>
      <c r="D277" s="1" t="s">
        <v>1135</v>
      </c>
      <c r="E277" s="1" t="s">
        <v>1025</v>
      </c>
      <c r="F277" s="1" t="s">
        <v>1024</v>
      </c>
      <c r="G277" s="1" t="s">
        <v>274</v>
      </c>
      <c r="H277" s="1" t="s">
        <v>1109</v>
      </c>
      <c r="I277" s="1" t="s">
        <v>1144</v>
      </c>
      <c r="J277" s="7">
        <v>44562</v>
      </c>
      <c r="K277" s="7">
        <v>44926</v>
      </c>
      <c r="L277" s="1" t="s">
        <v>1143</v>
      </c>
      <c r="M277" s="1" t="s">
        <v>1098</v>
      </c>
      <c r="N277" s="1" t="s">
        <v>33</v>
      </c>
      <c r="O277" s="1" t="s">
        <v>1132</v>
      </c>
      <c r="P277" s="1" t="s">
        <v>875</v>
      </c>
      <c r="Q277" s="1" t="s">
        <v>30</v>
      </c>
      <c r="R277" s="6">
        <f t="shared" si="28"/>
        <v>4</v>
      </c>
      <c r="S277" s="34">
        <v>1</v>
      </c>
      <c r="T277" s="34">
        <v>1</v>
      </c>
      <c r="U277" s="34">
        <v>1</v>
      </c>
      <c r="V277" s="34">
        <v>1</v>
      </c>
      <c r="W277" s="34">
        <v>1</v>
      </c>
      <c r="X277" s="34" t="s">
        <v>1142</v>
      </c>
      <c r="Y277" s="34">
        <v>1</v>
      </c>
      <c r="Z277" s="34" t="s">
        <v>1141</v>
      </c>
      <c r="AA277" s="34"/>
      <c r="AB277" s="34"/>
      <c r="AC277" s="34"/>
      <c r="AD277" s="34"/>
      <c r="AE277" s="34">
        <f t="shared" si="29"/>
        <v>2</v>
      </c>
      <c r="AF277" s="5">
        <v>44670</v>
      </c>
      <c r="AG277" s="5">
        <v>44761</v>
      </c>
      <c r="AH277" s="5"/>
      <c r="AI277" s="5"/>
      <c r="AJ277" s="4">
        <f t="shared" si="30"/>
        <v>0.5</v>
      </c>
      <c r="AK277" s="4">
        <f t="shared" si="31"/>
        <v>1</v>
      </c>
      <c r="AL277" s="4">
        <f t="shared" si="32"/>
        <v>1</v>
      </c>
      <c r="AM277" s="4">
        <f t="shared" si="33"/>
        <v>0</v>
      </c>
      <c r="AN277" s="4">
        <f t="shared" si="34"/>
        <v>0</v>
      </c>
      <c r="AO277" s="3" t="s">
        <v>20</v>
      </c>
      <c r="AP277" s="3" t="s">
        <v>20</v>
      </c>
      <c r="AQ277" s="3"/>
      <c r="AR277" s="3"/>
      <c r="AS277" s="3" t="s">
        <v>1140</v>
      </c>
      <c r="AT277" s="3" t="s">
        <v>1139</v>
      </c>
      <c r="AU277" s="3"/>
      <c r="AV277" s="3"/>
      <c r="AW277" s="3" t="s">
        <v>20</v>
      </c>
      <c r="AX277" s="3" t="s">
        <v>20</v>
      </c>
      <c r="AY277" s="3"/>
      <c r="AZ277" s="3"/>
      <c r="BA277" s="3" t="s">
        <v>1138</v>
      </c>
      <c r="BB277" s="3" t="s">
        <v>1137</v>
      </c>
      <c r="BC277" s="2"/>
      <c r="BD277" s="2"/>
      <c r="BE277" s="1" t="s">
        <v>1096</v>
      </c>
    </row>
    <row r="278" spans="1:57" ht="15" customHeight="1" x14ac:dyDescent="0.25">
      <c r="A278" s="8">
        <v>11</v>
      </c>
      <c r="B278" s="1" t="s">
        <v>7</v>
      </c>
      <c r="C278" s="1" t="s">
        <v>1136</v>
      </c>
      <c r="D278" s="1" t="s">
        <v>1135</v>
      </c>
      <c r="E278" s="1" t="s">
        <v>1025</v>
      </c>
      <c r="F278" s="1" t="s">
        <v>1024</v>
      </c>
      <c r="G278" s="1" t="s">
        <v>274</v>
      </c>
      <c r="H278" s="1" t="s">
        <v>1109</v>
      </c>
      <c r="I278" s="1" t="s">
        <v>1134</v>
      </c>
      <c r="J278" s="7">
        <v>44593</v>
      </c>
      <c r="K278" s="7">
        <v>44925</v>
      </c>
      <c r="L278" s="1" t="s">
        <v>1133</v>
      </c>
      <c r="M278" s="1" t="s">
        <v>1098</v>
      </c>
      <c r="N278" s="1" t="s">
        <v>33</v>
      </c>
      <c r="O278" s="1" t="s">
        <v>1132</v>
      </c>
      <c r="P278" s="1" t="s">
        <v>875</v>
      </c>
      <c r="Q278" s="1" t="s">
        <v>30</v>
      </c>
      <c r="R278" s="6">
        <f t="shared" si="28"/>
        <v>1</v>
      </c>
      <c r="S278" s="34">
        <v>0</v>
      </c>
      <c r="T278" s="34">
        <v>0</v>
      </c>
      <c r="U278" s="34">
        <v>0</v>
      </c>
      <c r="V278" s="34">
        <v>1</v>
      </c>
      <c r="W278" s="34">
        <v>0</v>
      </c>
      <c r="X278" s="34" t="s">
        <v>1045</v>
      </c>
      <c r="Y278" s="34">
        <v>0</v>
      </c>
      <c r="Z278" s="34" t="s">
        <v>1011</v>
      </c>
      <c r="AA278" s="34"/>
      <c r="AB278" s="34"/>
      <c r="AC278" s="34"/>
      <c r="AD278" s="34"/>
      <c r="AE278" s="34">
        <f t="shared" si="29"/>
        <v>0</v>
      </c>
      <c r="AF278" s="5">
        <v>44670</v>
      </c>
      <c r="AG278" s="5">
        <v>44761</v>
      </c>
      <c r="AH278" s="5"/>
      <c r="AI278" s="5"/>
      <c r="AJ278" s="4">
        <f t="shared" si="30"/>
        <v>0</v>
      </c>
      <c r="AK278" s="4" t="str">
        <f t="shared" si="31"/>
        <v/>
      </c>
      <c r="AL278" s="4" t="str">
        <f t="shared" si="32"/>
        <v/>
      </c>
      <c r="AM278" s="4" t="str">
        <f t="shared" si="33"/>
        <v/>
      </c>
      <c r="AN278" s="4">
        <f t="shared" si="34"/>
        <v>0</v>
      </c>
      <c r="AO278" s="3" t="s">
        <v>18</v>
      </c>
      <c r="AP278" s="3" t="s">
        <v>18</v>
      </c>
      <c r="AQ278" s="3"/>
      <c r="AR278" s="3"/>
      <c r="AS278" s="3" t="s">
        <v>180</v>
      </c>
      <c r="AT278" s="3" t="s">
        <v>1120</v>
      </c>
      <c r="AU278" s="3"/>
      <c r="AV278" s="3"/>
      <c r="AW278" s="3" t="s">
        <v>18</v>
      </c>
      <c r="AX278" s="3" t="s">
        <v>18</v>
      </c>
      <c r="AY278" s="3"/>
      <c r="AZ278" s="3"/>
      <c r="BA278" s="3" t="s">
        <v>1010</v>
      </c>
      <c r="BB278" s="3" t="s">
        <v>75</v>
      </c>
      <c r="BC278" s="2"/>
      <c r="BD278" s="2"/>
      <c r="BE278" s="1" t="s">
        <v>1096</v>
      </c>
    </row>
    <row r="279" spans="1:57" ht="15" customHeight="1" x14ac:dyDescent="0.25">
      <c r="A279" s="8">
        <v>12</v>
      </c>
      <c r="B279" s="1" t="s">
        <v>7</v>
      </c>
      <c r="C279" s="1" t="s">
        <v>1103</v>
      </c>
      <c r="D279" s="1" t="s">
        <v>1102</v>
      </c>
      <c r="E279" s="1" t="s">
        <v>1025</v>
      </c>
      <c r="F279" s="1" t="s">
        <v>1131</v>
      </c>
      <c r="G279" s="1" t="s">
        <v>274</v>
      </c>
      <c r="H279" s="1" t="s">
        <v>1109</v>
      </c>
      <c r="I279" s="1" t="s">
        <v>1130</v>
      </c>
      <c r="J279" s="7">
        <v>44562</v>
      </c>
      <c r="K279" s="7">
        <v>44926</v>
      </c>
      <c r="L279" s="1" t="s">
        <v>1129</v>
      </c>
      <c r="M279" s="1" t="s">
        <v>1055</v>
      </c>
      <c r="N279" s="1" t="s">
        <v>86</v>
      </c>
      <c r="O279" s="1" t="s">
        <v>1128</v>
      </c>
      <c r="P279" s="1" t="s">
        <v>875</v>
      </c>
      <c r="Q279" s="1" t="s">
        <v>30</v>
      </c>
      <c r="R279" s="26">
        <f t="shared" si="28"/>
        <v>0.2</v>
      </c>
      <c r="S279" s="26">
        <v>0</v>
      </c>
      <c r="T279" s="26">
        <v>0.1</v>
      </c>
      <c r="U279" s="26">
        <v>0</v>
      </c>
      <c r="V279" s="26">
        <v>0.1</v>
      </c>
      <c r="W279" s="26">
        <v>0</v>
      </c>
      <c r="X279" s="26" t="s">
        <v>1045</v>
      </c>
      <c r="Y279" s="26">
        <v>0</v>
      </c>
      <c r="Z279" s="26" t="s">
        <v>1127</v>
      </c>
      <c r="AA279" s="26"/>
      <c r="AB279" s="26"/>
      <c r="AC279" s="26"/>
      <c r="AD279" s="26"/>
      <c r="AE279" s="26">
        <f t="shared" si="29"/>
        <v>0</v>
      </c>
      <c r="AF279" s="5">
        <v>44670</v>
      </c>
      <c r="AG279" s="5">
        <v>44761</v>
      </c>
      <c r="AH279" s="5"/>
      <c r="AI279" s="5"/>
      <c r="AJ279" s="4">
        <f t="shared" si="30"/>
        <v>0</v>
      </c>
      <c r="AK279" s="4" t="str">
        <f t="shared" si="31"/>
        <v/>
      </c>
      <c r="AL279" s="4">
        <f t="shared" si="32"/>
        <v>0</v>
      </c>
      <c r="AM279" s="4" t="str">
        <f t="shared" si="33"/>
        <v/>
      </c>
      <c r="AN279" s="4">
        <f t="shared" si="34"/>
        <v>0</v>
      </c>
      <c r="AO279" s="3" t="s">
        <v>18</v>
      </c>
      <c r="AP279" s="3" t="s">
        <v>19</v>
      </c>
      <c r="AQ279" s="3"/>
      <c r="AR279" s="3"/>
      <c r="AS279" s="3" t="s">
        <v>180</v>
      </c>
      <c r="AT279" s="3" t="s">
        <v>1041</v>
      </c>
      <c r="AU279" s="3"/>
      <c r="AV279" s="3"/>
      <c r="AW279" s="3" t="s">
        <v>18</v>
      </c>
      <c r="AX279" s="3" t="s">
        <v>19</v>
      </c>
      <c r="AY279" s="3"/>
      <c r="AZ279" s="3"/>
      <c r="BA279" s="3" t="s">
        <v>1010</v>
      </c>
      <c r="BB279" s="3" t="s">
        <v>1126</v>
      </c>
      <c r="BC279" s="2"/>
      <c r="BD279" s="2"/>
      <c r="BE279" s="1" t="s">
        <v>1096</v>
      </c>
    </row>
    <row r="280" spans="1:57" ht="15" customHeight="1" x14ac:dyDescent="0.25">
      <c r="A280" s="8">
        <v>13</v>
      </c>
      <c r="B280" s="1" t="s">
        <v>7</v>
      </c>
      <c r="C280" s="1" t="s">
        <v>1103</v>
      </c>
      <c r="D280" s="1" t="s">
        <v>1102</v>
      </c>
      <c r="E280" s="1" t="s">
        <v>61</v>
      </c>
      <c r="F280" s="1" t="s">
        <v>1125</v>
      </c>
      <c r="G280" s="1" t="s">
        <v>274</v>
      </c>
      <c r="H280" s="1" t="s">
        <v>1109</v>
      </c>
      <c r="I280" s="1" t="s">
        <v>1124</v>
      </c>
      <c r="J280" s="7">
        <v>44652</v>
      </c>
      <c r="K280" s="7">
        <v>44926</v>
      </c>
      <c r="L280" s="1" t="s">
        <v>1123</v>
      </c>
      <c r="M280" s="1" t="s">
        <v>1013</v>
      </c>
      <c r="N280" s="1" t="s">
        <v>33</v>
      </c>
      <c r="O280" s="1" t="s">
        <v>1097</v>
      </c>
      <c r="P280" s="1" t="s">
        <v>875</v>
      </c>
      <c r="Q280" s="1" t="s">
        <v>30</v>
      </c>
      <c r="R280" s="6">
        <f t="shared" si="28"/>
        <v>1</v>
      </c>
      <c r="S280" s="31">
        <v>0</v>
      </c>
      <c r="T280" s="31">
        <v>0</v>
      </c>
      <c r="U280" s="31">
        <v>0</v>
      </c>
      <c r="V280" s="31">
        <v>1</v>
      </c>
      <c r="W280" s="31">
        <v>0</v>
      </c>
      <c r="X280" s="31" t="s">
        <v>1045</v>
      </c>
      <c r="Y280" s="31">
        <v>0</v>
      </c>
      <c r="Z280" s="31" t="s">
        <v>1011</v>
      </c>
      <c r="AA280" s="31"/>
      <c r="AB280" s="31"/>
      <c r="AC280" s="31"/>
      <c r="AD280" s="31"/>
      <c r="AE280" s="31">
        <f t="shared" si="29"/>
        <v>0</v>
      </c>
      <c r="AF280" s="5">
        <v>44670</v>
      </c>
      <c r="AG280" s="5">
        <v>44761</v>
      </c>
      <c r="AH280" s="5"/>
      <c r="AI280" s="5"/>
      <c r="AJ280" s="4">
        <f t="shared" si="30"/>
        <v>0</v>
      </c>
      <c r="AK280" s="4" t="str">
        <f t="shared" si="31"/>
        <v/>
      </c>
      <c r="AL280" s="4" t="str">
        <f t="shared" si="32"/>
        <v/>
      </c>
      <c r="AM280" s="4" t="str">
        <f t="shared" si="33"/>
        <v/>
      </c>
      <c r="AN280" s="4">
        <f t="shared" si="34"/>
        <v>0</v>
      </c>
      <c r="AO280" s="3" t="s">
        <v>18</v>
      </c>
      <c r="AP280" s="3" t="s">
        <v>18</v>
      </c>
      <c r="AQ280" s="3"/>
      <c r="AR280" s="3"/>
      <c r="AS280" s="3" t="s">
        <v>180</v>
      </c>
      <c r="AT280" s="3" t="s">
        <v>1120</v>
      </c>
      <c r="AU280" s="3"/>
      <c r="AV280" s="3"/>
      <c r="AW280" s="3" t="s">
        <v>18</v>
      </c>
      <c r="AX280" s="3" t="s">
        <v>18</v>
      </c>
      <c r="AY280" s="3"/>
      <c r="AZ280" s="3"/>
      <c r="BA280" s="3" t="s">
        <v>1010</v>
      </c>
      <c r="BB280" s="3" t="s">
        <v>75</v>
      </c>
      <c r="BC280" s="2"/>
      <c r="BD280" s="2"/>
      <c r="BE280" s="1" t="s">
        <v>1096</v>
      </c>
    </row>
    <row r="281" spans="1:57" ht="15" customHeight="1" x14ac:dyDescent="0.25">
      <c r="A281" s="8">
        <v>14</v>
      </c>
      <c r="B281" s="1" t="s">
        <v>7</v>
      </c>
      <c r="C281" s="1" t="s">
        <v>1103</v>
      </c>
      <c r="D281" s="1" t="s">
        <v>1102</v>
      </c>
      <c r="E281" s="1" t="s">
        <v>61</v>
      </c>
      <c r="F281" s="1" t="s">
        <v>60</v>
      </c>
      <c r="G281" s="1" t="s">
        <v>274</v>
      </c>
      <c r="H281" s="1" t="s">
        <v>1109</v>
      </c>
      <c r="I281" s="1" t="s">
        <v>1122</v>
      </c>
      <c r="J281" s="7">
        <v>44713</v>
      </c>
      <c r="K281" s="7">
        <v>44926</v>
      </c>
      <c r="L281" s="1" t="s">
        <v>1121</v>
      </c>
      <c r="M281" s="1" t="s">
        <v>1013</v>
      </c>
      <c r="N281" s="1" t="s">
        <v>33</v>
      </c>
      <c r="O281" s="1" t="s">
        <v>1097</v>
      </c>
      <c r="P281" s="1" t="s">
        <v>875</v>
      </c>
      <c r="Q281" s="1" t="s">
        <v>30</v>
      </c>
      <c r="R281" s="6">
        <f t="shared" si="28"/>
        <v>1</v>
      </c>
      <c r="S281" s="31">
        <v>0</v>
      </c>
      <c r="T281" s="31">
        <v>0</v>
      </c>
      <c r="U281" s="31">
        <v>0</v>
      </c>
      <c r="V281" s="31">
        <v>1</v>
      </c>
      <c r="W281" s="31">
        <v>0</v>
      </c>
      <c r="X281" s="31" t="s">
        <v>1045</v>
      </c>
      <c r="Y281" s="31">
        <v>0</v>
      </c>
      <c r="Z281" s="31" t="s">
        <v>1011</v>
      </c>
      <c r="AA281" s="31"/>
      <c r="AB281" s="31"/>
      <c r="AC281" s="31"/>
      <c r="AD281" s="31"/>
      <c r="AE281" s="31">
        <f t="shared" si="29"/>
        <v>0</v>
      </c>
      <c r="AF281" s="5">
        <v>44670</v>
      </c>
      <c r="AG281" s="5">
        <v>44761</v>
      </c>
      <c r="AH281" s="5"/>
      <c r="AI281" s="5"/>
      <c r="AJ281" s="4">
        <f t="shared" si="30"/>
        <v>0</v>
      </c>
      <c r="AK281" s="4" t="str">
        <f t="shared" si="31"/>
        <v/>
      </c>
      <c r="AL281" s="4" t="str">
        <f t="shared" si="32"/>
        <v/>
      </c>
      <c r="AM281" s="4" t="str">
        <f t="shared" si="33"/>
        <v/>
      </c>
      <c r="AN281" s="4">
        <f t="shared" si="34"/>
        <v>0</v>
      </c>
      <c r="AO281" s="3" t="s">
        <v>18</v>
      </c>
      <c r="AP281" s="3" t="s">
        <v>18</v>
      </c>
      <c r="AQ281" s="3"/>
      <c r="AR281" s="3"/>
      <c r="AS281" s="3" t="s">
        <v>180</v>
      </c>
      <c r="AT281" s="3" t="s">
        <v>1120</v>
      </c>
      <c r="AU281" s="3"/>
      <c r="AV281" s="3"/>
      <c r="AW281" s="3" t="s">
        <v>18</v>
      </c>
      <c r="AX281" s="3" t="s">
        <v>18</v>
      </c>
      <c r="AY281" s="3"/>
      <c r="AZ281" s="3"/>
      <c r="BA281" s="3" t="s">
        <v>1010</v>
      </c>
      <c r="BB281" s="3" t="s">
        <v>75</v>
      </c>
      <c r="BC281" s="2"/>
      <c r="BD281" s="2"/>
      <c r="BE281" s="1" t="s">
        <v>1096</v>
      </c>
    </row>
    <row r="282" spans="1:57" ht="15" customHeight="1" x14ac:dyDescent="0.25">
      <c r="A282" s="8">
        <v>15</v>
      </c>
      <c r="B282" s="1" t="s">
        <v>7</v>
      </c>
      <c r="C282" s="1" t="s">
        <v>1103</v>
      </c>
      <c r="D282" s="1" t="s">
        <v>1102</v>
      </c>
      <c r="E282" s="1" t="s">
        <v>61</v>
      </c>
      <c r="F282" s="1" t="s">
        <v>60</v>
      </c>
      <c r="G282" s="1" t="s">
        <v>274</v>
      </c>
      <c r="H282" s="1" t="s">
        <v>1109</v>
      </c>
      <c r="I282" s="1" t="s">
        <v>1119</v>
      </c>
      <c r="J282" s="7">
        <v>44652</v>
      </c>
      <c r="K282" s="7">
        <v>44926</v>
      </c>
      <c r="L282" s="1" t="s">
        <v>1118</v>
      </c>
      <c r="M282" s="1" t="s">
        <v>1013</v>
      </c>
      <c r="N282" s="1" t="s">
        <v>33</v>
      </c>
      <c r="O282" s="1" t="s">
        <v>1097</v>
      </c>
      <c r="P282" s="1" t="s">
        <v>875</v>
      </c>
      <c r="Q282" s="1" t="s">
        <v>30</v>
      </c>
      <c r="R282" s="6">
        <f t="shared" si="28"/>
        <v>1</v>
      </c>
      <c r="S282" s="31">
        <v>0</v>
      </c>
      <c r="T282" s="31">
        <v>0</v>
      </c>
      <c r="U282" s="31">
        <v>0</v>
      </c>
      <c r="V282" s="31">
        <v>1</v>
      </c>
      <c r="W282" s="31">
        <v>0</v>
      </c>
      <c r="X282" s="31" t="s">
        <v>1045</v>
      </c>
      <c r="Y282" s="31">
        <v>0</v>
      </c>
      <c r="Z282" s="31" t="s">
        <v>1011</v>
      </c>
      <c r="AA282" s="31"/>
      <c r="AB282" s="31"/>
      <c r="AC282" s="31"/>
      <c r="AD282" s="31"/>
      <c r="AE282" s="31">
        <f t="shared" si="29"/>
        <v>0</v>
      </c>
      <c r="AF282" s="5">
        <v>44670</v>
      </c>
      <c r="AG282" s="5">
        <v>44761</v>
      </c>
      <c r="AH282" s="5"/>
      <c r="AI282" s="5"/>
      <c r="AJ282" s="4">
        <f t="shared" si="30"/>
        <v>0</v>
      </c>
      <c r="AK282" s="4" t="str">
        <f t="shared" si="31"/>
        <v/>
      </c>
      <c r="AL282" s="4" t="str">
        <f t="shared" si="32"/>
        <v/>
      </c>
      <c r="AM282" s="4" t="str">
        <f t="shared" si="33"/>
        <v/>
      </c>
      <c r="AN282" s="4">
        <f t="shared" si="34"/>
        <v>0</v>
      </c>
      <c r="AO282" s="3" t="s">
        <v>18</v>
      </c>
      <c r="AP282" s="3" t="s">
        <v>18</v>
      </c>
      <c r="AQ282" s="3"/>
      <c r="AR282" s="3"/>
      <c r="AS282" s="3" t="s">
        <v>180</v>
      </c>
      <c r="AT282" s="3" t="s">
        <v>153</v>
      </c>
      <c r="AU282" s="3"/>
      <c r="AV282" s="3"/>
      <c r="AW282" s="3" t="s">
        <v>18</v>
      </c>
      <c r="AX282" s="3" t="s">
        <v>18</v>
      </c>
      <c r="AY282" s="3"/>
      <c r="AZ282" s="3"/>
      <c r="BA282" s="3" t="s">
        <v>1010</v>
      </c>
      <c r="BB282" s="3" t="s">
        <v>75</v>
      </c>
      <c r="BC282" s="2"/>
      <c r="BD282" s="2"/>
      <c r="BE282" s="1" t="s">
        <v>1096</v>
      </c>
    </row>
    <row r="283" spans="1:57" ht="15" customHeight="1" x14ac:dyDescent="0.25">
      <c r="A283" s="8">
        <v>16</v>
      </c>
      <c r="B283" s="1" t="s">
        <v>7</v>
      </c>
      <c r="C283" s="1" t="s">
        <v>1103</v>
      </c>
      <c r="D283" s="1" t="s">
        <v>1102</v>
      </c>
      <c r="E283" s="1" t="s">
        <v>61</v>
      </c>
      <c r="F283" s="1" t="s">
        <v>60</v>
      </c>
      <c r="G283" s="1" t="s">
        <v>274</v>
      </c>
      <c r="H283" s="1" t="s">
        <v>1109</v>
      </c>
      <c r="I283" s="1" t="s">
        <v>1117</v>
      </c>
      <c r="J283" s="7">
        <v>44593</v>
      </c>
      <c r="K283" s="7">
        <v>44925</v>
      </c>
      <c r="L283" s="1" t="s">
        <v>1116</v>
      </c>
      <c r="M283" s="1" t="s">
        <v>1098</v>
      </c>
      <c r="N283" s="1" t="s">
        <v>33</v>
      </c>
      <c r="O283" s="1" t="s">
        <v>1097</v>
      </c>
      <c r="P283" s="1" t="s">
        <v>875</v>
      </c>
      <c r="Q283" s="1" t="s">
        <v>30</v>
      </c>
      <c r="R283" s="6">
        <f t="shared" si="28"/>
        <v>9</v>
      </c>
      <c r="S283" s="34">
        <v>1</v>
      </c>
      <c r="T283" s="34">
        <v>3</v>
      </c>
      <c r="U283" s="34">
        <v>3</v>
      </c>
      <c r="V283" s="34">
        <v>2</v>
      </c>
      <c r="W283" s="34">
        <v>1</v>
      </c>
      <c r="X283" s="34" t="s">
        <v>1115</v>
      </c>
      <c r="Y283" s="34">
        <v>3</v>
      </c>
      <c r="Z283" s="34" t="s">
        <v>1114</v>
      </c>
      <c r="AA283" s="34"/>
      <c r="AB283" s="34"/>
      <c r="AC283" s="34"/>
      <c r="AD283" s="34"/>
      <c r="AE283" s="34">
        <f t="shared" si="29"/>
        <v>4</v>
      </c>
      <c r="AF283" s="5">
        <v>44670</v>
      </c>
      <c r="AG283" s="5">
        <v>44761</v>
      </c>
      <c r="AH283" s="5"/>
      <c r="AI283" s="5"/>
      <c r="AJ283" s="4">
        <f t="shared" si="30"/>
        <v>0.44444444444444442</v>
      </c>
      <c r="AK283" s="4">
        <f t="shared" si="31"/>
        <v>1</v>
      </c>
      <c r="AL283" s="4">
        <f t="shared" si="32"/>
        <v>1</v>
      </c>
      <c r="AM283" s="4">
        <f t="shared" si="33"/>
        <v>0</v>
      </c>
      <c r="AN283" s="4">
        <f t="shared" si="34"/>
        <v>0</v>
      </c>
      <c r="AO283" s="3" t="s">
        <v>19</v>
      </c>
      <c r="AP283" s="3" t="s">
        <v>20</v>
      </c>
      <c r="AQ283" s="3"/>
      <c r="AR283" s="3"/>
      <c r="AS283" s="3" t="s">
        <v>1113</v>
      </c>
      <c r="AT283" s="3" t="s">
        <v>1112</v>
      </c>
      <c r="AU283" s="3"/>
      <c r="AV283" s="3"/>
      <c r="AW283" s="3" t="s">
        <v>19</v>
      </c>
      <c r="AX283" s="3" t="s">
        <v>20</v>
      </c>
      <c r="AY283" s="3"/>
      <c r="AZ283" s="3"/>
      <c r="BA283" s="3" t="s">
        <v>1111</v>
      </c>
      <c r="BB283" s="3" t="s">
        <v>1110</v>
      </c>
      <c r="BC283" s="2"/>
      <c r="BD283" s="2"/>
      <c r="BE283" s="1" t="s">
        <v>1096</v>
      </c>
    </row>
    <row r="284" spans="1:57" ht="15" customHeight="1" x14ac:dyDescent="0.25">
      <c r="A284" s="8">
        <v>17</v>
      </c>
      <c r="B284" s="1" t="s">
        <v>7</v>
      </c>
      <c r="C284" s="1" t="s">
        <v>1103</v>
      </c>
      <c r="D284" s="1" t="s">
        <v>1102</v>
      </c>
      <c r="E284" s="1" t="s">
        <v>61</v>
      </c>
      <c r="F284" s="1" t="s">
        <v>60</v>
      </c>
      <c r="G284" s="1" t="s">
        <v>274</v>
      </c>
      <c r="H284" s="1" t="s">
        <v>1109</v>
      </c>
      <c r="I284" s="1" t="s">
        <v>1108</v>
      </c>
      <c r="J284" s="7">
        <v>44593</v>
      </c>
      <c r="K284" s="7">
        <v>44742</v>
      </c>
      <c r="L284" s="1" t="s">
        <v>1107</v>
      </c>
      <c r="M284" s="1" t="s">
        <v>1098</v>
      </c>
      <c r="N284" s="1" t="s">
        <v>33</v>
      </c>
      <c r="O284" s="1" t="s">
        <v>1097</v>
      </c>
      <c r="P284" s="1" t="s">
        <v>875</v>
      </c>
      <c r="Q284" s="1" t="s">
        <v>30</v>
      </c>
      <c r="R284" s="6">
        <f t="shared" si="28"/>
        <v>1</v>
      </c>
      <c r="S284" s="34">
        <v>0</v>
      </c>
      <c r="T284" s="34">
        <v>1</v>
      </c>
      <c r="U284" s="34">
        <v>0</v>
      </c>
      <c r="V284" s="34">
        <v>0</v>
      </c>
      <c r="W284" s="34">
        <v>0</v>
      </c>
      <c r="X284" s="34" t="s">
        <v>1045</v>
      </c>
      <c r="Y284" s="34">
        <v>1</v>
      </c>
      <c r="Z284" s="34" t="s">
        <v>1106</v>
      </c>
      <c r="AA284" s="34"/>
      <c r="AB284" s="34"/>
      <c r="AC284" s="34"/>
      <c r="AD284" s="34"/>
      <c r="AE284" s="34">
        <f t="shared" si="29"/>
        <v>1</v>
      </c>
      <c r="AF284" s="5">
        <v>44670</v>
      </c>
      <c r="AG284" s="5">
        <v>44761</v>
      </c>
      <c r="AH284" s="5"/>
      <c r="AI284" s="5"/>
      <c r="AJ284" s="4">
        <f t="shared" si="30"/>
        <v>1</v>
      </c>
      <c r="AK284" s="4" t="str">
        <f t="shared" si="31"/>
        <v/>
      </c>
      <c r="AL284" s="4">
        <f t="shared" si="32"/>
        <v>1</v>
      </c>
      <c r="AM284" s="4" t="str">
        <f t="shared" si="33"/>
        <v/>
      </c>
      <c r="AN284" s="4" t="str">
        <f t="shared" si="34"/>
        <v/>
      </c>
      <c r="AO284" s="3" t="s">
        <v>18</v>
      </c>
      <c r="AP284" s="3" t="s">
        <v>20</v>
      </c>
      <c r="AQ284" s="3"/>
      <c r="AR284" s="3"/>
      <c r="AS284" s="3" t="s">
        <v>180</v>
      </c>
      <c r="AT284" s="3" t="s">
        <v>1105</v>
      </c>
      <c r="AU284" s="3"/>
      <c r="AV284" s="3"/>
      <c r="AW284" s="3" t="s">
        <v>18</v>
      </c>
      <c r="AX284" s="3" t="s">
        <v>20</v>
      </c>
      <c r="AY284" s="3"/>
      <c r="AZ284" s="3"/>
      <c r="BA284" s="3" t="s">
        <v>75</v>
      </c>
      <c r="BB284" s="3" t="s">
        <v>1104</v>
      </c>
      <c r="BC284" s="2"/>
      <c r="BD284" s="2"/>
      <c r="BE284" s="1" t="s">
        <v>1096</v>
      </c>
    </row>
    <row r="285" spans="1:57" ht="15" customHeight="1" x14ac:dyDescent="0.25">
      <c r="A285" s="8">
        <v>18</v>
      </c>
      <c r="B285" s="1" t="s">
        <v>7</v>
      </c>
      <c r="C285" s="1" t="s">
        <v>1103</v>
      </c>
      <c r="D285" s="1" t="s">
        <v>1102</v>
      </c>
      <c r="E285" s="1" t="s">
        <v>61</v>
      </c>
      <c r="F285" s="1" t="s">
        <v>60</v>
      </c>
      <c r="G285" s="1" t="s">
        <v>1101</v>
      </c>
      <c r="H285" s="1" t="s">
        <v>274</v>
      </c>
      <c r="I285" s="1" t="s">
        <v>1100</v>
      </c>
      <c r="J285" s="7">
        <v>44682</v>
      </c>
      <c r="K285" s="7">
        <v>44925</v>
      </c>
      <c r="L285" s="1" t="s">
        <v>1099</v>
      </c>
      <c r="M285" s="1" t="s">
        <v>1098</v>
      </c>
      <c r="N285" s="1" t="s">
        <v>33</v>
      </c>
      <c r="O285" s="1" t="s">
        <v>1097</v>
      </c>
      <c r="P285" s="1" t="s">
        <v>875</v>
      </c>
      <c r="Q285" s="1" t="s">
        <v>30</v>
      </c>
      <c r="R285" s="6">
        <f t="shared" si="28"/>
        <v>6</v>
      </c>
      <c r="S285" s="34">
        <v>0</v>
      </c>
      <c r="T285" s="34">
        <v>0</v>
      </c>
      <c r="U285" s="34">
        <v>0</v>
      </c>
      <c r="V285" s="34">
        <v>6</v>
      </c>
      <c r="W285" s="34">
        <v>0</v>
      </c>
      <c r="X285" s="34" t="s">
        <v>1045</v>
      </c>
      <c r="Y285" s="34">
        <v>0</v>
      </c>
      <c r="Z285" s="34" t="s">
        <v>1011</v>
      </c>
      <c r="AA285" s="34"/>
      <c r="AB285" s="34"/>
      <c r="AC285" s="34"/>
      <c r="AD285" s="34"/>
      <c r="AE285" s="34">
        <f t="shared" si="29"/>
        <v>0</v>
      </c>
      <c r="AF285" s="5">
        <v>44670</v>
      </c>
      <c r="AG285" s="5">
        <v>44761</v>
      </c>
      <c r="AH285" s="5"/>
      <c r="AI285" s="5"/>
      <c r="AJ285" s="4">
        <f t="shared" si="30"/>
        <v>0</v>
      </c>
      <c r="AK285" s="4" t="str">
        <f t="shared" si="31"/>
        <v/>
      </c>
      <c r="AL285" s="4" t="str">
        <f t="shared" si="32"/>
        <v/>
      </c>
      <c r="AM285" s="4" t="str">
        <f t="shared" si="33"/>
        <v/>
      </c>
      <c r="AN285" s="4">
        <f t="shared" si="34"/>
        <v>0</v>
      </c>
      <c r="AO285" s="3" t="s">
        <v>18</v>
      </c>
      <c r="AP285" s="3" t="s">
        <v>18</v>
      </c>
      <c r="AQ285" s="3"/>
      <c r="AR285" s="3"/>
      <c r="AS285" s="3" t="s">
        <v>180</v>
      </c>
      <c r="AT285" s="3" t="s">
        <v>153</v>
      </c>
      <c r="AU285" s="3"/>
      <c r="AV285" s="3"/>
      <c r="AW285" s="3" t="s">
        <v>18</v>
      </c>
      <c r="AX285" s="3" t="s">
        <v>18</v>
      </c>
      <c r="AY285" s="3"/>
      <c r="AZ285" s="3"/>
      <c r="BA285" s="3" t="s">
        <v>75</v>
      </c>
      <c r="BB285" s="3" t="s">
        <v>28</v>
      </c>
      <c r="BC285" s="2"/>
      <c r="BD285" s="2"/>
      <c r="BE285" s="1" t="s">
        <v>1096</v>
      </c>
    </row>
    <row r="286" spans="1:57" ht="15" customHeight="1" x14ac:dyDescent="0.25">
      <c r="A286" s="8">
        <v>19</v>
      </c>
      <c r="B286" s="1" t="s">
        <v>7</v>
      </c>
      <c r="C286" s="1" t="s">
        <v>1060</v>
      </c>
      <c r="D286" s="1" t="s">
        <v>1089</v>
      </c>
      <c r="E286" s="1" t="s">
        <v>197</v>
      </c>
      <c r="F286" s="1" t="s">
        <v>1067</v>
      </c>
      <c r="G286" s="1" t="s">
        <v>195</v>
      </c>
      <c r="H286" s="1" t="s">
        <v>194</v>
      </c>
      <c r="I286" s="1" t="s">
        <v>1095</v>
      </c>
      <c r="J286" s="7">
        <v>44652</v>
      </c>
      <c r="K286" s="7">
        <v>44926</v>
      </c>
      <c r="L286" s="1" t="s">
        <v>1094</v>
      </c>
      <c r="M286" s="1" t="s">
        <v>1055</v>
      </c>
      <c r="N286" s="1" t="s">
        <v>86</v>
      </c>
      <c r="O286" s="1" t="s">
        <v>1093</v>
      </c>
      <c r="P286" s="1" t="s">
        <v>875</v>
      </c>
      <c r="Q286" s="1" t="s">
        <v>30</v>
      </c>
      <c r="R286" s="33">
        <f t="shared" si="28"/>
        <v>1</v>
      </c>
      <c r="S286" s="33">
        <v>0</v>
      </c>
      <c r="T286" s="33">
        <v>0.2</v>
      </c>
      <c r="U286" s="33">
        <v>0.4</v>
      </c>
      <c r="V286" s="33">
        <v>0.4</v>
      </c>
      <c r="W286" s="33">
        <v>0</v>
      </c>
      <c r="X286" s="33" t="s">
        <v>1045</v>
      </c>
      <c r="Y286" s="33">
        <v>0.2</v>
      </c>
      <c r="Z286" s="33" t="s">
        <v>1092</v>
      </c>
      <c r="AA286" s="33"/>
      <c r="AB286" s="33"/>
      <c r="AC286" s="33"/>
      <c r="AD286" s="33"/>
      <c r="AE286" s="33">
        <f t="shared" si="29"/>
        <v>0.2</v>
      </c>
      <c r="AF286" s="5">
        <v>44670</v>
      </c>
      <c r="AG286" s="5">
        <v>44761</v>
      </c>
      <c r="AH286" s="5"/>
      <c r="AI286" s="5"/>
      <c r="AJ286" s="4">
        <f t="shared" si="30"/>
        <v>0.2</v>
      </c>
      <c r="AK286" s="4" t="str">
        <f t="shared" si="31"/>
        <v/>
      </c>
      <c r="AL286" s="4">
        <f t="shared" si="32"/>
        <v>1</v>
      </c>
      <c r="AM286" s="4">
        <f t="shared" si="33"/>
        <v>0</v>
      </c>
      <c r="AN286" s="4">
        <f t="shared" si="34"/>
        <v>0</v>
      </c>
      <c r="AO286" s="3" t="s">
        <v>18</v>
      </c>
      <c r="AP286" s="3" t="s">
        <v>19</v>
      </c>
      <c r="AQ286" s="3"/>
      <c r="AR286" s="3"/>
      <c r="AS286" s="3" t="s">
        <v>180</v>
      </c>
      <c r="AT286" s="3" t="s">
        <v>1091</v>
      </c>
      <c r="AU286" s="3"/>
      <c r="AV286" s="3"/>
      <c r="AW286" s="3" t="s">
        <v>18</v>
      </c>
      <c r="AX286" s="3" t="s">
        <v>20</v>
      </c>
      <c r="AY286" s="3"/>
      <c r="AZ286" s="3"/>
      <c r="BA286" s="3" t="s">
        <v>75</v>
      </c>
      <c r="BB286" s="3" t="s">
        <v>1090</v>
      </c>
      <c r="BC286" s="2"/>
      <c r="BD286" s="2"/>
      <c r="BE286" s="1" t="s">
        <v>116</v>
      </c>
    </row>
    <row r="287" spans="1:57" ht="15" customHeight="1" x14ac:dyDescent="0.25">
      <c r="A287" s="8">
        <v>20</v>
      </c>
      <c r="B287" s="1" t="s">
        <v>7</v>
      </c>
      <c r="C287" s="1" t="s">
        <v>1060</v>
      </c>
      <c r="D287" s="1" t="s">
        <v>1089</v>
      </c>
      <c r="E287" s="1" t="s">
        <v>197</v>
      </c>
      <c r="F287" s="1" t="s">
        <v>1067</v>
      </c>
      <c r="G287" s="1" t="s">
        <v>195</v>
      </c>
      <c r="H287" s="1" t="s">
        <v>194</v>
      </c>
      <c r="I287" s="1" t="s">
        <v>1088</v>
      </c>
      <c r="J287" s="7">
        <v>44652</v>
      </c>
      <c r="K287" s="7">
        <v>44926</v>
      </c>
      <c r="L287" s="1" t="s">
        <v>1087</v>
      </c>
      <c r="M287" s="1" t="s">
        <v>1055</v>
      </c>
      <c r="N287" s="1" t="s">
        <v>86</v>
      </c>
      <c r="O287" s="1" t="s">
        <v>1086</v>
      </c>
      <c r="P287" s="1" t="s">
        <v>875</v>
      </c>
      <c r="Q287" s="1" t="s">
        <v>30</v>
      </c>
      <c r="R287" s="33">
        <f t="shared" si="28"/>
        <v>1</v>
      </c>
      <c r="S287" s="33">
        <v>0</v>
      </c>
      <c r="T287" s="33">
        <v>0.2</v>
      </c>
      <c r="U287" s="33">
        <v>0.4</v>
      </c>
      <c r="V287" s="33">
        <v>0.4</v>
      </c>
      <c r="W287" s="33">
        <v>0</v>
      </c>
      <c r="X287" s="33" t="s">
        <v>1045</v>
      </c>
      <c r="Y287" s="33">
        <v>0.2</v>
      </c>
      <c r="Z287" s="33" t="s">
        <v>1085</v>
      </c>
      <c r="AA287" s="33"/>
      <c r="AB287" s="33"/>
      <c r="AC287" s="33"/>
      <c r="AD287" s="33"/>
      <c r="AE287" s="33">
        <f t="shared" si="29"/>
        <v>0.2</v>
      </c>
      <c r="AF287" s="5">
        <v>44670</v>
      </c>
      <c r="AG287" s="5">
        <v>44761</v>
      </c>
      <c r="AH287" s="5"/>
      <c r="AI287" s="5"/>
      <c r="AJ287" s="4">
        <f t="shared" si="30"/>
        <v>0.2</v>
      </c>
      <c r="AK287" s="4" t="str">
        <f t="shared" si="31"/>
        <v/>
      </c>
      <c r="AL287" s="4">
        <f t="shared" si="32"/>
        <v>1</v>
      </c>
      <c r="AM287" s="4">
        <f t="shared" si="33"/>
        <v>0</v>
      </c>
      <c r="AN287" s="4">
        <f t="shared" si="34"/>
        <v>0</v>
      </c>
      <c r="AO287" s="3" t="s">
        <v>18</v>
      </c>
      <c r="AP287" s="3" t="s">
        <v>19</v>
      </c>
      <c r="AQ287" s="3"/>
      <c r="AR287" s="3"/>
      <c r="AS287" s="3" t="s">
        <v>180</v>
      </c>
      <c r="AT287" s="3" t="s">
        <v>1084</v>
      </c>
      <c r="AU287" s="3"/>
      <c r="AV287" s="3"/>
      <c r="AW287" s="3" t="s">
        <v>18</v>
      </c>
      <c r="AX287" s="3" t="s">
        <v>20</v>
      </c>
      <c r="AY287" s="3"/>
      <c r="AZ287" s="3"/>
      <c r="BA287" s="3" t="s">
        <v>75</v>
      </c>
      <c r="BB287" s="3" t="s">
        <v>1083</v>
      </c>
      <c r="BC287" s="2"/>
      <c r="BD287" s="2"/>
      <c r="BE287" s="1" t="s">
        <v>116</v>
      </c>
    </row>
    <row r="288" spans="1:57" ht="15" customHeight="1" x14ac:dyDescent="0.25">
      <c r="A288" s="8">
        <v>21</v>
      </c>
      <c r="B288" s="1" t="s">
        <v>7</v>
      </c>
      <c r="C288" s="1" t="s">
        <v>1060</v>
      </c>
      <c r="D288" s="1" t="s">
        <v>1075</v>
      </c>
      <c r="E288" s="1" t="s">
        <v>197</v>
      </c>
      <c r="F288" s="1" t="s">
        <v>1067</v>
      </c>
      <c r="G288" s="1" t="s">
        <v>195</v>
      </c>
      <c r="H288" s="1" t="s">
        <v>194</v>
      </c>
      <c r="I288" s="1" t="s">
        <v>1082</v>
      </c>
      <c r="J288" s="7">
        <v>44652</v>
      </c>
      <c r="K288" s="7">
        <v>44926</v>
      </c>
      <c r="L288" s="1" t="s">
        <v>1081</v>
      </c>
      <c r="M288" s="1" t="s">
        <v>1055</v>
      </c>
      <c r="N288" s="1" t="s">
        <v>33</v>
      </c>
      <c r="O288" s="1" t="s">
        <v>1072</v>
      </c>
      <c r="P288" s="1" t="s">
        <v>875</v>
      </c>
      <c r="Q288" s="1" t="s">
        <v>30</v>
      </c>
      <c r="R288" s="6">
        <f t="shared" si="28"/>
        <v>5</v>
      </c>
      <c r="S288" s="31">
        <v>0</v>
      </c>
      <c r="T288" s="31">
        <v>0</v>
      </c>
      <c r="U288" s="31">
        <v>0</v>
      </c>
      <c r="V288" s="31">
        <v>5</v>
      </c>
      <c r="W288" s="31">
        <v>0</v>
      </c>
      <c r="X288" s="31" t="s">
        <v>1045</v>
      </c>
      <c r="Y288" s="31">
        <v>0</v>
      </c>
      <c r="Z288" s="31" t="s">
        <v>1011</v>
      </c>
      <c r="AA288" s="31"/>
      <c r="AB288" s="31"/>
      <c r="AC288" s="31"/>
      <c r="AD288" s="31"/>
      <c r="AE288" s="31">
        <f t="shared" si="29"/>
        <v>0</v>
      </c>
      <c r="AF288" s="5">
        <v>44670</v>
      </c>
      <c r="AG288" s="5">
        <v>44761</v>
      </c>
      <c r="AH288" s="5"/>
      <c r="AI288" s="5"/>
      <c r="AJ288" s="4">
        <f t="shared" si="30"/>
        <v>0</v>
      </c>
      <c r="AK288" s="4" t="str">
        <f t="shared" si="31"/>
        <v/>
      </c>
      <c r="AL288" s="4" t="str">
        <f t="shared" si="32"/>
        <v/>
      </c>
      <c r="AM288" s="4" t="str">
        <f t="shared" si="33"/>
        <v/>
      </c>
      <c r="AN288" s="4">
        <f t="shared" si="34"/>
        <v>0</v>
      </c>
      <c r="AO288" s="3" t="s">
        <v>18</v>
      </c>
      <c r="AP288" s="3" t="s">
        <v>18</v>
      </c>
      <c r="AQ288" s="3"/>
      <c r="AR288" s="3"/>
      <c r="AS288" s="3" t="s">
        <v>180</v>
      </c>
      <c r="AT288" s="3" t="s">
        <v>154</v>
      </c>
      <c r="AU288" s="3"/>
      <c r="AV288" s="3"/>
      <c r="AW288" s="3" t="s">
        <v>18</v>
      </c>
      <c r="AX288" s="3" t="s">
        <v>18</v>
      </c>
      <c r="AY288" s="3"/>
      <c r="AZ288" s="3"/>
      <c r="BA288" s="3" t="s">
        <v>75</v>
      </c>
      <c r="BB288" s="3" t="s">
        <v>28</v>
      </c>
      <c r="BC288" s="2"/>
      <c r="BD288" s="2"/>
      <c r="BE288" s="1" t="s">
        <v>116</v>
      </c>
    </row>
    <row r="289" spans="1:57" ht="15" customHeight="1" x14ac:dyDescent="0.25">
      <c r="A289" s="8">
        <v>22</v>
      </c>
      <c r="B289" s="1" t="s">
        <v>7</v>
      </c>
      <c r="C289" s="1" t="s">
        <v>1060</v>
      </c>
      <c r="D289" s="1" t="s">
        <v>1075</v>
      </c>
      <c r="E289" s="1" t="s">
        <v>197</v>
      </c>
      <c r="F289" s="1" t="s">
        <v>1067</v>
      </c>
      <c r="G289" s="1" t="s">
        <v>195</v>
      </c>
      <c r="H289" s="1" t="s">
        <v>194</v>
      </c>
      <c r="I289" s="1" t="s">
        <v>1080</v>
      </c>
      <c r="J289" s="7">
        <v>44652</v>
      </c>
      <c r="K289" s="7">
        <v>44926</v>
      </c>
      <c r="L289" s="1" t="s">
        <v>1079</v>
      </c>
      <c r="M289" s="1" t="s">
        <v>1055</v>
      </c>
      <c r="N289" s="1" t="s">
        <v>33</v>
      </c>
      <c r="O289" s="1" t="s">
        <v>1072</v>
      </c>
      <c r="P289" s="1" t="s">
        <v>875</v>
      </c>
      <c r="Q289" s="1" t="s">
        <v>30</v>
      </c>
      <c r="R289" s="6">
        <f t="shared" si="28"/>
        <v>30</v>
      </c>
      <c r="S289" s="31">
        <v>0</v>
      </c>
      <c r="T289" s="31">
        <v>5</v>
      </c>
      <c r="U289" s="31">
        <v>15</v>
      </c>
      <c r="V289" s="31">
        <v>10</v>
      </c>
      <c r="W289" s="31">
        <v>0</v>
      </c>
      <c r="X289" s="31" t="s">
        <v>1045</v>
      </c>
      <c r="Y289" s="31">
        <v>9</v>
      </c>
      <c r="Z289" s="31" t="s">
        <v>1078</v>
      </c>
      <c r="AA289" s="31"/>
      <c r="AB289" s="31"/>
      <c r="AC289" s="31"/>
      <c r="AD289" s="31"/>
      <c r="AE289" s="31">
        <f t="shared" si="29"/>
        <v>9</v>
      </c>
      <c r="AF289" s="5">
        <v>44670</v>
      </c>
      <c r="AG289" s="5">
        <v>44761</v>
      </c>
      <c r="AH289" s="5"/>
      <c r="AI289" s="5"/>
      <c r="AJ289" s="4">
        <f t="shared" si="30"/>
        <v>0.3</v>
      </c>
      <c r="AK289" s="4" t="str">
        <f t="shared" si="31"/>
        <v/>
      </c>
      <c r="AL289" s="4">
        <f t="shared" si="32"/>
        <v>1</v>
      </c>
      <c r="AM289" s="4">
        <f t="shared" si="33"/>
        <v>0</v>
      </c>
      <c r="AN289" s="4">
        <f t="shared" si="34"/>
        <v>0</v>
      </c>
      <c r="AO289" s="3" t="s">
        <v>18</v>
      </c>
      <c r="AP289" s="3" t="s">
        <v>20</v>
      </c>
      <c r="AQ289" s="3"/>
      <c r="AR289" s="3"/>
      <c r="AS289" s="3" t="s">
        <v>180</v>
      </c>
      <c r="AT289" s="3" t="s">
        <v>1077</v>
      </c>
      <c r="AU289" s="3"/>
      <c r="AV289" s="3"/>
      <c r="AW289" s="3" t="s">
        <v>18</v>
      </c>
      <c r="AX289" s="3" t="s">
        <v>20</v>
      </c>
      <c r="AY289" s="3"/>
      <c r="AZ289" s="3"/>
      <c r="BA289" s="3" t="s">
        <v>75</v>
      </c>
      <c r="BB289" s="3" t="s">
        <v>1076</v>
      </c>
      <c r="BC289" s="2"/>
      <c r="BD289" s="2"/>
      <c r="BE289" s="1" t="s">
        <v>116</v>
      </c>
    </row>
    <row r="290" spans="1:57" ht="15" customHeight="1" x14ac:dyDescent="0.25">
      <c r="A290" s="8">
        <v>23</v>
      </c>
      <c r="B290" s="1" t="s">
        <v>7</v>
      </c>
      <c r="C290" s="1" t="s">
        <v>1060</v>
      </c>
      <c r="D290" s="1" t="s">
        <v>1075</v>
      </c>
      <c r="E290" s="1" t="s">
        <v>197</v>
      </c>
      <c r="F290" s="1" t="s">
        <v>1067</v>
      </c>
      <c r="G290" s="1" t="s">
        <v>195</v>
      </c>
      <c r="H290" s="1" t="s">
        <v>194</v>
      </c>
      <c r="I290" s="1" t="s">
        <v>1074</v>
      </c>
      <c r="J290" s="7">
        <v>44652</v>
      </c>
      <c r="K290" s="7">
        <v>44926</v>
      </c>
      <c r="L290" s="1" t="s">
        <v>1073</v>
      </c>
      <c r="M290" s="1" t="s">
        <v>1055</v>
      </c>
      <c r="N290" s="1" t="s">
        <v>33</v>
      </c>
      <c r="O290" s="1" t="s">
        <v>1072</v>
      </c>
      <c r="P290" s="1" t="s">
        <v>875</v>
      </c>
      <c r="Q290" s="1" t="s">
        <v>30</v>
      </c>
      <c r="R290" s="6">
        <f t="shared" si="28"/>
        <v>1</v>
      </c>
      <c r="S290" s="31">
        <v>0</v>
      </c>
      <c r="T290" s="31">
        <v>0</v>
      </c>
      <c r="U290" s="31">
        <v>0</v>
      </c>
      <c r="V290" s="31">
        <v>1</v>
      </c>
      <c r="W290" s="31">
        <v>0</v>
      </c>
      <c r="X290" s="31" t="s">
        <v>1045</v>
      </c>
      <c r="Y290" s="31">
        <v>0</v>
      </c>
      <c r="Z290" s="31" t="s">
        <v>1011</v>
      </c>
      <c r="AA290" s="31"/>
      <c r="AB290" s="31"/>
      <c r="AC290" s="31"/>
      <c r="AD290" s="31"/>
      <c r="AE290" s="31">
        <f t="shared" si="29"/>
        <v>0</v>
      </c>
      <c r="AF290" s="5">
        <v>44670</v>
      </c>
      <c r="AG290" s="5">
        <v>44761</v>
      </c>
      <c r="AH290" s="5"/>
      <c r="AI290" s="5"/>
      <c r="AJ290" s="4">
        <f t="shared" si="30"/>
        <v>0</v>
      </c>
      <c r="AK290" s="4" t="str">
        <f t="shared" si="31"/>
        <v/>
      </c>
      <c r="AL290" s="4" t="str">
        <f t="shared" si="32"/>
        <v/>
      </c>
      <c r="AM290" s="4" t="str">
        <f t="shared" si="33"/>
        <v/>
      </c>
      <c r="AN290" s="4">
        <f t="shared" si="34"/>
        <v>0</v>
      </c>
      <c r="AO290" s="3" t="s">
        <v>18</v>
      </c>
      <c r="AP290" s="3" t="s">
        <v>18</v>
      </c>
      <c r="AQ290" s="3"/>
      <c r="AR290" s="3"/>
      <c r="AS290" s="3" t="s">
        <v>180</v>
      </c>
      <c r="AT290" s="3" t="s">
        <v>180</v>
      </c>
      <c r="AU290" s="3"/>
      <c r="AV290" s="3"/>
      <c r="AW290" s="3" t="s">
        <v>18</v>
      </c>
      <c r="AX290" s="3" t="s">
        <v>18</v>
      </c>
      <c r="AY290" s="3"/>
      <c r="AZ290" s="3"/>
      <c r="BA290" s="3" t="s">
        <v>75</v>
      </c>
      <c r="BB290" s="3" t="s">
        <v>28</v>
      </c>
      <c r="BC290" s="2"/>
      <c r="BD290" s="2"/>
      <c r="BE290" s="1" t="s">
        <v>116</v>
      </c>
    </row>
    <row r="291" spans="1:57" ht="15" customHeight="1" x14ac:dyDescent="0.25">
      <c r="A291" s="8">
        <v>24</v>
      </c>
      <c r="B291" s="1" t="s">
        <v>7</v>
      </c>
      <c r="C291" s="1" t="s">
        <v>1060</v>
      </c>
      <c r="D291" s="1" t="s">
        <v>1068</v>
      </c>
      <c r="E291" s="1" t="s">
        <v>197</v>
      </c>
      <c r="F291" s="1" t="s">
        <v>1067</v>
      </c>
      <c r="G291" s="1" t="s">
        <v>195</v>
      </c>
      <c r="H291" s="1" t="s">
        <v>194</v>
      </c>
      <c r="I291" s="1" t="s">
        <v>1071</v>
      </c>
      <c r="J291" s="7">
        <v>44652</v>
      </c>
      <c r="K291" s="7">
        <v>44926</v>
      </c>
      <c r="L291" s="1" t="s">
        <v>1070</v>
      </c>
      <c r="M291" s="1" t="s">
        <v>1055</v>
      </c>
      <c r="N291" s="1" t="s">
        <v>33</v>
      </c>
      <c r="O291" s="1" t="s">
        <v>1069</v>
      </c>
      <c r="P291" s="1" t="s">
        <v>875</v>
      </c>
      <c r="Q291" s="1" t="s">
        <v>30</v>
      </c>
      <c r="R291" s="6">
        <f t="shared" si="28"/>
        <v>1</v>
      </c>
      <c r="S291" s="32">
        <v>0</v>
      </c>
      <c r="T291" s="32">
        <v>0</v>
      </c>
      <c r="U291" s="32">
        <v>1</v>
      </c>
      <c r="V291" s="32">
        <v>0</v>
      </c>
      <c r="W291" s="32">
        <v>0</v>
      </c>
      <c r="X291" s="32" t="s">
        <v>1045</v>
      </c>
      <c r="Y291" s="32">
        <v>0</v>
      </c>
      <c r="Z291" s="32" t="s">
        <v>1011</v>
      </c>
      <c r="AA291" s="32"/>
      <c r="AB291" s="32"/>
      <c r="AC291" s="32"/>
      <c r="AD291" s="32"/>
      <c r="AE291" s="32">
        <f t="shared" si="29"/>
        <v>0</v>
      </c>
      <c r="AF291" s="5">
        <v>44670</v>
      </c>
      <c r="AG291" s="5">
        <v>44761</v>
      </c>
      <c r="AH291" s="5"/>
      <c r="AI291" s="5"/>
      <c r="AJ291" s="4">
        <f t="shared" si="30"/>
        <v>0</v>
      </c>
      <c r="AK291" s="4" t="str">
        <f t="shared" si="31"/>
        <v/>
      </c>
      <c r="AL291" s="4" t="str">
        <f t="shared" si="32"/>
        <v/>
      </c>
      <c r="AM291" s="4">
        <f t="shared" si="33"/>
        <v>0</v>
      </c>
      <c r="AN291" s="4" t="str">
        <f t="shared" si="34"/>
        <v/>
      </c>
      <c r="AO291" s="3" t="s">
        <v>18</v>
      </c>
      <c r="AP291" s="3" t="s">
        <v>18</v>
      </c>
      <c r="AQ291" s="3"/>
      <c r="AR291" s="3"/>
      <c r="AS291" s="3" t="s">
        <v>180</v>
      </c>
      <c r="AT291" s="3" t="s">
        <v>180</v>
      </c>
      <c r="AU291" s="3"/>
      <c r="AV291" s="3"/>
      <c r="AW291" s="3" t="s">
        <v>18</v>
      </c>
      <c r="AX291" s="3" t="s">
        <v>18</v>
      </c>
      <c r="AY291" s="3"/>
      <c r="AZ291" s="3"/>
      <c r="BA291" s="3" t="s">
        <v>75</v>
      </c>
      <c r="BB291" s="3" t="s">
        <v>75</v>
      </c>
      <c r="BC291" s="2"/>
      <c r="BD291" s="2"/>
      <c r="BE291" s="1" t="s">
        <v>116</v>
      </c>
    </row>
    <row r="292" spans="1:57" ht="15" customHeight="1" x14ac:dyDescent="0.25">
      <c r="A292" s="8">
        <v>25</v>
      </c>
      <c r="B292" s="1" t="s">
        <v>7</v>
      </c>
      <c r="C292" s="1" t="s">
        <v>1060</v>
      </c>
      <c r="D292" s="1" t="s">
        <v>1068</v>
      </c>
      <c r="E292" s="1" t="s">
        <v>197</v>
      </c>
      <c r="F292" s="1" t="s">
        <v>1067</v>
      </c>
      <c r="G292" s="1" t="s">
        <v>195</v>
      </c>
      <c r="H292" s="1" t="s">
        <v>194</v>
      </c>
      <c r="I292" s="1" t="s">
        <v>1066</v>
      </c>
      <c r="J292" s="7">
        <v>44652</v>
      </c>
      <c r="K292" s="7">
        <v>44926</v>
      </c>
      <c r="L292" s="1" t="s">
        <v>1065</v>
      </c>
      <c r="M292" s="1" t="s">
        <v>1055</v>
      </c>
      <c r="N292" s="1" t="s">
        <v>33</v>
      </c>
      <c r="O292" s="1" t="s">
        <v>1064</v>
      </c>
      <c r="P292" s="1" t="s">
        <v>875</v>
      </c>
      <c r="Q292" s="1" t="s">
        <v>30</v>
      </c>
      <c r="R292" s="6">
        <f t="shared" si="28"/>
        <v>3</v>
      </c>
      <c r="S292" s="31">
        <v>0</v>
      </c>
      <c r="T292" s="31">
        <v>1</v>
      </c>
      <c r="U292" s="31">
        <v>1</v>
      </c>
      <c r="V292" s="31">
        <v>1</v>
      </c>
      <c r="W292" s="31">
        <v>0</v>
      </c>
      <c r="X292" s="31" t="s">
        <v>1045</v>
      </c>
      <c r="Y292" s="31">
        <v>1</v>
      </c>
      <c r="Z292" s="31" t="s">
        <v>1063</v>
      </c>
      <c r="AA292" s="31"/>
      <c r="AB292" s="31"/>
      <c r="AC292" s="31"/>
      <c r="AD292" s="31"/>
      <c r="AE292" s="31">
        <f t="shared" si="29"/>
        <v>1</v>
      </c>
      <c r="AF292" s="5">
        <v>44670</v>
      </c>
      <c r="AG292" s="5">
        <v>44761</v>
      </c>
      <c r="AH292" s="5"/>
      <c r="AI292" s="5"/>
      <c r="AJ292" s="4">
        <f t="shared" si="30"/>
        <v>0.33333333333333331</v>
      </c>
      <c r="AK292" s="4" t="str">
        <f t="shared" si="31"/>
        <v/>
      </c>
      <c r="AL292" s="4">
        <f t="shared" si="32"/>
        <v>1</v>
      </c>
      <c r="AM292" s="4">
        <f t="shared" si="33"/>
        <v>0</v>
      </c>
      <c r="AN292" s="4">
        <f t="shared" si="34"/>
        <v>0</v>
      </c>
      <c r="AO292" s="3" t="s">
        <v>18</v>
      </c>
      <c r="AP292" s="3" t="s">
        <v>19</v>
      </c>
      <c r="AQ292" s="3"/>
      <c r="AR292" s="3"/>
      <c r="AS292" s="3" t="s">
        <v>180</v>
      </c>
      <c r="AT292" s="3" t="s">
        <v>1062</v>
      </c>
      <c r="AU292" s="3"/>
      <c r="AV292" s="3"/>
      <c r="AW292" s="3" t="s">
        <v>18</v>
      </c>
      <c r="AX292" s="3" t="s">
        <v>19</v>
      </c>
      <c r="AY292" s="3"/>
      <c r="AZ292" s="3"/>
      <c r="BA292" s="3" t="s">
        <v>75</v>
      </c>
      <c r="BB292" s="3" t="s">
        <v>1061</v>
      </c>
      <c r="BC292" s="2"/>
      <c r="BD292" s="2"/>
      <c r="BE292" s="1" t="s">
        <v>116</v>
      </c>
    </row>
    <row r="293" spans="1:57" ht="15" customHeight="1" x14ac:dyDescent="0.25">
      <c r="A293" s="8">
        <v>26</v>
      </c>
      <c r="B293" s="1" t="s">
        <v>7</v>
      </c>
      <c r="C293" s="1" t="s">
        <v>1060</v>
      </c>
      <c r="D293" s="1" t="s">
        <v>1059</v>
      </c>
      <c r="E293" s="1" t="s">
        <v>197</v>
      </c>
      <c r="F293" s="1" t="s">
        <v>1058</v>
      </c>
      <c r="G293" s="1" t="s">
        <v>195</v>
      </c>
      <c r="H293" s="1" t="s">
        <v>194</v>
      </c>
      <c r="I293" s="1" t="s">
        <v>1057</v>
      </c>
      <c r="J293" s="7">
        <v>44593</v>
      </c>
      <c r="K293" s="7">
        <v>44926</v>
      </c>
      <c r="L293" s="1" t="s">
        <v>1056</v>
      </c>
      <c r="M293" s="1" t="s">
        <v>1055</v>
      </c>
      <c r="N293" s="1" t="s">
        <v>33</v>
      </c>
      <c r="O293" s="1" t="s">
        <v>1054</v>
      </c>
      <c r="P293" s="1" t="s">
        <v>875</v>
      </c>
      <c r="Q293" s="1" t="s">
        <v>30</v>
      </c>
      <c r="R293" s="6">
        <f t="shared" si="28"/>
        <v>28</v>
      </c>
      <c r="S293" s="30">
        <v>0</v>
      </c>
      <c r="T293" s="30">
        <v>8</v>
      </c>
      <c r="U293" s="30">
        <v>15</v>
      </c>
      <c r="V293" s="30">
        <v>5</v>
      </c>
      <c r="W293" s="30">
        <v>0</v>
      </c>
      <c r="X293" s="30" t="s">
        <v>1045</v>
      </c>
      <c r="Y293" s="30">
        <v>8</v>
      </c>
      <c r="Z293" s="30" t="s">
        <v>1053</v>
      </c>
      <c r="AA293" s="30"/>
      <c r="AB293" s="30"/>
      <c r="AC293" s="30"/>
      <c r="AD293" s="30"/>
      <c r="AE293" s="30">
        <f t="shared" si="29"/>
        <v>8</v>
      </c>
      <c r="AF293" s="5">
        <v>44670</v>
      </c>
      <c r="AG293" s="5">
        <v>44761</v>
      </c>
      <c r="AH293" s="5"/>
      <c r="AI293" s="5"/>
      <c r="AJ293" s="4">
        <f t="shared" si="30"/>
        <v>0.2857142857142857</v>
      </c>
      <c r="AK293" s="4" t="str">
        <f t="shared" si="31"/>
        <v/>
      </c>
      <c r="AL293" s="4">
        <f t="shared" si="32"/>
        <v>1</v>
      </c>
      <c r="AM293" s="4">
        <f t="shared" si="33"/>
        <v>0</v>
      </c>
      <c r="AN293" s="4">
        <f t="shared" si="34"/>
        <v>0</v>
      </c>
      <c r="AO293" s="3" t="s">
        <v>18</v>
      </c>
      <c r="AP293" s="3" t="s">
        <v>20</v>
      </c>
      <c r="AQ293" s="3"/>
      <c r="AR293" s="3"/>
      <c r="AS293" s="3" t="s">
        <v>180</v>
      </c>
      <c r="AT293" s="3" t="s">
        <v>1052</v>
      </c>
      <c r="AU293" s="3"/>
      <c r="AV293" s="3"/>
      <c r="AW293" s="3" t="s">
        <v>18</v>
      </c>
      <c r="AX293" s="3" t="s">
        <v>19</v>
      </c>
      <c r="AY293" s="3"/>
      <c r="AZ293" s="3"/>
      <c r="BA293" s="3" t="s">
        <v>75</v>
      </c>
      <c r="BB293" s="3" t="s">
        <v>1051</v>
      </c>
      <c r="BC293" s="2"/>
      <c r="BD293" s="2"/>
      <c r="BE293" s="1" t="s">
        <v>116</v>
      </c>
    </row>
    <row r="294" spans="1:57" ht="15" customHeight="1" x14ac:dyDescent="0.25">
      <c r="A294" s="8">
        <v>27</v>
      </c>
      <c r="B294" s="1" t="s">
        <v>7</v>
      </c>
      <c r="C294" s="1" t="s">
        <v>97</v>
      </c>
      <c r="D294" s="1" t="s">
        <v>73</v>
      </c>
      <c r="E294" s="1" t="s">
        <v>61</v>
      </c>
      <c r="F294" s="1" t="s">
        <v>60</v>
      </c>
      <c r="G294" s="1" t="s">
        <v>16</v>
      </c>
      <c r="H294" s="1" t="s">
        <v>72</v>
      </c>
      <c r="I294" s="1" t="s">
        <v>104</v>
      </c>
      <c r="J294" s="7">
        <v>44562</v>
      </c>
      <c r="K294" s="7">
        <v>44926</v>
      </c>
      <c r="L294" s="1" t="s">
        <v>70</v>
      </c>
      <c r="M294" s="1" t="s">
        <v>1013</v>
      </c>
      <c r="N294" s="1" t="s">
        <v>33</v>
      </c>
      <c r="O294" s="1" t="s">
        <v>77</v>
      </c>
      <c r="P294" s="1" t="s">
        <v>31</v>
      </c>
      <c r="Q294" s="1" t="s">
        <v>30</v>
      </c>
      <c r="R294" s="6">
        <f t="shared" si="28"/>
        <v>4</v>
      </c>
      <c r="S294" s="6">
        <v>1</v>
      </c>
      <c r="T294" s="6">
        <v>1</v>
      </c>
      <c r="U294" s="6">
        <v>1</v>
      </c>
      <c r="V294" s="6">
        <v>1</v>
      </c>
      <c r="W294" s="6">
        <v>1</v>
      </c>
      <c r="X294" s="6" t="s">
        <v>1050</v>
      </c>
      <c r="Y294" s="6">
        <v>1</v>
      </c>
      <c r="Z294" s="6" t="s">
        <v>1050</v>
      </c>
      <c r="AA294" s="6"/>
      <c r="AB294" s="6"/>
      <c r="AC294" s="6"/>
      <c r="AD294" s="6"/>
      <c r="AE294" s="6">
        <f t="shared" si="29"/>
        <v>2</v>
      </c>
      <c r="AF294" s="5">
        <v>44670</v>
      </c>
      <c r="AG294" s="5">
        <v>44761</v>
      </c>
      <c r="AH294" s="5"/>
      <c r="AI294" s="5"/>
      <c r="AJ294" s="4">
        <f t="shared" si="30"/>
        <v>0.5</v>
      </c>
      <c r="AK294" s="4">
        <f t="shared" si="31"/>
        <v>1</v>
      </c>
      <c r="AL294" s="4">
        <f t="shared" si="32"/>
        <v>1</v>
      </c>
      <c r="AM294" s="4">
        <f t="shared" si="33"/>
        <v>0</v>
      </c>
      <c r="AN294" s="4">
        <f t="shared" si="34"/>
        <v>0</v>
      </c>
      <c r="AO294" s="3" t="s">
        <v>20</v>
      </c>
      <c r="AP294" s="3" t="s">
        <v>20</v>
      </c>
      <c r="AQ294" s="3"/>
      <c r="AR294" s="3"/>
      <c r="AS294" s="3" t="s">
        <v>1049</v>
      </c>
      <c r="AT294" s="3" t="s">
        <v>1048</v>
      </c>
      <c r="AU294" s="3"/>
      <c r="AV294" s="3"/>
      <c r="AW294" s="3" t="s">
        <v>20</v>
      </c>
      <c r="AX294" s="3" t="s">
        <v>20</v>
      </c>
      <c r="AY294" s="3"/>
      <c r="AZ294" s="3"/>
      <c r="BA294" s="3" t="s">
        <v>1047</v>
      </c>
      <c r="BB294" s="3" t="s">
        <v>1046</v>
      </c>
      <c r="BC294" s="2"/>
      <c r="BD294" s="2"/>
      <c r="BE294" s="1" t="s">
        <v>116</v>
      </c>
    </row>
    <row r="295" spans="1:57" ht="15" customHeight="1" x14ac:dyDescent="0.25">
      <c r="A295" s="8">
        <v>28</v>
      </c>
      <c r="B295" s="1" t="s">
        <v>7</v>
      </c>
      <c r="C295" s="1" t="s">
        <v>97</v>
      </c>
      <c r="D295" s="1" t="s">
        <v>73</v>
      </c>
      <c r="E295" s="1" t="s">
        <v>61</v>
      </c>
      <c r="F295" s="1" t="s">
        <v>60</v>
      </c>
      <c r="G295" s="1" t="s">
        <v>16</v>
      </c>
      <c r="H295" s="1" t="s">
        <v>72</v>
      </c>
      <c r="I295" s="1" t="s">
        <v>96</v>
      </c>
      <c r="J295" s="7">
        <v>44835</v>
      </c>
      <c r="K295" s="7">
        <v>44926</v>
      </c>
      <c r="L295" s="1" t="s">
        <v>95</v>
      </c>
      <c r="M295" s="1" t="s">
        <v>1013</v>
      </c>
      <c r="N295" s="1" t="s">
        <v>33</v>
      </c>
      <c r="O295" s="1" t="s">
        <v>77</v>
      </c>
      <c r="P295" s="1" t="s">
        <v>31</v>
      </c>
      <c r="Q295" s="1" t="s">
        <v>30</v>
      </c>
      <c r="R295" s="6">
        <f t="shared" si="28"/>
        <v>1</v>
      </c>
      <c r="S295" s="6">
        <v>0</v>
      </c>
      <c r="T295" s="6">
        <v>0</v>
      </c>
      <c r="U295" s="6">
        <v>0</v>
      </c>
      <c r="V295" s="6">
        <v>1</v>
      </c>
      <c r="W295" s="6">
        <v>0</v>
      </c>
      <c r="X295" s="6" t="s">
        <v>1045</v>
      </c>
      <c r="Y295" s="6">
        <v>0</v>
      </c>
      <c r="Z295" s="6" t="s">
        <v>1011</v>
      </c>
      <c r="AA295" s="6"/>
      <c r="AB295" s="6"/>
      <c r="AC295" s="6"/>
      <c r="AD295" s="6"/>
      <c r="AE295" s="6">
        <f t="shared" si="29"/>
        <v>0</v>
      </c>
      <c r="AF295" s="5">
        <v>44670</v>
      </c>
      <c r="AG295" s="5">
        <v>44761</v>
      </c>
      <c r="AH295" s="5"/>
      <c r="AI295" s="5"/>
      <c r="AJ295" s="4">
        <f t="shared" si="30"/>
        <v>0</v>
      </c>
      <c r="AK295" s="4" t="str">
        <f t="shared" si="31"/>
        <v/>
      </c>
      <c r="AL295" s="4" t="str">
        <f t="shared" si="32"/>
        <v/>
      </c>
      <c r="AM295" s="4" t="str">
        <f t="shared" si="33"/>
        <v/>
      </c>
      <c r="AN295" s="4">
        <f t="shared" si="34"/>
        <v>0</v>
      </c>
      <c r="AO295" s="3" t="s">
        <v>18</v>
      </c>
      <c r="AP295" s="3" t="s">
        <v>18</v>
      </c>
      <c r="AQ295" s="3"/>
      <c r="AR295" s="3"/>
      <c r="AS295" s="3" t="s">
        <v>180</v>
      </c>
      <c r="AT295" s="3" t="s">
        <v>153</v>
      </c>
      <c r="AU295" s="3"/>
      <c r="AV295" s="3"/>
      <c r="AW295" s="3" t="s">
        <v>18</v>
      </c>
      <c r="AX295" s="3" t="s">
        <v>18</v>
      </c>
      <c r="AY295" s="3"/>
      <c r="AZ295" s="3"/>
      <c r="BA295" s="3" t="s">
        <v>75</v>
      </c>
      <c r="BB295" s="3" t="s">
        <v>75</v>
      </c>
      <c r="BC295" s="2"/>
      <c r="BD295" s="2"/>
      <c r="BE295" s="1" t="s">
        <v>116</v>
      </c>
    </row>
    <row r="296" spans="1:57" ht="15" customHeight="1" x14ac:dyDescent="0.25">
      <c r="A296" s="8">
        <v>29</v>
      </c>
      <c r="B296" s="1" t="s">
        <v>7</v>
      </c>
      <c r="C296" s="1" t="s">
        <v>89</v>
      </c>
      <c r="D296" s="1" t="s">
        <v>73</v>
      </c>
      <c r="E296" s="1" t="s">
        <v>61</v>
      </c>
      <c r="F296" s="1" t="s">
        <v>60</v>
      </c>
      <c r="G296" s="1" t="s">
        <v>16</v>
      </c>
      <c r="H296" s="1" t="s">
        <v>72</v>
      </c>
      <c r="I296" s="1" t="s">
        <v>88</v>
      </c>
      <c r="J296" s="7">
        <v>44562</v>
      </c>
      <c r="K296" s="7">
        <v>44926</v>
      </c>
      <c r="L296" s="10" t="s">
        <v>87</v>
      </c>
      <c r="M296" s="1" t="s">
        <v>1013</v>
      </c>
      <c r="N296" s="1" t="s">
        <v>86</v>
      </c>
      <c r="O296" s="1" t="s">
        <v>77</v>
      </c>
      <c r="P296" s="1" t="s">
        <v>31</v>
      </c>
      <c r="Q296" s="1" t="s">
        <v>30</v>
      </c>
      <c r="R296" s="9">
        <f t="shared" si="28"/>
        <v>1</v>
      </c>
      <c r="S296" s="9">
        <v>0.5</v>
      </c>
      <c r="T296" s="9">
        <v>0.5</v>
      </c>
      <c r="U296" s="9">
        <v>0</v>
      </c>
      <c r="V296" s="9">
        <v>0</v>
      </c>
      <c r="W296" s="9">
        <v>0</v>
      </c>
      <c r="X296" s="9" t="s">
        <v>1044</v>
      </c>
      <c r="Y296" s="9">
        <v>0.1</v>
      </c>
      <c r="Z296" s="9" t="s">
        <v>1043</v>
      </c>
      <c r="AA296" s="9"/>
      <c r="AB296" s="9"/>
      <c r="AC296" s="9"/>
      <c r="AD296" s="9"/>
      <c r="AE296" s="9">
        <f t="shared" si="29"/>
        <v>0.1</v>
      </c>
      <c r="AF296" s="5">
        <v>44670</v>
      </c>
      <c r="AG296" s="5">
        <v>44761</v>
      </c>
      <c r="AH296" s="5"/>
      <c r="AI296" s="5"/>
      <c r="AJ296" s="4">
        <f t="shared" si="30"/>
        <v>0.1</v>
      </c>
      <c r="AK296" s="4">
        <f t="shared" si="31"/>
        <v>0</v>
      </c>
      <c r="AL296" s="4">
        <f t="shared" si="32"/>
        <v>0.2</v>
      </c>
      <c r="AM296" s="4" t="str">
        <f t="shared" si="33"/>
        <v/>
      </c>
      <c r="AN296" s="4" t="str">
        <f t="shared" si="34"/>
        <v/>
      </c>
      <c r="AO296" s="3" t="s">
        <v>19</v>
      </c>
      <c r="AP296" s="3" t="s">
        <v>19</v>
      </c>
      <c r="AQ296" s="3"/>
      <c r="AR296" s="3"/>
      <c r="AS296" s="3" t="s">
        <v>1042</v>
      </c>
      <c r="AT296" s="3" t="s">
        <v>1041</v>
      </c>
      <c r="AU296" s="3"/>
      <c r="AV296" s="3"/>
      <c r="AW296" s="3" t="s">
        <v>20</v>
      </c>
      <c r="AX296" s="3" t="s">
        <v>19</v>
      </c>
      <c r="AY296" s="3"/>
      <c r="AZ296" s="3"/>
      <c r="BA296" s="3" t="s">
        <v>1040</v>
      </c>
      <c r="BB296" s="3" t="s">
        <v>1039</v>
      </c>
      <c r="BC296" s="3"/>
      <c r="BD296" s="2"/>
      <c r="BE296" s="1" t="s">
        <v>116</v>
      </c>
    </row>
    <row r="297" spans="1:57" ht="15" customHeight="1" x14ac:dyDescent="0.25">
      <c r="A297" s="8">
        <v>30</v>
      </c>
      <c r="B297" s="1" t="s">
        <v>7</v>
      </c>
      <c r="C297" s="1" t="s">
        <v>89</v>
      </c>
      <c r="D297" s="1" t="s">
        <v>73</v>
      </c>
      <c r="E297" s="1" t="s">
        <v>61</v>
      </c>
      <c r="F297" s="1" t="s">
        <v>60</v>
      </c>
      <c r="G297" s="1" t="s">
        <v>16</v>
      </c>
      <c r="H297" s="1" t="s">
        <v>72</v>
      </c>
      <c r="I297" s="1" t="s">
        <v>91</v>
      </c>
      <c r="J297" s="7">
        <v>44835</v>
      </c>
      <c r="K297" s="7">
        <v>44926</v>
      </c>
      <c r="L297" s="1" t="s">
        <v>90</v>
      </c>
      <c r="M297" s="1" t="s">
        <v>1013</v>
      </c>
      <c r="N297" s="1" t="s">
        <v>33</v>
      </c>
      <c r="O297" s="1" t="s">
        <v>77</v>
      </c>
      <c r="P297" s="1" t="s">
        <v>31</v>
      </c>
      <c r="Q297" s="1" t="s">
        <v>30</v>
      </c>
      <c r="R297" s="6">
        <f t="shared" si="28"/>
        <v>1</v>
      </c>
      <c r="S297" s="6">
        <v>0</v>
      </c>
      <c r="T297" s="6">
        <v>0</v>
      </c>
      <c r="U297" s="6">
        <v>0</v>
      </c>
      <c r="V297" s="6">
        <v>1</v>
      </c>
      <c r="W297" s="6">
        <v>0</v>
      </c>
      <c r="X297" s="6" t="s">
        <v>1038</v>
      </c>
      <c r="Y297" s="6">
        <v>0</v>
      </c>
      <c r="Z297" s="6" t="s">
        <v>1011</v>
      </c>
      <c r="AA297" s="6"/>
      <c r="AB297" s="6"/>
      <c r="AC297" s="6"/>
      <c r="AD297" s="6"/>
      <c r="AE297" s="6">
        <f t="shared" si="29"/>
        <v>0</v>
      </c>
      <c r="AF297" s="5">
        <v>44670</v>
      </c>
      <c r="AG297" s="5">
        <v>44761</v>
      </c>
      <c r="AH297" s="5"/>
      <c r="AI297" s="5"/>
      <c r="AJ297" s="4">
        <f t="shared" si="30"/>
        <v>0</v>
      </c>
      <c r="AK297" s="4" t="str">
        <f t="shared" si="31"/>
        <v/>
      </c>
      <c r="AL297" s="4" t="str">
        <f t="shared" si="32"/>
        <v/>
      </c>
      <c r="AM297" s="4" t="str">
        <f t="shared" si="33"/>
        <v/>
      </c>
      <c r="AN297" s="4">
        <f t="shared" si="34"/>
        <v>0</v>
      </c>
      <c r="AO297" s="3" t="s">
        <v>18</v>
      </c>
      <c r="AP297" s="3" t="s">
        <v>18</v>
      </c>
      <c r="AQ297" s="3"/>
      <c r="AR297" s="3"/>
      <c r="AS297" s="3" t="s">
        <v>180</v>
      </c>
      <c r="AT297" s="3" t="s">
        <v>153</v>
      </c>
      <c r="AU297" s="3"/>
      <c r="AV297" s="3"/>
      <c r="AW297" s="3" t="s">
        <v>18</v>
      </c>
      <c r="AX297" s="3" t="s">
        <v>18</v>
      </c>
      <c r="AY297" s="3"/>
      <c r="AZ297" s="3"/>
      <c r="BA297" s="3" t="s">
        <v>75</v>
      </c>
      <c r="BB297" s="3" t="s">
        <v>28</v>
      </c>
      <c r="BC297" s="3"/>
      <c r="BD297" s="2"/>
      <c r="BE297" s="1" t="s">
        <v>116</v>
      </c>
    </row>
    <row r="298" spans="1:57" ht="15" customHeight="1" x14ac:dyDescent="0.25">
      <c r="A298" s="8">
        <v>31</v>
      </c>
      <c r="B298" s="1" t="s">
        <v>7</v>
      </c>
      <c r="C298" s="1" t="s">
        <v>89</v>
      </c>
      <c r="D298" s="1" t="s">
        <v>73</v>
      </c>
      <c r="E298" s="1" t="s">
        <v>61</v>
      </c>
      <c r="F298" s="1" t="s">
        <v>60</v>
      </c>
      <c r="G298" s="1" t="s">
        <v>16</v>
      </c>
      <c r="H298" s="1" t="s">
        <v>72</v>
      </c>
      <c r="I298" s="1" t="s">
        <v>93</v>
      </c>
      <c r="J298" s="7">
        <v>44774</v>
      </c>
      <c r="K298" s="7">
        <v>44925</v>
      </c>
      <c r="L298" s="1" t="s">
        <v>92</v>
      </c>
      <c r="M298" s="1" t="s">
        <v>1013</v>
      </c>
      <c r="N298" s="1" t="s">
        <v>33</v>
      </c>
      <c r="O298" s="1" t="s">
        <v>77</v>
      </c>
      <c r="P298" s="1" t="s">
        <v>31</v>
      </c>
      <c r="Q298" s="1" t="s">
        <v>30</v>
      </c>
      <c r="R298" s="6">
        <f t="shared" si="28"/>
        <v>1</v>
      </c>
      <c r="S298" s="6">
        <v>0</v>
      </c>
      <c r="T298" s="6">
        <v>0</v>
      </c>
      <c r="U298" s="6">
        <v>1</v>
      </c>
      <c r="V298" s="6">
        <v>0</v>
      </c>
      <c r="W298" s="6">
        <v>0</v>
      </c>
      <c r="X298" s="6" t="s">
        <v>1012</v>
      </c>
      <c r="Y298" s="6">
        <v>0</v>
      </c>
      <c r="Z298" s="6" t="s">
        <v>1011</v>
      </c>
      <c r="AA298" s="6"/>
      <c r="AB298" s="6"/>
      <c r="AC298" s="6"/>
      <c r="AD298" s="6"/>
      <c r="AE298" s="6">
        <f t="shared" si="29"/>
        <v>0</v>
      </c>
      <c r="AF298" s="5">
        <v>44670</v>
      </c>
      <c r="AG298" s="5">
        <v>44761</v>
      </c>
      <c r="AH298" s="5"/>
      <c r="AI298" s="5"/>
      <c r="AJ298" s="4">
        <f t="shared" si="30"/>
        <v>0</v>
      </c>
      <c r="AK298" s="4" t="str">
        <f t="shared" si="31"/>
        <v/>
      </c>
      <c r="AL298" s="4" t="str">
        <f t="shared" si="32"/>
        <v/>
      </c>
      <c r="AM298" s="4">
        <f t="shared" si="33"/>
        <v>0</v>
      </c>
      <c r="AN298" s="4" t="str">
        <f t="shared" si="34"/>
        <v/>
      </c>
      <c r="AO298" s="3" t="s">
        <v>18</v>
      </c>
      <c r="AP298" s="3" t="s">
        <v>18</v>
      </c>
      <c r="AQ298" s="3"/>
      <c r="AR298" s="3"/>
      <c r="AS298" s="3" t="s">
        <v>180</v>
      </c>
      <c r="AT298" s="3" t="s">
        <v>153</v>
      </c>
      <c r="AU298" s="3"/>
      <c r="AV298" s="3"/>
      <c r="AW298" s="3" t="s">
        <v>18</v>
      </c>
      <c r="AX298" s="3" t="s">
        <v>18</v>
      </c>
      <c r="AY298" s="3"/>
      <c r="AZ298" s="3"/>
      <c r="BA298" s="3" t="s">
        <v>75</v>
      </c>
      <c r="BB298" s="3" t="s">
        <v>28</v>
      </c>
      <c r="BC298" s="3"/>
      <c r="BD298" s="2"/>
      <c r="BE298" s="1" t="s">
        <v>116</v>
      </c>
    </row>
    <row r="299" spans="1:57" ht="15" customHeight="1" x14ac:dyDescent="0.25">
      <c r="A299" s="8">
        <v>32</v>
      </c>
      <c r="B299" s="1" t="s">
        <v>7</v>
      </c>
      <c r="C299" s="1" t="s">
        <v>74</v>
      </c>
      <c r="D299" s="1" t="s">
        <v>73</v>
      </c>
      <c r="E299" s="1" t="s">
        <v>61</v>
      </c>
      <c r="F299" s="1" t="s">
        <v>60</v>
      </c>
      <c r="G299" s="1" t="s">
        <v>16</v>
      </c>
      <c r="H299" s="1" t="s">
        <v>72</v>
      </c>
      <c r="I299" s="1" t="s">
        <v>71</v>
      </c>
      <c r="J299" s="7">
        <v>44562</v>
      </c>
      <c r="K299" s="7">
        <v>44926</v>
      </c>
      <c r="L299" s="1" t="s">
        <v>70</v>
      </c>
      <c r="M299" s="1" t="s">
        <v>1013</v>
      </c>
      <c r="N299" s="1" t="s">
        <v>33</v>
      </c>
      <c r="O299" s="1" t="s">
        <v>77</v>
      </c>
      <c r="P299" s="1" t="s">
        <v>31</v>
      </c>
      <c r="Q299" s="1" t="s">
        <v>30</v>
      </c>
      <c r="R299" s="6">
        <f t="shared" si="28"/>
        <v>4</v>
      </c>
      <c r="S299" s="6">
        <v>1</v>
      </c>
      <c r="T299" s="6">
        <v>1</v>
      </c>
      <c r="U299" s="6">
        <v>1</v>
      </c>
      <c r="V299" s="6">
        <v>1</v>
      </c>
      <c r="W299" s="6">
        <v>1</v>
      </c>
      <c r="X299" s="6" t="s">
        <v>1037</v>
      </c>
      <c r="Y299" s="6">
        <v>1</v>
      </c>
      <c r="Z299" s="6" t="s">
        <v>1037</v>
      </c>
      <c r="AA299" s="6"/>
      <c r="AB299" s="6"/>
      <c r="AC299" s="6"/>
      <c r="AD299" s="6"/>
      <c r="AE299" s="6">
        <f t="shared" si="29"/>
        <v>2</v>
      </c>
      <c r="AF299" s="5">
        <v>44670</v>
      </c>
      <c r="AG299" s="5">
        <v>44761</v>
      </c>
      <c r="AH299" s="5"/>
      <c r="AI299" s="5"/>
      <c r="AJ299" s="4">
        <f t="shared" si="30"/>
        <v>0.5</v>
      </c>
      <c r="AK299" s="4">
        <f t="shared" si="31"/>
        <v>1</v>
      </c>
      <c r="AL299" s="4">
        <f t="shared" si="32"/>
        <v>1</v>
      </c>
      <c r="AM299" s="4">
        <f t="shared" si="33"/>
        <v>0</v>
      </c>
      <c r="AN299" s="4">
        <f t="shared" si="34"/>
        <v>0</v>
      </c>
      <c r="AO299" s="3" t="s">
        <v>20</v>
      </c>
      <c r="AP299" s="3" t="s">
        <v>20</v>
      </c>
      <c r="AQ299" s="3"/>
      <c r="AR299" s="3"/>
      <c r="AS299" s="3" t="s">
        <v>1036</v>
      </c>
      <c r="AT299" s="3" t="s">
        <v>1036</v>
      </c>
      <c r="AU299" s="3"/>
      <c r="AV299" s="3"/>
      <c r="AW299" s="3" t="s">
        <v>20</v>
      </c>
      <c r="AX299" s="3" t="s">
        <v>20</v>
      </c>
      <c r="AY299" s="3"/>
      <c r="AZ299" s="3"/>
      <c r="BA299" s="3" t="s">
        <v>1035</v>
      </c>
      <c r="BB299" s="3" t="s">
        <v>1034</v>
      </c>
      <c r="BC299" s="3"/>
      <c r="BD299" s="2"/>
      <c r="BE299" s="1" t="s">
        <v>116</v>
      </c>
    </row>
    <row r="300" spans="1:57" ht="15" customHeight="1" x14ac:dyDescent="0.25">
      <c r="A300" s="8">
        <v>33</v>
      </c>
      <c r="B300" s="1" t="s">
        <v>7</v>
      </c>
      <c r="C300" s="1" t="s">
        <v>74</v>
      </c>
      <c r="D300" s="1" t="s">
        <v>73</v>
      </c>
      <c r="E300" s="1" t="s">
        <v>61</v>
      </c>
      <c r="F300" s="1" t="s">
        <v>60</v>
      </c>
      <c r="G300" s="1" t="s">
        <v>16</v>
      </c>
      <c r="H300" s="1" t="s">
        <v>72</v>
      </c>
      <c r="I300" s="1" t="s">
        <v>79</v>
      </c>
      <c r="J300" s="7">
        <v>44835</v>
      </c>
      <c r="K300" s="7">
        <v>44926</v>
      </c>
      <c r="L300" s="1" t="s">
        <v>78</v>
      </c>
      <c r="M300" s="1" t="s">
        <v>1013</v>
      </c>
      <c r="N300" s="1" t="s">
        <v>33</v>
      </c>
      <c r="O300" s="1" t="s">
        <v>77</v>
      </c>
      <c r="P300" s="1" t="s">
        <v>31</v>
      </c>
      <c r="Q300" s="1" t="s">
        <v>30</v>
      </c>
      <c r="R300" s="6">
        <f t="shared" si="28"/>
        <v>2</v>
      </c>
      <c r="S300" s="6">
        <v>0</v>
      </c>
      <c r="T300" s="6">
        <v>0</v>
      </c>
      <c r="U300" s="6">
        <v>0</v>
      </c>
      <c r="V300" s="6">
        <v>2</v>
      </c>
      <c r="W300" s="6">
        <v>0</v>
      </c>
      <c r="X300" s="6" t="s">
        <v>1012</v>
      </c>
      <c r="Y300" s="6">
        <v>0</v>
      </c>
      <c r="Z300" s="6" t="s">
        <v>1011</v>
      </c>
      <c r="AA300" s="6"/>
      <c r="AB300" s="6"/>
      <c r="AC300" s="6"/>
      <c r="AD300" s="6"/>
      <c r="AE300" s="6">
        <f t="shared" si="29"/>
        <v>0</v>
      </c>
      <c r="AF300" s="5">
        <v>44670</v>
      </c>
      <c r="AG300" s="5">
        <v>44761</v>
      </c>
      <c r="AH300" s="5"/>
      <c r="AI300" s="5"/>
      <c r="AJ300" s="4">
        <f t="shared" si="30"/>
        <v>0</v>
      </c>
      <c r="AK300" s="4" t="str">
        <f t="shared" si="31"/>
        <v/>
      </c>
      <c r="AL300" s="4" t="str">
        <f t="shared" si="32"/>
        <v/>
      </c>
      <c r="AM300" s="4" t="str">
        <f t="shared" si="33"/>
        <v/>
      </c>
      <c r="AN300" s="4">
        <f t="shared" si="34"/>
        <v>0</v>
      </c>
      <c r="AO300" s="3" t="s">
        <v>18</v>
      </c>
      <c r="AP300" s="3" t="s">
        <v>18</v>
      </c>
      <c r="AQ300" s="3"/>
      <c r="AR300" s="3"/>
      <c r="AS300" s="3" t="s">
        <v>180</v>
      </c>
      <c r="AT300" s="3" t="s">
        <v>153</v>
      </c>
      <c r="AU300" s="3"/>
      <c r="AV300" s="3"/>
      <c r="AW300" s="3" t="s">
        <v>18</v>
      </c>
      <c r="AX300" s="3" t="s">
        <v>18</v>
      </c>
      <c r="AY300" s="3"/>
      <c r="AZ300" s="3"/>
      <c r="BA300" s="3" t="s">
        <v>1010</v>
      </c>
      <c r="BB300" s="3" t="s">
        <v>28</v>
      </c>
      <c r="BC300" s="3"/>
      <c r="BD300" s="2"/>
      <c r="BE300" s="1" t="s">
        <v>116</v>
      </c>
    </row>
    <row r="301" spans="1:57" ht="15" customHeight="1" x14ac:dyDescent="0.25">
      <c r="A301" s="8">
        <v>34</v>
      </c>
      <c r="B301" s="1" t="s">
        <v>7</v>
      </c>
      <c r="C301" s="1" t="s">
        <v>43</v>
      </c>
      <c r="D301" s="1" t="s">
        <v>42</v>
      </c>
      <c r="E301" s="1" t="s">
        <v>1025</v>
      </c>
      <c r="F301" s="1" t="s">
        <v>1024</v>
      </c>
      <c r="G301" s="1" t="s">
        <v>309</v>
      </c>
      <c r="H301" s="1" t="s">
        <v>308</v>
      </c>
      <c r="I301" s="29" t="s">
        <v>1033</v>
      </c>
      <c r="J301" s="7">
        <v>44652</v>
      </c>
      <c r="K301" s="7">
        <v>44834</v>
      </c>
      <c r="L301" s="1" t="s">
        <v>1032</v>
      </c>
      <c r="M301" s="1" t="s">
        <v>1013</v>
      </c>
      <c r="N301" s="1" t="s">
        <v>33</v>
      </c>
      <c r="O301" s="1" t="s">
        <v>32</v>
      </c>
      <c r="P301" s="1" t="s">
        <v>31</v>
      </c>
      <c r="Q301" s="1" t="s">
        <v>30</v>
      </c>
      <c r="R301" s="6">
        <f t="shared" si="28"/>
        <v>2</v>
      </c>
      <c r="S301" s="6">
        <v>0</v>
      </c>
      <c r="T301" s="6">
        <v>1</v>
      </c>
      <c r="U301" s="6">
        <v>0</v>
      </c>
      <c r="V301" s="6">
        <v>1</v>
      </c>
      <c r="W301" s="6">
        <v>0</v>
      </c>
      <c r="X301" s="6" t="s">
        <v>1012</v>
      </c>
      <c r="Y301" s="6">
        <v>1</v>
      </c>
      <c r="Z301" s="6" t="s">
        <v>1031</v>
      </c>
      <c r="AA301" s="6"/>
      <c r="AB301" s="6"/>
      <c r="AC301" s="6"/>
      <c r="AD301" s="6"/>
      <c r="AE301" s="6">
        <f t="shared" si="29"/>
        <v>1</v>
      </c>
      <c r="AF301" s="5">
        <v>44670</v>
      </c>
      <c r="AG301" s="5">
        <v>44761</v>
      </c>
      <c r="AH301" s="5"/>
      <c r="AI301" s="5"/>
      <c r="AJ301" s="4">
        <f t="shared" si="30"/>
        <v>0.5</v>
      </c>
      <c r="AK301" s="4" t="str">
        <f t="shared" si="31"/>
        <v/>
      </c>
      <c r="AL301" s="4">
        <f t="shared" si="32"/>
        <v>1</v>
      </c>
      <c r="AM301" s="4" t="str">
        <f t="shared" si="33"/>
        <v/>
      </c>
      <c r="AN301" s="4">
        <f t="shared" si="34"/>
        <v>0</v>
      </c>
      <c r="AO301" s="3" t="s">
        <v>18</v>
      </c>
      <c r="AP301" s="3" t="s">
        <v>20</v>
      </c>
      <c r="AQ301" s="3"/>
      <c r="AR301" s="3"/>
      <c r="AS301" s="3" t="s">
        <v>180</v>
      </c>
      <c r="AT301" s="3" t="s">
        <v>53</v>
      </c>
      <c r="AU301" s="3"/>
      <c r="AV301" s="3"/>
      <c r="AW301" s="3" t="s">
        <v>18</v>
      </c>
      <c r="AX301" s="3" t="s">
        <v>20</v>
      </c>
      <c r="AY301" s="3"/>
      <c r="AZ301" s="3"/>
      <c r="BA301" s="3" t="s">
        <v>1010</v>
      </c>
      <c r="BB301" s="3" t="s">
        <v>1030</v>
      </c>
      <c r="BC301" s="3"/>
      <c r="BD301" s="2"/>
      <c r="BE301" s="1" t="s">
        <v>26</v>
      </c>
    </row>
    <row r="302" spans="1:57" ht="15" customHeight="1" x14ac:dyDescent="0.25">
      <c r="A302" s="8">
        <v>35</v>
      </c>
      <c r="B302" s="1" t="s">
        <v>7</v>
      </c>
      <c r="C302" s="1" t="s">
        <v>43</v>
      </c>
      <c r="D302" s="1" t="s">
        <v>42</v>
      </c>
      <c r="E302" s="1" t="s">
        <v>1025</v>
      </c>
      <c r="F302" s="1" t="s">
        <v>1024</v>
      </c>
      <c r="G302" s="1" t="s">
        <v>309</v>
      </c>
      <c r="H302" s="1" t="s">
        <v>308</v>
      </c>
      <c r="I302" s="29" t="s">
        <v>1029</v>
      </c>
      <c r="J302" s="7">
        <v>44835</v>
      </c>
      <c r="K302" s="7">
        <v>44926</v>
      </c>
      <c r="L302" s="1" t="s">
        <v>1028</v>
      </c>
      <c r="M302" s="1" t="s">
        <v>1013</v>
      </c>
      <c r="N302" s="1" t="s">
        <v>33</v>
      </c>
      <c r="O302" s="1" t="s">
        <v>32</v>
      </c>
      <c r="P302" s="1" t="s">
        <v>31</v>
      </c>
      <c r="Q302" s="1" t="s">
        <v>30</v>
      </c>
      <c r="R302" s="6">
        <f t="shared" si="28"/>
        <v>2</v>
      </c>
      <c r="S302" s="6">
        <v>0</v>
      </c>
      <c r="T302" s="6">
        <v>1</v>
      </c>
      <c r="U302" s="6">
        <v>0</v>
      </c>
      <c r="V302" s="6">
        <v>1</v>
      </c>
      <c r="W302" s="6">
        <v>0</v>
      </c>
      <c r="X302" s="6" t="s">
        <v>1012</v>
      </c>
      <c r="Y302" s="6">
        <v>1</v>
      </c>
      <c r="Z302" s="6" t="s">
        <v>1027</v>
      </c>
      <c r="AA302" s="6"/>
      <c r="AB302" s="6"/>
      <c r="AC302" s="6"/>
      <c r="AD302" s="6"/>
      <c r="AE302" s="6">
        <f t="shared" si="29"/>
        <v>1</v>
      </c>
      <c r="AF302" s="5">
        <v>44670</v>
      </c>
      <c r="AG302" s="5">
        <v>44761</v>
      </c>
      <c r="AH302" s="5"/>
      <c r="AI302" s="5"/>
      <c r="AJ302" s="4">
        <f t="shared" si="30"/>
        <v>0.5</v>
      </c>
      <c r="AK302" s="4" t="str">
        <f t="shared" si="31"/>
        <v/>
      </c>
      <c r="AL302" s="4">
        <f t="shared" si="32"/>
        <v>1</v>
      </c>
      <c r="AM302" s="4" t="str">
        <f t="shared" si="33"/>
        <v/>
      </c>
      <c r="AN302" s="4">
        <f t="shared" si="34"/>
        <v>0</v>
      </c>
      <c r="AO302" s="3" t="s">
        <v>18</v>
      </c>
      <c r="AP302" s="3" t="s">
        <v>20</v>
      </c>
      <c r="AQ302" s="3"/>
      <c r="AR302" s="3"/>
      <c r="AS302" s="3" t="s">
        <v>180</v>
      </c>
      <c r="AT302" s="3" t="s">
        <v>53</v>
      </c>
      <c r="AU302" s="3"/>
      <c r="AV302" s="3"/>
      <c r="AW302" s="3" t="s">
        <v>18</v>
      </c>
      <c r="AX302" s="3" t="s">
        <v>20</v>
      </c>
      <c r="AY302" s="3"/>
      <c r="AZ302" s="3"/>
      <c r="BA302" s="3" t="s">
        <v>1010</v>
      </c>
      <c r="BB302" s="3" t="s">
        <v>1026</v>
      </c>
      <c r="BC302" s="3"/>
      <c r="BD302" s="2"/>
      <c r="BE302" s="1" t="s">
        <v>26</v>
      </c>
    </row>
    <row r="303" spans="1:57" ht="15" customHeight="1" x14ac:dyDescent="0.25">
      <c r="A303" s="8">
        <v>36</v>
      </c>
      <c r="B303" s="1" t="s">
        <v>7</v>
      </c>
      <c r="C303" s="1" t="s">
        <v>43</v>
      </c>
      <c r="D303" s="1" t="s">
        <v>42</v>
      </c>
      <c r="E303" s="1" t="s">
        <v>1025</v>
      </c>
      <c r="F303" s="1" t="s">
        <v>1024</v>
      </c>
      <c r="G303" s="1" t="s">
        <v>309</v>
      </c>
      <c r="H303" s="1" t="s">
        <v>308</v>
      </c>
      <c r="I303" s="29" t="s">
        <v>1023</v>
      </c>
      <c r="J303" s="7">
        <v>44652</v>
      </c>
      <c r="K303" s="7">
        <v>44926</v>
      </c>
      <c r="L303" s="1" t="s">
        <v>1022</v>
      </c>
      <c r="M303" s="1" t="s">
        <v>1013</v>
      </c>
      <c r="N303" s="1" t="s">
        <v>33</v>
      </c>
      <c r="O303" s="1" t="s">
        <v>32</v>
      </c>
      <c r="P303" s="1" t="s">
        <v>31</v>
      </c>
      <c r="Q303" s="1" t="s">
        <v>30</v>
      </c>
      <c r="R303" s="6">
        <f t="shared" si="28"/>
        <v>1</v>
      </c>
      <c r="S303" s="6">
        <v>0</v>
      </c>
      <c r="T303" s="6">
        <v>1</v>
      </c>
      <c r="U303" s="6">
        <v>0</v>
      </c>
      <c r="V303" s="6">
        <v>0</v>
      </c>
      <c r="W303" s="6">
        <v>0</v>
      </c>
      <c r="X303" s="6" t="s">
        <v>1012</v>
      </c>
      <c r="Y303" s="6">
        <v>1</v>
      </c>
      <c r="Z303" s="6" t="s">
        <v>1021</v>
      </c>
      <c r="AA303" s="6"/>
      <c r="AB303" s="6"/>
      <c r="AC303" s="6"/>
      <c r="AD303" s="6"/>
      <c r="AE303" s="6">
        <f t="shared" si="29"/>
        <v>1</v>
      </c>
      <c r="AF303" s="5">
        <v>44670</v>
      </c>
      <c r="AG303" s="5">
        <v>44761</v>
      </c>
      <c r="AH303" s="5"/>
      <c r="AI303" s="5"/>
      <c r="AJ303" s="4">
        <f t="shared" si="30"/>
        <v>1</v>
      </c>
      <c r="AK303" s="4" t="str">
        <f t="shared" si="31"/>
        <v/>
      </c>
      <c r="AL303" s="4">
        <f t="shared" si="32"/>
        <v>1</v>
      </c>
      <c r="AM303" s="4" t="str">
        <f t="shared" si="33"/>
        <v/>
      </c>
      <c r="AN303" s="4" t="str">
        <f t="shared" si="34"/>
        <v/>
      </c>
      <c r="AO303" s="3" t="s">
        <v>18</v>
      </c>
      <c r="AP303" s="3" t="s">
        <v>20</v>
      </c>
      <c r="AQ303" s="3"/>
      <c r="AR303" s="3"/>
      <c r="AS303" s="3" t="s">
        <v>180</v>
      </c>
      <c r="AT303" s="3" t="s">
        <v>53</v>
      </c>
      <c r="AU303" s="3"/>
      <c r="AV303" s="3"/>
      <c r="AW303" s="3" t="s">
        <v>18</v>
      </c>
      <c r="AX303" s="3" t="s">
        <v>20</v>
      </c>
      <c r="AY303" s="3"/>
      <c r="AZ303" s="3"/>
      <c r="BA303" s="3" t="s">
        <v>1010</v>
      </c>
      <c r="BB303" s="3" t="s">
        <v>1020</v>
      </c>
      <c r="BC303" s="3"/>
      <c r="BD303" s="2"/>
      <c r="BE303" s="1" t="s">
        <v>26</v>
      </c>
    </row>
    <row r="304" spans="1:57" ht="15" customHeight="1" x14ac:dyDescent="0.25">
      <c r="A304" s="8">
        <v>37</v>
      </c>
      <c r="B304" s="1" t="s">
        <v>7</v>
      </c>
      <c r="C304" s="1" t="s">
        <v>43</v>
      </c>
      <c r="D304" s="1" t="s">
        <v>42</v>
      </c>
      <c r="E304" s="10" t="s">
        <v>41</v>
      </c>
      <c r="F304" s="1" t="s">
        <v>40</v>
      </c>
      <c r="G304" s="1" t="s">
        <v>309</v>
      </c>
      <c r="H304" s="1" t="s">
        <v>308</v>
      </c>
      <c r="I304" s="29" t="s">
        <v>1019</v>
      </c>
      <c r="J304" s="7">
        <v>44835</v>
      </c>
      <c r="K304" s="7">
        <v>44926</v>
      </c>
      <c r="L304" s="1" t="s">
        <v>1018</v>
      </c>
      <c r="M304" s="1" t="s">
        <v>1013</v>
      </c>
      <c r="N304" s="1" t="s">
        <v>33</v>
      </c>
      <c r="O304" s="1" t="s">
        <v>32</v>
      </c>
      <c r="P304" s="1" t="s">
        <v>31</v>
      </c>
      <c r="Q304" s="1" t="s">
        <v>30</v>
      </c>
      <c r="R304" s="6">
        <f t="shared" si="28"/>
        <v>1</v>
      </c>
      <c r="S304" s="6">
        <v>0</v>
      </c>
      <c r="T304" s="6">
        <v>0</v>
      </c>
      <c r="U304" s="6">
        <v>0</v>
      </c>
      <c r="V304" s="6">
        <v>1</v>
      </c>
      <c r="W304" s="6">
        <v>0</v>
      </c>
      <c r="X304" s="6" t="s">
        <v>1012</v>
      </c>
      <c r="Y304" s="6">
        <v>0</v>
      </c>
      <c r="Z304" s="6" t="s">
        <v>1011</v>
      </c>
      <c r="AA304" s="6"/>
      <c r="AB304" s="6"/>
      <c r="AC304" s="6"/>
      <c r="AD304" s="6"/>
      <c r="AE304" s="6">
        <f t="shared" si="29"/>
        <v>0</v>
      </c>
      <c r="AF304" s="5">
        <v>44670</v>
      </c>
      <c r="AG304" s="5">
        <v>44761</v>
      </c>
      <c r="AH304" s="5"/>
      <c r="AI304" s="5"/>
      <c r="AJ304" s="4">
        <f t="shared" si="30"/>
        <v>0</v>
      </c>
      <c r="AK304" s="4" t="str">
        <f t="shared" si="31"/>
        <v/>
      </c>
      <c r="AL304" s="4" t="str">
        <f t="shared" si="32"/>
        <v/>
      </c>
      <c r="AM304" s="4" t="str">
        <f t="shared" si="33"/>
        <v/>
      </c>
      <c r="AN304" s="4">
        <f t="shared" si="34"/>
        <v>0</v>
      </c>
      <c r="AO304" s="3" t="s">
        <v>18</v>
      </c>
      <c r="AP304" s="3" t="s">
        <v>18</v>
      </c>
      <c r="AQ304" s="3"/>
      <c r="AR304" s="3"/>
      <c r="AS304" s="3" t="s">
        <v>180</v>
      </c>
      <c r="AT304" s="3" t="s">
        <v>1011</v>
      </c>
      <c r="AU304" s="3"/>
      <c r="AV304" s="3"/>
      <c r="AW304" s="3" t="s">
        <v>18</v>
      </c>
      <c r="AX304" s="3" t="s">
        <v>18</v>
      </c>
      <c r="AY304" s="3"/>
      <c r="AZ304" s="3"/>
      <c r="BA304" s="3" t="s">
        <v>1010</v>
      </c>
      <c r="BB304" s="3" t="s">
        <v>28</v>
      </c>
      <c r="BC304" s="3"/>
      <c r="BD304" s="2"/>
      <c r="BE304" s="1" t="s">
        <v>26</v>
      </c>
    </row>
    <row r="305" spans="1:57" ht="15" customHeight="1" x14ac:dyDescent="0.25">
      <c r="A305" s="8">
        <v>38</v>
      </c>
      <c r="B305" s="1" t="s">
        <v>7</v>
      </c>
      <c r="C305" s="1" t="s">
        <v>43</v>
      </c>
      <c r="D305" s="1" t="s">
        <v>42</v>
      </c>
      <c r="E305" s="10" t="s">
        <v>41</v>
      </c>
      <c r="F305" s="1" t="s">
        <v>40</v>
      </c>
      <c r="G305" s="1" t="s">
        <v>309</v>
      </c>
      <c r="H305" s="1" t="s">
        <v>308</v>
      </c>
      <c r="I305" s="29" t="s">
        <v>1017</v>
      </c>
      <c r="J305" s="7">
        <v>44835</v>
      </c>
      <c r="K305" s="7">
        <v>44926</v>
      </c>
      <c r="L305" s="1" t="s">
        <v>1016</v>
      </c>
      <c r="M305" s="1" t="s">
        <v>1013</v>
      </c>
      <c r="N305" s="1" t="s">
        <v>33</v>
      </c>
      <c r="O305" s="1" t="s">
        <v>32</v>
      </c>
      <c r="P305" s="1" t="s">
        <v>31</v>
      </c>
      <c r="Q305" s="1" t="s">
        <v>30</v>
      </c>
      <c r="R305" s="6">
        <f t="shared" si="28"/>
        <v>6</v>
      </c>
      <c r="S305" s="6">
        <v>0</v>
      </c>
      <c r="T305" s="6">
        <v>0</v>
      </c>
      <c r="U305" s="6">
        <v>0</v>
      </c>
      <c r="V305" s="6">
        <v>6</v>
      </c>
      <c r="W305" s="6">
        <v>0</v>
      </c>
      <c r="X305" s="6" t="s">
        <v>1012</v>
      </c>
      <c r="Y305" s="6">
        <v>0</v>
      </c>
      <c r="Z305" s="6" t="s">
        <v>1011</v>
      </c>
      <c r="AA305" s="6"/>
      <c r="AB305" s="6"/>
      <c r="AC305" s="6"/>
      <c r="AD305" s="6"/>
      <c r="AE305" s="6">
        <f t="shared" si="29"/>
        <v>0</v>
      </c>
      <c r="AF305" s="5">
        <v>44670</v>
      </c>
      <c r="AG305" s="5">
        <v>44761</v>
      </c>
      <c r="AH305" s="5"/>
      <c r="AI305" s="5"/>
      <c r="AJ305" s="4">
        <f t="shared" si="30"/>
        <v>0</v>
      </c>
      <c r="AK305" s="4" t="str">
        <f t="shared" si="31"/>
        <v/>
      </c>
      <c r="AL305" s="4" t="str">
        <f t="shared" si="32"/>
        <v/>
      </c>
      <c r="AM305" s="4" t="str">
        <f t="shared" si="33"/>
        <v/>
      </c>
      <c r="AN305" s="4">
        <f t="shared" si="34"/>
        <v>0</v>
      </c>
      <c r="AO305" s="3" t="s">
        <v>18</v>
      </c>
      <c r="AP305" s="3" t="s">
        <v>18</v>
      </c>
      <c r="AQ305" s="3"/>
      <c r="AR305" s="3"/>
      <c r="AS305" s="3" t="s">
        <v>180</v>
      </c>
      <c r="AT305" s="3" t="s">
        <v>1011</v>
      </c>
      <c r="AU305" s="3"/>
      <c r="AV305" s="3"/>
      <c r="AW305" s="3" t="s">
        <v>18</v>
      </c>
      <c r="AX305" s="3" t="s">
        <v>18</v>
      </c>
      <c r="AY305" s="3"/>
      <c r="AZ305" s="3"/>
      <c r="BA305" s="3" t="s">
        <v>1010</v>
      </c>
      <c r="BB305" s="3" t="s">
        <v>28</v>
      </c>
      <c r="BC305" s="3"/>
      <c r="BD305" s="2"/>
      <c r="BE305" s="1" t="s">
        <v>26</v>
      </c>
    </row>
    <row r="306" spans="1:57" ht="15" customHeight="1" x14ac:dyDescent="0.25">
      <c r="A306" s="8">
        <v>39</v>
      </c>
      <c r="B306" s="1" t="s">
        <v>7</v>
      </c>
      <c r="C306" s="1" t="s">
        <v>43</v>
      </c>
      <c r="D306" s="1" t="s">
        <v>42</v>
      </c>
      <c r="E306" s="10" t="s">
        <v>41</v>
      </c>
      <c r="F306" s="1" t="s">
        <v>40</v>
      </c>
      <c r="G306" s="1" t="s">
        <v>309</v>
      </c>
      <c r="H306" s="1" t="s">
        <v>308</v>
      </c>
      <c r="I306" s="29" t="s">
        <v>1015</v>
      </c>
      <c r="J306" s="7">
        <v>44743</v>
      </c>
      <c r="K306" s="7">
        <v>44926</v>
      </c>
      <c r="L306" s="1" t="s">
        <v>1014</v>
      </c>
      <c r="M306" s="1" t="s">
        <v>1013</v>
      </c>
      <c r="N306" s="1" t="s">
        <v>33</v>
      </c>
      <c r="O306" s="1" t="s">
        <v>32</v>
      </c>
      <c r="P306" s="1" t="s">
        <v>31</v>
      </c>
      <c r="Q306" s="1" t="s">
        <v>30</v>
      </c>
      <c r="R306" s="6">
        <f t="shared" si="28"/>
        <v>1</v>
      </c>
      <c r="S306" s="6">
        <v>0</v>
      </c>
      <c r="T306" s="6">
        <v>0</v>
      </c>
      <c r="U306" s="6">
        <v>0</v>
      </c>
      <c r="V306" s="6">
        <v>1</v>
      </c>
      <c r="W306" s="6">
        <v>0</v>
      </c>
      <c r="X306" s="6" t="s">
        <v>1012</v>
      </c>
      <c r="Y306" s="6">
        <v>0</v>
      </c>
      <c r="Z306" s="6" t="s">
        <v>1011</v>
      </c>
      <c r="AA306" s="6"/>
      <c r="AB306" s="6"/>
      <c r="AC306" s="6"/>
      <c r="AD306" s="6"/>
      <c r="AE306" s="6">
        <f t="shared" si="29"/>
        <v>0</v>
      </c>
      <c r="AF306" s="5">
        <v>44670</v>
      </c>
      <c r="AG306" s="5">
        <v>44761</v>
      </c>
      <c r="AH306" s="5"/>
      <c r="AI306" s="5"/>
      <c r="AJ306" s="4">
        <f t="shared" si="30"/>
        <v>0</v>
      </c>
      <c r="AK306" s="4" t="str">
        <f t="shared" si="31"/>
        <v/>
      </c>
      <c r="AL306" s="4" t="str">
        <f t="shared" si="32"/>
        <v/>
      </c>
      <c r="AM306" s="4" t="str">
        <f t="shared" si="33"/>
        <v/>
      </c>
      <c r="AN306" s="4">
        <f t="shared" si="34"/>
        <v>0</v>
      </c>
      <c r="AO306" s="3" t="s">
        <v>18</v>
      </c>
      <c r="AP306" s="3" t="s">
        <v>18</v>
      </c>
      <c r="AQ306" s="3"/>
      <c r="AR306" s="3"/>
      <c r="AS306" s="3" t="s">
        <v>180</v>
      </c>
      <c r="AT306" s="3" t="s">
        <v>1011</v>
      </c>
      <c r="AU306" s="3"/>
      <c r="AV306" s="3"/>
      <c r="AW306" s="3" t="s">
        <v>18</v>
      </c>
      <c r="AX306" s="3" t="s">
        <v>18</v>
      </c>
      <c r="AY306" s="3"/>
      <c r="AZ306" s="3"/>
      <c r="BA306" s="3" t="s">
        <v>1010</v>
      </c>
      <c r="BB306" s="3" t="s">
        <v>28</v>
      </c>
      <c r="BC306" s="3"/>
      <c r="BD306" s="2"/>
      <c r="BE306" s="1" t="s">
        <v>26</v>
      </c>
    </row>
    <row r="307" spans="1:57" ht="15" customHeight="1" x14ac:dyDescent="0.25">
      <c r="A307" s="8">
        <v>1</v>
      </c>
      <c r="B307" s="1" t="s">
        <v>6</v>
      </c>
      <c r="C307" s="1" t="s">
        <v>982</v>
      </c>
      <c r="D307" s="1" t="s">
        <v>934</v>
      </c>
      <c r="E307" s="1" t="s">
        <v>61</v>
      </c>
      <c r="F307" s="1" t="s">
        <v>60</v>
      </c>
      <c r="G307" s="1" t="s">
        <v>39</v>
      </c>
      <c r="H307" s="1" t="s">
        <v>39</v>
      </c>
      <c r="I307" s="1" t="s">
        <v>1009</v>
      </c>
      <c r="J307" s="7">
        <v>44562</v>
      </c>
      <c r="K307" s="7">
        <v>44620</v>
      </c>
      <c r="L307" s="1" t="s">
        <v>934</v>
      </c>
      <c r="M307" s="1" t="s">
        <v>806</v>
      </c>
      <c r="N307" s="1" t="s">
        <v>33</v>
      </c>
      <c r="O307" s="1" t="s">
        <v>876</v>
      </c>
      <c r="P307" s="1" t="s">
        <v>875</v>
      </c>
      <c r="Q307" s="1" t="s">
        <v>30</v>
      </c>
      <c r="R307" s="6">
        <f t="shared" si="28"/>
        <v>1</v>
      </c>
      <c r="S307" s="6">
        <v>1</v>
      </c>
      <c r="T307" s="6">
        <v>0</v>
      </c>
      <c r="U307" s="6">
        <v>0</v>
      </c>
      <c r="V307" s="6">
        <v>0</v>
      </c>
      <c r="W307" s="6">
        <v>1</v>
      </c>
      <c r="X307" s="6" t="s">
        <v>1008</v>
      </c>
      <c r="Y307" s="6">
        <v>0</v>
      </c>
      <c r="Z307" s="6" t="s">
        <v>882</v>
      </c>
      <c r="AA307" s="6"/>
      <c r="AB307" s="6"/>
      <c r="AC307" s="6"/>
      <c r="AD307" s="6"/>
      <c r="AE307" s="6">
        <f t="shared" si="29"/>
        <v>1</v>
      </c>
      <c r="AF307" s="5">
        <v>44656</v>
      </c>
      <c r="AG307" s="5">
        <v>44747</v>
      </c>
      <c r="AH307" s="5"/>
      <c r="AI307" s="5"/>
      <c r="AJ307" s="4">
        <f t="shared" si="30"/>
        <v>1</v>
      </c>
      <c r="AK307" s="4">
        <f t="shared" si="31"/>
        <v>1</v>
      </c>
      <c r="AL307" s="4" t="str">
        <f t="shared" si="32"/>
        <v/>
      </c>
      <c r="AM307" s="4" t="str">
        <f t="shared" si="33"/>
        <v/>
      </c>
      <c r="AN307" s="4" t="str">
        <f t="shared" si="34"/>
        <v/>
      </c>
      <c r="AO307" s="3" t="s">
        <v>20</v>
      </c>
      <c r="AP307" s="3" t="s">
        <v>18</v>
      </c>
      <c r="AQ307" s="3"/>
      <c r="AR307" s="3"/>
      <c r="AS307" s="3" t="s">
        <v>381</v>
      </c>
      <c r="AT307" s="3" t="s">
        <v>882</v>
      </c>
      <c r="AU307" s="3"/>
      <c r="AV307" s="3"/>
      <c r="AW307" s="3" t="s">
        <v>20</v>
      </c>
      <c r="AX307" s="3" t="s">
        <v>18</v>
      </c>
      <c r="AY307" s="3"/>
      <c r="AZ307" s="3"/>
      <c r="BA307" s="3" t="s">
        <v>1007</v>
      </c>
      <c r="BB307" s="3" t="s">
        <v>1006</v>
      </c>
      <c r="BC307" s="3"/>
      <c r="BD307" s="3"/>
      <c r="BE307" s="1" t="s">
        <v>885</v>
      </c>
    </row>
    <row r="308" spans="1:57" ht="15" customHeight="1" x14ac:dyDescent="0.25">
      <c r="A308" s="8">
        <v>2</v>
      </c>
      <c r="B308" s="22" t="s">
        <v>6</v>
      </c>
      <c r="C308" s="22" t="s">
        <v>982</v>
      </c>
      <c r="D308" s="22" t="s">
        <v>1004</v>
      </c>
      <c r="E308" s="22" t="s">
        <v>61</v>
      </c>
      <c r="F308" s="22" t="s">
        <v>60</v>
      </c>
      <c r="G308" s="22" t="s">
        <v>39</v>
      </c>
      <c r="H308" s="22" t="s">
        <v>39</v>
      </c>
      <c r="I308" s="22" t="s">
        <v>1005</v>
      </c>
      <c r="J308" s="23">
        <v>44652</v>
      </c>
      <c r="K308" s="23">
        <v>44865</v>
      </c>
      <c r="L308" s="22" t="s">
        <v>1004</v>
      </c>
      <c r="M308" s="1" t="s">
        <v>806</v>
      </c>
      <c r="N308" s="1" t="s">
        <v>33</v>
      </c>
      <c r="O308" s="22" t="s">
        <v>876</v>
      </c>
      <c r="P308" s="22" t="s">
        <v>111</v>
      </c>
      <c r="Q308" s="1" t="s">
        <v>30</v>
      </c>
      <c r="R308" s="6">
        <f t="shared" si="28"/>
        <v>4</v>
      </c>
      <c r="S308" s="6">
        <v>0</v>
      </c>
      <c r="T308" s="6">
        <v>2</v>
      </c>
      <c r="U308" s="6">
        <v>2</v>
      </c>
      <c r="V308" s="6">
        <v>0</v>
      </c>
      <c r="W308" s="6">
        <v>0</v>
      </c>
      <c r="X308" s="6" t="s">
        <v>826</v>
      </c>
      <c r="Y308" s="6">
        <v>2</v>
      </c>
      <c r="Z308" s="6" t="s">
        <v>1003</v>
      </c>
      <c r="AA308" s="6"/>
      <c r="AB308" s="6"/>
      <c r="AC308" s="6"/>
      <c r="AD308" s="6"/>
      <c r="AE308" s="6">
        <f t="shared" si="29"/>
        <v>2</v>
      </c>
      <c r="AF308" s="5">
        <v>44656</v>
      </c>
      <c r="AG308" s="5">
        <v>44747</v>
      </c>
      <c r="AH308" s="5"/>
      <c r="AI308" s="5"/>
      <c r="AJ308" s="4">
        <f t="shared" si="30"/>
        <v>0.5</v>
      </c>
      <c r="AK308" s="4" t="str">
        <f t="shared" si="31"/>
        <v/>
      </c>
      <c r="AL308" s="4">
        <f t="shared" si="32"/>
        <v>1</v>
      </c>
      <c r="AM308" s="4">
        <f t="shared" si="33"/>
        <v>0</v>
      </c>
      <c r="AN308" s="4" t="str">
        <f t="shared" si="34"/>
        <v/>
      </c>
      <c r="AO308" s="3" t="s">
        <v>18</v>
      </c>
      <c r="AP308" s="3" t="s">
        <v>20</v>
      </c>
      <c r="AQ308" s="3"/>
      <c r="AR308" s="3"/>
      <c r="AS308" s="3" t="s">
        <v>826</v>
      </c>
      <c r="AT308" s="3" t="s">
        <v>320</v>
      </c>
      <c r="AU308" s="3"/>
      <c r="AV308" s="3"/>
      <c r="AW308" s="3" t="s">
        <v>18</v>
      </c>
      <c r="AX308" s="3" t="s">
        <v>20</v>
      </c>
      <c r="AY308" s="3"/>
      <c r="AZ308" s="3"/>
      <c r="BA308" s="3" t="s">
        <v>1002</v>
      </c>
      <c r="BB308" s="3" t="s">
        <v>1001</v>
      </c>
      <c r="BC308" s="2"/>
      <c r="BD308" s="2"/>
      <c r="BE308" s="1" t="s">
        <v>885</v>
      </c>
    </row>
    <row r="309" spans="1:57" ht="15" customHeight="1" x14ac:dyDescent="0.25">
      <c r="A309" s="8">
        <v>3</v>
      </c>
      <c r="B309" s="22" t="s">
        <v>6</v>
      </c>
      <c r="C309" s="22" t="s">
        <v>982</v>
      </c>
      <c r="D309" s="22" t="s">
        <v>999</v>
      </c>
      <c r="E309" s="22" t="s">
        <v>61</v>
      </c>
      <c r="F309" s="22" t="s">
        <v>60</v>
      </c>
      <c r="G309" s="22" t="s">
        <v>39</v>
      </c>
      <c r="H309" s="22" t="s">
        <v>39</v>
      </c>
      <c r="I309" s="22" t="s">
        <v>1000</v>
      </c>
      <c r="J309" s="23">
        <v>44652</v>
      </c>
      <c r="K309" s="23">
        <v>44926</v>
      </c>
      <c r="L309" s="22" t="s">
        <v>999</v>
      </c>
      <c r="M309" s="1" t="s">
        <v>806</v>
      </c>
      <c r="N309" s="1" t="s">
        <v>33</v>
      </c>
      <c r="O309" s="22" t="s">
        <v>876</v>
      </c>
      <c r="P309" s="22" t="s">
        <v>111</v>
      </c>
      <c r="Q309" s="1" t="s">
        <v>30</v>
      </c>
      <c r="R309" s="6">
        <f t="shared" si="28"/>
        <v>3</v>
      </c>
      <c r="S309" s="6">
        <v>0</v>
      </c>
      <c r="T309" s="6">
        <v>1</v>
      </c>
      <c r="U309" s="6">
        <v>1</v>
      </c>
      <c r="V309" s="6">
        <v>1</v>
      </c>
      <c r="W309" s="6">
        <v>0</v>
      </c>
      <c r="X309" s="6" t="s">
        <v>826</v>
      </c>
      <c r="Y309" s="6">
        <v>1</v>
      </c>
      <c r="Z309" s="6" t="s">
        <v>998</v>
      </c>
      <c r="AA309" s="6"/>
      <c r="AB309" s="6"/>
      <c r="AC309" s="6"/>
      <c r="AD309" s="6"/>
      <c r="AE309" s="6">
        <f t="shared" si="29"/>
        <v>1</v>
      </c>
      <c r="AF309" s="5">
        <v>44656</v>
      </c>
      <c r="AG309" s="5">
        <v>44747</v>
      </c>
      <c r="AH309" s="5"/>
      <c r="AI309" s="5"/>
      <c r="AJ309" s="4">
        <f t="shared" si="30"/>
        <v>0.33333333333333331</v>
      </c>
      <c r="AK309" s="4" t="str">
        <f t="shared" si="31"/>
        <v/>
      </c>
      <c r="AL309" s="4">
        <f t="shared" si="32"/>
        <v>1</v>
      </c>
      <c r="AM309" s="4">
        <f t="shared" si="33"/>
        <v>0</v>
      </c>
      <c r="AN309" s="4">
        <f t="shared" si="34"/>
        <v>0</v>
      </c>
      <c r="AO309" s="3" t="s">
        <v>18</v>
      </c>
      <c r="AP309" s="3" t="s">
        <v>20</v>
      </c>
      <c r="AQ309" s="3"/>
      <c r="AR309" s="3"/>
      <c r="AS309" s="3" t="s">
        <v>826</v>
      </c>
      <c r="AT309" s="3" t="s">
        <v>320</v>
      </c>
      <c r="AU309" s="3"/>
      <c r="AV309" s="3"/>
      <c r="AW309" s="3" t="s">
        <v>18</v>
      </c>
      <c r="AX309" s="3" t="s">
        <v>20</v>
      </c>
      <c r="AY309" s="3"/>
      <c r="AZ309" s="3"/>
      <c r="BA309" s="3" t="s">
        <v>997</v>
      </c>
      <c r="BB309" s="3" t="s">
        <v>996</v>
      </c>
      <c r="BC309" s="2"/>
      <c r="BD309" s="2"/>
      <c r="BE309" s="1" t="s">
        <v>885</v>
      </c>
    </row>
    <row r="310" spans="1:57" ht="15" customHeight="1" x14ac:dyDescent="0.25">
      <c r="A310" s="8">
        <v>4</v>
      </c>
      <c r="B310" s="22" t="s">
        <v>6</v>
      </c>
      <c r="C310" s="22" t="s">
        <v>982</v>
      </c>
      <c r="D310" s="22" t="s">
        <v>994</v>
      </c>
      <c r="E310" s="22" t="s">
        <v>61</v>
      </c>
      <c r="F310" s="22" t="s">
        <v>60</v>
      </c>
      <c r="G310" s="22" t="s">
        <v>39</v>
      </c>
      <c r="H310" s="22" t="s">
        <v>39</v>
      </c>
      <c r="I310" s="22" t="s">
        <v>995</v>
      </c>
      <c r="J310" s="23">
        <v>44593</v>
      </c>
      <c r="K310" s="23">
        <v>44926</v>
      </c>
      <c r="L310" s="22" t="s">
        <v>994</v>
      </c>
      <c r="M310" s="1" t="s">
        <v>806</v>
      </c>
      <c r="N310" s="1" t="s">
        <v>86</v>
      </c>
      <c r="O310" s="22" t="s">
        <v>993</v>
      </c>
      <c r="P310" s="22" t="s">
        <v>111</v>
      </c>
      <c r="Q310" s="1" t="s">
        <v>30</v>
      </c>
      <c r="R310" s="26">
        <f t="shared" si="28"/>
        <v>0.95</v>
      </c>
      <c r="S310" s="26">
        <v>0.18</v>
      </c>
      <c r="T310" s="26">
        <v>0.27</v>
      </c>
      <c r="U310" s="26">
        <v>0.27</v>
      </c>
      <c r="V310" s="26">
        <v>0.23</v>
      </c>
      <c r="W310" s="26">
        <v>0.18</v>
      </c>
      <c r="X310" s="28" t="s">
        <v>992</v>
      </c>
      <c r="Y310" s="26">
        <v>0.27</v>
      </c>
      <c r="Z310" s="26" t="s">
        <v>991</v>
      </c>
      <c r="AA310" s="26"/>
      <c r="AB310" s="26"/>
      <c r="AC310" s="26"/>
      <c r="AD310" s="26"/>
      <c r="AE310" s="26">
        <f t="shared" si="29"/>
        <v>0.45</v>
      </c>
      <c r="AF310" s="5">
        <v>44669</v>
      </c>
      <c r="AG310" s="5">
        <v>44747</v>
      </c>
      <c r="AH310" s="5"/>
      <c r="AI310" s="5"/>
      <c r="AJ310" s="4">
        <f t="shared" si="30"/>
        <v>0.47368421052631582</v>
      </c>
      <c r="AK310" s="4">
        <f t="shared" si="31"/>
        <v>1</v>
      </c>
      <c r="AL310" s="4">
        <f t="shared" si="32"/>
        <v>1</v>
      </c>
      <c r="AM310" s="4">
        <f t="shared" si="33"/>
        <v>0</v>
      </c>
      <c r="AN310" s="4">
        <f t="shared" si="34"/>
        <v>0</v>
      </c>
      <c r="AO310" s="3" t="s">
        <v>20</v>
      </c>
      <c r="AP310" s="3" t="s">
        <v>20</v>
      </c>
      <c r="AQ310" s="3"/>
      <c r="AR310" s="3"/>
      <c r="AS310" s="3" t="s">
        <v>359</v>
      </c>
      <c r="AT310" s="3" t="s">
        <v>990</v>
      </c>
      <c r="AU310" s="3"/>
      <c r="AV310" s="3"/>
      <c r="AW310" s="3" t="s">
        <v>20</v>
      </c>
      <c r="AX310" s="3" t="s">
        <v>20</v>
      </c>
      <c r="AY310" s="3"/>
      <c r="AZ310" s="3"/>
      <c r="BA310" s="3" t="s">
        <v>989</v>
      </c>
      <c r="BB310" s="3" t="s">
        <v>988</v>
      </c>
      <c r="BC310" s="2"/>
      <c r="BD310" s="2"/>
      <c r="BE310" s="1" t="s">
        <v>885</v>
      </c>
    </row>
    <row r="311" spans="1:57" ht="15" customHeight="1" x14ac:dyDescent="0.25">
      <c r="A311" s="8">
        <v>5</v>
      </c>
      <c r="B311" s="22" t="s">
        <v>6</v>
      </c>
      <c r="C311" s="22" t="s">
        <v>982</v>
      </c>
      <c r="D311" s="22" t="s">
        <v>986</v>
      </c>
      <c r="E311" s="22" t="s">
        <v>61</v>
      </c>
      <c r="F311" s="22" t="s">
        <v>60</v>
      </c>
      <c r="G311" s="22" t="s">
        <v>39</v>
      </c>
      <c r="H311" s="22" t="s">
        <v>39</v>
      </c>
      <c r="I311" s="22" t="s">
        <v>987</v>
      </c>
      <c r="J311" s="23">
        <v>44652</v>
      </c>
      <c r="K311" s="23">
        <v>44742</v>
      </c>
      <c r="L311" s="22" t="s">
        <v>986</v>
      </c>
      <c r="M311" s="1" t="s">
        <v>806</v>
      </c>
      <c r="N311" s="1" t="s">
        <v>33</v>
      </c>
      <c r="O311" s="22" t="s">
        <v>876</v>
      </c>
      <c r="P311" s="22" t="s">
        <v>111</v>
      </c>
      <c r="Q311" s="1" t="s">
        <v>30</v>
      </c>
      <c r="R311" s="6">
        <f t="shared" si="28"/>
        <v>1</v>
      </c>
      <c r="S311" s="6">
        <v>0</v>
      </c>
      <c r="T311" s="6">
        <v>1</v>
      </c>
      <c r="U311" s="6">
        <v>0</v>
      </c>
      <c r="V311" s="6">
        <v>0</v>
      </c>
      <c r="W311" s="6">
        <v>0</v>
      </c>
      <c r="X311" s="6" t="s">
        <v>826</v>
      </c>
      <c r="Y311" s="6">
        <v>1</v>
      </c>
      <c r="Z311" s="6" t="s">
        <v>985</v>
      </c>
      <c r="AA311" s="6"/>
      <c r="AB311" s="6"/>
      <c r="AC311" s="6"/>
      <c r="AD311" s="6"/>
      <c r="AE311" s="6">
        <f t="shared" si="29"/>
        <v>1</v>
      </c>
      <c r="AF311" s="5">
        <v>44656</v>
      </c>
      <c r="AG311" s="5">
        <v>44747</v>
      </c>
      <c r="AH311" s="5"/>
      <c r="AI311" s="5"/>
      <c r="AJ311" s="4">
        <f t="shared" si="30"/>
        <v>1</v>
      </c>
      <c r="AK311" s="4" t="str">
        <f t="shared" si="31"/>
        <v/>
      </c>
      <c r="AL311" s="4">
        <f t="shared" si="32"/>
        <v>1</v>
      </c>
      <c r="AM311" s="4" t="str">
        <f t="shared" si="33"/>
        <v/>
      </c>
      <c r="AN311" s="4" t="str">
        <f t="shared" si="34"/>
        <v/>
      </c>
      <c r="AO311" s="3" t="s">
        <v>18</v>
      </c>
      <c r="AP311" s="3" t="s">
        <v>20</v>
      </c>
      <c r="AQ311" s="3"/>
      <c r="AR311" s="3"/>
      <c r="AS311" s="3" t="s">
        <v>826</v>
      </c>
      <c r="AT311" s="3" t="s">
        <v>359</v>
      </c>
      <c r="AU311" s="3"/>
      <c r="AV311" s="3"/>
      <c r="AW311" s="3" t="s">
        <v>18</v>
      </c>
      <c r="AX311" s="3" t="s">
        <v>20</v>
      </c>
      <c r="AY311" s="3"/>
      <c r="AZ311" s="3"/>
      <c r="BA311" s="3" t="s">
        <v>984</v>
      </c>
      <c r="BB311" s="3" t="s">
        <v>983</v>
      </c>
      <c r="BC311" s="2"/>
      <c r="BD311" s="2"/>
      <c r="BE311" s="1" t="s">
        <v>885</v>
      </c>
    </row>
    <row r="312" spans="1:57" ht="15" customHeight="1" x14ac:dyDescent="0.25">
      <c r="A312" s="8">
        <v>6</v>
      </c>
      <c r="B312" s="22" t="s">
        <v>6</v>
      </c>
      <c r="C312" s="22" t="s">
        <v>982</v>
      </c>
      <c r="D312" s="22" t="s">
        <v>980</v>
      </c>
      <c r="E312" s="22" t="s">
        <v>61</v>
      </c>
      <c r="F312" s="22" t="s">
        <v>60</v>
      </c>
      <c r="G312" s="22" t="s">
        <v>39</v>
      </c>
      <c r="H312" s="22" t="s">
        <v>39</v>
      </c>
      <c r="I312" s="22" t="s">
        <v>981</v>
      </c>
      <c r="J312" s="23">
        <v>44652</v>
      </c>
      <c r="K312" s="23">
        <v>44926</v>
      </c>
      <c r="L312" s="22" t="s">
        <v>980</v>
      </c>
      <c r="M312" s="1" t="s">
        <v>806</v>
      </c>
      <c r="N312" s="1" t="s">
        <v>86</v>
      </c>
      <c r="O312" s="22" t="s">
        <v>979</v>
      </c>
      <c r="P312" s="22" t="s">
        <v>111</v>
      </c>
      <c r="Q312" s="1" t="s">
        <v>30</v>
      </c>
      <c r="R312" s="26">
        <f t="shared" si="28"/>
        <v>1</v>
      </c>
      <c r="S312" s="26">
        <v>0</v>
      </c>
      <c r="T312" s="26">
        <v>0.33</v>
      </c>
      <c r="U312" s="26">
        <v>0.33</v>
      </c>
      <c r="V312" s="26">
        <v>0.34</v>
      </c>
      <c r="W312" s="26">
        <v>0</v>
      </c>
      <c r="X312" s="26" t="s">
        <v>826</v>
      </c>
      <c r="Y312" s="26">
        <v>0.33</v>
      </c>
      <c r="Z312" s="26" t="s">
        <v>978</v>
      </c>
      <c r="AA312" s="26"/>
      <c r="AB312" s="26"/>
      <c r="AC312" s="26"/>
      <c r="AD312" s="26"/>
      <c r="AE312" s="26">
        <f t="shared" si="29"/>
        <v>0.33</v>
      </c>
      <c r="AF312" s="5">
        <v>44656</v>
      </c>
      <c r="AG312" s="5">
        <v>44747</v>
      </c>
      <c r="AH312" s="5"/>
      <c r="AI312" s="5"/>
      <c r="AJ312" s="4">
        <f t="shared" si="30"/>
        <v>0.33</v>
      </c>
      <c r="AK312" s="4" t="str">
        <f t="shared" si="31"/>
        <v/>
      </c>
      <c r="AL312" s="4">
        <f t="shared" si="32"/>
        <v>1</v>
      </c>
      <c r="AM312" s="4">
        <f t="shared" si="33"/>
        <v>0</v>
      </c>
      <c r="AN312" s="4">
        <f t="shared" si="34"/>
        <v>0</v>
      </c>
      <c r="AO312" s="3" t="s">
        <v>18</v>
      </c>
      <c r="AP312" s="3" t="s">
        <v>20</v>
      </c>
      <c r="AQ312" s="3"/>
      <c r="AR312" s="3"/>
      <c r="AS312" s="3" t="s">
        <v>826</v>
      </c>
      <c r="AT312" s="3" t="s">
        <v>977</v>
      </c>
      <c r="AU312" s="3"/>
      <c r="AV312" s="3"/>
      <c r="AW312" s="3" t="s">
        <v>18</v>
      </c>
      <c r="AX312" s="3" t="s">
        <v>20</v>
      </c>
      <c r="AY312" s="3"/>
      <c r="AZ312" s="3"/>
      <c r="BA312" s="3" t="s">
        <v>976</v>
      </c>
      <c r="BB312" s="3" t="s">
        <v>975</v>
      </c>
      <c r="BC312" s="2"/>
      <c r="BD312" s="2"/>
      <c r="BE312" s="1" t="s">
        <v>885</v>
      </c>
    </row>
    <row r="313" spans="1:57" ht="15" customHeight="1" x14ac:dyDescent="0.25">
      <c r="A313" s="8">
        <v>7</v>
      </c>
      <c r="B313" s="1" t="s">
        <v>6</v>
      </c>
      <c r="C313" s="1" t="s">
        <v>941</v>
      </c>
      <c r="D313" s="1" t="s">
        <v>969</v>
      </c>
      <c r="E313" s="1" t="s">
        <v>61</v>
      </c>
      <c r="F313" s="1" t="s">
        <v>60</v>
      </c>
      <c r="G313" s="1" t="s">
        <v>39</v>
      </c>
      <c r="H313" s="1" t="s">
        <v>39</v>
      </c>
      <c r="I313" s="1" t="s">
        <v>974</v>
      </c>
      <c r="J313" s="7">
        <v>44562</v>
      </c>
      <c r="K313" s="7">
        <v>44925</v>
      </c>
      <c r="L313" s="1" t="s">
        <v>973</v>
      </c>
      <c r="M313" s="1" t="s">
        <v>806</v>
      </c>
      <c r="N313" s="1" t="s">
        <v>33</v>
      </c>
      <c r="O313" s="1" t="s">
        <v>876</v>
      </c>
      <c r="P313" s="1" t="s">
        <v>875</v>
      </c>
      <c r="Q313" s="1" t="s">
        <v>30</v>
      </c>
      <c r="R313" s="6">
        <f t="shared" si="28"/>
        <v>2</v>
      </c>
      <c r="S313" s="6">
        <v>0</v>
      </c>
      <c r="T313" s="6">
        <v>1</v>
      </c>
      <c r="U313" s="6">
        <v>1</v>
      </c>
      <c r="V313" s="6">
        <v>0</v>
      </c>
      <c r="W313" s="6">
        <v>0</v>
      </c>
      <c r="X313" s="6" t="s">
        <v>826</v>
      </c>
      <c r="Y313" s="6">
        <v>1</v>
      </c>
      <c r="Z313" s="6" t="s">
        <v>972</v>
      </c>
      <c r="AA313" s="6"/>
      <c r="AB313" s="6"/>
      <c r="AC313" s="6"/>
      <c r="AD313" s="6"/>
      <c r="AE313" s="6">
        <f t="shared" si="29"/>
        <v>1</v>
      </c>
      <c r="AF313" s="5">
        <v>44656</v>
      </c>
      <c r="AG313" s="5">
        <v>44757</v>
      </c>
      <c r="AH313" s="5"/>
      <c r="AI313" s="5"/>
      <c r="AJ313" s="4">
        <f t="shared" si="30"/>
        <v>0.5</v>
      </c>
      <c r="AK313" s="4" t="str">
        <f t="shared" si="31"/>
        <v/>
      </c>
      <c r="AL313" s="4">
        <f t="shared" si="32"/>
        <v>1</v>
      </c>
      <c r="AM313" s="4">
        <f t="shared" si="33"/>
        <v>0</v>
      </c>
      <c r="AN313" s="4" t="str">
        <f t="shared" si="34"/>
        <v/>
      </c>
      <c r="AO313" s="3" t="s">
        <v>18</v>
      </c>
      <c r="AP313" s="3" t="s">
        <v>20</v>
      </c>
      <c r="AQ313" s="3"/>
      <c r="AR313" s="3"/>
      <c r="AS313" s="3" t="s">
        <v>826</v>
      </c>
      <c r="AT313" s="3" t="s">
        <v>381</v>
      </c>
      <c r="AU313" s="3"/>
      <c r="AV313" s="3"/>
      <c r="AW313" s="3" t="s">
        <v>18</v>
      </c>
      <c r="AX313" s="3" t="s">
        <v>20</v>
      </c>
      <c r="AY313" s="3"/>
      <c r="AZ313" s="3"/>
      <c r="BA313" s="3" t="s">
        <v>971</v>
      </c>
      <c r="BB313" s="3" t="s">
        <v>970</v>
      </c>
      <c r="BC313" s="2"/>
      <c r="BD313" s="2"/>
      <c r="BE313" s="1" t="s">
        <v>969</v>
      </c>
    </row>
    <row r="314" spans="1:57" ht="15" customHeight="1" x14ac:dyDescent="0.25">
      <c r="A314" s="8">
        <v>8</v>
      </c>
      <c r="B314" s="1" t="s">
        <v>6</v>
      </c>
      <c r="C314" s="1" t="s">
        <v>941</v>
      </c>
      <c r="D314" s="1" t="s">
        <v>956</v>
      </c>
      <c r="E314" s="1" t="s">
        <v>61</v>
      </c>
      <c r="F314" s="1" t="s">
        <v>60</v>
      </c>
      <c r="G314" s="1" t="s">
        <v>39</v>
      </c>
      <c r="H314" s="1" t="s">
        <v>39</v>
      </c>
      <c r="I314" s="1" t="s">
        <v>968</v>
      </c>
      <c r="J314" s="7">
        <v>44562</v>
      </c>
      <c r="K314" s="7">
        <v>44620</v>
      </c>
      <c r="L314" s="1" t="s">
        <v>967</v>
      </c>
      <c r="M314" s="1" t="s">
        <v>806</v>
      </c>
      <c r="N314" s="1" t="s">
        <v>33</v>
      </c>
      <c r="O314" s="1" t="s">
        <v>876</v>
      </c>
      <c r="P314" s="1" t="s">
        <v>875</v>
      </c>
      <c r="Q314" s="1" t="s">
        <v>30</v>
      </c>
      <c r="R314" s="6">
        <f t="shared" si="28"/>
        <v>1</v>
      </c>
      <c r="S314" s="6">
        <v>1</v>
      </c>
      <c r="T314" s="6">
        <v>0</v>
      </c>
      <c r="U314" s="6">
        <v>0</v>
      </c>
      <c r="V314" s="6">
        <v>0</v>
      </c>
      <c r="W314" s="6">
        <v>1</v>
      </c>
      <c r="X314" s="6" t="s">
        <v>966</v>
      </c>
      <c r="Y314" s="6">
        <v>0</v>
      </c>
      <c r="Z314" s="6" t="s">
        <v>882</v>
      </c>
      <c r="AA314" s="6"/>
      <c r="AB314" s="6"/>
      <c r="AC314" s="6"/>
      <c r="AD314" s="6"/>
      <c r="AE314" s="6">
        <f t="shared" si="29"/>
        <v>1</v>
      </c>
      <c r="AF314" s="5">
        <v>44656</v>
      </c>
      <c r="AG314" s="5">
        <v>44747</v>
      </c>
      <c r="AH314" s="5"/>
      <c r="AI314" s="5"/>
      <c r="AJ314" s="4">
        <f t="shared" si="30"/>
        <v>1</v>
      </c>
      <c r="AK314" s="4">
        <f t="shared" si="31"/>
        <v>1</v>
      </c>
      <c r="AL314" s="4" t="str">
        <f t="shared" si="32"/>
        <v/>
      </c>
      <c r="AM314" s="4" t="str">
        <f t="shared" si="33"/>
        <v/>
      </c>
      <c r="AN314" s="4" t="str">
        <f t="shared" si="34"/>
        <v/>
      </c>
      <c r="AO314" s="3" t="s">
        <v>20</v>
      </c>
      <c r="AP314" s="3" t="s">
        <v>18</v>
      </c>
      <c r="AQ314" s="3"/>
      <c r="AR314" s="3"/>
      <c r="AS314" s="3" t="s">
        <v>965</v>
      </c>
      <c r="AT314" s="3" t="s">
        <v>18</v>
      </c>
      <c r="AU314" s="3"/>
      <c r="AV314" s="3"/>
      <c r="AW314" s="3" t="s">
        <v>20</v>
      </c>
      <c r="AX314" s="3" t="s">
        <v>18</v>
      </c>
      <c r="AY314" s="3"/>
      <c r="AZ314" s="3"/>
      <c r="BA314" s="3" t="s">
        <v>964</v>
      </c>
      <c r="BB314" s="3" t="s">
        <v>963</v>
      </c>
      <c r="BC314" s="2"/>
      <c r="BD314" s="2"/>
      <c r="BE314" s="1" t="s">
        <v>956</v>
      </c>
    </row>
    <row r="315" spans="1:57" ht="15" customHeight="1" x14ac:dyDescent="0.25">
      <c r="A315" s="8">
        <v>9</v>
      </c>
      <c r="B315" s="1" t="s">
        <v>6</v>
      </c>
      <c r="C315" s="1" t="s">
        <v>941</v>
      </c>
      <c r="D315" s="1" t="s">
        <v>956</v>
      </c>
      <c r="E315" s="1" t="s">
        <v>61</v>
      </c>
      <c r="F315" s="1" t="s">
        <v>60</v>
      </c>
      <c r="G315" s="1" t="s">
        <v>39</v>
      </c>
      <c r="H315" s="1" t="s">
        <v>39</v>
      </c>
      <c r="I315" s="1" t="s">
        <v>962</v>
      </c>
      <c r="J315" s="7">
        <v>44562</v>
      </c>
      <c r="K315" s="7">
        <v>44925</v>
      </c>
      <c r="L315" s="1" t="s">
        <v>877</v>
      </c>
      <c r="M315" s="1" t="s">
        <v>806</v>
      </c>
      <c r="N315" s="1" t="s">
        <v>33</v>
      </c>
      <c r="O315" s="1" t="s">
        <v>876</v>
      </c>
      <c r="P315" s="1" t="s">
        <v>875</v>
      </c>
      <c r="Q315" s="1" t="s">
        <v>30</v>
      </c>
      <c r="R315" s="6">
        <f t="shared" si="28"/>
        <v>125</v>
      </c>
      <c r="S315" s="6">
        <v>24</v>
      </c>
      <c r="T315" s="6">
        <v>44</v>
      </c>
      <c r="U315" s="6">
        <v>34</v>
      </c>
      <c r="V315" s="6">
        <v>23</v>
      </c>
      <c r="W315" s="6">
        <v>22</v>
      </c>
      <c r="X315" s="6" t="s">
        <v>961</v>
      </c>
      <c r="Y315" s="6">
        <v>37</v>
      </c>
      <c r="Z315" s="6" t="s">
        <v>960</v>
      </c>
      <c r="AA315" s="6"/>
      <c r="AB315" s="6"/>
      <c r="AC315" s="6"/>
      <c r="AD315" s="6"/>
      <c r="AE315" s="6">
        <f t="shared" si="29"/>
        <v>59</v>
      </c>
      <c r="AF315" s="5">
        <v>44670</v>
      </c>
      <c r="AG315" s="5">
        <v>44757</v>
      </c>
      <c r="AH315" s="5"/>
      <c r="AI315" s="5"/>
      <c r="AJ315" s="4">
        <f t="shared" si="30"/>
        <v>0.47199999999999998</v>
      </c>
      <c r="AK315" s="4">
        <f t="shared" si="31"/>
        <v>0.91666666666666663</v>
      </c>
      <c r="AL315" s="4">
        <f t="shared" si="32"/>
        <v>0.84090909090909094</v>
      </c>
      <c r="AM315" s="4">
        <f t="shared" si="33"/>
        <v>0</v>
      </c>
      <c r="AN315" s="4">
        <f t="shared" si="34"/>
        <v>0</v>
      </c>
      <c r="AO315" s="3" t="s">
        <v>20</v>
      </c>
      <c r="AP315" s="3" t="s">
        <v>19</v>
      </c>
      <c r="AQ315" s="3"/>
      <c r="AR315" s="3"/>
      <c r="AS315" s="3" t="s">
        <v>381</v>
      </c>
      <c r="AT315" s="3" t="s">
        <v>959</v>
      </c>
      <c r="AU315" s="3"/>
      <c r="AV315" s="3"/>
      <c r="AW315" s="3" t="s">
        <v>20</v>
      </c>
      <c r="AX315" s="3" t="s">
        <v>19</v>
      </c>
      <c r="AY315" s="3"/>
      <c r="AZ315" s="3"/>
      <c r="BA315" s="3" t="s">
        <v>958</v>
      </c>
      <c r="BB315" s="3" t="s">
        <v>957</v>
      </c>
      <c r="BC315" s="2"/>
      <c r="BD315" s="2"/>
      <c r="BE315" s="1" t="s">
        <v>956</v>
      </c>
    </row>
    <row r="316" spans="1:57" ht="15" customHeight="1" x14ac:dyDescent="0.25">
      <c r="A316" s="8">
        <v>10</v>
      </c>
      <c r="B316" s="22" t="s">
        <v>6</v>
      </c>
      <c r="C316" s="22" t="s">
        <v>941</v>
      </c>
      <c r="D316" s="22" t="s">
        <v>954</v>
      </c>
      <c r="E316" s="22" t="s">
        <v>61</v>
      </c>
      <c r="F316" s="22" t="s">
        <v>60</v>
      </c>
      <c r="G316" s="22" t="s">
        <v>39</v>
      </c>
      <c r="H316" s="22" t="s">
        <v>39</v>
      </c>
      <c r="I316" s="22" t="s">
        <v>955</v>
      </c>
      <c r="J316" s="23">
        <v>44652</v>
      </c>
      <c r="K316" s="23">
        <v>44681</v>
      </c>
      <c r="L316" s="22" t="s">
        <v>954</v>
      </c>
      <c r="M316" s="1" t="s">
        <v>806</v>
      </c>
      <c r="N316" s="1" t="s">
        <v>86</v>
      </c>
      <c r="O316" s="22" t="s">
        <v>953</v>
      </c>
      <c r="P316" s="22" t="s">
        <v>111</v>
      </c>
      <c r="Q316" s="1" t="s">
        <v>30</v>
      </c>
      <c r="R316" s="26">
        <f t="shared" si="28"/>
        <v>0.9</v>
      </c>
      <c r="S316" s="26">
        <v>0</v>
      </c>
      <c r="T316" s="26">
        <v>0.9</v>
      </c>
      <c r="U316" s="26">
        <v>0</v>
      </c>
      <c r="V316" s="26">
        <v>0</v>
      </c>
      <c r="W316" s="26">
        <v>0</v>
      </c>
      <c r="X316" s="26" t="s">
        <v>826</v>
      </c>
      <c r="Y316" s="26">
        <v>0.3</v>
      </c>
      <c r="Z316" s="26" t="s">
        <v>952</v>
      </c>
      <c r="AA316" s="26"/>
      <c r="AB316" s="26"/>
      <c r="AC316" s="26"/>
      <c r="AD316" s="26"/>
      <c r="AE316" s="26">
        <f t="shared" si="29"/>
        <v>0.3</v>
      </c>
      <c r="AF316" s="5">
        <v>44656</v>
      </c>
      <c r="AG316" s="5">
        <v>44747</v>
      </c>
      <c r="AH316" s="5"/>
      <c r="AI316" s="5"/>
      <c r="AJ316" s="4">
        <f t="shared" si="30"/>
        <v>0.33333333333333331</v>
      </c>
      <c r="AK316" s="4" t="str">
        <f t="shared" si="31"/>
        <v/>
      </c>
      <c r="AL316" s="4">
        <f t="shared" si="32"/>
        <v>0.33333333333333331</v>
      </c>
      <c r="AM316" s="4" t="str">
        <f t="shared" si="33"/>
        <v/>
      </c>
      <c r="AN316" s="4" t="str">
        <f t="shared" si="34"/>
        <v/>
      </c>
      <c r="AO316" s="3" t="s">
        <v>18</v>
      </c>
      <c r="AP316" s="3" t="s">
        <v>19</v>
      </c>
      <c r="AQ316" s="3"/>
      <c r="AR316" s="3"/>
      <c r="AS316" s="3" t="s">
        <v>826</v>
      </c>
      <c r="AT316" s="3" t="s">
        <v>951</v>
      </c>
      <c r="AU316" s="3"/>
      <c r="AV316" s="3"/>
      <c r="AW316" s="3" t="s">
        <v>18</v>
      </c>
      <c r="AX316" s="3" t="s">
        <v>19</v>
      </c>
      <c r="AY316" s="3"/>
      <c r="AZ316" s="3"/>
      <c r="BA316" s="3" t="s">
        <v>950</v>
      </c>
      <c r="BB316" s="3" t="s">
        <v>949</v>
      </c>
      <c r="BC316" s="2"/>
      <c r="BD316" s="2"/>
      <c r="BE316" s="1" t="s">
        <v>885</v>
      </c>
    </row>
    <row r="317" spans="1:57" ht="15" customHeight="1" x14ac:dyDescent="0.25">
      <c r="A317" s="8">
        <v>11</v>
      </c>
      <c r="B317" s="22" t="s">
        <v>6</v>
      </c>
      <c r="C317" s="22" t="s">
        <v>941</v>
      </c>
      <c r="D317" s="22" t="s">
        <v>939</v>
      </c>
      <c r="E317" s="22" t="s">
        <v>61</v>
      </c>
      <c r="F317" s="22" t="s">
        <v>60</v>
      </c>
      <c r="G317" s="22" t="s">
        <v>39</v>
      </c>
      <c r="H317" s="22" t="s">
        <v>39</v>
      </c>
      <c r="I317" s="22" t="s">
        <v>948</v>
      </c>
      <c r="J317" s="23">
        <v>44593</v>
      </c>
      <c r="K317" s="23">
        <v>44926</v>
      </c>
      <c r="L317" s="22" t="s">
        <v>947</v>
      </c>
      <c r="M317" s="1" t="s">
        <v>806</v>
      </c>
      <c r="N317" s="1" t="s">
        <v>86</v>
      </c>
      <c r="O317" s="27" t="s">
        <v>946</v>
      </c>
      <c r="P317" s="22" t="s">
        <v>111</v>
      </c>
      <c r="Q317" s="1" t="s">
        <v>30</v>
      </c>
      <c r="R317" s="26">
        <f t="shared" si="28"/>
        <v>1</v>
      </c>
      <c r="S317" s="26">
        <v>0.25</v>
      </c>
      <c r="T317" s="26">
        <v>0.25</v>
      </c>
      <c r="U317" s="26">
        <v>0.25</v>
      </c>
      <c r="V317" s="26">
        <v>0.25</v>
      </c>
      <c r="W317" s="26">
        <v>0.25</v>
      </c>
      <c r="X317" s="28" t="s">
        <v>945</v>
      </c>
      <c r="Y317" s="26">
        <v>0.25</v>
      </c>
      <c r="Z317" s="26" t="s">
        <v>944</v>
      </c>
      <c r="AA317" s="26"/>
      <c r="AB317" s="26"/>
      <c r="AC317" s="26"/>
      <c r="AD317" s="26"/>
      <c r="AE317" s="26">
        <f t="shared" si="29"/>
        <v>0.5</v>
      </c>
      <c r="AF317" s="5">
        <v>44669</v>
      </c>
      <c r="AG317" s="5">
        <v>44750</v>
      </c>
      <c r="AH317" s="5"/>
      <c r="AI317" s="5"/>
      <c r="AJ317" s="4">
        <f t="shared" si="30"/>
        <v>0.5</v>
      </c>
      <c r="AK317" s="4">
        <f t="shared" si="31"/>
        <v>1</v>
      </c>
      <c r="AL317" s="4">
        <f t="shared" si="32"/>
        <v>1</v>
      </c>
      <c r="AM317" s="4">
        <f t="shared" si="33"/>
        <v>0</v>
      </c>
      <c r="AN317" s="4">
        <f t="shared" si="34"/>
        <v>0</v>
      </c>
      <c r="AO317" s="3" t="s">
        <v>20</v>
      </c>
      <c r="AP317" s="3" t="s">
        <v>20</v>
      </c>
      <c r="AQ317" s="3"/>
      <c r="AR317" s="3"/>
      <c r="AS317" s="3" t="s">
        <v>329</v>
      </c>
      <c r="AT317" s="3" t="s">
        <v>329</v>
      </c>
      <c r="AU317" s="3"/>
      <c r="AV317" s="3"/>
      <c r="AW317" s="3" t="s">
        <v>20</v>
      </c>
      <c r="AX317" s="3" t="s">
        <v>20</v>
      </c>
      <c r="AY317" s="3"/>
      <c r="AZ317" s="3"/>
      <c r="BA317" s="3" t="s">
        <v>943</v>
      </c>
      <c r="BB317" s="3" t="s">
        <v>942</v>
      </c>
      <c r="BC317" s="2"/>
      <c r="BD317" s="2"/>
      <c r="BE317" s="1" t="s">
        <v>885</v>
      </c>
    </row>
    <row r="318" spans="1:57" ht="15" customHeight="1" x14ac:dyDescent="0.25">
      <c r="A318" s="8">
        <v>12</v>
      </c>
      <c r="B318" s="22" t="s">
        <v>6</v>
      </c>
      <c r="C318" s="22" t="s">
        <v>941</v>
      </c>
      <c r="D318" s="22" t="s">
        <v>939</v>
      </c>
      <c r="E318" s="22" t="s">
        <v>61</v>
      </c>
      <c r="F318" s="22" t="s">
        <v>60</v>
      </c>
      <c r="G318" s="22" t="s">
        <v>39</v>
      </c>
      <c r="H318" s="22" t="s">
        <v>39</v>
      </c>
      <c r="I318" s="22" t="s">
        <v>940</v>
      </c>
      <c r="J318" s="23">
        <v>44622</v>
      </c>
      <c r="K318" s="23">
        <v>44926</v>
      </c>
      <c r="L318" s="22" t="s">
        <v>939</v>
      </c>
      <c r="M318" s="1" t="s">
        <v>806</v>
      </c>
      <c r="N318" s="1" t="s">
        <v>86</v>
      </c>
      <c r="O318" s="27" t="s">
        <v>938</v>
      </c>
      <c r="P318" s="22" t="s">
        <v>31</v>
      </c>
      <c r="Q318" s="1" t="s">
        <v>30</v>
      </c>
      <c r="R318" s="26">
        <f t="shared" si="28"/>
        <v>1</v>
      </c>
      <c r="S318" s="26">
        <v>0</v>
      </c>
      <c r="T318" s="26">
        <v>0.33</v>
      </c>
      <c r="U318" s="26">
        <v>0.33</v>
      </c>
      <c r="V318" s="26">
        <v>0.34</v>
      </c>
      <c r="W318" s="26">
        <v>0</v>
      </c>
      <c r="X318" s="26" t="s">
        <v>826</v>
      </c>
      <c r="Y318" s="26">
        <v>0.33</v>
      </c>
      <c r="Z318" s="26" t="s">
        <v>937</v>
      </c>
      <c r="AA318" s="26"/>
      <c r="AB318" s="26"/>
      <c r="AC318" s="26"/>
      <c r="AD318" s="26"/>
      <c r="AE318" s="26">
        <f t="shared" si="29"/>
        <v>0.33</v>
      </c>
      <c r="AF318" s="5">
        <v>44656</v>
      </c>
      <c r="AG318" s="5">
        <v>44757</v>
      </c>
      <c r="AH318" s="5"/>
      <c r="AI318" s="5"/>
      <c r="AJ318" s="4">
        <f t="shared" si="30"/>
        <v>0.33</v>
      </c>
      <c r="AK318" s="4" t="str">
        <f t="shared" si="31"/>
        <v/>
      </c>
      <c r="AL318" s="4">
        <f t="shared" si="32"/>
        <v>1</v>
      </c>
      <c r="AM318" s="4">
        <f t="shared" si="33"/>
        <v>0</v>
      </c>
      <c r="AN318" s="4">
        <f t="shared" si="34"/>
        <v>0</v>
      </c>
      <c r="AO318" s="3" t="s">
        <v>18</v>
      </c>
      <c r="AP318" s="3" t="s">
        <v>20</v>
      </c>
      <c r="AQ318" s="3"/>
      <c r="AR318" s="3"/>
      <c r="AS318" s="3" t="s">
        <v>826</v>
      </c>
      <c r="AT318" s="3" t="s">
        <v>329</v>
      </c>
      <c r="AU318" s="3"/>
      <c r="AV318" s="3"/>
      <c r="AW318" s="3" t="s">
        <v>18</v>
      </c>
      <c r="AX318" s="3" t="s">
        <v>20</v>
      </c>
      <c r="AY318" s="3"/>
      <c r="AZ318" s="3"/>
      <c r="BA318" s="3" t="s">
        <v>936</v>
      </c>
      <c r="BB318" s="3" t="s">
        <v>935</v>
      </c>
      <c r="BC318" s="2"/>
      <c r="BD318" s="2"/>
      <c r="BE318" s="1" t="s">
        <v>885</v>
      </c>
    </row>
    <row r="319" spans="1:57" ht="15" customHeight="1" x14ac:dyDescent="0.25">
      <c r="A319" s="8">
        <v>13</v>
      </c>
      <c r="B319" s="1" t="s">
        <v>6</v>
      </c>
      <c r="C319" s="1" t="s">
        <v>910</v>
      </c>
      <c r="D319" s="1" t="s">
        <v>934</v>
      </c>
      <c r="E319" s="1" t="s">
        <v>61</v>
      </c>
      <c r="F319" s="1" t="s">
        <v>60</v>
      </c>
      <c r="G319" s="1" t="s">
        <v>39</v>
      </c>
      <c r="H319" s="1" t="s">
        <v>39</v>
      </c>
      <c r="I319" s="1" t="s">
        <v>933</v>
      </c>
      <c r="J319" s="7">
        <v>44562</v>
      </c>
      <c r="K319" s="7">
        <v>44925</v>
      </c>
      <c r="L319" s="1" t="s">
        <v>932</v>
      </c>
      <c r="M319" s="1" t="s">
        <v>806</v>
      </c>
      <c r="N319" s="1" t="s">
        <v>33</v>
      </c>
      <c r="O319" s="1" t="s">
        <v>876</v>
      </c>
      <c r="P319" s="1" t="s">
        <v>875</v>
      </c>
      <c r="Q319" s="1" t="s">
        <v>30</v>
      </c>
      <c r="R319" s="6">
        <f t="shared" si="28"/>
        <v>4</v>
      </c>
      <c r="S319" s="6">
        <v>1</v>
      </c>
      <c r="T319" s="6">
        <v>1</v>
      </c>
      <c r="U319" s="6">
        <v>1</v>
      </c>
      <c r="V319" s="6">
        <v>1</v>
      </c>
      <c r="W319" s="6">
        <v>1</v>
      </c>
      <c r="X319" s="6" t="s">
        <v>931</v>
      </c>
      <c r="Y319" s="6">
        <v>1</v>
      </c>
      <c r="Z319" s="6" t="s">
        <v>930</v>
      </c>
      <c r="AA319" s="6"/>
      <c r="AB319" s="6"/>
      <c r="AC319" s="6"/>
      <c r="AD319" s="6"/>
      <c r="AE319" s="6">
        <f t="shared" si="29"/>
        <v>2</v>
      </c>
      <c r="AF319" s="5">
        <v>44659</v>
      </c>
      <c r="AG319" s="5">
        <v>44747</v>
      </c>
      <c r="AH319" s="5"/>
      <c r="AI319" s="5"/>
      <c r="AJ319" s="4">
        <f t="shared" si="30"/>
        <v>0.5</v>
      </c>
      <c r="AK319" s="4">
        <f t="shared" si="31"/>
        <v>1</v>
      </c>
      <c r="AL319" s="4">
        <f t="shared" si="32"/>
        <v>1</v>
      </c>
      <c r="AM319" s="4">
        <f t="shared" si="33"/>
        <v>0</v>
      </c>
      <c r="AN319" s="4">
        <f t="shared" si="34"/>
        <v>0</v>
      </c>
      <c r="AO319" s="3" t="s">
        <v>20</v>
      </c>
      <c r="AP319" s="3" t="s">
        <v>19</v>
      </c>
      <c r="AQ319" s="3"/>
      <c r="AR319" s="3"/>
      <c r="AS319" s="3" t="s">
        <v>329</v>
      </c>
      <c r="AT319" s="3" t="s">
        <v>929</v>
      </c>
      <c r="AU319" s="3"/>
      <c r="AV319" s="3"/>
      <c r="AW319" s="3" t="s">
        <v>20</v>
      </c>
      <c r="AX319" s="3" t="s">
        <v>20</v>
      </c>
      <c r="AY319" s="3"/>
      <c r="AZ319" s="3"/>
      <c r="BA319" s="3" t="s">
        <v>928</v>
      </c>
      <c r="BB319" s="3" t="s">
        <v>927</v>
      </c>
      <c r="BC319" s="2"/>
      <c r="BD319" s="2"/>
      <c r="BE319" s="1" t="s">
        <v>885</v>
      </c>
    </row>
    <row r="320" spans="1:57" ht="15" customHeight="1" x14ac:dyDescent="0.25">
      <c r="A320" s="8">
        <v>14</v>
      </c>
      <c r="B320" s="1" t="s">
        <v>6</v>
      </c>
      <c r="C320" s="1" t="s">
        <v>910</v>
      </c>
      <c r="D320" s="1" t="s">
        <v>916</v>
      </c>
      <c r="E320" s="1" t="s">
        <v>61</v>
      </c>
      <c r="F320" s="1" t="s">
        <v>60</v>
      </c>
      <c r="G320" s="1" t="s">
        <v>39</v>
      </c>
      <c r="H320" s="1" t="s">
        <v>39</v>
      </c>
      <c r="I320" s="1" t="s">
        <v>926</v>
      </c>
      <c r="J320" s="7">
        <v>44562</v>
      </c>
      <c r="K320" s="7">
        <v>44620</v>
      </c>
      <c r="L320" s="1" t="s">
        <v>916</v>
      </c>
      <c r="M320" s="1" t="s">
        <v>806</v>
      </c>
      <c r="N320" s="1" t="s">
        <v>33</v>
      </c>
      <c r="O320" s="1" t="s">
        <v>876</v>
      </c>
      <c r="P320" s="1" t="s">
        <v>875</v>
      </c>
      <c r="Q320" s="1" t="s">
        <v>30</v>
      </c>
      <c r="R320" s="6">
        <f t="shared" si="28"/>
        <v>1</v>
      </c>
      <c r="S320" s="6">
        <v>1</v>
      </c>
      <c r="T320" s="6">
        <v>0</v>
      </c>
      <c r="U320" s="6">
        <v>0</v>
      </c>
      <c r="V320" s="6">
        <v>0</v>
      </c>
      <c r="W320" s="6">
        <v>1</v>
      </c>
      <c r="X320" s="6" t="s">
        <v>925</v>
      </c>
      <c r="Y320" s="6">
        <v>0</v>
      </c>
      <c r="Z320" s="6" t="s">
        <v>882</v>
      </c>
      <c r="AA320" s="6"/>
      <c r="AB320" s="6"/>
      <c r="AC320" s="6"/>
      <c r="AD320" s="6"/>
      <c r="AE320" s="6">
        <f t="shared" si="29"/>
        <v>1</v>
      </c>
      <c r="AF320" s="5">
        <v>44656</v>
      </c>
      <c r="AG320" s="5">
        <v>44747</v>
      </c>
      <c r="AH320" s="5"/>
      <c r="AI320" s="5"/>
      <c r="AJ320" s="4">
        <f t="shared" si="30"/>
        <v>1</v>
      </c>
      <c r="AK320" s="4">
        <f t="shared" si="31"/>
        <v>1</v>
      </c>
      <c r="AL320" s="4" t="str">
        <f t="shared" si="32"/>
        <v/>
      </c>
      <c r="AM320" s="4" t="str">
        <f t="shared" si="33"/>
        <v/>
      </c>
      <c r="AN320" s="4" t="str">
        <f t="shared" si="34"/>
        <v/>
      </c>
      <c r="AO320" s="3" t="s">
        <v>20</v>
      </c>
      <c r="AP320" s="3" t="s">
        <v>18</v>
      </c>
      <c r="AQ320" s="3"/>
      <c r="AR320" s="3"/>
      <c r="AS320" s="3" t="s">
        <v>329</v>
      </c>
      <c r="AT320" s="3" t="s">
        <v>882</v>
      </c>
      <c r="AU320" s="3"/>
      <c r="AV320" s="3"/>
      <c r="AW320" s="3" t="s">
        <v>20</v>
      </c>
      <c r="AX320" s="3" t="s">
        <v>18</v>
      </c>
      <c r="AY320" s="3"/>
      <c r="AZ320" s="3"/>
      <c r="BA320" s="3" t="s">
        <v>924</v>
      </c>
      <c r="BB320" s="3" t="s">
        <v>858</v>
      </c>
      <c r="BC320" s="2"/>
      <c r="BD320" s="2"/>
      <c r="BE320" s="1" t="s">
        <v>916</v>
      </c>
    </row>
    <row r="321" spans="1:57" ht="15" customHeight="1" x14ac:dyDescent="0.25">
      <c r="A321" s="8">
        <v>15</v>
      </c>
      <c r="B321" s="1" t="s">
        <v>6</v>
      </c>
      <c r="C321" s="1" t="s">
        <v>910</v>
      </c>
      <c r="D321" s="1" t="s">
        <v>916</v>
      </c>
      <c r="E321" s="1" t="s">
        <v>61</v>
      </c>
      <c r="F321" s="1" t="s">
        <v>60</v>
      </c>
      <c r="G321" s="1" t="s">
        <v>39</v>
      </c>
      <c r="H321" s="1" t="s">
        <v>39</v>
      </c>
      <c r="I321" s="1" t="s">
        <v>923</v>
      </c>
      <c r="J321" s="7">
        <v>44562</v>
      </c>
      <c r="K321" s="7">
        <v>44925</v>
      </c>
      <c r="L321" s="1" t="s">
        <v>877</v>
      </c>
      <c r="M321" s="1" t="s">
        <v>806</v>
      </c>
      <c r="N321" s="1" t="s">
        <v>33</v>
      </c>
      <c r="O321" s="1" t="s">
        <v>876</v>
      </c>
      <c r="P321" s="1" t="s">
        <v>875</v>
      </c>
      <c r="Q321" s="1" t="s">
        <v>30</v>
      </c>
      <c r="R321" s="6">
        <f t="shared" si="28"/>
        <v>91</v>
      </c>
      <c r="S321" s="6">
        <v>23</v>
      </c>
      <c r="T321" s="6">
        <v>37</v>
      </c>
      <c r="U321" s="6">
        <v>23</v>
      </c>
      <c r="V321" s="6">
        <v>8</v>
      </c>
      <c r="W321" s="6">
        <v>13</v>
      </c>
      <c r="X321" s="6" t="s">
        <v>922</v>
      </c>
      <c r="Y321" s="6">
        <v>28</v>
      </c>
      <c r="Z321" s="6" t="s">
        <v>921</v>
      </c>
      <c r="AA321" s="6"/>
      <c r="AB321" s="6"/>
      <c r="AC321" s="6"/>
      <c r="AD321" s="6"/>
      <c r="AE321" s="6">
        <f t="shared" si="29"/>
        <v>41</v>
      </c>
      <c r="AF321" s="5">
        <v>44670</v>
      </c>
      <c r="AG321" s="5">
        <v>44757</v>
      </c>
      <c r="AH321" s="5"/>
      <c r="AI321" s="5"/>
      <c r="AJ321" s="4">
        <f t="shared" si="30"/>
        <v>0.45054945054945056</v>
      </c>
      <c r="AK321" s="4">
        <f t="shared" si="31"/>
        <v>0.56521739130434778</v>
      </c>
      <c r="AL321" s="4">
        <f t="shared" si="32"/>
        <v>0.7567567567567568</v>
      </c>
      <c r="AM321" s="4">
        <f t="shared" si="33"/>
        <v>0</v>
      </c>
      <c r="AN321" s="4">
        <f t="shared" si="34"/>
        <v>0</v>
      </c>
      <c r="AO321" s="3" t="s">
        <v>19</v>
      </c>
      <c r="AP321" s="3" t="s">
        <v>19</v>
      </c>
      <c r="AQ321" s="3"/>
      <c r="AR321" s="3"/>
      <c r="AS321" s="3" t="s">
        <v>920</v>
      </c>
      <c r="AT321" s="3" t="s">
        <v>919</v>
      </c>
      <c r="AU321" s="3"/>
      <c r="AV321" s="3"/>
      <c r="AW321" s="3" t="s">
        <v>19</v>
      </c>
      <c r="AX321" s="3" t="s">
        <v>19</v>
      </c>
      <c r="AY321" s="3"/>
      <c r="AZ321" s="3"/>
      <c r="BA321" s="3" t="s">
        <v>918</v>
      </c>
      <c r="BB321" s="3" t="s">
        <v>917</v>
      </c>
      <c r="BC321" s="2"/>
      <c r="BD321" s="2"/>
      <c r="BE321" s="1" t="s">
        <v>916</v>
      </c>
    </row>
    <row r="322" spans="1:57" ht="15" customHeight="1" x14ac:dyDescent="0.25">
      <c r="A322" s="8">
        <v>16</v>
      </c>
      <c r="B322" s="22" t="s">
        <v>6</v>
      </c>
      <c r="C322" s="22" t="s">
        <v>910</v>
      </c>
      <c r="D322" s="22" t="s">
        <v>914</v>
      </c>
      <c r="E322" s="22" t="s">
        <v>61</v>
      </c>
      <c r="F322" s="22" t="s">
        <v>60</v>
      </c>
      <c r="G322" s="22" t="s">
        <v>39</v>
      </c>
      <c r="H322" s="22" t="s">
        <v>39</v>
      </c>
      <c r="I322" s="22" t="s">
        <v>915</v>
      </c>
      <c r="J322" s="23">
        <v>44743</v>
      </c>
      <c r="K322" s="23">
        <v>44834</v>
      </c>
      <c r="L322" s="22" t="s">
        <v>914</v>
      </c>
      <c r="M322" s="1" t="s">
        <v>806</v>
      </c>
      <c r="N322" s="1" t="s">
        <v>33</v>
      </c>
      <c r="O322" s="22" t="s">
        <v>876</v>
      </c>
      <c r="P322" s="22" t="s">
        <v>111</v>
      </c>
      <c r="Q322" s="1" t="s">
        <v>30</v>
      </c>
      <c r="R322" s="6">
        <f t="shared" ref="R322:R385" si="35">SUM(S322:V322)</f>
        <v>1</v>
      </c>
      <c r="S322" s="6">
        <v>0</v>
      </c>
      <c r="T322" s="6">
        <v>0</v>
      </c>
      <c r="U322" s="6">
        <v>1</v>
      </c>
      <c r="V322" s="6">
        <v>0</v>
      </c>
      <c r="W322" s="6">
        <v>0</v>
      </c>
      <c r="X322" s="6" t="s">
        <v>826</v>
      </c>
      <c r="Y322" s="6">
        <v>1</v>
      </c>
      <c r="Z322" s="6" t="s">
        <v>913</v>
      </c>
      <c r="AA322" s="6"/>
      <c r="AB322" s="6"/>
      <c r="AC322" s="6"/>
      <c r="AD322" s="6"/>
      <c r="AE322" s="6">
        <f t="shared" ref="AE322:AE385" si="36">AC322+AA322+Y322+W322</f>
        <v>1</v>
      </c>
      <c r="AF322" s="5">
        <v>44656</v>
      </c>
      <c r="AG322" s="5">
        <v>44747</v>
      </c>
      <c r="AH322" s="5"/>
      <c r="AI322" s="5"/>
      <c r="AJ322" s="4">
        <f t="shared" ref="AJ322:AJ385" si="37">IFERROR(IF((W322+Y322+AA322+AC322)/R322&gt;1,1,(W322+Y322+AA322+AC322)/R322),0)</f>
        <v>1</v>
      </c>
      <c r="AK322" s="4" t="str">
        <f t="shared" ref="AK322:AK385" si="38">IFERROR(IF(S322=0,"",IF((W322/S322)&gt;1,1,(W322/S322))),"")</f>
        <v/>
      </c>
      <c r="AL322" s="4" t="str">
        <f t="shared" ref="AL322:AL385" si="39">IFERROR(IF(T322=0,"",IF((Y322/T322)&gt;1,1,(Y322/T322))),"")</f>
        <v/>
      </c>
      <c r="AM322" s="4">
        <f t="shared" ref="AM322:AM385" si="40">IFERROR(IF(U322=0,"",IF((AA322/U322)&gt;1,1,(AA322/U322))),"")</f>
        <v>0</v>
      </c>
      <c r="AN322" s="4" t="str">
        <f t="shared" ref="AN322:AN385" si="41">IFERROR(IF(V322=0,"",IF((AC322/V322)&gt;1,1,(AC322/V322))),"")</f>
        <v/>
      </c>
      <c r="AO322" s="3" t="s">
        <v>18</v>
      </c>
      <c r="AP322" s="3" t="s">
        <v>20</v>
      </c>
      <c r="AQ322" s="3"/>
      <c r="AR322" s="3"/>
      <c r="AS322" s="3" t="s">
        <v>826</v>
      </c>
      <c r="AT322" s="3" t="s">
        <v>320</v>
      </c>
      <c r="AU322" s="3"/>
      <c r="AV322" s="3"/>
      <c r="AW322" s="3" t="s">
        <v>18</v>
      </c>
      <c r="AX322" s="3" t="s">
        <v>20</v>
      </c>
      <c r="AY322" s="3"/>
      <c r="AZ322" s="3"/>
      <c r="BA322" s="3" t="s">
        <v>912</v>
      </c>
      <c r="BB322" s="3" t="s">
        <v>911</v>
      </c>
      <c r="BC322" s="2"/>
      <c r="BD322" s="2"/>
      <c r="BE322" s="1" t="s">
        <v>885</v>
      </c>
    </row>
    <row r="323" spans="1:57" ht="15" customHeight="1" x14ac:dyDescent="0.25">
      <c r="A323" s="8">
        <v>17</v>
      </c>
      <c r="B323" s="22" t="s">
        <v>6</v>
      </c>
      <c r="C323" s="22" t="s">
        <v>910</v>
      </c>
      <c r="D323" s="22" t="s">
        <v>908</v>
      </c>
      <c r="E323" s="22" t="s">
        <v>61</v>
      </c>
      <c r="F323" s="22" t="s">
        <v>60</v>
      </c>
      <c r="G323" s="22" t="s">
        <v>39</v>
      </c>
      <c r="H323" s="22" t="s">
        <v>39</v>
      </c>
      <c r="I323" s="22" t="s">
        <v>909</v>
      </c>
      <c r="J323" s="23">
        <v>44593</v>
      </c>
      <c r="K323" s="23">
        <v>44926</v>
      </c>
      <c r="L323" s="22" t="s">
        <v>908</v>
      </c>
      <c r="M323" s="1" t="s">
        <v>806</v>
      </c>
      <c r="N323" s="1" t="s">
        <v>86</v>
      </c>
      <c r="O323" s="22" t="s">
        <v>907</v>
      </c>
      <c r="P323" s="22" t="s">
        <v>31</v>
      </c>
      <c r="Q323" s="1" t="s">
        <v>30</v>
      </c>
      <c r="R323" s="26">
        <f t="shared" si="35"/>
        <v>1</v>
      </c>
      <c r="S323" s="26">
        <v>0</v>
      </c>
      <c r="T323" s="26">
        <v>0.5</v>
      </c>
      <c r="U323" s="26">
        <v>0</v>
      </c>
      <c r="V323" s="26">
        <v>0.5</v>
      </c>
      <c r="W323" s="26">
        <v>0</v>
      </c>
      <c r="X323" s="26" t="s">
        <v>826</v>
      </c>
      <c r="Y323" s="26">
        <v>0.5</v>
      </c>
      <c r="Z323" s="26" t="s">
        <v>906</v>
      </c>
      <c r="AA323" s="26"/>
      <c r="AB323" s="26"/>
      <c r="AC323" s="26"/>
      <c r="AD323" s="26"/>
      <c r="AE323" s="26">
        <f t="shared" si="36"/>
        <v>0.5</v>
      </c>
      <c r="AF323" s="5">
        <v>44656</v>
      </c>
      <c r="AG323" s="5">
        <v>44760</v>
      </c>
      <c r="AH323" s="5"/>
      <c r="AI323" s="5"/>
      <c r="AJ323" s="4">
        <f t="shared" si="37"/>
        <v>0.5</v>
      </c>
      <c r="AK323" s="4" t="str">
        <f t="shared" si="38"/>
        <v/>
      </c>
      <c r="AL323" s="4">
        <f t="shared" si="39"/>
        <v>1</v>
      </c>
      <c r="AM323" s="4" t="str">
        <f t="shared" si="40"/>
        <v/>
      </c>
      <c r="AN323" s="4">
        <f t="shared" si="41"/>
        <v>0</v>
      </c>
      <c r="AO323" s="3" t="s">
        <v>18</v>
      </c>
      <c r="AP323" s="3" t="s">
        <v>20</v>
      </c>
      <c r="AQ323" s="3"/>
      <c r="AR323" s="3"/>
      <c r="AS323" s="3" t="s">
        <v>826</v>
      </c>
      <c r="AT323" s="3" t="s">
        <v>329</v>
      </c>
      <c r="AU323" s="3"/>
      <c r="AV323" s="3"/>
      <c r="AW323" s="3" t="s">
        <v>18</v>
      </c>
      <c r="AX323" s="3" t="s">
        <v>20</v>
      </c>
      <c r="AY323" s="3"/>
      <c r="AZ323" s="3"/>
      <c r="BA323" s="3" t="s">
        <v>826</v>
      </c>
      <c r="BB323" s="3" t="s">
        <v>905</v>
      </c>
      <c r="BC323" s="2"/>
      <c r="BD323" s="2"/>
      <c r="BE323" s="1" t="s">
        <v>885</v>
      </c>
    </row>
    <row r="324" spans="1:57" ht="15" customHeight="1" x14ac:dyDescent="0.25">
      <c r="A324" s="8">
        <v>18</v>
      </c>
      <c r="B324" s="1" t="s">
        <v>6</v>
      </c>
      <c r="C324" s="1" t="s">
        <v>888</v>
      </c>
      <c r="D324" s="1" t="s">
        <v>900</v>
      </c>
      <c r="E324" s="1" t="s">
        <v>61</v>
      </c>
      <c r="F324" s="1" t="s">
        <v>60</v>
      </c>
      <c r="G324" s="1" t="s">
        <v>39</v>
      </c>
      <c r="H324" s="1" t="s">
        <v>39</v>
      </c>
      <c r="I324" s="1" t="s">
        <v>904</v>
      </c>
      <c r="J324" s="7">
        <v>44562</v>
      </c>
      <c r="K324" s="7">
        <v>44620</v>
      </c>
      <c r="L324" s="1" t="s">
        <v>894</v>
      </c>
      <c r="M324" s="1" t="s">
        <v>806</v>
      </c>
      <c r="N324" s="1" t="s">
        <v>33</v>
      </c>
      <c r="O324" s="1" t="s">
        <v>876</v>
      </c>
      <c r="P324" s="1" t="s">
        <v>875</v>
      </c>
      <c r="Q324" s="1" t="s">
        <v>30</v>
      </c>
      <c r="R324" s="6">
        <f t="shared" si="35"/>
        <v>1</v>
      </c>
      <c r="S324" s="6">
        <v>1</v>
      </c>
      <c r="T324" s="6">
        <v>0</v>
      </c>
      <c r="U324" s="6">
        <v>0</v>
      </c>
      <c r="V324" s="6">
        <v>0</v>
      </c>
      <c r="W324" s="6">
        <v>1</v>
      </c>
      <c r="X324" s="6" t="s">
        <v>903</v>
      </c>
      <c r="Y324" s="6">
        <v>0</v>
      </c>
      <c r="Z324" s="6" t="s">
        <v>882</v>
      </c>
      <c r="AA324" s="6"/>
      <c r="AB324" s="6"/>
      <c r="AC324" s="6"/>
      <c r="AD324" s="6"/>
      <c r="AE324" s="6">
        <f t="shared" si="36"/>
        <v>1</v>
      </c>
      <c r="AF324" s="5">
        <v>44656</v>
      </c>
      <c r="AG324" s="5">
        <v>44747</v>
      </c>
      <c r="AH324" s="5"/>
      <c r="AI324" s="5"/>
      <c r="AJ324" s="4">
        <f t="shared" si="37"/>
        <v>1</v>
      </c>
      <c r="AK324" s="4">
        <f t="shared" si="38"/>
        <v>1</v>
      </c>
      <c r="AL324" s="4" t="str">
        <f t="shared" si="39"/>
        <v/>
      </c>
      <c r="AM324" s="4" t="str">
        <f t="shared" si="40"/>
        <v/>
      </c>
      <c r="AN324" s="4" t="str">
        <f t="shared" si="41"/>
        <v/>
      </c>
      <c r="AO324" s="3" t="s">
        <v>20</v>
      </c>
      <c r="AP324" s="3" t="s">
        <v>18</v>
      </c>
      <c r="AQ324" s="3"/>
      <c r="AR324" s="3"/>
      <c r="AS324" s="3" t="s">
        <v>381</v>
      </c>
      <c r="AT324" s="3" t="s">
        <v>882</v>
      </c>
      <c r="AU324" s="3"/>
      <c r="AV324" s="3"/>
      <c r="AW324" s="3" t="s">
        <v>20</v>
      </c>
      <c r="AX324" s="3" t="s">
        <v>18</v>
      </c>
      <c r="AY324" s="3"/>
      <c r="AZ324" s="3"/>
      <c r="BA324" s="3" t="s">
        <v>902</v>
      </c>
      <c r="BB324" s="3" t="s">
        <v>901</v>
      </c>
      <c r="BC324" s="2"/>
      <c r="BD324" s="2"/>
      <c r="BE324" s="1" t="s">
        <v>894</v>
      </c>
    </row>
    <row r="325" spans="1:57" ht="15" customHeight="1" x14ac:dyDescent="0.25">
      <c r="A325" s="8">
        <v>19</v>
      </c>
      <c r="B325" s="1" t="s">
        <v>6</v>
      </c>
      <c r="C325" s="1" t="s">
        <v>888</v>
      </c>
      <c r="D325" s="1" t="s">
        <v>900</v>
      </c>
      <c r="E325" s="1" t="s">
        <v>61</v>
      </c>
      <c r="F325" s="1" t="s">
        <v>60</v>
      </c>
      <c r="G325" s="1" t="s">
        <v>39</v>
      </c>
      <c r="H325" s="1" t="s">
        <v>39</v>
      </c>
      <c r="I325" s="1" t="s">
        <v>899</v>
      </c>
      <c r="J325" s="7">
        <v>44562</v>
      </c>
      <c r="K325" s="7">
        <v>44925</v>
      </c>
      <c r="L325" s="1" t="s">
        <v>877</v>
      </c>
      <c r="M325" s="1" t="s">
        <v>806</v>
      </c>
      <c r="N325" s="1" t="s">
        <v>33</v>
      </c>
      <c r="O325" s="1" t="s">
        <v>876</v>
      </c>
      <c r="P325" s="1" t="s">
        <v>875</v>
      </c>
      <c r="Q325" s="1" t="s">
        <v>30</v>
      </c>
      <c r="R325" s="6">
        <f t="shared" si="35"/>
        <v>4</v>
      </c>
      <c r="S325" s="6">
        <v>1</v>
      </c>
      <c r="T325" s="6">
        <v>1</v>
      </c>
      <c r="U325" s="6">
        <v>1</v>
      </c>
      <c r="V325" s="6">
        <v>1</v>
      </c>
      <c r="W325" s="6">
        <v>1</v>
      </c>
      <c r="X325" s="6" t="s">
        <v>898</v>
      </c>
      <c r="Y325" s="6">
        <v>1</v>
      </c>
      <c r="Z325" s="6" t="s">
        <v>897</v>
      </c>
      <c r="AA325" s="6"/>
      <c r="AB325" s="6"/>
      <c r="AC325" s="6"/>
      <c r="AD325" s="6"/>
      <c r="AE325" s="6">
        <f t="shared" si="36"/>
        <v>2</v>
      </c>
      <c r="AF325" s="5">
        <v>44659</v>
      </c>
      <c r="AG325" s="5">
        <v>44753</v>
      </c>
      <c r="AH325" s="5"/>
      <c r="AI325" s="5"/>
      <c r="AJ325" s="4">
        <f t="shared" si="37"/>
        <v>0.5</v>
      </c>
      <c r="AK325" s="4">
        <f t="shared" si="38"/>
        <v>1</v>
      </c>
      <c r="AL325" s="4">
        <f t="shared" si="39"/>
        <v>1</v>
      </c>
      <c r="AM325" s="4">
        <f t="shared" si="40"/>
        <v>0</v>
      </c>
      <c r="AN325" s="4">
        <f t="shared" si="41"/>
        <v>0</v>
      </c>
      <c r="AO325" s="3" t="s">
        <v>20</v>
      </c>
      <c r="AP325" s="3" t="s">
        <v>20</v>
      </c>
      <c r="AQ325" s="3"/>
      <c r="AR325" s="3"/>
      <c r="AS325" s="3" t="s">
        <v>329</v>
      </c>
      <c r="AT325" s="3" t="s">
        <v>359</v>
      </c>
      <c r="AU325" s="3"/>
      <c r="AV325" s="3"/>
      <c r="AW325" s="3" t="s">
        <v>20</v>
      </c>
      <c r="AX325" s="3" t="s">
        <v>20</v>
      </c>
      <c r="AY325" s="3"/>
      <c r="AZ325" s="3"/>
      <c r="BA325" s="3" t="s">
        <v>896</v>
      </c>
      <c r="BB325" s="3" t="s">
        <v>895</v>
      </c>
      <c r="BC325" s="2"/>
      <c r="BD325" s="2"/>
      <c r="BE325" s="1" t="s">
        <v>894</v>
      </c>
    </row>
    <row r="326" spans="1:57" ht="15" customHeight="1" x14ac:dyDescent="0.25">
      <c r="A326" s="8">
        <v>20</v>
      </c>
      <c r="B326" s="22" t="s">
        <v>6</v>
      </c>
      <c r="C326" s="22" t="s">
        <v>888</v>
      </c>
      <c r="D326" s="25" t="s">
        <v>892</v>
      </c>
      <c r="E326" s="22" t="s">
        <v>61</v>
      </c>
      <c r="F326" s="22" t="s">
        <v>60</v>
      </c>
      <c r="G326" s="22" t="s">
        <v>39</v>
      </c>
      <c r="H326" s="22" t="s">
        <v>39</v>
      </c>
      <c r="I326" s="22" t="s">
        <v>893</v>
      </c>
      <c r="J326" s="23">
        <v>44621</v>
      </c>
      <c r="K326" s="23">
        <v>44742</v>
      </c>
      <c r="L326" s="24" t="s">
        <v>892</v>
      </c>
      <c r="M326" s="1" t="s">
        <v>806</v>
      </c>
      <c r="N326" s="1" t="s">
        <v>33</v>
      </c>
      <c r="O326" s="22" t="s">
        <v>876</v>
      </c>
      <c r="P326" s="22" t="s">
        <v>111</v>
      </c>
      <c r="Q326" s="1" t="s">
        <v>30</v>
      </c>
      <c r="R326" s="6">
        <f t="shared" si="35"/>
        <v>2</v>
      </c>
      <c r="S326" s="6">
        <v>0</v>
      </c>
      <c r="T326" s="6">
        <v>2</v>
      </c>
      <c r="U326" s="6">
        <v>0</v>
      </c>
      <c r="V326" s="6">
        <v>0</v>
      </c>
      <c r="W326" s="6">
        <v>0</v>
      </c>
      <c r="X326" s="6" t="s">
        <v>826</v>
      </c>
      <c r="Y326" s="6">
        <v>2</v>
      </c>
      <c r="Z326" s="6" t="s">
        <v>891</v>
      </c>
      <c r="AA326" s="6"/>
      <c r="AB326" s="6"/>
      <c r="AC326" s="6"/>
      <c r="AD326" s="6"/>
      <c r="AE326" s="6">
        <f t="shared" si="36"/>
        <v>2</v>
      </c>
      <c r="AF326" s="5">
        <v>44656</v>
      </c>
      <c r="AG326" s="5">
        <v>44747</v>
      </c>
      <c r="AH326" s="5"/>
      <c r="AI326" s="5"/>
      <c r="AJ326" s="4">
        <f t="shared" si="37"/>
        <v>1</v>
      </c>
      <c r="AK326" s="4" t="str">
        <f t="shared" si="38"/>
        <v/>
      </c>
      <c r="AL326" s="4">
        <f t="shared" si="39"/>
        <v>1</v>
      </c>
      <c r="AM326" s="4" t="str">
        <f t="shared" si="40"/>
        <v/>
      </c>
      <c r="AN326" s="4" t="str">
        <f t="shared" si="41"/>
        <v/>
      </c>
      <c r="AO326" s="3" t="s">
        <v>18</v>
      </c>
      <c r="AP326" s="3" t="s">
        <v>20</v>
      </c>
      <c r="AQ326" s="3"/>
      <c r="AR326" s="3"/>
      <c r="AS326" s="3" t="s">
        <v>826</v>
      </c>
      <c r="AT326" s="3" t="s">
        <v>890</v>
      </c>
      <c r="AU326" s="3"/>
      <c r="AV326" s="3"/>
      <c r="AW326" s="3" t="s">
        <v>18</v>
      </c>
      <c r="AX326" s="3" t="s">
        <v>20</v>
      </c>
      <c r="AY326" s="3"/>
      <c r="AZ326" s="3"/>
      <c r="BA326" s="3" t="s">
        <v>826</v>
      </c>
      <c r="BB326" s="3" t="s">
        <v>889</v>
      </c>
      <c r="BC326" s="2"/>
      <c r="BD326" s="2"/>
      <c r="BE326" s="1" t="s">
        <v>885</v>
      </c>
    </row>
    <row r="327" spans="1:57" ht="15" customHeight="1" x14ac:dyDescent="0.25">
      <c r="A327" s="8">
        <v>21</v>
      </c>
      <c r="B327" s="22" t="s">
        <v>6</v>
      </c>
      <c r="C327" s="22" t="s">
        <v>888</v>
      </c>
      <c r="D327" s="22" t="s">
        <v>886</v>
      </c>
      <c r="E327" s="22" t="s">
        <v>61</v>
      </c>
      <c r="F327" s="22" t="s">
        <v>60</v>
      </c>
      <c r="G327" s="22" t="s">
        <v>39</v>
      </c>
      <c r="H327" s="22" t="s">
        <v>39</v>
      </c>
      <c r="I327" s="22" t="s">
        <v>887</v>
      </c>
      <c r="J327" s="23">
        <v>44743</v>
      </c>
      <c r="K327" s="23">
        <v>44834</v>
      </c>
      <c r="L327" s="22" t="s">
        <v>886</v>
      </c>
      <c r="M327" s="1" t="s">
        <v>806</v>
      </c>
      <c r="N327" s="1" t="s">
        <v>33</v>
      </c>
      <c r="O327" s="22" t="s">
        <v>876</v>
      </c>
      <c r="P327" s="22" t="s">
        <v>111</v>
      </c>
      <c r="Q327" s="1" t="s">
        <v>30</v>
      </c>
      <c r="R327" s="6">
        <f t="shared" si="35"/>
        <v>1</v>
      </c>
      <c r="S327" s="6">
        <v>0</v>
      </c>
      <c r="T327" s="6">
        <v>0</v>
      </c>
      <c r="U327" s="6">
        <v>1</v>
      </c>
      <c r="V327" s="6">
        <v>0</v>
      </c>
      <c r="W327" s="6">
        <v>0</v>
      </c>
      <c r="X327" s="6" t="s">
        <v>826</v>
      </c>
      <c r="Y327" s="6">
        <v>0</v>
      </c>
      <c r="Z327" s="6" t="s">
        <v>827</v>
      </c>
      <c r="AA327" s="6"/>
      <c r="AB327" s="6"/>
      <c r="AC327" s="6"/>
      <c r="AD327" s="6"/>
      <c r="AE327" s="6">
        <f t="shared" si="36"/>
        <v>0</v>
      </c>
      <c r="AF327" s="5">
        <v>44656</v>
      </c>
      <c r="AG327" s="5">
        <v>44747</v>
      </c>
      <c r="AH327" s="5"/>
      <c r="AI327" s="5"/>
      <c r="AJ327" s="4">
        <f t="shared" si="37"/>
        <v>0</v>
      </c>
      <c r="AK327" s="4" t="str">
        <f t="shared" si="38"/>
        <v/>
      </c>
      <c r="AL327" s="4" t="str">
        <f t="shared" si="39"/>
        <v/>
      </c>
      <c r="AM327" s="4">
        <f t="shared" si="40"/>
        <v>0</v>
      </c>
      <c r="AN327" s="4" t="str">
        <f t="shared" si="41"/>
        <v/>
      </c>
      <c r="AO327" s="3" t="s">
        <v>18</v>
      </c>
      <c r="AP327" s="3" t="s">
        <v>18</v>
      </c>
      <c r="AQ327" s="3"/>
      <c r="AR327" s="3"/>
      <c r="AS327" s="3" t="s">
        <v>826</v>
      </c>
      <c r="AT327" s="3" t="s">
        <v>826</v>
      </c>
      <c r="AU327" s="3"/>
      <c r="AV327" s="3"/>
      <c r="AW327" s="3" t="s">
        <v>18</v>
      </c>
      <c r="AX327" s="3" t="s">
        <v>18</v>
      </c>
      <c r="AY327" s="3"/>
      <c r="AZ327" s="3"/>
      <c r="BA327" s="3" t="s">
        <v>826</v>
      </c>
      <c r="BB327" s="3" t="s">
        <v>858</v>
      </c>
      <c r="BC327" s="2"/>
      <c r="BD327" s="2"/>
      <c r="BE327" s="1" t="s">
        <v>885</v>
      </c>
    </row>
    <row r="328" spans="1:57" ht="15" customHeight="1" x14ac:dyDescent="0.25">
      <c r="A328" s="8">
        <v>22</v>
      </c>
      <c r="B328" s="1" t="s">
        <v>6</v>
      </c>
      <c r="C328" s="1" t="s">
        <v>879</v>
      </c>
      <c r="D328" s="1" t="s">
        <v>869</v>
      </c>
      <c r="E328" s="1" t="s">
        <v>61</v>
      </c>
      <c r="F328" s="1" t="s">
        <v>60</v>
      </c>
      <c r="G328" s="1" t="s">
        <v>39</v>
      </c>
      <c r="H328" s="1" t="s">
        <v>39</v>
      </c>
      <c r="I328" s="1" t="s">
        <v>884</v>
      </c>
      <c r="J328" s="7">
        <v>44562</v>
      </c>
      <c r="K328" s="7">
        <v>44620</v>
      </c>
      <c r="L328" s="1" t="s">
        <v>869</v>
      </c>
      <c r="M328" s="1" t="s">
        <v>806</v>
      </c>
      <c r="N328" s="1" t="s">
        <v>33</v>
      </c>
      <c r="O328" s="1" t="s">
        <v>876</v>
      </c>
      <c r="P328" s="1" t="s">
        <v>875</v>
      </c>
      <c r="Q328" s="1" t="s">
        <v>30</v>
      </c>
      <c r="R328" s="6">
        <f t="shared" si="35"/>
        <v>1</v>
      </c>
      <c r="S328" s="6">
        <v>1</v>
      </c>
      <c r="T328" s="6">
        <v>0</v>
      </c>
      <c r="U328" s="6">
        <v>0</v>
      </c>
      <c r="V328" s="6">
        <v>0</v>
      </c>
      <c r="W328" s="6">
        <v>1</v>
      </c>
      <c r="X328" s="6" t="s">
        <v>883</v>
      </c>
      <c r="Y328" s="6">
        <v>0</v>
      </c>
      <c r="Z328" s="6" t="s">
        <v>882</v>
      </c>
      <c r="AA328" s="6"/>
      <c r="AB328" s="6"/>
      <c r="AC328" s="6"/>
      <c r="AD328" s="6"/>
      <c r="AE328" s="6">
        <f t="shared" si="36"/>
        <v>1</v>
      </c>
      <c r="AF328" s="5">
        <v>44656</v>
      </c>
      <c r="AG328" s="5">
        <v>44747</v>
      </c>
      <c r="AH328" s="5"/>
      <c r="AI328" s="5"/>
      <c r="AJ328" s="4">
        <f t="shared" si="37"/>
        <v>1</v>
      </c>
      <c r="AK328" s="4">
        <f t="shared" si="38"/>
        <v>1</v>
      </c>
      <c r="AL328" s="4" t="str">
        <f t="shared" si="39"/>
        <v/>
      </c>
      <c r="AM328" s="4" t="str">
        <f t="shared" si="40"/>
        <v/>
      </c>
      <c r="AN328" s="4" t="str">
        <f t="shared" si="41"/>
        <v/>
      </c>
      <c r="AO328" s="3" t="s">
        <v>20</v>
      </c>
      <c r="AP328" s="3" t="s">
        <v>18</v>
      </c>
      <c r="AQ328" s="3"/>
      <c r="AR328" s="3"/>
      <c r="AS328" s="3" t="s">
        <v>329</v>
      </c>
      <c r="AT328" s="3" t="s">
        <v>882</v>
      </c>
      <c r="AU328" s="3"/>
      <c r="AV328" s="3"/>
      <c r="AW328" s="3" t="s">
        <v>20</v>
      </c>
      <c r="AX328" s="3" t="s">
        <v>18</v>
      </c>
      <c r="AY328" s="3"/>
      <c r="AZ328" s="3"/>
      <c r="BA328" s="3" t="s">
        <v>881</v>
      </c>
      <c r="BB328" s="3" t="s">
        <v>880</v>
      </c>
      <c r="BC328" s="2"/>
      <c r="BD328" s="2"/>
      <c r="BE328" s="1" t="s">
        <v>869</v>
      </c>
    </row>
    <row r="329" spans="1:57" ht="15" customHeight="1" x14ac:dyDescent="0.25">
      <c r="A329" s="8">
        <v>23</v>
      </c>
      <c r="B329" s="1" t="s">
        <v>6</v>
      </c>
      <c r="C329" s="1" t="s">
        <v>879</v>
      </c>
      <c r="D329" s="1" t="s">
        <v>869</v>
      </c>
      <c r="E329" s="1" t="s">
        <v>61</v>
      </c>
      <c r="F329" s="1" t="s">
        <v>60</v>
      </c>
      <c r="G329" s="1" t="s">
        <v>39</v>
      </c>
      <c r="H329" s="1" t="s">
        <v>39</v>
      </c>
      <c r="I329" s="1" t="s">
        <v>878</v>
      </c>
      <c r="J329" s="7">
        <v>44562</v>
      </c>
      <c r="K329" s="7">
        <v>44925</v>
      </c>
      <c r="L329" s="1" t="s">
        <v>877</v>
      </c>
      <c r="M329" s="1" t="s">
        <v>806</v>
      </c>
      <c r="N329" s="1" t="s">
        <v>33</v>
      </c>
      <c r="O329" s="1" t="s">
        <v>876</v>
      </c>
      <c r="P329" s="1" t="s">
        <v>875</v>
      </c>
      <c r="Q329" s="1" t="s">
        <v>30</v>
      </c>
      <c r="R329" s="6">
        <f t="shared" si="35"/>
        <v>155</v>
      </c>
      <c r="S329" s="6">
        <v>45</v>
      </c>
      <c r="T329" s="6">
        <v>39</v>
      </c>
      <c r="U329" s="6">
        <v>31</v>
      </c>
      <c r="V329" s="6">
        <v>40</v>
      </c>
      <c r="W329" s="6">
        <v>30</v>
      </c>
      <c r="X329" s="6" t="s">
        <v>874</v>
      </c>
      <c r="Y329" s="6">
        <v>31</v>
      </c>
      <c r="Z329" s="6" t="s">
        <v>873</v>
      </c>
      <c r="AA329" s="6"/>
      <c r="AB329" s="6"/>
      <c r="AC329" s="6"/>
      <c r="AD329" s="6"/>
      <c r="AE329" s="6">
        <f t="shared" si="36"/>
        <v>61</v>
      </c>
      <c r="AF329" s="5">
        <v>44669</v>
      </c>
      <c r="AG329" s="5">
        <v>44757</v>
      </c>
      <c r="AH329" s="5"/>
      <c r="AI329" s="5"/>
      <c r="AJ329" s="4">
        <f t="shared" si="37"/>
        <v>0.3935483870967742</v>
      </c>
      <c r="AK329" s="4">
        <f t="shared" si="38"/>
        <v>0.66666666666666663</v>
      </c>
      <c r="AL329" s="4">
        <f t="shared" si="39"/>
        <v>0.79487179487179482</v>
      </c>
      <c r="AM329" s="4">
        <f t="shared" si="40"/>
        <v>0</v>
      </c>
      <c r="AN329" s="4">
        <f t="shared" si="41"/>
        <v>0</v>
      </c>
      <c r="AO329" s="3" t="s">
        <v>20</v>
      </c>
      <c r="AP329" s="3" t="s">
        <v>19</v>
      </c>
      <c r="AQ329" s="3"/>
      <c r="AR329" s="3"/>
      <c r="AS329" s="3" t="s">
        <v>329</v>
      </c>
      <c r="AT329" s="3" t="s">
        <v>872</v>
      </c>
      <c r="AU329" s="3"/>
      <c r="AV329" s="3"/>
      <c r="AW329" s="3" t="s">
        <v>20</v>
      </c>
      <c r="AX329" s="3" t="s">
        <v>19</v>
      </c>
      <c r="AY329" s="3"/>
      <c r="AZ329" s="3"/>
      <c r="BA329" s="3" t="s">
        <v>871</v>
      </c>
      <c r="BB329" s="3" t="s">
        <v>870</v>
      </c>
      <c r="BC329" s="2"/>
      <c r="BD329" s="2"/>
      <c r="BE329" s="1" t="s">
        <v>869</v>
      </c>
    </row>
    <row r="330" spans="1:57" ht="15" customHeight="1" x14ac:dyDescent="0.25">
      <c r="A330" s="8">
        <v>24</v>
      </c>
      <c r="B330" s="1" t="s">
        <v>6</v>
      </c>
      <c r="C330" s="1" t="s">
        <v>97</v>
      </c>
      <c r="D330" s="1" t="s">
        <v>73</v>
      </c>
      <c r="E330" s="1" t="s">
        <v>61</v>
      </c>
      <c r="F330" s="1" t="s">
        <v>60</v>
      </c>
      <c r="G330" s="1" t="s">
        <v>16</v>
      </c>
      <c r="H330" s="1" t="s">
        <v>72</v>
      </c>
      <c r="I330" s="1" t="s">
        <v>104</v>
      </c>
      <c r="J330" s="7">
        <v>44562</v>
      </c>
      <c r="K330" s="7">
        <v>44926</v>
      </c>
      <c r="L330" s="1" t="s">
        <v>70</v>
      </c>
      <c r="M330" s="1" t="s">
        <v>806</v>
      </c>
      <c r="N330" s="1" t="s">
        <v>33</v>
      </c>
      <c r="O330" s="1" t="s">
        <v>77</v>
      </c>
      <c r="P330" s="1" t="s">
        <v>31</v>
      </c>
      <c r="Q330" s="1" t="s">
        <v>30</v>
      </c>
      <c r="R330" s="6">
        <f t="shared" si="35"/>
        <v>4</v>
      </c>
      <c r="S330" s="6">
        <v>1</v>
      </c>
      <c r="T330" s="6">
        <v>1</v>
      </c>
      <c r="U330" s="6">
        <v>1</v>
      </c>
      <c r="V330" s="6">
        <v>1</v>
      </c>
      <c r="W330" s="6">
        <v>1</v>
      </c>
      <c r="X330" s="6" t="s">
        <v>868</v>
      </c>
      <c r="Y330" s="6">
        <v>1</v>
      </c>
      <c r="Z330" s="6" t="s">
        <v>867</v>
      </c>
      <c r="AA330" s="6"/>
      <c r="AB330" s="6"/>
      <c r="AC330" s="6"/>
      <c r="AD330" s="6"/>
      <c r="AE330" s="6">
        <f t="shared" si="36"/>
        <v>2</v>
      </c>
      <c r="AF330" s="5">
        <v>44656</v>
      </c>
      <c r="AG330" s="5">
        <v>44760</v>
      </c>
      <c r="AH330" s="5"/>
      <c r="AI330" s="5"/>
      <c r="AJ330" s="4">
        <f t="shared" si="37"/>
        <v>0.5</v>
      </c>
      <c r="AK330" s="4">
        <f t="shared" si="38"/>
        <v>1</v>
      </c>
      <c r="AL330" s="4">
        <f t="shared" si="39"/>
        <v>1</v>
      </c>
      <c r="AM330" s="4">
        <f t="shared" si="40"/>
        <v>0</v>
      </c>
      <c r="AN330" s="4">
        <f t="shared" si="41"/>
        <v>0</v>
      </c>
      <c r="AO330" s="3" t="s">
        <v>20</v>
      </c>
      <c r="AP330" s="3" t="s">
        <v>19</v>
      </c>
      <c r="AQ330" s="3"/>
      <c r="AR330" s="3"/>
      <c r="AS330" s="3" t="s">
        <v>313</v>
      </c>
      <c r="AT330" s="3" t="s">
        <v>866</v>
      </c>
      <c r="AU330" s="3"/>
      <c r="AV330" s="3"/>
      <c r="AW330" s="3" t="s">
        <v>20</v>
      </c>
      <c r="AX330" s="3" t="s">
        <v>19</v>
      </c>
      <c r="AY330" s="3"/>
      <c r="AZ330" s="3"/>
      <c r="BA330" s="3" t="s">
        <v>865</v>
      </c>
      <c r="BB330" s="3" t="s">
        <v>864</v>
      </c>
      <c r="BC330" s="2"/>
      <c r="BD330" s="2"/>
      <c r="BE330" s="1" t="s">
        <v>116</v>
      </c>
    </row>
    <row r="331" spans="1:57" ht="15" customHeight="1" x14ac:dyDescent="0.25">
      <c r="A331" s="8">
        <v>25</v>
      </c>
      <c r="B331" s="1" t="s">
        <v>6</v>
      </c>
      <c r="C331" s="1" t="s">
        <v>97</v>
      </c>
      <c r="D331" s="1" t="s">
        <v>73</v>
      </c>
      <c r="E331" s="1" t="s">
        <v>61</v>
      </c>
      <c r="F331" s="1" t="s">
        <v>60</v>
      </c>
      <c r="G331" s="1" t="s">
        <v>16</v>
      </c>
      <c r="H331" s="1" t="s">
        <v>72</v>
      </c>
      <c r="I331" s="1" t="s">
        <v>96</v>
      </c>
      <c r="J331" s="7">
        <v>44835</v>
      </c>
      <c r="K331" s="7">
        <v>44926</v>
      </c>
      <c r="L331" s="1" t="s">
        <v>95</v>
      </c>
      <c r="M331" s="1" t="s">
        <v>806</v>
      </c>
      <c r="N331" s="1" t="s">
        <v>33</v>
      </c>
      <c r="O331" s="1" t="s">
        <v>77</v>
      </c>
      <c r="P331" s="1" t="s">
        <v>31</v>
      </c>
      <c r="Q331" s="1" t="s">
        <v>30</v>
      </c>
      <c r="R331" s="6">
        <f t="shared" si="35"/>
        <v>1</v>
      </c>
      <c r="S331" s="6">
        <v>0</v>
      </c>
      <c r="T331" s="6">
        <v>0</v>
      </c>
      <c r="U331" s="6">
        <v>0</v>
      </c>
      <c r="V331" s="6">
        <v>1</v>
      </c>
      <c r="W331" s="6">
        <v>0</v>
      </c>
      <c r="X331" s="6" t="s">
        <v>826</v>
      </c>
      <c r="Y331" s="6">
        <v>0</v>
      </c>
      <c r="Z331" s="6" t="s">
        <v>827</v>
      </c>
      <c r="AA331" s="6"/>
      <c r="AB331" s="6"/>
      <c r="AC331" s="6"/>
      <c r="AD331" s="6"/>
      <c r="AE331" s="6">
        <f t="shared" si="36"/>
        <v>0</v>
      </c>
      <c r="AF331" s="5">
        <v>44656</v>
      </c>
      <c r="AG331" s="5">
        <v>44747</v>
      </c>
      <c r="AH331" s="5"/>
      <c r="AI331" s="5"/>
      <c r="AJ331" s="4">
        <f t="shared" si="37"/>
        <v>0</v>
      </c>
      <c r="AK331" s="4" t="str">
        <f t="shared" si="38"/>
        <v/>
      </c>
      <c r="AL331" s="4" t="str">
        <f t="shared" si="39"/>
        <v/>
      </c>
      <c r="AM331" s="4" t="str">
        <f t="shared" si="40"/>
        <v/>
      </c>
      <c r="AN331" s="4">
        <f t="shared" si="41"/>
        <v>0</v>
      </c>
      <c r="AO331" s="3" t="s">
        <v>18</v>
      </c>
      <c r="AP331" s="3" t="s">
        <v>18</v>
      </c>
      <c r="AQ331" s="3"/>
      <c r="AR331" s="3"/>
      <c r="AS331" s="3" t="s">
        <v>826</v>
      </c>
      <c r="AT331" s="3" t="s">
        <v>827</v>
      </c>
      <c r="AU331" s="3"/>
      <c r="AV331" s="3"/>
      <c r="AW331" s="3" t="s">
        <v>18</v>
      </c>
      <c r="AX331" s="3" t="s">
        <v>18</v>
      </c>
      <c r="AY331" s="3"/>
      <c r="AZ331" s="3"/>
      <c r="BA331" s="3" t="s">
        <v>826</v>
      </c>
      <c r="BB331" s="3" t="s">
        <v>858</v>
      </c>
      <c r="BC331" s="2"/>
      <c r="BD331" s="2"/>
      <c r="BE331" s="1" t="s">
        <v>116</v>
      </c>
    </row>
    <row r="332" spans="1:57" ht="15" customHeight="1" x14ac:dyDescent="0.25">
      <c r="A332" s="8">
        <v>26</v>
      </c>
      <c r="B332" s="1" t="s">
        <v>6</v>
      </c>
      <c r="C332" s="1" t="s">
        <v>89</v>
      </c>
      <c r="D332" s="1" t="s">
        <v>73</v>
      </c>
      <c r="E332" s="1" t="s">
        <v>61</v>
      </c>
      <c r="F332" s="1" t="s">
        <v>60</v>
      </c>
      <c r="G332" s="1" t="s">
        <v>16</v>
      </c>
      <c r="H332" s="1" t="s">
        <v>72</v>
      </c>
      <c r="I332" s="1" t="s">
        <v>91</v>
      </c>
      <c r="J332" s="7">
        <v>44835</v>
      </c>
      <c r="K332" s="7">
        <v>44926</v>
      </c>
      <c r="L332" s="1" t="s">
        <v>90</v>
      </c>
      <c r="M332" s="1" t="s">
        <v>806</v>
      </c>
      <c r="N332" s="1" t="s">
        <v>33</v>
      </c>
      <c r="O332" s="1" t="s">
        <v>77</v>
      </c>
      <c r="P332" s="1" t="s">
        <v>31</v>
      </c>
      <c r="Q332" s="1" t="s">
        <v>30</v>
      </c>
      <c r="R332" s="6">
        <f t="shared" si="35"/>
        <v>1</v>
      </c>
      <c r="S332" s="6">
        <v>0</v>
      </c>
      <c r="T332" s="6">
        <v>0</v>
      </c>
      <c r="U332" s="6">
        <v>0</v>
      </c>
      <c r="V332" s="6">
        <v>1</v>
      </c>
      <c r="W332" s="6">
        <v>0</v>
      </c>
      <c r="X332" s="6" t="s">
        <v>826</v>
      </c>
      <c r="Y332" s="6">
        <v>0</v>
      </c>
      <c r="Z332" s="6" t="s">
        <v>827</v>
      </c>
      <c r="AA332" s="6"/>
      <c r="AB332" s="6"/>
      <c r="AC332" s="6"/>
      <c r="AD332" s="6"/>
      <c r="AE332" s="6">
        <f t="shared" si="36"/>
        <v>0</v>
      </c>
      <c r="AF332" s="5">
        <v>44656</v>
      </c>
      <c r="AG332" s="5">
        <v>44747</v>
      </c>
      <c r="AH332" s="5"/>
      <c r="AI332" s="5"/>
      <c r="AJ332" s="4">
        <f t="shared" si="37"/>
        <v>0</v>
      </c>
      <c r="AK332" s="4" t="str">
        <f t="shared" si="38"/>
        <v/>
      </c>
      <c r="AL332" s="4" t="str">
        <f t="shared" si="39"/>
        <v/>
      </c>
      <c r="AM332" s="4" t="str">
        <f t="shared" si="40"/>
        <v/>
      </c>
      <c r="AN332" s="4">
        <f t="shared" si="41"/>
        <v>0</v>
      </c>
      <c r="AO332" s="3" t="s">
        <v>18</v>
      </c>
      <c r="AP332" s="3" t="s">
        <v>18</v>
      </c>
      <c r="AQ332" s="3"/>
      <c r="AR332" s="3"/>
      <c r="AS332" s="3" t="s">
        <v>826</v>
      </c>
      <c r="AT332" s="3" t="s">
        <v>827</v>
      </c>
      <c r="AU332" s="3"/>
      <c r="AV332" s="3"/>
      <c r="AW332" s="3" t="s">
        <v>18</v>
      </c>
      <c r="AX332" s="3" t="s">
        <v>18</v>
      </c>
      <c r="AY332" s="3"/>
      <c r="AZ332" s="3"/>
      <c r="BA332" s="3" t="s">
        <v>826</v>
      </c>
      <c r="BB332" s="3" t="s">
        <v>858</v>
      </c>
      <c r="BC332" s="2"/>
      <c r="BD332" s="2"/>
      <c r="BE332" s="1" t="s">
        <v>116</v>
      </c>
    </row>
    <row r="333" spans="1:57" ht="15" customHeight="1" x14ac:dyDescent="0.25">
      <c r="A333" s="8">
        <v>27</v>
      </c>
      <c r="B333" s="1" t="s">
        <v>6</v>
      </c>
      <c r="C333" s="1" t="s">
        <v>89</v>
      </c>
      <c r="D333" s="1" t="s">
        <v>73</v>
      </c>
      <c r="E333" s="1" t="s">
        <v>61</v>
      </c>
      <c r="F333" s="1" t="s">
        <v>60</v>
      </c>
      <c r="G333" s="1" t="s">
        <v>16</v>
      </c>
      <c r="H333" s="1" t="s">
        <v>72</v>
      </c>
      <c r="I333" s="1" t="s">
        <v>88</v>
      </c>
      <c r="J333" s="7">
        <v>44562</v>
      </c>
      <c r="K333" s="7">
        <v>44926</v>
      </c>
      <c r="L333" s="10" t="s">
        <v>87</v>
      </c>
      <c r="M333" s="1" t="s">
        <v>806</v>
      </c>
      <c r="N333" s="1" t="s">
        <v>86</v>
      </c>
      <c r="O333" s="1" t="s">
        <v>77</v>
      </c>
      <c r="P333" s="1" t="s">
        <v>31</v>
      </c>
      <c r="Q333" s="1" t="s">
        <v>30</v>
      </c>
      <c r="R333" s="9">
        <f t="shared" si="35"/>
        <v>1</v>
      </c>
      <c r="S333" s="9">
        <v>0.5</v>
      </c>
      <c r="T333" s="9">
        <v>0.5</v>
      </c>
      <c r="U333" s="9">
        <v>0</v>
      </c>
      <c r="V333" s="9">
        <v>0</v>
      </c>
      <c r="W333" s="9">
        <v>0.45</v>
      </c>
      <c r="X333" s="9" t="s">
        <v>863</v>
      </c>
      <c r="Y333" s="9">
        <v>0.45</v>
      </c>
      <c r="Z333" s="9" t="s">
        <v>862</v>
      </c>
      <c r="AA333" s="9"/>
      <c r="AB333" s="9"/>
      <c r="AC333" s="9"/>
      <c r="AD333" s="9"/>
      <c r="AE333" s="9">
        <f t="shared" si="36"/>
        <v>0.9</v>
      </c>
      <c r="AF333" s="5">
        <v>44669</v>
      </c>
      <c r="AG333" s="5">
        <v>44747</v>
      </c>
      <c r="AH333" s="5"/>
      <c r="AI333" s="5"/>
      <c r="AJ333" s="4">
        <f t="shared" si="37"/>
        <v>0.9</v>
      </c>
      <c r="AK333" s="4">
        <f t="shared" si="38"/>
        <v>0.9</v>
      </c>
      <c r="AL333" s="4">
        <f t="shared" si="39"/>
        <v>0.9</v>
      </c>
      <c r="AM333" s="4" t="str">
        <f t="shared" si="40"/>
        <v/>
      </c>
      <c r="AN333" s="4" t="str">
        <f t="shared" si="41"/>
        <v/>
      </c>
      <c r="AO333" s="3" t="s">
        <v>20</v>
      </c>
      <c r="AP333" s="3" t="s">
        <v>20</v>
      </c>
      <c r="AQ333" s="3"/>
      <c r="AR333" s="3"/>
      <c r="AS333" s="3" t="s">
        <v>381</v>
      </c>
      <c r="AT333" s="3" t="s">
        <v>861</v>
      </c>
      <c r="AU333" s="3"/>
      <c r="AV333" s="3"/>
      <c r="AW333" s="3" t="s">
        <v>20</v>
      </c>
      <c r="AX333" s="3" t="s">
        <v>20</v>
      </c>
      <c r="AY333" s="3"/>
      <c r="AZ333" s="3"/>
      <c r="BA333" s="3" t="s">
        <v>860</v>
      </c>
      <c r="BB333" s="3" t="s">
        <v>859</v>
      </c>
      <c r="BC333" s="2"/>
      <c r="BD333" s="2"/>
      <c r="BE333" s="1" t="s">
        <v>116</v>
      </c>
    </row>
    <row r="334" spans="1:57" ht="15" customHeight="1" x14ac:dyDescent="0.25">
      <c r="A334" s="8">
        <v>28</v>
      </c>
      <c r="B334" s="1" t="s">
        <v>6</v>
      </c>
      <c r="C334" s="1" t="s">
        <v>89</v>
      </c>
      <c r="D334" s="1" t="s">
        <v>73</v>
      </c>
      <c r="E334" s="1" t="s">
        <v>61</v>
      </c>
      <c r="F334" s="1" t="s">
        <v>60</v>
      </c>
      <c r="G334" s="1" t="s">
        <v>16</v>
      </c>
      <c r="H334" s="1" t="s">
        <v>72</v>
      </c>
      <c r="I334" s="1" t="s">
        <v>93</v>
      </c>
      <c r="J334" s="7">
        <v>44774</v>
      </c>
      <c r="K334" s="7">
        <v>44925</v>
      </c>
      <c r="L334" s="1" t="s">
        <v>92</v>
      </c>
      <c r="M334" s="1" t="s">
        <v>806</v>
      </c>
      <c r="N334" s="1" t="s">
        <v>33</v>
      </c>
      <c r="O334" s="1" t="s">
        <v>77</v>
      </c>
      <c r="P334" s="1" t="s">
        <v>31</v>
      </c>
      <c r="Q334" s="1" t="s">
        <v>30</v>
      </c>
      <c r="R334" s="6">
        <f t="shared" si="35"/>
        <v>1</v>
      </c>
      <c r="S334" s="6">
        <v>0</v>
      </c>
      <c r="T334" s="6">
        <v>0</v>
      </c>
      <c r="U334" s="6">
        <v>1</v>
      </c>
      <c r="V334" s="6">
        <v>0</v>
      </c>
      <c r="W334" s="6">
        <v>0</v>
      </c>
      <c r="X334" s="6" t="s">
        <v>826</v>
      </c>
      <c r="Y334" s="6">
        <v>0</v>
      </c>
      <c r="Z334" s="6" t="s">
        <v>827</v>
      </c>
      <c r="AA334" s="6"/>
      <c r="AB334" s="6"/>
      <c r="AC334" s="6"/>
      <c r="AD334" s="6"/>
      <c r="AE334" s="6">
        <f t="shared" si="36"/>
        <v>0</v>
      </c>
      <c r="AF334" s="5">
        <v>44656</v>
      </c>
      <c r="AG334" s="5">
        <v>44747</v>
      </c>
      <c r="AH334" s="5"/>
      <c r="AI334" s="5"/>
      <c r="AJ334" s="4">
        <f t="shared" si="37"/>
        <v>0</v>
      </c>
      <c r="AK334" s="4" t="str">
        <f t="shared" si="38"/>
        <v/>
      </c>
      <c r="AL334" s="4" t="str">
        <f t="shared" si="39"/>
        <v/>
      </c>
      <c r="AM334" s="4">
        <f t="shared" si="40"/>
        <v>0</v>
      </c>
      <c r="AN334" s="4" t="str">
        <f t="shared" si="41"/>
        <v/>
      </c>
      <c r="AO334" s="3" t="s">
        <v>18</v>
      </c>
      <c r="AP334" s="3" t="s">
        <v>18</v>
      </c>
      <c r="AQ334" s="3"/>
      <c r="AR334" s="3"/>
      <c r="AS334" s="3" t="s">
        <v>826</v>
      </c>
      <c r="AT334" s="3" t="s">
        <v>827</v>
      </c>
      <c r="AU334" s="3"/>
      <c r="AV334" s="3"/>
      <c r="AW334" s="3" t="s">
        <v>18</v>
      </c>
      <c r="AX334" s="3" t="s">
        <v>18</v>
      </c>
      <c r="AY334" s="3"/>
      <c r="AZ334" s="3"/>
      <c r="BA334" s="3" t="s">
        <v>826</v>
      </c>
      <c r="BB334" s="3" t="s">
        <v>858</v>
      </c>
      <c r="BC334" s="2"/>
      <c r="BD334" s="2"/>
      <c r="BE334" s="1" t="s">
        <v>116</v>
      </c>
    </row>
    <row r="335" spans="1:57" ht="15" customHeight="1" x14ac:dyDescent="0.25">
      <c r="A335" s="8">
        <v>29</v>
      </c>
      <c r="B335" s="1" t="s">
        <v>6</v>
      </c>
      <c r="C335" s="1" t="s">
        <v>74</v>
      </c>
      <c r="D335" s="1" t="s">
        <v>73</v>
      </c>
      <c r="E335" s="1" t="s">
        <v>61</v>
      </c>
      <c r="F335" s="1" t="s">
        <v>60</v>
      </c>
      <c r="G335" s="1" t="s">
        <v>16</v>
      </c>
      <c r="H335" s="1" t="s">
        <v>72</v>
      </c>
      <c r="I335" s="1" t="s">
        <v>79</v>
      </c>
      <c r="J335" s="7">
        <v>44835</v>
      </c>
      <c r="K335" s="7">
        <v>44926</v>
      </c>
      <c r="L335" s="1" t="s">
        <v>78</v>
      </c>
      <c r="M335" s="1" t="s">
        <v>806</v>
      </c>
      <c r="N335" s="1" t="s">
        <v>33</v>
      </c>
      <c r="O335" s="1" t="s">
        <v>77</v>
      </c>
      <c r="P335" s="1" t="s">
        <v>31</v>
      </c>
      <c r="Q335" s="1" t="s">
        <v>30</v>
      </c>
      <c r="R335" s="6">
        <f t="shared" si="35"/>
        <v>2</v>
      </c>
      <c r="S335" s="6">
        <v>0</v>
      </c>
      <c r="T335" s="6">
        <v>0</v>
      </c>
      <c r="U335" s="6">
        <v>0</v>
      </c>
      <c r="V335" s="6">
        <v>2</v>
      </c>
      <c r="W335" s="6">
        <v>0</v>
      </c>
      <c r="X335" s="6" t="s">
        <v>826</v>
      </c>
      <c r="Y335" s="6">
        <v>0</v>
      </c>
      <c r="Z335" s="6" t="s">
        <v>827</v>
      </c>
      <c r="AA335" s="6"/>
      <c r="AB335" s="6"/>
      <c r="AC335" s="6"/>
      <c r="AD335" s="6"/>
      <c r="AE335" s="6">
        <f t="shared" si="36"/>
        <v>0</v>
      </c>
      <c r="AF335" s="5">
        <v>44656</v>
      </c>
      <c r="AG335" s="5">
        <v>44747</v>
      </c>
      <c r="AH335" s="5"/>
      <c r="AI335" s="5"/>
      <c r="AJ335" s="4">
        <f t="shared" si="37"/>
        <v>0</v>
      </c>
      <c r="AK335" s="4" t="str">
        <f t="shared" si="38"/>
        <v/>
      </c>
      <c r="AL335" s="4" t="str">
        <f t="shared" si="39"/>
        <v/>
      </c>
      <c r="AM335" s="4" t="str">
        <f t="shared" si="40"/>
        <v/>
      </c>
      <c r="AN335" s="4">
        <f t="shared" si="41"/>
        <v>0</v>
      </c>
      <c r="AO335" s="3" t="s">
        <v>18</v>
      </c>
      <c r="AP335" s="3" t="s">
        <v>18</v>
      </c>
      <c r="AQ335" s="3"/>
      <c r="AR335" s="3"/>
      <c r="AS335" s="3" t="s">
        <v>826</v>
      </c>
      <c r="AT335" s="3" t="s">
        <v>827</v>
      </c>
      <c r="AU335" s="3"/>
      <c r="AV335" s="3"/>
      <c r="AW335" s="3" t="s">
        <v>18</v>
      </c>
      <c r="AX335" s="3" t="s">
        <v>18</v>
      </c>
      <c r="AY335" s="3"/>
      <c r="AZ335" s="3"/>
      <c r="BA335" s="3" t="s">
        <v>826</v>
      </c>
      <c r="BB335" s="3" t="s">
        <v>858</v>
      </c>
      <c r="BC335" s="3"/>
      <c r="BD335" s="2"/>
      <c r="BE335" s="1" t="s">
        <v>116</v>
      </c>
    </row>
    <row r="336" spans="1:57" ht="15" customHeight="1" x14ac:dyDescent="0.25">
      <c r="A336" s="8">
        <v>30</v>
      </c>
      <c r="B336" s="1" t="s">
        <v>6</v>
      </c>
      <c r="C336" s="1" t="s">
        <v>74</v>
      </c>
      <c r="D336" s="1" t="s">
        <v>73</v>
      </c>
      <c r="E336" s="1" t="s">
        <v>61</v>
      </c>
      <c r="F336" s="1" t="s">
        <v>60</v>
      </c>
      <c r="G336" s="1" t="s">
        <v>16</v>
      </c>
      <c r="H336" s="1" t="s">
        <v>72</v>
      </c>
      <c r="I336" s="1" t="s">
        <v>71</v>
      </c>
      <c r="J336" s="7">
        <v>44652</v>
      </c>
      <c r="K336" s="7">
        <v>44926</v>
      </c>
      <c r="L336" s="1" t="s">
        <v>70</v>
      </c>
      <c r="M336" s="1" t="s">
        <v>806</v>
      </c>
      <c r="N336" s="1" t="s">
        <v>33</v>
      </c>
      <c r="O336" s="1" t="s">
        <v>77</v>
      </c>
      <c r="P336" s="1" t="s">
        <v>31</v>
      </c>
      <c r="Q336" s="1" t="s">
        <v>30</v>
      </c>
      <c r="R336" s="6">
        <f t="shared" si="35"/>
        <v>4</v>
      </c>
      <c r="S336" s="6">
        <v>1</v>
      </c>
      <c r="T336" s="6">
        <v>1</v>
      </c>
      <c r="U336" s="6">
        <v>1</v>
      </c>
      <c r="V336" s="6">
        <v>1</v>
      </c>
      <c r="W336" s="6">
        <v>1</v>
      </c>
      <c r="X336" s="6" t="s">
        <v>857</v>
      </c>
      <c r="Y336" s="6">
        <v>1</v>
      </c>
      <c r="Z336" s="6" t="s">
        <v>857</v>
      </c>
      <c r="AA336" s="6"/>
      <c r="AB336" s="6"/>
      <c r="AC336" s="6"/>
      <c r="AD336" s="6"/>
      <c r="AE336" s="6">
        <f t="shared" si="36"/>
        <v>2</v>
      </c>
      <c r="AF336" s="5">
        <v>44656</v>
      </c>
      <c r="AG336" s="5">
        <v>44747</v>
      </c>
      <c r="AH336" s="5"/>
      <c r="AI336" s="5"/>
      <c r="AJ336" s="4">
        <f t="shared" si="37"/>
        <v>0.5</v>
      </c>
      <c r="AK336" s="4">
        <f t="shared" si="38"/>
        <v>1</v>
      </c>
      <c r="AL336" s="4">
        <f t="shared" si="39"/>
        <v>1</v>
      </c>
      <c r="AM336" s="4">
        <f t="shared" si="40"/>
        <v>0</v>
      </c>
      <c r="AN336" s="4">
        <f t="shared" si="41"/>
        <v>0</v>
      </c>
      <c r="AO336" s="3" t="s">
        <v>20</v>
      </c>
      <c r="AP336" s="3" t="s">
        <v>20</v>
      </c>
      <c r="AQ336" s="3"/>
      <c r="AR336" s="3"/>
      <c r="AS336" s="3" t="s">
        <v>381</v>
      </c>
      <c r="AT336" s="3" t="s">
        <v>856</v>
      </c>
      <c r="AU336" s="3"/>
      <c r="AV336" s="3"/>
      <c r="AW336" s="3" t="s">
        <v>20</v>
      </c>
      <c r="AX336" s="3" t="s">
        <v>20</v>
      </c>
      <c r="AY336" s="3"/>
      <c r="AZ336" s="3"/>
      <c r="BA336" s="3" t="s">
        <v>855</v>
      </c>
      <c r="BB336" s="3" t="s">
        <v>854</v>
      </c>
      <c r="BC336" s="3"/>
      <c r="BD336" s="2"/>
      <c r="BE336" s="1" t="s">
        <v>116</v>
      </c>
    </row>
    <row r="337" spans="1:57" ht="15" customHeight="1" x14ac:dyDescent="0.25">
      <c r="A337" s="8">
        <v>31</v>
      </c>
      <c r="B337" s="1" t="s">
        <v>6</v>
      </c>
      <c r="C337" s="1" t="s">
        <v>43</v>
      </c>
      <c r="D337" s="1" t="s">
        <v>42</v>
      </c>
      <c r="E337" s="1" t="s">
        <v>50</v>
      </c>
      <c r="F337" s="1" t="s">
        <v>849</v>
      </c>
      <c r="G337" s="1" t="s">
        <v>39</v>
      </c>
      <c r="H337" s="1" t="s">
        <v>39</v>
      </c>
      <c r="I337" s="1" t="s">
        <v>853</v>
      </c>
      <c r="J337" s="7">
        <v>44562</v>
      </c>
      <c r="K337" s="7">
        <v>44926</v>
      </c>
      <c r="L337" s="1" t="s">
        <v>807</v>
      </c>
      <c r="M337" s="1" t="s">
        <v>806</v>
      </c>
      <c r="N337" s="1" t="s">
        <v>33</v>
      </c>
      <c r="O337" s="1" t="s">
        <v>852</v>
      </c>
      <c r="P337" s="1" t="s">
        <v>31</v>
      </c>
      <c r="Q337" s="1" t="s">
        <v>30</v>
      </c>
      <c r="R337" s="6">
        <f t="shared" si="35"/>
        <v>2</v>
      </c>
      <c r="S337" s="6">
        <v>0</v>
      </c>
      <c r="T337" s="6">
        <v>1</v>
      </c>
      <c r="U337" s="6">
        <v>0</v>
      </c>
      <c r="V337" s="6">
        <v>1</v>
      </c>
      <c r="W337" s="6">
        <v>0</v>
      </c>
      <c r="X337" s="6" t="s">
        <v>826</v>
      </c>
      <c r="Y337" s="6">
        <v>1</v>
      </c>
      <c r="Z337" s="6" t="s">
        <v>851</v>
      </c>
      <c r="AA337" s="6"/>
      <c r="AB337" s="6"/>
      <c r="AC337" s="6"/>
      <c r="AD337" s="6"/>
      <c r="AE337" s="6">
        <f t="shared" si="36"/>
        <v>1</v>
      </c>
      <c r="AF337" s="5">
        <v>44656</v>
      </c>
      <c r="AG337" s="5">
        <v>44747</v>
      </c>
      <c r="AH337" s="5"/>
      <c r="AI337" s="5"/>
      <c r="AJ337" s="4">
        <f t="shared" si="37"/>
        <v>0.5</v>
      </c>
      <c r="AK337" s="4" t="str">
        <f t="shared" si="38"/>
        <v/>
      </c>
      <c r="AL337" s="4">
        <f t="shared" si="39"/>
        <v>1</v>
      </c>
      <c r="AM337" s="4" t="str">
        <f t="shared" si="40"/>
        <v/>
      </c>
      <c r="AN337" s="4">
        <f t="shared" si="41"/>
        <v>0</v>
      </c>
      <c r="AO337" s="3" t="s">
        <v>18</v>
      </c>
      <c r="AP337" s="3" t="s">
        <v>20</v>
      </c>
      <c r="AQ337" s="3"/>
      <c r="AR337" s="3"/>
      <c r="AS337" s="3" t="s">
        <v>826</v>
      </c>
      <c r="AT337" s="3" t="s">
        <v>320</v>
      </c>
      <c r="AU337" s="3"/>
      <c r="AV337" s="3"/>
      <c r="AW337" s="3" t="s">
        <v>18</v>
      </c>
      <c r="AX337" s="3" t="s">
        <v>20</v>
      </c>
      <c r="AY337" s="3"/>
      <c r="AZ337" s="3"/>
      <c r="BA337" s="3" t="s">
        <v>826</v>
      </c>
      <c r="BB337" s="3" t="s">
        <v>850</v>
      </c>
      <c r="BC337" s="3"/>
      <c r="BD337" s="2"/>
      <c r="BE337" s="1" t="s">
        <v>26</v>
      </c>
    </row>
    <row r="338" spans="1:57" ht="15" customHeight="1" x14ac:dyDescent="0.25">
      <c r="A338" s="8">
        <v>32</v>
      </c>
      <c r="B338" s="1" t="s">
        <v>6</v>
      </c>
      <c r="C338" s="1" t="s">
        <v>43</v>
      </c>
      <c r="D338" s="1" t="s">
        <v>42</v>
      </c>
      <c r="E338" s="1" t="s">
        <v>50</v>
      </c>
      <c r="F338" s="1" t="s">
        <v>849</v>
      </c>
      <c r="G338" s="1" t="s">
        <v>39</v>
      </c>
      <c r="H338" s="1" t="s">
        <v>39</v>
      </c>
      <c r="I338" s="1" t="s">
        <v>848</v>
      </c>
      <c r="J338" s="7">
        <v>44835</v>
      </c>
      <c r="K338" s="7">
        <v>44926</v>
      </c>
      <c r="L338" s="1" t="s">
        <v>807</v>
      </c>
      <c r="M338" s="1" t="s">
        <v>806</v>
      </c>
      <c r="N338" s="1" t="s">
        <v>33</v>
      </c>
      <c r="O338" s="1" t="s">
        <v>847</v>
      </c>
      <c r="P338" s="1" t="s">
        <v>31</v>
      </c>
      <c r="Q338" s="1" t="s">
        <v>30</v>
      </c>
      <c r="R338" s="6">
        <f t="shared" si="35"/>
        <v>1</v>
      </c>
      <c r="S338" s="6">
        <v>0</v>
      </c>
      <c r="T338" s="6">
        <v>0</v>
      </c>
      <c r="U338" s="6">
        <v>0</v>
      </c>
      <c r="V338" s="6">
        <v>1</v>
      </c>
      <c r="W338" s="6">
        <v>0</v>
      </c>
      <c r="X338" s="6" t="s">
        <v>826</v>
      </c>
      <c r="Y338" s="6">
        <v>0</v>
      </c>
      <c r="Z338" s="6" t="s">
        <v>827</v>
      </c>
      <c r="AA338" s="6"/>
      <c r="AB338" s="6"/>
      <c r="AC338" s="6"/>
      <c r="AD338" s="6"/>
      <c r="AE338" s="6">
        <f t="shared" si="36"/>
        <v>0</v>
      </c>
      <c r="AF338" s="5">
        <v>44656</v>
      </c>
      <c r="AG338" s="5">
        <v>44747</v>
      </c>
      <c r="AH338" s="5"/>
      <c r="AI338" s="5"/>
      <c r="AJ338" s="4">
        <f t="shared" si="37"/>
        <v>0</v>
      </c>
      <c r="AK338" s="4" t="str">
        <f t="shared" si="38"/>
        <v/>
      </c>
      <c r="AL338" s="4" t="str">
        <f t="shared" si="39"/>
        <v/>
      </c>
      <c r="AM338" s="4" t="str">
        <f t="shared" si="40"/>
        <v/>
      </c>
      <c r="AN338" s="4">
        <f t="shared" si="41"/>
        <v>0</v>
      </c>
      <c r="AO338" s="3" t="s">
        <v>18</v>
      </c>
      <c r="AP338" s="3" t="s">
        <v>18</v>
      </c>
      <c r="AQ338" s="3"/>
      <c r="AR338" s="3"/>
      <c r="AS338" s="3" t="s">
        <v>826</v>
      </c>
      <c r="AT338" s="3" t="s">
        <v>18</v>
      </c>
      <c r="AU338" s="3"/>
      <c r="AV338" s="3"/>
      <c r="AW338" s="3" t="s">
        <v>18</v>
      </c>
      <c r="AX338" s="3" t="s">
        <v>18</v>
      </c>
      <c r="AY338" s="3"/>
      <c r="AZ338" s="3"/>
      <c r="BA338" s="3" t="s">
        <v>826</v>
      </c>
      <c r="BB338" s="3" t="s">
        <v>825</v>
      </c>
      <c r="BC338" s="3"/>
      <c r="BD338" s="2"/>
      <c r="BE338" s="1" t="s">
        <v>26</v>
      </c>
    </row>
    <row r="339" spans="1:57" ht="15" customHeight="1" x14ac:dyDescent="0.25">
      <c r="A339" s="8">
        <v>33</v>
      </c>
      <c r="B339" s="1" t="s">
        <v>6</v>
      </c>
      <c r="C339" s="1" t="s">
        <v>43</v>
      </c>
      <c r="D339" s="1" t="s">
        <v>42</v>
      </c>
      <c r="E339" s="1" t="s">
        <v>41</v>
      </c>
      <c r="F339" s="1" t="s">
        <v>40</v>
      </c>
      <c r="G339" s="1" t="s">
        <v>39</v>
      </c>
      <c r="H339" s="1" t="s">
        <v>39</v>
      </c>
      <c r="I339" s="1" t="s">
        <v>846</v>
      </c>
      <c r="J339" s="7">
        <v>44652</v>
      </c>
      <c r="K339" s="7">
        <v>44926</v>
      </c>
      <c r="L339" s="1" t="s">
        <v>807</v>
      </c>
      <c r="M339" s="1" t="s">
        <v>806</v>
      </c>
      <c r="N339" s="1" t="s">
        <v>33</v>
      </c>
      <c r="O339" s="1" t="s">
        <v>845</v>
      </c>
      <c r="P339" s="1" t="s">
        <v>31</v>
      </c>
      <c r="Q339" s="1" t="s">
        <v>30</v>
      </c>
      <c r="R339" s="6">
        <f t="shared" si="35"/>
        <v>3</v>
      </c>
      <c r="S339" s="6">
        <v>0</v>
      </c>
      <c r="T339" s="6">
        <v>1</v>
      </c>
      <c r="U339" s="6">
        <v>1</v>
      </c>
      <c r="V339" s="6">
        <v>1</v>
      </c>
      <c r="W339" s="6">
        <v>0</v>
      </c>
      <c r="X339" s="6" t="s">
        <v>826</v>
      </c>
      <c r="Y339" s="6">
        <v>1</v>
      </c>
      <c r="Z339" s="6" t="s">
        <v>844</v>
      </c>
      <c r="AA339" s="6"/>
      <c r="AB339" s="6"/>
      <c r="AC339" s="6"/>
      <c r="AD339" s="6"/>
      <c r="AE339" s="6">
        <f t="shared" si="36"/>
        <v>1</v>
      </c>
      <c r="AF339" s="5">
        <v>44656</v>
      </c>
      <c r="AG339" s="5">
        <v>44747</v>
      </c>
      <c r="AH339" s="5"/>
      <c r="AI339" s="5"/>
      <c r="AJ339" s="4">
        <f t="shared" si="37"/>
        <v>0.33333333333333331</v>
      </c>
      <c r="AK339" s="4" t="str">
        <f t="shared" si="38"/>
        <v/>
      </c>
      <c r="AL339" s="4">
        <f t="shared" si="39"/>
        <v>1</v>
      </c>
      <c r="AM339" s="4">
        <f t="shared" si="40"/>
        <v>0</v>
      </c>
      <c r="AN339" s="4">
        <f t="shared" si="41"/>
        <v>0</v>
      </c>
      <c r="AO339" s="3" t="s">
        <v>18</v>
      </c>
      <c r="AP339" s="3" t="s">
        <v>20</v>
      </c>
      <c r="AQ339" s="3"/>
      <c r="AR339" s="3"/>
      <c r="AS339" s="3" t="s">
        <v>826</v>
      </c>
      <c r="AT339" s="3" t="s">
        <v>329</v>
      </c>
      <c r="AU339" s="3"/>
      <c r="AV339" s="3"/>
      <c r="AW339" s="3" t="s">
        <v>18</v>
      </c>
      <c r="AX339" s="3" t="s">
        <v>20</v>
      </c>
      <c r="AY339" s="3"/>
      <c r="AZ339" s="3"/>
      <c r="BA339" s="3" t="s">
        <v>826</v>
      </c>
      <c r="BB339" s="3" t="s">
        <v>843</v>
      </c>
      <c r="BC339" s="3"/>
      <c r="BD339" s="2"/>
      <c r="BE339" s="1" t="s">
        <v>26</v>
      </c>
    </row>
    <row r="340" spans="1:57" ht="15" customHeight="1" x14ac:dyDescent="0.25">
      <c r="A340" s="8">
        <v>34</v>
      </c>
      <c r="B340" s="1" t="s">
        <v>6</v>
      </c>
      <c r="C340" s="1" t="s">
        <v>43</v>
      </c>
      <c r="D340" s="1" t="s">
        <v>42</v>
      </c>
      <c r="E340" s="1" t="s">
        <v>41</v>
      </c>
      <c r="F340" s="1" t="s">
        <v>40</v>
      </c>
      <c r="G340" s="1" t="s">
        <v>39</v>
      </c>
      <c r="H340" s="1" t="s">
        <v>39</v>
      </c>
      <c r="I340" s="1" t="s">
        <v>842</v>
      </c>
      <c r="J340" s="7">
        <v>44713</v>
      </c>
      <c r="K340" s="7">
        <v>44926</v>
      </c>
      <c r="L340" s="1" t="s">
        <v>807</v>
      </c>
      <c r="M340" s="1" t="s">
        <v>806</v>
      </c>
      <c r="N340" s="1" t="s">
        <v>33</v>
      </c>
      <c r="O340" s="1" t="s">
        <v>841</v>
      </c>
      <c r="P340" s="1" t="s">
        <v>31</v>
      </c>
      <c r="Q340" s="1" t="s">
        <v>30</v>
      </c>
      <c r="R340" s="6">
        <f t="shared" si="35"/>
        <v>2</v>
      </c>
      <c r="S340" s="6">
        <v>0</v>
      </c>
      <c r="T340" s="6">
        <v>1</v>
      </c>
      <c r="U340" s="6">
        <v>0</v>
      </c>
      <c r="V340" s="6">
        <v>1</v>
      </c>
      <c r="W340" s="6">
        <v>0</v>
      </c>
      <c r="X340" s="6" t="s">
        <v>826</v>
      </c>
      <c r="Y340" s="6">
        <v>1</v>
      </c>
      <c r="Z340" s="6" t="s">
        <v>840</v>
      </c>
      <c r="AA340" s="6"/>
      <c r="AB340" s="6"/>
      <c r="AC340" s="6"/>
      <c r="AD340" s="6"/>
      <c r="AE340" s="6">
        <f t="shared" si="36"/>
        <v>1</v>
      </c>
      <c r="AF340" s="5">
        <v>44656</v>
      </c>
      <c r="AG340" s="5">
        <v>44760</v>
      </c>
      <c r="AH340" s="5"/>
      <c r="AI340" s="5"/>
      <c r="AJ340" s="4">
        <f t="shared" si="37"/>
        <v>0.5</v>
      </c>
      <c r="AK340" s="4" t="str">
        <f t="shared" si="38"/>
        <v/>
      </c>
      <c r="AL340" s="4">
        <f t="shared" si="39"/>
        <v>1</v>
      </c>
      <c r="AM340" s="4" t="str">
        <f t="shared" si="40"/>
        <v/>
      </c>
      <c r="AN340" s="4">
        <f t="shared" si="41"/>
        <v>0</v>
      </c>
      <c r="AO340" s="3" t="s">
        <v>18</v>
      </c>
      <c r="AP340" s="3" t="s">
        <v>20</v>
      </c>
      <c r="AQ340" s="3"/>
      <c r="AR340" s="3"/>
      <c r="AS340" s="3" t="s">
        <v>826</v>
      </c>
      <c r="AT340" s="3" t="s">
        <v>839</v>
      </c>
      <c r="AU340" s="3"/>
      <c r="AV340" s="3"/>
      <c r="AW340" s="3" t="s">
        <v>18</v>
      </c>
      <c r="AX340" s="3" t="s">
        <v>20</v>
      </c>
      <c r="AY340" s="3"/>
      <c r="AZ340" s="3"/>
      <c r="BA340" s="3" t="s">
        <v>826</v>
      </c>
      <c r="BB340" s="3" t="s">
        <v>838</v>
      </c>
      <c r="BC340" s="3"/>
      <c r="BD340" s="2"/>
      <c r="BE340" s="1" t="s">
        <v>26</v>
      </c>
    </row>
    <row r="341" spans="1:57" ht="15" customHeight="1" x14ac:dyDescent="0.25">
      <c r="A341" s="8">
        <v>35</v>
      </c>
      <c r="B341" s="1" t="s">
        <v>6</v>
      </c>
      <c r="C341" s="1" t="s">
        <v>43</v>
      </c>
      <c r="D341" s="1" t="s">
        <v>42</v>
      </c>
      <c r="E341" s="1" t="s">
        <v>41</v>
      </c>
      <c r="F341" s="1" t="s">
        <v>40</v>
      </c>
      <c r="G341" s="1" t="s">
        <v>309</v>
      </c>
      <c r="H341" s="1" t="s">
        <v>308</v>
      </c>
      <c r="I341" s="1" t="s">
        <v>837</v>
      </c>
      <c r="J341" s="7">
        <v>44562</v>
      </c>
      <c r="K341" s="7">
        <v>44926</v>
      </c>
      <c r="L341" s="1" t="s">
        <v>807</v>
      </c>
      <c r="M341" s="1" t="s">
        <v>806</v>
      </c>
      <c r="N341" s="1" t="s">
        <v>33</v>
      </c>
      <c r="O341" s="1" t="s">
        <v>836</v>
      </c>
      <c r="P341" s="1" t="s">
        <v>31</v>
      </c>
      <c r="Q341" s="1" t="s">
        <v>30</v>
      </c>
      <c r="R341" s="6">
        <f t="shared" si="35"/>
        <v>4</v>
      </c>
      <c r="S341" s="6">
        <v>1</v>
      </c>
      <c r="T341" s="6">
        <v>1</v>
      </c>
      <c r="U341" s="6">
        <v>1</v>
      </c>
      <c r="V341" s="6">
        <v>1</v>
      </c>
      <c r="W341" s="6">
        <v>1</v>
      </c>
      <c r="X341" s="6" t="s">
        <v>835</v>
      </c>
      <c r="Y341" s="6">
        <v>1</v>
      </c>
      <c r="Z341" s="6" t="s">
        <v>834</v>
      </c>
      <c r="AA341" s="6"/>
      <c r="AB341" s="6"/>
      <c r="AC341" s="6"/>
      <c r="AD341" s="6"/>
      <c r="AE341" s="6">
        <f t="shared" si="36"/>
        <v>2</v>
      </c>
      <c r="AF341" s="5">
        <v>44659</v>
      </c>
      <c r="AG341" s="5">
        <v>44747</v>
      </c>
      <c r="AH341" s="5"/>
      <c r="AI341" s="5"/>
      <c r="AJ341" s="4">
        <f t="shared" si="37"/>
        <v>0.5</v>
      </c>
      <c r="AK341" s="4">
        <f t="shared" si="38"/>
        <v>1</v>
      </c>
      <c r="AL341" s="4">
        <f t="shared" si="39"/>
        <v>1</v>
      </c>
      <c r="AM341" s="4">
        <f t="shared" si="40"/>
        <v>0</v>
      </c>
      <c r="AN341" s="4">
        <f t="shared" si="41"/>
        <v>0</v>
      </c>
      <c r="AO341" s="3" t="s">
        <v>20</v>
      </c>
      <c r="AP341" s="3" t="s">
        <v>20</v>
      </c>
      <c r="AQ341" s="3"/>
      <c r="AR341" s="3"/>
      <c r="AS341" s="3" t="s">
        <v>833</v>
      </c>
      <c r="AT341" s="3" t="s">
        <v>832</v>
      </c>
      <c r="AU341" s="3"/>
      <c r="AV341" s="3"/>
      <c r="AW341" s="3" t="s">
        <v>20</v>
      </c>
      <c r="AX341" s="3" t="s">
        <v>20</v>
      </c>
      <c r="AY341" s="3"/>
      <c r="AZ341" s="3"/>
      <c r="BA341" s="3" t="s">
        <v>831</v>
      </c>
      <c r="BB341" s="3" t="s">
        <v>830</v>
      </c>
      <c r="BC341" s="3"/>
      <c r="BD341" s="2"/>
      <c r="BE341" s="1" t="s">
        <v>26</v>
      </c>
    </row>
    <row r="342" spans="1:57" ht="15" customHeight="1" x14ac:dyDescent="0.25">
      <c r="A342" s="8">
        <v>36</v>
      </c>
      <c r="B342" s="1" t="s">
        <v>6</v>
      </c>
      <c r="C342" s="1" t="s">
        <v>43</v>
      </c>
      <c r="D342" s="1" t="s">
        <v>42</v>
      </c>
      <c r="E342" s="1" t="s">
        <v>50</v>
      </c>
      <c r="F342" s="1" t="s">
        <v>49</v>
      </c>
      <c r="G342" s="1" t="s">
        <v>309</v>
      </c>
      <c r="H342" s="1" t="s">
        <v>308</v>
      </c>
      <c r="I342" s="1" t="s">
        <v>829</v>
      </c>
      <c r="J342" s="7">
        <v>44743</v>
      </c>
      <c r="K342" s="7">
        <v>44926</v>
      </c>
      <c r="L342" s="1" t="s">
        <v>807</v>
      </c>
      <c r="M342" s="1" t="s">
        <v>806</v>
      </c>
      <c r="N342" s="1" t="s">
        <v>33</v>
      </c>
      <c r="O342" s="1" t="s">
        <v>828</v>
      </c>
      <c r="P342" s="1" t="s">
        <v>31</v>
      </c>
      <c r="Q342" s="1" t="s">
        <v>30</v>
      </c>
      <c r="R342" s="6">
        <f t="shared" si="35"/>
        <v>1</v>
      </c>
      <c r="S342" s="6">
        <v>0</v>
      </c>
      <c r="T342" s="6">
        <v>0</v>
      </c>
      <c r="U342" s="6">
        <v>1</v>
      </c>
      <c r="V342" s="6">
        <v>0</v>
      </c>
      <c r="W342" s="6">
        <v>0</v>
      </c>
      <c r="X342" s="6" t="s">
        <v>826</v>
      </c>
      <c r="Y342" s="6">
        <v>0</v>
      </c>
      <c r="Z342" s="6" t="s">
        <v>827</v>
      </c>
      <c r="AA342" s="6"/>
      <c r="AB342" s="6"/>
      <c r="AC342" s="6"/>
      <c r="AD342" s="6"/>
      <c r="AE342" s="6">
        <f t="shared" si="36"/>
        <v>0</v>
      </c>
      <c r="AF342" s="5">
        <v>44656</v>
      </c>
      <c r="AG342" s="5">
        <v>44747</v>
      </c>
      <c r="AH342" s="5"/>
      <c r="AI342" s="5"/>
      <c r="AJ342" s="4">
        <f t="shared" si="37"/>
        <v>0</v>
      </c>
      <c r="AK342" s="4" t="str">
        <f t="shared" si="38"/>
        <v/>
      </c>
      <c r="AL342" s="4" t="str">
        <f t="shared" si="39"/>
        <v/>
      </c>
      <c r="AM342" s="4">
        <f t="shared" si="40"/>
        <v>0</v>
      </c>
      <c r="AN342" s="4" t="str">
        <f t="shared" si="41"/>
        <v/>
      </c>
      <c r="AO342" s="3" t="s">
        <v>18</v>
      </c>
      <c r="AP342" s="3" t="s">
        <v>18</v>
      </c>
      <c r="AQ342" s="3"/>
      <c r="AR342" s="3"/>
      <c r="AS342" s="3" t="s">
        <v>826</v>
      </c>
      <c r="AT342" s="3" t="s">
        <v>827</v>
      </c>
      <c r="AU342" s="3"/>
      <c r="AV342" s="3"/>
      <c r="AW342" s="3" t="s">
        <v>18</v>
      </c>
      <c r="AX342" s="3" t="s">
        <v>18</v>
      </c>
      <c r="AY342" s="3"/>
      <c r="AZ342" s="3"/>
      <c r="BA342" s="3" t="s">
        <v>826</v>
      </c>
      <c r="BB342" s="3" t="s">
        <v>825</v>
      </c>
      <c r="BC342" s="3"/>
      <c r="BD342" s="2"/>
      <c r="BE342" s="1" t="s">
        <v>26</v>
      </c>
    </row>
    <row r="343" spans="1:57" ht="15" customHeight="1" x14ac:dyDescent="0.25">
      <c r="A343" s="8">
        <v>37</v>
      </c>
      <c r="B343" s="1" t="s">
        <v>6</v>
      </c>
      <c r="C343" s="1" t="s">
        <v>43</v>
      </c>
      <c r="D343" s="1" t="s">
        <v>42</v>
      </c>
      <c r="E343" s="1" t="s">
        <v>41</v>
      </c>
      <c r="F343" s="1" t="s">
        <v>40</v>
      </c>
      <c r="G343" s="1" t="s">
        <v>39</v>
      </c>
      <c r="H343" s="1" t="s">
        <v>38</v>
      </c>
      <c r="I343" s="1" t="s">
        <v>824</v>
      </c>
      <c r="J343" s="7">
        <v>44562</v>
      </c>
      <c r="K343" s="7">
        <v>44926</v>
      </c>
      <c r="L343" s="1" t="s">
        <v>807</v>
      </c>
      <c r="M343" s="1" t="s">
        <v>806</v>
      </c>
      <c r="N343" s="1" t="s">
        <v>33</v>
      </c>
      <c r="O343" s="1" t="s">
        <v>823</v>
      </c>
      <c r="P343" s="1" t="s">
        <v>31</v>
      </c>
      <c r="Q343" s="1" t="s">
        <v>30</v>
      </c>
      <c r="R343" s="6">
        <f t="shared" si="35"/>
        <v>9</v>
      </c>
      <c r="S343" s="6">
        <v>1</v>
      </c>
      <c r="T343" s="6">
        <v>3</v>
      </c>
      <c r="U343" s="6">
        <v>3</v>
      </c>
      <c r="V343" s="6">
        <v>2</v>
      </c>
      <c r="W343" s="6">
        <v>0</v>
      </c>
      <c r="X343" s="6" t="s">
        <v>822</v>
      </c>
      <c r="Y343" s="6">
        <v>4</v>
      </c>
      <c r="Z343" s="6" t="s">
        <v>821</v>
      </c>
      <c r="AA343" s="6"/>
      <c r="AB343" s="6"/>
      <c r="AC343" s="6"/>
      <c r="AD343" s="6"/>
      <c r="AE343" s="6">
        <f t="shared" si="36"/>
        <v>4</v>
      </c>
      <c r="AF343" s="5">
        <v>44669</v>
      </c>
      <c r="AG343" s="5">
        <v>44747</v>
      </c>
      <c r="AH343" s="5"/>
      <c r="AI343" s="5"/>
      <c r="AJ343" s="4">
        <f t="shared" si="37"/>
        <v>0.44444444444444442</v>
      </c>
      <c r="AK343" s="4">
        <f t="shared" si="38"/>
        <v>0</v>
      </c>
      <c r="AL343" s="4">
        <f t="shared" si="39"/>
        <v>1</v>
      </c>
      <c r="AM343" s="4">
        <f t="shared" si="40"/>
        <v>0</v>
      </c>
      <c r="AN343" s="4">
        <f t="shared" si="41"/>
        <v>0</v>
      </c>
      <c r="AO343" s="3" t="s">
        <v>19</v>
      </c>
      <c r="AP343" s="3" t="s">
        <v>20</v>
      </c>
      <c r="AQ343" s="3"/>
      <c r="AR343" s="3"/>
      <c r="AS343" s="3" t="s">
        <v>820</v>
      </c>
      <c r="AT343" s="3" t="s">
        <v>819</v>
      </c>
      <c r="AU343" s="3"/>
      <c r="AV343" s="3"/>
      <c r="AW343" s="3" t="s">
        <v>19</v>
      </c>
      <c r="AX343" s="3" t="s">
        <v>20</v>
      </c>
      <c r="AY343" s="3"/>
      <c r="AZ343" s="3"/>
      <c r="BA343" s="3" t="s">
        <v>818</v>
      </c>
      <c r="BB343" s="3" t="s">
        <v>817</v>
      </c>
      <c r="BC343" s="3"/>
      <c r="BD343" s="2"/>
      <c r="BE343" s="1" t="s">
        <v>26</v>
      </c>
    </row>
    <row r="344" spans="1:57" ht="15" customHeight="1" x14ac:dyDescent="0.25">
      <c r="A344" s="8">
        <v>38</v>
      </c>
      <c r="B344" s="1" t="s">
        <v>6</v>
      </c>
      <c r="C344" s="1" t="s">
        <v>43</v>
      </c>
      <c r="D344" s="1" t="s">
        <v>42</v>
      </c>
      <c r="E344" s="1" t="s">
        <v>41</v>
      </c>
      <c r="F344" s="1" t="s">
        <v>40</v>
      </c>
      <c r="G344" s="1" t="s">
        <v>39</v>
      </c>
      <c r="H344" s="1" t="s">
        <v>38</v>
      </c>
      <c r="I344" s="1" t="s">
        <v>816</v>
      </c>
      <c r="J344" s="7">
        <v>44562</v>
      </c>
      <c r="K344" s="7">
        <v>44926</v>
      </c>
      <c r="L344" s="1" t="s">
        <v>807</v>
      </c>
      <c r="M344" s="1" t="s">
        <v>806</v>
      </c>
      <c r="N344" s="1" t="s">
        <v>33</v>
      </c>
      <c r="O344" s="1" t="s">
        <v>815</v>
      </c>
      <c r="P344" s="1" t="s">
        <v>31</v>
      </c>
      <c r="Q344" s="1" t="s">
        <v>30</v>
      </c>
      <c r="R344" s="6">
        <f t="shared" si="35"/>
        <v>9</v>
      </c>
      <c r="S344" s="6">
        <v>2</v>
      </c>
      <c r="T344" s="6">
        <v>2</v>
      </c>
      <c r="U344" s="6">
        <v>4</v>
      </c>
      <c r="V344" s="6">
        <v>1</v>
      </c>
      <c r="W344" s="6">
        <v>2</v>
      </c>
      <c r="X344" s="6" t="s">
        <v>814</v>
      </c>
      <c r="Y344" s="6">
        <v>2</v>
      </c>
      <c r="Z344" s="6" t="s">
        <v>813</v>
      </c>
      <c r="AA344" s="6"/>
      <c r="AB344" s="6"/>
      <c r="AC344" s="6"/>
      <c r="AD344" s="6"/>
      <c r="AE344" s="6">
        <f t="shared" si="36"/>
        <v>4</v>
      </c>
      <c r="AF344" s="5">
        <v>44657</v>
      </c>
      <c r="AG344" s="5">
        <v>44748</v>
      </c>
      <c r="AH344" s="5"/>
      <c r="AI344" s="5"/>
      <c r="AJ344" s="4">
        <f t="shared" si="37"/>
        <v>0.44444444444444442</v>
      </c>
      <c r="AK344" s="4">
        <f t="shared" si="38"/>
        <v>1</v>
      </c>
      <c r="AL344" s="4">
        <f t="shared" si="39"/>
        <v>1</v>
      </c>
      <c r="AM344" s="4">
        <f t="shared" si="40"/>
        <v>0</v>
      </c>
      <c r="AN344" s="4">
        <f t="shared" si="41"/>
        <v>0</v>
      </c>
      <c r="AO344" s="3" t="s">
        <v>20</v>
      </c>
      <c r="AP344" s="3" t="s">
        <v>20</v>
      </c>
      <c r="AQ344" s="3"/>
      <c r="AR344" s="3"/>
      <c r="AS344" s="3" t="s">
        <v>812</v>
      </c>
      <c r="AT344" s="3" t="s">
        <v>811</v>
      </c>
      <c r="AU344" s="3"/>
      <c r="AV344" s="3"/>
      <c r="AW344" s="3" t="s">
        <v>20</v>
      </c>
      <c r="AX344" s="3" t="s">
        <v>20</v>
      </c>
      <c r="AY344" s="3"/>
      <c r="AZ344" s="3"/>
      <c r="BA344" s="3" t="s">
        <v>810</v>
      </c>
      <c r="BB344" s="3" t="s">
        <v>809</v>
      </c>
      <c r="BC344" s="3"/>
      <c r="BD344" s="2"/>
      <c r="BE344" s="1" t="s">
        <v>26</v>
      </c>
    </row>
    <row r="345" spans="1:57" ht="15" customHeight="1" x14ac:dyDescent="0.25">
      <c r="A345" s="8">
        <v>39</v>
      </c>
      <c r="B345" s="1" t="s">
        <v>6</v>
      </c>
      <c r="C345" s="1" t="s">
        <v>43</v>
      </c>
      <c r="D345" s="1" t="s">
        <v>42</v>
      </c>
      <c r="E345" s="1" t="s">
        <v>41</v>
      </c>
      <c r="F345" s="1" t="s">
        <v>40</v>
      </c>
      <c r="G345" s="1" t="s">
        <v>39</v>
      </c>
      <c r="H345" s="1" t="s">
        <v>38</v>
      </c>
      <c r="I345" s="1" t="s">
        <v>808</v>
      </c>
      <c r="J345" s="7">
        <v>44562</v>
      </c>
      <c r="K345" s="7">
        <v>44834</v>
      </c>
      <c r="L345" s="1" t="s">
        <v>807</v>
      </c>
      <c r="M345" s="1" t="s">
        <v>806</v>
      </c>
      <c r="N345" s="1" t="s">
        <v>33</v>
      </c>
      <c r="O345" s="1" t="s">
        <v>805</v>
      </c>
      <c r="P345" s="1" t="s">
        <v>31</v>
      </c>
      <c r="Q345" s="1" t="s">
        <v>30</v>
      </c>
      <c r="R345" s="6">
        <f t="shared" si="35"/>
        <v>7</v>
      </c>
      <c r="S345" s="6">
        <v>3</v>
      </c>
      <c r="T345" s="6">
        <v>2</v>
      </c>
      <c r="U345" s="6">
        <v>2</v>
      </c>
      <c r="V345" s="6">
        <v>0</v>
      </c>
      <c r="W345" s="6">
        <v>3</v>
      </c>
      <c r="X345" s="6" t="s">
        <v>804</v>
      </c>
      <c r="Y345" s="6">
        <v>2</v>
      </c>
      <c r="Z345" s="6" t="s">
        <v>803</v>
      </c>
      <c r="AA345" s="6"/>
      <c r="AB345" s="6"/>
      <c r="AC345" s="6"/>
      <c r="AD345" s="6"/>
      <c r="AE345" s="6">
        <f t="shared" si="36"/>
        <v>5</v>
      </c>
      <c r="AF345" s="5">
        <v>44669</v>
      </c>
      <c r="AG345" s="5">
        <v>44748</v>
      </c>
      <c r="AH345" s="5"/>
      <c r="AI345" s="5"/>
      <c r="AJ345" s="4">
        <f t="shared" si="37"/>
        <v>0.7142857142857143</v>
      </c>
      <c r="AK345" s="4">
        <f t="shared" si="38"/>
        <v>1</v>
      </c>
      <c r="AL345" s="4">
        <f t="shared" si="39"/>
        <v>1</v>
      </c>
      <c r="AM345" s="4">
        <f t="shared" si="40"/>
        <v>0</v>
      </c>
      <c r="AN345" s="4" t="str">
        <f t="shared" si="41"/>
        <v/>
      </c>
      <c r="AO345" s="3" t="s">
        <v>20</v>
      </c>
      <c r="AP345" s="3" t="s">
        <v>20</v>
      </c>
      <c r="AQ345" s="3"/>
      <c r="AR345" s="3"/>
      <c r="AS345" s="3" t="s">
        <v>802</v>
      </c>
      <c r="AT345" s="3" t="s">
        <v>359</v>
      </c>
      <c r="AU345" s="3"/>
      <c r="AV345" s="3"/>
      <c r="AW345" s="3" t="s">
        <v>20</v>
      </c>
      <c r="AX345" s="3" t="s">
        <v>20</v>
      </c>
      <c r="AY345" s="3"/>
      <c r="AZ345" s="3"/>
      <c r="BA345" s="3" t="s">
        <v>801</v>
      </c>
      <c r="BB345" s="3" t="s">
        <v>800</v>
      </c>
      <c r="BC345" s="3"/>
      <c r="BD345" s="2"/>
      <c r="BE345" s="1" t="s">
        <v>26</v>
      </c>
    </row>
    <row r="346" spans="1:57" ht="15" customHeight="1" x14ac:dyDescent="0.25">
      <c r="A346" s="8">
        <v>1</v>
      </c>
      <c r="B346" s="1" t="s">
        <v>5</v>
      </c>
      <c r="C346" s="1" t="s">
        <v>781</v>
      </c>
      <c r="D346" s="1" t="s">
        <v>791</v>
      </c>
      <c r="E346" s="1" t="s">
        <v>61</v>
      </c>
      <c r="F346" s="1" t="s">
        <v>60</v>
      </c>
      <c r="G346" s="1" t="s">
        <v>48</v>
      </c>
      <c r="H346" s="1" t="s">
        <v>48</v>
      </c>
      <c r="I346" s="1" t="s">
        <v>799</v>
      </c>
      <c r="J346" s="7">
        <v>44593</v>
      </c>
      <c r="K346" s="7">
        <v>44895</v>
      </c>
      <c r="L346" s="1" t="s">
        <v>798</v>
      </c>
      <c r="M346" s="1" t="s">
        <v>732</v>
      </c>
      <c r="N346" s="1" t="s">
        <v>86</v>
      </c>
      <c r="O346" s="1" t="s">
        <v>788</v>
      </c>
      <c r="P346" s="1" t="s">
        <v>111</v>
      </c>
      <c r="Q346" s="1" t="s">
        <v>30</v>
      </c>
      <c r="R346" s="9">
        <f t="shared" si="35"/>
        <v>1</v>
      </c>
      <c r="S346" s="9">
        <v>0.2</v>
      </c>
      <c r="T346" s="9">
        <v>0.3</v>
      </c>
      <c r="U346" s="9">
        <v>0.3</v>
      </c>
      <c r="V346" s="9">
        <v>0.2</v>
      </c>
      <c r="W346" s="9">
        <v>0.2</v>
      </c>
      <c r="X346" s="9" t="s">
        <v>797</v>
      </c>
      <c r="Y346" s="9">
        <v>0.3</v>
      </c>
      <c r="Z346" s="9" t="s">
        <v>796</v>
      </c>
      <c r="AA346" s="9"/>
      <c r="AB346" s="9"/>
      <c r="AC346" s="9"/>
      <c r="AD346" s="9"/>
      <c r="AE346" s="9">
        <f t="shared" si="36"/>
        <v>0.5</v>
      </c>
      <c r="AF346" s="5">
        <v>44663</v>
      </c>
      <c r="AG346" s="5">
        <v>44749</v>
      </c>
      <c r="AH346" s="5"/>
      <c r="AI346" s="5"/>
      <c r="AJ346" s="4">
        <f t="shared" si="37"/>
        <v>0.5</v>
      </c>
      <c r="AK346" s="4">
        <f t="shared" si="38"/>
        <v>1</v>
      </c>
      <c r="AL346" s="4">
        <f t="shared" si="39"/>
        <v>1</v>
      </c>
      <c r="AM346" s="4">
        <f t="shared" si="40"/>
        <v>0</v>
      </c>
      <c r="AN346" s="4">
        <f t="shared" si="41"/>
        <v>0</v>
      </c>
      <c r="AO346" s="3" t="s">
        <v>20</v>
      </c>
      <c r="AP346" s="3" t="s">
        <v>20</v>
      </c>
      <c r="AQ346" s="3"/>
      <c r="AR346" s="3"/>
      <c r="AS346" s="3" t="s">
        <v>795</v>
      </c>
      <c r="AT346" s="3" t="s">
        <v>794</v>
      </c>
      <c r="AU346" s="3"/>
      <c r="AV346" s="3"/>
      <c r="AW346" s="3" t="s">
        <v>20</v>
      </c>
      <c r="AX346" s="3" t="s">
        <v>20</v>
      </c>
      <c r="AY346" s="3"/>
      <c r="AZ346" s="3"/>
      <c r="BA346" s="3" t="s">
        <v>793</v>
      </c>
      <c r="BB346" s="3" t="s">
        <v>792</v>
      </c>
      <c r="BC346" s="3"/>
      <c r="BD346" s="3"/>
      <c r="BE346" s="1" t="s">
        <v>62</v>
      </c>
    </row>
    <row r="347" spans="1:57" ht="15" customHeight="1" x14ac:dyDescent="0.25">
      <c r="A347" s="8">
        <v>2</v>
      </c>
      <c r="B347" s="1" t="s">
        <v>5</v>
      </c>
      <c r="C347" s="1" t="s">
        <v>781</v>
      </c>
      <c r="D347" s="1" t="s">
        <v>791</v>
      </c>
      <c r="E347" s="1" t="s">
        <v>61</v>
      </c>
      <c r="F347" s="1" t="s">
        <v>60</v>
      </c>
      <c r="G347" s="1" t="s">
        <v>48</v>
      </c>
      <c r="H347" s="1" t="s">
        <v>48</v>
      </c>
      <c r="I347" s="1" t="s">
        <v>790</v>
      </c>
      <c r="J347" s="7">
        <v>44593</v>
      </c>
      <c r="K347" s="7">
        <v>44895</v>
      </c>
      <c r="L347" s="1" t="s">
        <v>789</v>
      </c>
      <c r="M347" s="1" t="s">
        <v>732</v>
      </c>
      <c r="N347" s="1" t="s">
        <v>86</v>
      </c>
      <c r="O347" s="1" t="s">
        <v>788</v>
      </c>
      <c r="P347" s="1" t="s">
        <v>111</v>
      </c>
      <c r="Q347" s="1" t="s">
        <v>30</v>
      </c>
      <c r="R347" s="9">
        <f t="shared" si="35"/>
        <v>1</v>
      </c>
      <c r="S347" s="9">
        <v>0.2</v>
      </c>
      <c r="T347" s="9">
        <v>0.3</v>
      </c>
      <c r="U347" s="9">
        <v>0.3</v>
      </c>
      <c r="V347" s="9">
        <v>0.2</v>
      </c>
      <c r="W347" s="9">
        <v>0.2</v>
      </c>
      <c r="X347" s="9" t="s">
        <v>787</v>
      </c>
      <c r="Y347" s="9">
        <v>0.3</v>
      </c>
      <c r="Z347" s="9" t="s">
        <v>786</v>
      </c>
      <c r="AA347" s="9"/>
      <c r="AB347" s="9"/>
      <c r="AC347" s="9"/>
      <c r="AD347" s="9"/>
      <c r="AE347" s="9">
        <f t="shared" si="36"/>
        <v>0.5</v>
      </c>
      <c r="AF347" s="5">
        <v>44663</v>
      </c>
      <c r="AG347" s="5">
        <v>44749</v>
      </c>
      <c r="AH347" s="5"/>
      <c r="AI347" s="5"/>
      <c r="AJ347" s="4">
        <f t="shared" si="37"/>
        <v>0.5</v>
      </c>
      <c r="AK347" s="4">
        <f t="shared" si="38"/>
        <v>1</v>
      </c>
      <c r="AL347" s="4">
        <f t="shared" si="39"/>
        <v>1</v>
      </c>
      <c r="AM347" s="4">
        <f t="shared" si="40"/>
        <v>0</v>
      </c>
      <c r="AN347" s="4">
        <f t="shared" si="41"/>
        <v>0</v>
      </c>
      <c r="AO347" s="3" t="s">
        <v>20</v>
      </c>
      <c r="AP347" s="3" t="s">
        <v>20</v>
      </c>
      <c r="AQ347" s="3"/>
      <c r="AR347" s="3"/>
      <c r="AS347" s="3" t="s">
        <v>785</v>
      </c>
      <c r="AT347" s="3" t="s">
        <v>784</v>
      </c>
      <c r="AU347" s="3"/>
      <c r="AV347" s="3"/>
      <c r="AW347" s="3" t="s">
        <v>20</v>
      </c>
      <c r="AX347" s="3" t="s">
        <v>20</v>
      </c>
      <c r="AY347" s="3"/>
      <c r="AZ347" s="3"/>
      <c r="BA347" s="3" t="s">
        <v>783</v>
      </c>
      <c r="BB347" s="3" t="s">
        <v>782</v>
      </c>
      <c r="BC347" s="2"/>
      <c r="BD347" s="2"/>
      <c r="BE347" s="1" t="s">
        <v>62</v>
      </c>
    </row>
    <row r="348" spans="1:57" ht="15" customHeight="1" x14ac:dyDescent="0.25">
      <c r="A348" s="8">
        <v>4</v>
      </c>
      <c r="B348" s="1" t="s">
        <v>5</v>
      </c>
      <c r="C348" s="1" t="s">
        <v>781</v>
      </c>
      <c r="D348" s="1" t="s">
        <v>780</v>
      </c>
      <c r="E348" s="1" t="s">
        <v>61</v>
      </c>
      <c r="F348" s="1" t="s">
        <v>60</v>
      </c>
      <c r="G348" s="1" t="s">
        <v>48</v>
      </c>
      <c r="H348" s="1" t="s">
        <v>48</v>
      </c>
      <c r="I348" s="1" t="s">
        <v>779</v>
      </c>
      <c r="J348" s="7">
        <v>44593</v>
      </c>
      <c r="K348" s="7">
        <v>44895</v>
      </c>
      <c r="L348" s="1" t="s">
        <v>778</v>
      </c>
      <c r="M348" s="1" t="s">
        <v>732</v>
      </c>
      <c r="N348" s="1" t="s">
        <v>33</v>
      </c>
      <c r="O348" s="1" t="s">
        <v>777</v>
      </c>
      <c r="P348" s="1" t="s">
        <v>111</v>
      </c>
      <c r="Q348" s="1" t="s">
        <v>30</v>
      </c>
      <c r="R348" s="6">
        <f t="shared" si="35"/>
        <v>8</v>
      </c>
      <c r="S348" s="6">
        <v>1</v>
      </c>
      <c r="T348" s="6">
        <v>2</v>
      </c>
      <c r="U348" s="6">
        <v>3</v>
      </c>
      <c r="V348" s="6">
        <v>2</v>
      </c>
      <c r="W348" s="6">
        <v>1</v>
      </c>
      <c r="X348" s="6" t="s">
        <v>776</v>
      </c>
      <c r="Y348" s="6">
        <v>2</v>
      </c>
      <c r="Z348" s="6" t="s">
        <v>775</v>
      </c>
      <c r="AA348" s="6"/>
      <c r="AB348" s="6"/>
      <c r="AC348" s="6"/>
      <c r="AD348" s="6"/>
      <c r="AE348" s="6">
        <f t="shared" si="36"/>
        <v>3</v>
      </c>
      <c r="AF348" s="5">
        <v>44663</v>
      </c>
      <c r="AG348" s="5">
        <v>44749</v>
      </c>
      <c r="AH348" s="5"/>
      <c r="AI348" s="5"/>
      <c r="AJ348" s="4">
        <f t="shared" si="37"/>
        <v>0.375</v>
      </c>
      <c r="AK348" s="4">
        <f t="shared" si="38"/>
        <v>1</v>
      </c>
      <c r="AL348" s="4">
        <f t="shared" si="39"/>
        <v>1</v>
      </c>
      <c r="AM348" s="4">
        <f t="shared" si="40"/>
        <v>0</v>
      </c>
      <c r="AN348" s="4">
        <f t="shared" si="41"/>
        <v>0</v>
      </c>
      <c r="AO348" s="3" t="s">
        <v>20</v>
      </c>
      <c r="AP348" s="3" t="s">
        <v>20</v>
      </c>
      <c r="AQ348" s="3"/>
      <c r="AR348" s="3"/>
      <c r="AS348" s="3" t="s">
        <v>774</v>
      </c>
      <c r="AT348" s="3" t="s">
        <v>773</v>
      </c>
      <c r="AU348" s="3"/>
      <c r="AV348" s="3"/>
      <c r="AW348" s="3" t="s">
        <v>20</v>
      </c>
      <c r="AX348" s="3" t="s">
        <v>20</v>
      </c>
      <c r="AY348" s="3"/>
      <c r="AZ348" s="3"/>
      <c r="BA348" s="3" t="s">
        <v>772</v>
      </c>
      <c r="BB348" s="3" t="s">
        <v>726</v>
      </c>
      <c r="BC348" s="2"/>
      <c r="BD348" s="2"/>
      <c r="BE348" s="1" t="s">
        <v>62</v>
      </c>
    </row>
    <row r="349" spans="1:57" ht="15" customHeight="1" x14ac:dyDescent="0.25">
      <c r="A349" s="8">
        <v>5</v>
      </c>
      <c r="B349" s="1" t="s">
        <v>5</v>
      </c>
      <c r="C349" s="1" t="s">
        <v>97</v>
      </c>
      <c r="D349" s="1" t="s">
        <v>73</v>
      </c>
      <c r="E349" s="1" t="s">
        <v>61</v>
      </c>
      <c r="F349" s="1" t="s">
        <v>60</v>
      </c>
      <c r="G349" s="1" t="s">
        <v>16</v>
      </c>
      <c r="H349" s="1" t="s">
        <v>72</v>
      </c>
      <c r="I349" s="1" t="s">
        <v>104</v>
      </c>
      <c r="J349" s="7">
        <v>44562</v>
      </c>
      <c r="K349" s="7">
        <v>44926</v>
      </c>
      <c r="L349" s="1" t="s">
        <v>70</v>
      </c>
      <c r="M349" s="1" t="s">
        <v>732</v>
      </c>
      <c r="N349" s="1" t="s">
        <v>33</v>
      </c>
      <c r="O349" s="1" t="s">
        <v>77</v>
      </c>
      <c r="P349" s="1" t="s">
        <v>31</v>
      </c>
      <c r="Q349" s="1" t="s">
        <v>30</v>
      </c>
      <c r="R349" s="11">
        <f t="shared" si="35"/>
        <v>4</v>
      </c>
      <c r="S349" s="11">
        <v>1</v>
      </c>
      <c r="T349" s="11">
        <v>1</v>
      </c>
      <c r="U349" s="11">
        <v>1</v>
      </c>
      <c r="V349" s="11">
        <v>1</v>
      </c>
      <c r="W349" s="11">
        <v>1</v>
      </c>
      <c r="X349" s="11" t="s">
        <v>771</v>
      </c>
      <c r="Y349" s="11">
        <v>1</v>
      </c>
      <c r="Z349" s="11" t="s">
        <v>770</v>
      </c>
      <c r="AA349" s="11"/>
      <c r="AB349" s="11"/>
      <c r="AC349" s="11"/>
      <c r="AD349" s="11"/>
      <c r="AE349" s="11">
        <f t="shared" si="36"/>
        <v>2</v>
      </c>
      <c r="AF349" s="5">
        <v>44663</v>
      </c>
      <c r="AG349" s="5">
        <v>44749</v>
      </c>
      <c r="AH349" s="5"/>
      <c r="AI349" s="5"/>
      <c r="AJ349" s="4">
        <f t="shared" si="37"/>
        <v>0.5</v>
      </c>
      <c r="AK349" s="4">
        <f t="shared" si="38"/>
        <v>1</v>
      </c>
      <c r="AL349" s="4">
        <f t="shared" si="39"/>
        <v>1</v>
      </c>
      <c r="AM349" s="4">
        <f t="shared" si="40"/>
        <v>0</v>
      </c>
      <c r="AN349" s="4">
        <f t="shared" si="41"/>
        <v>0</v>
      </c>
      <c r="AO349" s="3" t="s">
        <v>20</v>
      </c>
      <c r="AP349" s="3" t="s">
        <v>20</v>
      </c>
      <c r="AQ349" s="3"/>
      <c r="AR349" s="3"/>
      <c r="AS349" s="3" t="s">
        <v>769</v>
      </c>
      <c r="AT349" s="3" t="s">
        <v>768</v>
      </c>
      <c r="AU349" s="3"/>
      <c r="AV349" s="3"/>
      <c r="AW349" s="3" t="s">
        <v>20</v>
      </c>
      <c r="AX349" s="3" t="s">
        <v>20</v>
      </c>
      <c r="AY349" s="3"/>
      <c r="AZ349" s="3"/>
      <c r="BA349" s="3" t="s">
        <v>767</v>
      </c>
      <c r="BB349" s="3" t="s">
        <v>766</v>
      </c>
      <c r="BC349" s="2"/>
      <c r="BD349" s="2"/>
      <c r="BE349" s="1" t="s">
        <v>62</v>
      </c>
    </row>
    <row r="350" spans="1:57" ht="15" customHeight="1" x14ac:dyDescent="0.25">
      <c r="A350" s="8">
        <v>6</v>
      </c>
      <c r="B350" s="1" t="s">
        <v>5</v>
      </c>
      <c r="C350" s="1" t="s">
        <v>97</v>
      </c>
      <c r="D350" s="1" t="s">
        <v>73</v>
      </c>
      <c r="E350" s="1" t="s">
        <v>61</v>
      </c>
      <c r="F350" s="1" t="s">
        <v>60</v>
      </c>
      <c r="G350" s="1" t="s">
        <v>16</v>
      </c>
      <c r="H350" s="1" t="s">
        <v>72</v>
      </c>
      <c r="I350" s="1" t="s">
        <v>96</v>
      </c>
      <c r="J350" s="7">
        <v>44835</v>
      </c>
      <c r="K350" s="7">
        <v>44926</v>
      </c>
      <c r="L350" s="1" t="s">
        <v>95</v>
      </c>
      <c r="M350" s="1" t="s">
        <v>732</v>
      </c>
      <c r="N350" s="1" t="s">
        <v>33</v>
      </c>
      <c r="O350" s="1" t="s">
        <v>77</v>
      </c>
      <c r="P350" s="1" t="s">
        <v>31</v>
      </c>
      <c r="Q350" s="1" t="s">
        <v>30</v>
      </c>
      <c r="R350" s="11">
        <f t="shared" si="35"/>
        <v>1</v>
      </c>
      <c r="S350" s="11">
        <v>0</v>
      </c>
      <c r="T350" s="11">
        <v>0</v>
      </c>
      <c r="U350" s="11">
        <v>0</v>
      </c>
      <c r="V350" s="11">
        <v>1</v>
      </c>
      <c r="W350" s="11">
        <v>0</v>
      </c>
      <c r="X350" s="11" t="s">
        <v>746</v>
      </c>
      <c r="Y350" s="11">
        <v>0</v>
      </c>
      <c r="Z350" s="11" t="s">
        <v>746</v>
      </c>
      <c r="AA350" s="11"/>
      <c r="AB350" s="11"/>
      <c r="AC350" s="11"/>
      <c r="AD350" s="11"/>
      <c r="AE350" s="11">
        <f t="shared" si="36"/>
        <v>0</v>
      </c>
      <c r="AF350" s="5">
        <v>44663</v>
      </c>
      <c r="AG350" s="5">
        <v>44749</v>
      </c>
      <c r="AH350" s="5"/>
      <c r="AI350" s="5"/>
      <c r="AJ350" s="4">
        <f t="shared" si="37"/>
        <v>0</v>
      </c>
      <c r="AK350" s="4" t="str">
        <f t="shared" si="38"/>
        <v/>
      </c>
      <c r="AL350" s="4" t="str">
        <f t="shared" si="39"/>
        <v/>
      </c>
      <c r="AM350" s="4" t="str">
        <f t="shared" si="40"/>
        <v/>
      </c>
      <c r="AN350" s="4">
        <f t="shared" si="41"/>
        <v>0</v>
      </c>
      <c r="AO350" s="3" t="s">
        <v>18</v>
      </c>
      <c r="AP350" s="3" t="s">
        <v>18</v>
      </c>
      <c r="AQ350" s="3"/>
      <c r="AR350" s="3"/>
      <c r="AS350" s="3" t="s">
        <v>745</v>
      </c>
      <c r="AT350" s="3" t="s">
        <v>744</v>
      </c>
      <c r="AU350" s="3"/>
      <c r="AV350" s="3"/>
      <c r="AW350" s="3" t="s">
        <v>18</v>
      </c>
      <c r="AX350" s="3" t="s">
        <v>18</v>
      </c>
      <c r="AY350" s="3"/>
      <c r="AZ350" s="3"/>
      <c r="BA350" s="3" t="s">
        <v>765</v>
      </c>
      <c r="BB350" s="3" t="s">
        <v>764</v>
      </c>
      <c r="BC350" s="2"/>
      <c r="BD350" s="2"/>
      <c r="BE350" s="1" t="s">
        <v>62</v>
      </c>
    </row>
    <row r="351" spans="1:57" ht="15" customHeight="1" x14ac:dyDescent="0.25">
      <c r="A351" s="8">
        <v>7</v>
      </c>
      <c r="B351" s="1" t="s">
        <v>5</v>
      </c>
      <c r="C351" s="1" t="s">
        <v>89</v>
      </c>
      <c r="D351" s="1" t="s">
        <v>73</v>
      </c>
      <c r="E351" s="1" t="s">
        <v>61</v>
      </c>
      <c r="F351" s="1" t="s">
        <v>60</v>
      </c>
      <c r="G351" s="1" t="s">
        <v>16</v>
      </c>
      <c r="H351" s="1" t="s">
        <v>72</v>
      </c>
      <c r="I351" s="1" t="s">
        <v>91</v>
      </c>
      <c r="J351" s="7">
        <v>44835</v>
      </c>
      <c r="K351" s="7">
        <v>44926</v>
      </c>
      <c r="L351" s="1" t="s">
        <v>90</v>
      </c>
      <c r="M351" s="1" t="s">
        <v>732</v>
      </c>
      <c r="N351" s="1" t="s">
        <v>33</v>
      </c>
      <c r="O351" s="1" t="s">
        <v>77</v>
      </c>
      <c r="P351" s="1" t="s">
        <v>31</v>
      </c>
      <c r="Q351" s="1" t="s">
        <v>30</v>
      </c>
      <c r="R351" s="11">
        <f t="shared" si="35"/>
        <v>1</v>
      </c>
      <c r="S351" s="11">
        <v>0</v>
      </c>
      <c r="T351" s="11">
        <v>0</v>
      </c>
      <c r="U351" s="11">
        <v>0</v>
      </c>
      <c r="V351" s="11">
        <v>1</v>
      </c>
      <c r="W351" s="11">
        <v>0</v>
      </c>
      <c r="X351" s="11" t="s">
        <v>746</v>
      </c>
      <c r="Y351" s="11">
        <v>0</v>
      </c>
      <c r="Z351" s="11" t="s">
        <v>746</v>
      </c>
      <c r="AA351" s="11"/>
      <c r="AB351" s="11"/>
      <c r="AC351" s="11"/>
      <c r="AD351" s="11"/>
      <c r="AE351" s="11">
        <f t="shared" si="36"/>
        <v>0</v>
      </c>
      <c r="AF351" s="5">
        <v>44663</v>
      </c>
      <c r="AG351" s="5">
        <v>44749</v>
      </c>
      <c r="AH351" s="5"/>
      <c r="AI351" s="5"/>
      <c r="AJ351" s="4">
        <f t="shared" si="37"/>
        <v>0</v>
      </c>
      <c r="AK351" s="4" t="str">
        <f t="shared" si="38"/>
        <v/>
      </c>
      <c r="AL351" s="4" t="str">
        <f t="shared" si="39"/>
        <v/>
      </c>
      <c r="AM351" s="4" t="str">
        <f t="shared" si="40"/>
        <v/>
      </c>
      <c r="AN351" s="4">
        <f t="shared" si="41"/>
        <v>0</v>
      </c>
      <c r="AO351" s="3" t="s">
        <v>18</v>
      </c>
      <c r="AP351" s="3" t="s">
        <v>18</v>
      </c>
      <c r="AQ351" s="3"/>
      <c r="AR351" s="3"/>
      <c r="AS351" s="3" t="s">
        <v>763</v>
      </c>
      <c r="AT351" s="3" t="s">
        <v>744</v>
      </c>
      <c r="AU351" s="3"/>
      <c r="AV351" s="3"/>
      <c r="AW351" s="3" t="s">
        <v>18</v>
      </c>
      <c r="AX351" s="3" t="s">
        <v>18</v>
      </c>
      <c r="AY351" s="3"/>
      <c r="AZ351" s="3"/>
      <c r="BA351" s="3" t="s">
        <v>762</v>
      </c>
      <c r="BB351" s="3" t="s">
        <v>742</v>
      </c>
      <c r="BC351" s="2"/>
      <c r="BD351" s="2"/>
      <c r="BE351" s="1" t="s">
        <v>62</v>
      </c>
    </row>
    <row r="352" spans="1:57" ht="15" customHeight="1" x14ac:dyDescent="0.25">
      <c r="A352" s="8">
        <v>8</v>
      </c>
      <c r="B352" s="1" t="s">
        <v>5</v>
      </c>
      <c r="C352" s="1" t="s">
        <v>89</v>
      </c>
      <c r="D352" s="1" t="s">
        <v>73</v>
      </c>
      <c r="E352" s="1" t="s">
        <v>61</v>
      </c>
      <c r="F352" s="1" t="s">
        <v>60</v>
      </c>
      <c r="G352" s="1" t="s">
        <v>16</v>
      </c>
      <c r="H352" s="1" t="s">
        <v>72</v>
      </c>
      <c r="I352" s="1" t="s">
        <v>88</v>
      </c>
      <c r="J352" s="7">
        <v>44562</v>
      </c>
      <c r="K352" s="7">
        <v>44926</v>
      </c>
      <c r="L352" s="1" t="s">
        <v>87</v>
      </c>
      <c r="M352" s="1" t="s">
        <v>732</v>
      </c>
      <c r="N352" s="1" t="s">
        <v>86</v>
      </c>
      <c r="O352" s="1" t="s">
        <v>77</v>
      </c>
      <c r="P352" s="1" t="s">
        <v>31</v>
      </c>
      <c r="Q352" s="1" t="s">
        <v>30</v>
      </c>
      <c r="R352" s="9">
        <f t="shared" si="35"/>
        <v>1</v>
      </c>
      <c r="S352" s="9">
        <v>0.5</v>
      </c>
      <c r="T352" s="9">
        <v>0.5</v>
      </c>
      <c r="U352" s="9">
        <v>0</v>
      </c>
      <c r="V352" s="9">
        <v>0</v>
      </c>
      <c r="W352" s="9">
        <v>0.14000000000000001</v>
      </c>
      <c r="X352" s="9" t="s">
        <v>761</v>
      </c>
      <c r="Y352" s="9">
        <v>0.86</v>
      </c>
      <c r="Z352" s="9" t="s">
        <v>760</v>
      </c>
      <c r="AA352" s="9"/>
      <c r="AB352" s="9"/>
      <c r="AC352" s="9"/>
      <c r="AD352" s="9"/>
      <c r="AE352" s="9">
        <f t="shared" si="36"/>
        <v>1</v>
      </c>
      <c r="AF352" s="5">
        <v>44669</v>
      </c>
      <c r="AG352" s="5">
        <v>44749</v>
      </c>
      <c r="AH352" s="5"/>
      <c r="AI352" s="5"/>
      <c r="AJ352" s="4">
        <f t="shared" si="37"/>
        <v>1</v>
      </c>
      <c r="AK352" s="4">
        <f t="shared" si="38"/>
        <v>0.28000000000000003</v>
      </c>
      <c r="AL352" s="4">
        <f t="shared" si="39"/>
        <v>1</v>
      </c>
      <c r="AM352" s="4" t="str">
        <f t="shared" si="40"/>
        <v/>
      </c>
      <c r="AN352" s="4" t="str">
        <f t="shared" si="41"/>
        <v/>
      </c>
      <c r="AO352" s="3" t="s">
        <v>19</v>
      </c>
      <c r="AP352" s="3" t="s">
        <v>20</v>
      </c>
      <c r="AQ352" s="3"/>
      <c r="AR352" s="3"/>
      <c r="AS352" s="3" t="s">
        <v>759</v>
      </c>
      <c r="AT352" s="3" t="s">
        <v>758</v>
      </c>
      <c r="AU352" s="3"/>
      <c r="AV352" s="3"/>
      <c r="AW352" s="3" t="s">
        <v>19</v>
      </c>
      <c r="AX352" s="3" t="s">
        <v>20</v>
      </c>
      <c r="AY352" s="3"/>
      <c r="AZ352" s="3"/>
      <c r="BA352" s="3" t="s">
        <v>757</v>
      </c>
      <c r="BB352" s="3" t="s">
        <v>756</v>
      </c>
      <c r="BC352" s="2"/>
      <c r="BD352" s="2"/>
      <c r="BE352" s="1" t="s">
        <v>62</v>
      </c>
    </row>
    <row r="353" spans="1:57" ht="15" customHeight="1" x14ac:dyDescent="0.25">
      <c r="A353" s="8">
        <v>9</v>
      </c>
      <c r="B353" s="1" t="s">
        <v>5</v>
      </c>
      <c r="C353" s="1" t="s">
        <v>89</v>
      </c>
      <c r="D353" s="1" t="s">
        <v>73</v>
      </c>
      <c r="E353" s="1" t="s">
        <v>61</v>
      </c>
      <c r="F353" s="1" t="s">
        <v>60</v>
      </c>
      <c r="G353" s="1" t="s">
        <v>16</v>
      </c>
      <c r="H353" s="1" t="s">
        <v>72</v>
      </c>
      <c r="I353" s="1" t="s">
        <v>93</v>
      </c>
      <c r="J353" s="7">
        <v>44774</v>
      </c>
      <c r="K353" s="7">
        <v>44925</v>
      </c>
      <c r="L353" s="1" t="s">
        <v>92</v>
      </c>
      <c r="M353" s="1" t="s">
        <v>732</v>
      </c>
      <c r="N353" s="1" t="s">
        <v>33</v>
      </c>
      <c r="O353" s="1" t="s">
        <v>77</v>
      </c>
      <c r="P353" s="1" t="s">
        <v>31</v>
      </c>
      <c r="Q353" s="1" t="s">
        <v>30</v>
      </c>
      <c r="R353" s="6">
        <f t="shared" si="35"/>
        <v>1</v>
      </c>
      <c r="S353" s="6">
        <v>0</v>
      </c>
      <c r="T353" s="6">
        <v>0</v>
      </c>
      <c r="U353" s="6">
        <v>1</v>
      </c>
      <c r="V353" s="6">
        <v>0</v>
      </c>
      <c r="W353" s="6">
        <v>0</v>
      </c>
      <c r="X353" s="6" t="s">
        <v>755</v>
      </c>
      <c r="Y353" s="6">
        <v>0</v>
      </c>
      <c r="Z353" s="6" t="s">
        <v>755</v>
      </c>
      <c r="AA353" s="6"/>
      <c r="AB353" s="6"/>
      <c r="AC353" s="6"/>
      <c r="AD353" s="6"/>
      <c r="AE353" s="6">
        <f t="shared" si="36"/>
        <v>0</v>
      </c>
      <c r="AF353" s="5">
        <v>44663</v>
      </c>
      <c r="AG353" s="5">
        <v>44749</v>
      </c>
      <c r="AH353" s="5"/>
      <c r="AI353" s="5"/>
      <c r="AJ353" s="4">
        <f t="shared" si="37"/>
        <v>0</v>
      </c>
      <c r="AK353" s="4" t="str">
        <f t="shared" si="38"/>
        <v/>
      </c>
      <c r="AL353" s="4" t="str">
        <f t="shared" si="39"/>
        <v/>
      </c>
      <c r="AM353" s="4">
        <f t="shared" si="40"/>
        <v>0</v>
      </c>
      <c r="AN353" s="4" t="str">
        <f t="shared" si="41"/>
        <v/>
      </c>
      <c r="AO353" s="3" t="s">
        <v>18</v>
      </c>
      <c r="AP353" s="3" t="s">
        <v>18</v>
      </c>
      <c r="AQ353" s="3"/>
      <c r="AR353" s="3"/>
      <c r="AS353" s="3" t="s">
        <v>754</v>
      </c>
      <c r="AT353" s="3" t="s">
        <v>744</v>
      </c>
      <c r="AU353" s="3"/>
      <c r="AV353" s="3"/>
      <c r="AW353" s="3" t="s">
        <v>18</v>
      </c>
      <c r="AX353" s="3" t="s">
        <v>18</v>
      </c>
      <c r="AY353" s="3"/>
      <c r="AZ353" s="3"/>
      <c r="BA353" s="3" t="s">
        <v>753</v>
      </c>
      <c r="BB353" s="3" t="s">
        <v>742</v>
      </c>
      <c r="BC353" s="2"/>
      <c r="BD353" s="2"/>
      <c r="BE353" s="1" t="s">
        <v>62</v>
      </c>
    </row>
    <row r="354" spans="1:57" ht="15" customHeight="1" x14ac:dyDescent="0.25">
      <c r="A354" s="8">
        <v>10</v>
      </c>
      <c r="B354" s="1" t="s">
        <v>5</v>
      </c>
      <c r="C354" s="1" t="s">
        <v>74</v>
      </c>
      <c r="D354" s="1" t="s">
        <v>73</v>
      </c>
      <c r="E354" s="1" t="s">
        <v>61</v>
      </c>
      <c r="F354" s="1" t="s">
        <v>60</v>
      </c>
      <c r="G354" s="1" t="s">
        <v>16</v>
      </c>
      <c r="H354" s="1" t="s">
        <v>72</v>
      </c>
      <c r="I354" s="1" t="s">
        <v>71</v>
      </c>
      <c r="J354" s="7">
        <v>44562</v>
      </c>
      <c r="K354" s="7">
        <v>44926</v>
      </c>
      <c r="L354" s="1" t="s">
        <v>70</v>
      </c>
      <c r="M354" s="1" t="s">
        <v>732</v>
      </c>
      <c r="N354" s="1" t="s">
        <v>33</v>
      </c>
      <c r="O354" s="1" t="s">
        <v>77</v>
      </c>
      <c r="P354" s="1" t="s">
        <v>31</v>
      </c>
      <c r="Q354" s="1" t="s">
        <v>30</v>
      </c>
      <c r="R354" s="11">
        <f t="shared" si="35"/>
        <v>4</v>
      </c>
      <c r="S354" s="11">
        <v>1</v>
      </c>
      <c r="T354" s="11">
        <v>1</v>
      </c>
      <c r="U354" s="11">
        <v>1</v>
      </c>
      <c r="V354" s="11">
        <v>1</v>
      </c>
      <c r="W354" s="11">
        <v>1</v>
      </c>
      <c r="X354" s="11" t="s">
        <v>752</v>
      </c>
      <c r="Y354" s="11">
        <v>1</v>
      </c>
      <c r="Z354" s="11" t="s">
        <v>751</v>
      </c>
      <c r="AA354" s="11"/>
      <c r="AB354" s="11"/>
      <c r="AC354" s="11"/>
      <c r="AD354" s="11"/>
      <c r="AE354" s="11">
        <f t="shared" si="36"/>
        <v>2</v>
      </c>
      <c r="AF354" s="5">
        <v>44663</v>
      </c>
      <c r="AG354" s="5">
        <v>44749</v>
      </c>
      <c r="AH354" s="5"/>
      <c r="AI354" s="5"/>
      <c r="AJ354" s="4">
        <f t="shared" si="37"/>
        <v>0.5</v>
      </c>
      <c r="AK354" s="4">
        <f t="shared" si="38"/>
        <v>1</v>
      </c>
      <c r="AL354" s="4">
        <f t="shared" si="39"/>
        <v>1</v>
      </c>
      <c r="AM354" s="4">
        <f t="shared" si="40"/>
        <v>0</v>
      </c>
      <c r="AN354" s="4">
        <f t="shared" si="41"/>
        <v>0</v>
      </c>
      <c r="AO354" s="3" t="s">
        <v>20</v>
      </c>
      <c r="AP354" s="3" t="s">
        <v>20</v>
      </c>
      <c r="AQ354" s="3"/>
      <c r="AR354" s="3"/>
      <c r="AS354" s="3" t="s">
        <v>750</v>
      </c>
      <c r="AT354" s="3" t="s">
        <v>749</v>
      </c>
      <c r="AU354" s="3"/>
      <c r="AV354" s="3"/>
      <c r="AW354" s="3" t="s">
        <v>20</v>
      </c>
      <c r="AX354" s="3" t="s">
        <v>20</v>
      </c>
      <c r="AY354" s="3"/>
      <c r="AZ354" s="3"/>
      <c r="BA354" s="3" t="s">
        <v>748</v>
      </c>
      <c r="BB354" s="3" t="s">
        <v>747</v>
      </c>
      <c r="BC354" s="2"/>
      <c r="BD354" s="2"/>
      <c r="BE354" s="1" t="s">
        <v>62</v>
      </c>
    </row>
    <row r="355" spans="1:57" ht="15" customHeight="1" x14ac:dyDescent="0.25">
      <c r="A355" s="8">
        <v>11</v>
      </c>
      <c r="B355" s="1" t="s">
        <v>5</v>
      </c>
      <c r="C355" s="1" t="s">
        <v>74</v>
      </c>
      <c r="D355" s="1" t="s">
        <v>73</v>
      </c>
      <c r="E355" s="1" t="s">
        <v>61</v>
      </c>
      <c r="F355" s="1" t="s">
        <v>60</v>
      </c>
      <c r="G355" s="1" t="s">
        <v>16</v>
      </c>
      <c r="H355" s="1" t="s">
        <v>72</v>
      </c>
      <c r="I355" s="1" t="s">
        <v>79</v>
      </c>
      <c r="J355" s="7">
        <v>44835</v>
      </c>
      <c r="K355" s="7">
        <v>44926</v>
      </c>
      <c r="L355" s="1" t="s">
        <v>78</v>
      </c>
      <c r="M355" s="1" t="s">
        <v>732</v>
      </c>
      <c r="N355" s="1" t="s">
        <v>33</v>
      </c>
      <c r="O355" s="1" t="s">
        <v>77</v>
      </c>
      <c r="P355" s="1" t="s">
        <v>31</v>
      </c>
      <c r="Q355" s="1" t="s">
        <v>30</v>
      </c>
      <c r="R355" s="11">
        <f t="shared" si="35"/>
        <v>2</v>
      </c>
      <c r="S355" s="11">
        <v>0</v>
      </c>
      <c r="T355" s="11">
        <v>0</v>
      </c>
      <c r="U355" s="11">
        <v>0</v>
      </c>
      <c r="V355" s="11">
        <v>2</v>
      </c>
      <c r="W355" s="11">
        <v>0</v>
      </c>
      <c r="X355" s="11" t="s">
        <v>746</v>
      </c>
      <c r="Y355" s="11">
        <v>0</v>
      </c>
      <c r="Z355" s="11" t="s">
        <v>746</v>
      </c>
      <c r="AA355" s="11"/>
      <c r="AB355" s="11"/>
      <c r="AC355" s="11"/>
      <c r="AD355" s="11"/>
      <c r="AE355" s="11">
        <f t="shared" si="36"/>
        <v>0</v>
      </c>
      <c r="AF355" s="5">
        <v>44663</v>
      </c>
      <c r="AG355" s="5">
        <v>44749</v>
      </c>
      <c r="AH355" s="5"/>
      <c r="AI355" s="5"/>
      <c r="AJ355" s="4">
        <f t="shared" si="37"/>
        <v>0</v>
      </c>
      <c r="AK355" s="4" t="str">
        <f t="shared" si="38"/>
        <v/>
      </c>
      <c r="AL355" s="4" t="str">
        <f t="shared" si="39"/>
        <v/>
      </c>
      <c r="AM355" s="4" t="str">
        <f t="shared" si="40"/>
        <v/>
      </c>
      <c r="AN355" s="4">
        <f t="shared" si="41"/>
        <v>0</v>
      </c>
      <c r="AO355" s="3" t="s">
        <v>18</v>
      </c>
      <c r="AP355" s="3" t="s">
        <v>18</v>
      </c>
      <c r="AQ355" s="3"/>
      <c r="AR355" s="3"/>
      <c r="AS355" s="3" t="s">
        <v>745</v>
      </c>
      <c r="AT355" s="3" t="s">
        <v>744</v>
      </c>
      <c r="AU355" s="3"/>
      <c r="AV355" s="3"/>
      <c r="AW355" s="3" t="s">
        <v>18</v>
      </c>
      <c r="AX355" s="3" t="s">
        <v>18</v>
      </c>
      <c r="AY355" s="3"/>
      <c r="AZ355" s="3"/>
      <c r="BA355" s="3" t="s">
        <v>743</v>
      </c>
      <c r="BB355" s="3" t="s">
        <v>742</v>
      </c>
      <c r="BC355" s="2"/>
      <c r="BD355" s="2"/>
      <c r="BE355" s="1" t="s">
        <v>62</v>
      </c>
    </row>
    <row r="356" spans="1:57" ht="15" customHeight="1" x14ac:dyDescent="0.25">
      <c r="A356" s="8">
        <v>12</v>
      </c>
      <c r="B356" s="1" t="s">
        <v>5</v>
      </c>
      <c r="C356" s="1" t="s">
        <v>43</v>
      </c>
      <c r="D356" s="1" t="s">
        <v>42</v>
      </c>
      <c r="E356" s="1" t="s">
        <v>41</v>
      </c>
      <c r="F356" s="1" t="s">
        <v>40</v>
      </c>
      <c r="G356" s="1" t="s">
        <v>48</v>
      </c>
      <c r="H356" s="1" t="s">
        <v>337</v>
      </c>
      <c r="I356" s="1" t="s">
        <v>741</v>
      </c>
      <c r="J356" s="7">
        <v>44652</v>
      </c>
      <c r="K356" s="7">
        <v>44926</v>
      </c>
      <c r="L356" s="1" t="s">
        <v>740</v>
      </c>
      <c r="M356" s="1" t="s">
        <v>732</v>
      </c>
      <c r="N356" s="1" t="s">
        <v>33</v>
      </c>
      <c r="O356" s="1" t="s">
        <v>32</v>
      </c>
      <c r="P356" s="1" t="s">
        <v>31</v>
      </c>
      <c r="Q356" s="1" t="s">
        <v>30</v>
      </c>
      <c r="R356" s="6">
        <f t="shared" si="35"/>
        <v>3</v>
      </c>
      <c r="S356" s="6">
        <v>0</v>
      </c>
      <c r="T356" s="6">
        <v>1</v>
      </c>
      <c r="U356" s="6">
        <v>1</v>
      </c>
      <c r="V356" s="6">
        <v>1</v>
      </c>
      <c r="W356" s="6">
        <v>0</v>
      </c>
      <c r="X356" s="6" t="s">
        <v>739</v>
      </c>
      <c r="Y356" s="6">
        <v>1</v>
      </c>
      <c r="Z356" s="6" t="s">
        <v>738</v>
      </c>
      <c r="AA356" s="6"/>
      <c r="AB356" s="6"/>
      <c r="AC356" s="6"/>
      <c r="AD356" s="6"/>
      <c r="AE356" s="6">
        <f t="shared" si="36"/>
        <v>1</v>
      </c>
      <c r="AF356" s="5">
        <v>44669</v>
      </c>
      <c r="AG356" s="5">
        <v>44749</v>
      </c>
      <c r="AH356" s="5"/>
      <c r="AI356" s="5"/>
      <c r="AJ356" s="4">
        <f t="shared" si="37"/>
        <v>0.33333333333333331</v>
      </c>
      <c r="AK356" s="4" t="str">
        <f t="shared" si="38"/>
        <v/>
      </c>
      <c r="AL356" s="4">
        <f t="shared" si="39"/>
        <v>1</v>
      </c>
      <c r="AM356" s="4">
        <f t="shared" si="40"/>
        <v>0</v>
      </c>
      <c r="AN356" s="4">
        <f t="shared" si="41"/>
        <v>0</v>
      </c>
      <c r="AO356" s="3" t="s">
        <v>18</v>
      </c>
      <c r="AP356" s="3" t="s">
        <v>20</v>
      </c>
      <c r="AQ356" s="3"/>
      <c r="AR356" s="3"/>
      <c r="AS356" s="3" t="s">
        <v>737</v>
      </c>
      <c r="AT356" s="3" t="s">
        <v>728</v>
      </c>
      <c r="AU356" s="3"/>
      <c r="AV356" s="3"/>
      <c r="AW356" s="3" t="s">
        <v>18</v>
      </c>
      <c r="AX356" s="3" t="s">
        <v>20</v>
      </c>
      <c r="AY356" s="3"/>
      <c r="AZ356" s="3"/>
      <c r="BA356" s="3" t="s">
        <v>736</v>
      </c>
      <c r="BB356" s="3" t="s">
        <v>735</v>
      </c>
      <c r="BC356" s="2"/>
      <c r="BD356" s="2"/>
      <c r="BE356" s="1" t="s">
        <v>62</v>
      </c>
    </row>
    <row r="357" spans="1:57" ht="15" customHeight="1" x14ac:dyDescent="0.25">
      <c r="A357" s="8">
        <v>13</v>
      </c>
      <c r="B357" s="1" t="s">
        <v>5</v>
      </c>
      <c r="C357" s="1" t="s">
        <v>43</v>
      </c>
      <c r="D357" s="1" t="s">
        <v>42</v>
      </c>
      <c r="E357" s="1" t="s">
        <v>41</v>
      </c>
      <c r="F357" s="1" t="s">
        <v>40</v>
      </c>
      <c r="G357" s="1" t="s">
        <v>39</v>
      </c>
      <c r="H357" s="1" t="s">
        <v>39</v>
      </c>
      <c r="I357" s="1" t="s">
        <v>734</v>
      </c>
      <c r="J357" s="7">
        <v>44652</v>
      </c>
      <c r="K357" s="7">
        <v>44926</v>
      </c>
      <c r="L357" s="1" t="s">
        <v>733</v>
      </c>
      <c r="M357" s="1" t="s">
        <v>732</v>
      </c>
      <c r="N357" s="1" t="s">
        <v>33</v>
      </c>
      <c r="O357" s="1" t="s">
        <v>32</v>
      </c>
      <c r="P357" s="1" t="s">
        <v>31</v>
      </c>
      <c r="Q357" s="1" t="s">
        <v>30</v>
      </c>
      <c r="R357" s="6">
        <f t="shared" si="35"/>
        <v>6</v>
      </c>
      <c r="S357" s="6">
        <v>0</v>
      </c>
      <c r="T357" s="6">
        <v>2</v>
      </c>
      <c r="U357" s="6">
        <v>2</v>
      </c>
      <c r="V357" s="6">
        <v>2</v>
      </c>
      <c r="W357" s="6">
        <v>0</v>
      </c>
      <c r="X357" s="6" t="s">
        <v>731</v>
      </c>
      <c r="Y357" s="6">
        <v>2</v>
      </c>
      <c r="Z357" s="6" t="s">
        <v>730</v>
      </c>
      <c r="AA357" s="6"/>
      <c r="AB357" s="6"/>
      <c r="AC357" s="6"/>
      <c r="AD357" s="6"/>
      <c r="AE357" s="6">
        <f t="shared" si="36"/>
        <v>2</v>
      </c>
      <c r="AF357" s="5">
        <v>44670</v>
      </c>
      <c r="AG357" s="5">
        <v>44749</v>
      </c>
      <c r="AH357" s="5"/>
      <c r="AI357" s="5"/>
      <c r="AJ357" s="4">
        <f t="shared" si="37"/>
        <v>0.33333333333333331</v>
      </c>
      <c r="AK357" s="4" t="str">
        <f t="shared" si="38"/>
        <v/>
      </c>
      <c r="AL357" s="4">
        <f t="shared" si="39"/>
        <v>1</v>
      </c>
      <c r="AM357" s="4">
        <f t="shared" si="40"/>
        <v>0</v>
      </c>
      <c r="AN357" s="4">
        <f t="shared" si="41"/>
        <v>0</v>
      </c>
      <c r="AO357" s="3" t="s">
        <v>18</v>
      </c>
      <c r="AP357" s="3" t="s">
        <v>20</v>
      </c>
      <c r="AQ357" s="3"/>
      <c r="AR357" s="3"/>
      <c r="AS357" s="3" t="s">
        <v>729</v>
      </c>
      <c r="AT357" s="3" t="s">
        <v>728</v>
      </c>
      <c r="AU357" s="3"/>
      <c r="AV357" s="3"/>
      <c r="AW357" s="3" t="s">
        <v>20</v>
      </c>
      <c r="AX357" s="3" t="s">
        <v>20</v>
      </c>
      <c r="AY357" s="3"/>
      <c r="AZ357" s="3"/>
      <c r="BA357" s="3" t="s">
        <v>727</v>
      </c>
      <c r="BB357" s="3" t="s">
        <v>726</v>
      </c>
      <c r="BC357" s="2"/>
      <c r="BD357" s="2"/>
      <c r="BE357" s="1" t="s">
        <v>116</v>
      </c>
    </row>
    <row r="358" spans="1:57" ht="15" customHeight="1" x14ac:dyDescent="0.25">
      <c r="A358" s="8">
        <v>1</v>
      </c>
      <c r="B358" s="1" t="s">
        <v>4</v>
      </c>
      <c r="C358" s="1" t="s">
        <v>675</v>
      </c>
      <c r="D358" s="1" t="s">
        <v>663</v>
      </c>
      <c r="E358" s="1" t="s">
        <v>61</v>
      </c>
      <c r="F358" s="1" t="s">
        <v>60</v>
      </c>
      <c r="G358" s="1" t="s">
        <v>309</v>
      </c>
      <c r="H358" s="1" t="s">
        <v>662</v>
      </c>
      <c r="I358" s="1" t="s">
        <v>725</v>
      </c>
      <c r="J358" s="7">
        <v>44621</v>
      </c>
      <c r="K358" s="7">
        <v>44925</v>
      </c>
      <c r="L358" s="1" t="s">
        <v>724</v>
      </c>
      <c r="M358" s="1" t="s">
        <v>406</v>
      </c>
      <c r="N358" s="1" t="s">
        <v>33</v>
      </c>
      <c r="O358" s="1" t="s">
        <v>717</v>
      </c>
      <c r="P358" s="1" t="s">
        <v>111</v>
      </c>
      <c r="Q358" s="1" t="s">
        <v>30</v>
      </c>
      <c r="R358" s="6">
        <f t="shared" si="35"/>
        <v>60</v>
      </c>
      <c r="S358" s="6">
        <v>0</v>
      </c>
      <c r="T358" s="6">
        <v>20</v>
      </c>
      <c r="U358" s="6">
        <v>20</v>
      </c>
      <c r="V358" s="6">
        <v>20</v>
      </c>
      <c r="W358" s="6">
        <v>0</v>
      </c>
      <c r="X358" s="6" t="s">
        <v>723</v>
      </c>
      <c r="Y358" s="6">
        <v>26</v>
      </c>
      <c r="Z358" s="6" t="s">
        <v>715</v>
      </c>
      <c r="AA358" s="6"/>
      <c r="AB358" s="6"/>
      <c r="AC358" s="6"/>
      <c r="AD358" s="6"/>
      <c r="AE358" s="6">
        <f t="shared" si="36"/>
        <v>26</v>
      </c>
      <c r="AF358" s="5">
        <v>44663</v>
      </c>
      <c r="AG358" s="5">
        <v>44756</v>
      </c>
      <c r="AH358" s="5"/>
      <c r="AI358" s="5"/>
      <c r="AJ358" s="4">
        <f t="shared" si="37"/>
        <v>0.43333333333333335</v>
      </c>
      <c r="AK358" s="4" t="str">
        <f t="shared" si="38"/>
        <v/>
      </c>
      <c r="AL358" s="4">
        <f t="shared" si="39"/>
        <v>1</v>
      </c>
      <c r="AM358" s="4">
        <f t="shared" si="40"/>
        <v>0</v>
      </c>
      <c r="AN358" s="4">
        <f t="shared" si="41"/>
        <v>0</v>
      </c>
      <c r="AO358" s="3" t="s">
        <v>18</v>
      </c>
      <c r="AP358" s="3" t="s">
        <v>20</v>
      </c>
      <c r="AQ358" s="3"/>
      <c r="AR358" s="3"/>
      <c r="AS358" s="3" t="s">
        <v>722</v>
      </c>
      <c r="AT358" s="3" t="s">
        <v>721</v>
      </c>
      <c r="AU358" s="3"/>
      <c r="AV358" s="3"/>
      <c r="AW358" s="3" t="s">
        <v>20</v>
      </c>
      <c r="AX358" s="3" t="s">
        <v>20</v>
      </c>
      <c r="AY358" s="3"/>
      <c r="AZ358" s="3"/>
      <c r="BA358" s="3" t="s">
        <v>720</v>
      </c>
      <c r="BB358" s="3" t="s">
        <v>711</v>
      </c>
      <c r="BC358" s="3"/>
      <c r="BD358" s="3"/>
      <c r="BE358" s="1" t="s">
        <v>652</v>
      </c>
    </row>
    <row r="359" spans="1:57" ht="15" customHeight="1" x14ac:dyDescent="0.25">
      <c r="A359" s="8">
        <v>2</v>
      </c>
      <c r="B359" s="1" t="s">
        <v>4</v>
      </c>
      <c r="C359" s="1" t="s">
        <v>675</v>
      </c>
      <c r="D359" s="1" t="s">
        <v>663</v>
      </c>
      <c r="E359" s="1" t="s">
        <v>61</v>
      </c>
      <c r="F359" s="1" t="s">
        <v>60</v>
      </c>
      <c r="G359" s="1" t="s">
        <v>309</v>
      </c>
      <c r="H359" s="1" t="s">
        <v>662</v>
      </c>
      <c r="I359" s="1" t="s">
        <v>719</v>
      </c>
      <c r="J359" s="7">
        <v>44621</v>
      </c>
      <c r="K359" s="7">
        <v>44925</v>
      </c>
      <c r="L359" s="1" t="s">
        <v>718</v>
      </c>
      <c r="M359" s="1" t="s">
        <v>406</v>
      </c>
      <c r="N359" s="1" t="s">
        <v>33</v>
      </c>
      <c r="O359" s="1" t="s">
        <v>717</v>
      </c>
      <c r="P359" s="1" t="s">
        <v>111</v>
      </c>
      <c r="Q359" s="1" t="s">
        <v>30</v>
      </c>
      <c r="R359" s="6">
        <f t="shared" si="35"/>
        <v>60</v>
      </c>
      <c r="S359" s="6">
        <v>0</v>
      </c>
      <c r="T359" s="6">
        <v>20</v>
      </c>
      <c r="U359" s="6">
        <v>20</v>
      </c>
      <c r="V359" s="6">
        <v>20</v>
      </c>
      <c r="W359" s="6">
        <v>0</v>
      </c>
      <c r="X359" s="6" t="s">
        <v>716</v>
      </c>
      <c r="Y359" s="6">
        <v>26</v>
      </c>
      <c r="Z359" s="6" t="s">
        <v>715</v>
      </c>
      <c r="AA359" s="6"/>
      <c r="AB359" s="6"/>
      <c r="AC359" s="6"/>
      <c r="AD359" s="6"/>
      <c r="AE359" s="6">
        <f t="shared" si="36"/>
        <v>26</v>
      </c>
      <c r="AF359" s="5">
        <v>44663</v>
      </c>
      <c r="AG359" s="5">
        <v>44756</v>
      </c>
      <c r="AH359" s="5"/>
      <c r="AI359" s="5"/>
      <c r="AJ359" s="4">
        <f t="shared" si="37"/>
        <v>0.43333333333333335</v>
      </c>
      <c r="AK359" s="4" t="str">
        <f t="shared" si="38"/>
        <v/>
      </c>
      <c r="AL359" s="4">
        <f t="shared" si="39"/>
        <v>1</v>
      </c>
      <c r="AM359" s="4">
        <f t="shared" si="40"/>
        <v>0</v>
      </c>
      <c r="AN359" s="4">
        <f t="shared" si="41"/>
        <v>0</v>
      </c>
      <c r="AO359" s="3" t="s">
        <v>18</v>
      </c>
      <c r="AP359" s="3" t="s">
        <v>20</v>
      </c>
      <c r="AQ359" s="3"/>
      <c r="AR359" s="3"/>
      <c r="AS359" s="3" t="s">
        <v>714</v>
      </c>
      <c r="AT359" s="3" t="s">
        <v>713</v>
      </c>
      <c r="AU359" s="3"/>
      <c r="AV359" s="3"/>
      <c r="AW359" s="3" t="s">
        <v>18</v>
      </c>
      <c r="AX359" s="3" t="s">
        <v>20</v>
      </c>
      <c r="AY359" s="3"/>
      <c r="AZ359" s="3"/>
      <c r="BA359" s="3" t="s">
        <v>712</v>
      </c>
      <c r="BB359" s="3" t="s">
        <v>711</v>
      </c>
      <c r="BC359" s="2"/>
      <c r="BD359" s="2"/>
      <c r="BE359" s="1" t="s">
        <v>652</v>
      </c>
    </row>
    <row r="360" spans="1:57" ht="15" customHeight="1" x14ac:dyDescent="0.25">
      <c r="A360" s="8">
        <v>3</v>
      </c>
      <c r="B360" s="1" t="s">
        <v>4</v>
      </c>
      <c r="C360" s="1" t="s">
        <v>675</v>
      </c>
      <c r="D360" s="1" t="s">
        <v>663</v>
      </c>
      <c r="E360" s="1" t="s">
        <v>61</v>
      </c>
      <c r="F360" s="1" t="s">
        <v>60</v>
      </c>
      <c r="G360" s="1" t="s">
        <v>309</v>
      </c>
      <c r="H360" s="1" t="s">
        <v>662</v>
      </c>
      <c r="I360" s="1" t="s">
        <v>710</v>
      </c>
      <c r="J360" s="7">
        <v>44621</v>
      </c>
      <c r="K360" s="7">
        <v>44925</v>
      </c>
      <c r="L360" s="1" t="s">
        <v>709</v>
      </c>
      <c r="M360" s="1" t="s">
        <v>406</v>
      </c>
      <c r="N360" s="1" t="s">
        <v>33</v>
      </c>
      <c r="O360" s="1" t="s">
        <v>708</v>
      </c>
      <c r="P360" s="1" t="s">
        <v>111</v>
      </c>
      <c r="Q360" s="1" t="s">
        <v>30</v>
      </c>
      <c r="R360" s="21">
        <f t="shared" si="35"/>
        <v>4</v>
      </c>
      <c r="S360" s="21">
        <v>1</v>
      </c>
      <c r="T360" s="21">
        <v>1</v>
      </c>
      <c r="U360" s="21">
        <v>1</v>
      </c>
      <c r="V360" s="21">
        <v>1</v>
      </c>
      <c r="W360" s="21">
        <v>1</v>
      </c>
      <c r="X360" s="21" t="s">
        <v>707</v>
      </c>
      <c r="Y360" s="21">
        <v>1</v>
      </c>
      <c r="Z360" s="21" t="s">
        <v>706</v>
      </c>
      <c r="AA360" s="21"/>
      <c r="AB360" s="21"/>
      <c r="AC360" s="21"/>
      <c r="AD360" s="21"/>
      <c r="AE360" s="21">
        <f t="shared" si="36"/>
        <v>2</v>
      </c>
      <c r="AF360" s="5">
        <v>44663</v>
      </c>
      <c r="AG360" s="5">
        <v>44760</v>
      </c>
      <c r="AH360" s="5"/>
      <c r="AI360" s="5"/>
      <c r="AJ360" s="4">
        <f t="shared" si="37"/>
        <v>0.5</v>
      </c>
      <c r="AK360" s="4">
        <f t="shared" si="38"/>
        <v>1</v>
      </c>
      <c r="AL360" s="4">
        <f t="shared" si="39"/>
        <v>1</v>
      </c>
      <c r="AM360" s="4">
        <f t="shared" si="40"/>
        <v>0</v>
      </c>
      <c r="AN360" s="4">
        <f t="shared" si="41"/>
        <v>0</v>
      </c>
      <c r="AO360" s="3" t="s">
        <v>20</v>
      </c>
      <c r="AP360" s="3" t="s">
        <v>20</v>
      </c>
      <c r="AQ360" s="3"/>
      <c r="AR360" s="3"/>
      <c r="AS360" s="3" t="s">
        <v>705</v>
      </c>
      <c r="AT360" s="3" t="s">
        <v>704</v>
      </c>
      <c r="AU360" s="3"/>
      <c r="AV360" s="3"/>
      <c r="AW360" s="3" t="s">
        <v>20</v>
      </c>
      <c r="AX360" s="3" t="s">
        <v>20</v>
      </c>
      <c r="AY360" s="3"/>
      <c r="AZ360" s="3"/>
      <c r="BA360" s="3" t="s">
        <v>703</v>
      </c>
      <c r="BB360" s="3" t="s">
        <v>702</v>
      </c>
      <c r="BC360" s="2"/>
      <c r="BD360" s="2"/>
      <c r="BE360" s="1" t="s">
        <v>652</v>
      </c>
    </row>
    <row r="361" spans="1:57" ht="15" customHeight="1" x14ac:dyDescent="0.25">
      <c r="A361" s="8">
        <v>4</v>
      </c>
      <c r="B361" s="1" t="s">
        <v>4</v>
      </c>
      <c r="C361" s="1" t="s">
        <v>675</v>
      </c>
      <c r="D361" s="1" t="s">
        <v>663</v>
      </c>
      <c r="E361" s="1" t="s">
        <v>61</v>
      </c>
      <c r="F361" s="1" t="s">
        <v>60</v>
      </c>
      <c r="G361" s="1" t="s">
        <v>309</v>
      </c>
      <c r="H361" s="1" t="s">
        <v>662</v>
      </c>
      <c r="I361" s="1" t="s">
        <v>701</v>
      </c>
      <c r="J361" s="7">
        <v>44621</v>
      </c>
      <c r="K361" s="7">
        <v>44925</v>
      </c>
      <c r="L361" s="1" t="s">
        <v>700</v>
      </c>
      <c r="M361" s="1" t="s">
        <v>406</v>
      </c>
      <c r="N361" s="1" t="s">
        <v>86</v>
      </c>
      <c r="O361" s="1" t="s">
        <v>699</v>
      </c>
      <c r="P361" s="1" t="s">
        <v>111</v>
      </c>
      <c r="Q361" s="1" t="s">
        <v>30</v>
      </c>
      <c r="R361" s="20">
        <f t="shared" si="35"/>
        <v>0.99999999999999989</v>
      </c>
      <c r="S361" s="20">
        <v>0.05</v>
      </c>
      <c r="T361" s="20">
        <v>0.3</v>
      </c>
      <c r="U361" s="20">
        <v>0.3</v>
      </c>
      <c r="V361" s="20">
        <v>0.35</v>
      </c>
      <c r="W361" s="20">
        <v>0.05</v>
      </c>
      <c r="X361" s="20" t="s">
        <v>698</v>
      </c>
      <c r="Y361" s="20">
        <v>0.3</v>
      </c>
      <c r="Z361" s="20" t="s">
        <v>697</v>
      </c>
      <c r="AA361" s="20"/>
      <c r="AB361" s="20"/>
      <c r="AC361" s="20"/>
      <c r="AD361" s="20"/>
      <c r="AE361" s="20">
        <f t="shared" si="36"/>
        <v>0.35</v>
      </c>
      <c r="AF361" s="5">
        <v>44663</v>
      </c>
      <c r="AG361" s="5">
        <v>44756</v>
      </c>
      <c r="AH361" s="5"/>
      <c r="AI361" s="5"/>
      <c r="AJ361" s="4">
        <f t="shared" si="37"/>
        <v>0.35000000000000003</v>
      </c>
      <c r="AK361" s="4">
        <f t="shared" si="38"/>
        <v>1</v>
      </c>
      <c r="AL361" s="4">
        <f t="shared" si="39"/>
        <v>1</v>
      </c>
      <c r="AM361" s="4">
        <f t="shared" si="40"/>
        <v>0</v>
      </c>
      <c r="AN361" s="4">
        <f t="shared" si="41"/>
        <v>0</v>
      </c>
      <c r="AO361" s="3" t="s">
        <v>20</v>
      </c>
      <c r="AP361" s="3" t="s">
        <v>20</v>
      </c>
      <c r="AQ361" s="3"/>
      <c r="AR361" s="3"/>
      <c r="AS361" s="3" t="s">
        <v>696</v>
      </c>
      <c r="AT361" s="3" t="s">
        <v>695</v>
      </c>
      <c r="AU361" s="3"/>
      <c r="AV361" s="3"/>
      <c r="AW361" s="3" t="s">
        <v>19</v>
      </c>
      <c r="AX361" s="3" t="s">
        <v>20</v>
      </c>
      <c r="AY361" s="3"/>
      <c r="AZ361" s="3"/>
      <c r="BA361" s="3" t="s">
        <v>694</v>
      </c>
      <c r="BB361" s="3" t="s">
        <v>693</v>
      </c>
      <c r="BC361" s="2"/>
      <c r="BD361" s="2"/>
      <c r="BE361" s="1" t="s">
        <v>652</v>
      </c>
    </row>
    <row r="362" spans="1:57" ht="15" customHeight="1" x14ac:dyDescent="0.25">
      <c r="A362" s="8">
        <v>5</v>
      </c>
      <c r="B362" s="1" t="s">
        <v>4</v>
      </c>
      <c r="C362" s="1" t="s">
        <v>675</v>
      </c>
      <c r="D362" s="1" t="s">
        <v>674</v>
      </c>
      <c r="E362" s="1" t="s">
        <v>61</v>
      </c>
      <c r="F362" s="1" t="s">
        <v>60</v>
      </c>
      <c r="G362" s="1" t="s">
        <v>309</v>
      </c>
      <c r="H362" s="1" t="s">
        <v>662</v>
      </c>
      <c r="I362" s="1" t="s">
        <v>692</v>
      </c>
      <c r="J362" s="7">
        <v>44593</v>
      </c>
      <c r="K362" s="7">
        <v>44925</v>
      </c>
      <c r="L362" s="1" t="s">
        <v>691</v>
      </c>
      <c r="M362" s="1" t="s">
        <v>406</v>
      </c>
      <c r="N362" s="1" t="s">
        <v>33</v>
      </c>
      <c r="O362" s="1" t="s">
        <v>690</v>
      </c>
      <c r="P362" s="1" t="s">
        <v>111</v>
      </c>
      <c r="Q362" s="1" t="s">
        <v>30</v>
      </c>
      <c r="R362" s="6">
        <f t="shared" si="35"/>
        <v>2</v>
      </c>
      <c r="S362" s="6">
        <v>1</v>
      </c>
      <c r="T362" s="6">
        <v>1</v>
      </c>
      <c r="U362" s="6">
        <v>0</v>
      </c>
      <c r="V362" s="6">
        <v>0</v>
      </c>
      <c r="W362" s="6">
        <v>1</v>
      </c>
      <c r="X362" s="6" t="s">
        <v>689</v>
      </c>
      <c r="Y362" s="6">
        <v>1</v>
      </c>
      <c r="Z362" s="6" t="s">
        <v>617</v>
      </c>
      <c r="AA362" s="6"/>
      <c r="AB362" s="6"/>
      <c r="AC362" s="6"/>
      <c r="AD362" s="6"/>
      <c r="AE362" s="6">
        <f t="shared" si="36"/>
        <v>2</v>
      </c>
      <c r="AF362" s="5">
        <v>44663</v>
      </c>
      <c r="AG362" s="5">
        <v>44760</v>
      </c>
      <c r="AH362" s="5"/>
      <c r="AI362" s="5"/>
      <c r="AJ362" s="4">
        <f t="shared" si="37"/>
        <v>1</v>
      </c>
      <c r="AK362" s="4">
        <f t="shared" si="38"/>
        <v>1</v>
      </c>
      <c r="AL362" s="4">
        <f t="shared" si="39"/>
        <v>1</v>
      </c>
      <c r="AM362" s="4" t="str">
        <f t="shared" si="40"/>
        <v/>
      </c>
      <c r="AN362" s="4" t="str">
        <f t="shared" si="41"/>
        <v/>
      </c>
      <c r="AO362" s="3" t="s">
        <v>20</v>
      </c>
      <c r="AP362" s="3" t="s">
        <v>20</v>
      </c>
      <c r="AQ362" s="3"/>
      <c r="AR362" s="3"/>
      <c r="AS362" s="3" t="s">
        <v>688</v>
      </c>
      <c r="AT362" s="3" t="s">
        <v>687</v>
      </c>
      <c r="AU362" s="3"/>
      <c r="AV362" s="3"/>
      <c r="AW362" s="3" t="s">
        <v>20</v>
      </c>
      <c r="AX362" s="3" t="s">
        <v>20</v>
      </c>
      <c r="AY362" s="3"/>
      <c r="AZ362" s="3"/>
      <c r="BA362" s="3" t="s">
        <v>686</v>
      </c>
      <c r="BB362" s="3" t="s">
        <v>685</v>
      </c>
      <c r="BC362" s="2"/>
      <c r="BD362" s="2"/>
      <c r="BE362" s="1" t="s">
        <v>652</v>
      </c>
    </row>
    <row r="363" spans="1:57" ht="15" customHeight="1" x14ac:dyDescent="0.25">
      <c r="A363" s="8">
        <v>6</v>
      </c>
      <c r="B363" s="1" t="s">
        <v>4</v>
      </c>
      <c r="C363" s="1" t="s">
        <v>675</v>
      </c>
      <c r="D363" s="1" t="s">
        <v>674</v>
      </c>
      <c r="E363" s="1" t="s">
        <v>61</v>
      </c>
      <c r="F363" s="1" t="s">
        <v>60</v>
      </c>
      <c r="G363" s="1" t="s">
        <v>309</v>
      </c>
      <c r="H363" s="1" t="s">
        <v>662</v>
      </c>
      <c r="I363" s="1" t="s">
        <v>684</v>
      </c>
      <c r="J363" s="7">
        <v>44593</v>
      </c>
      <c r="K363" s="7">
        <v>44925</v>
      </c>
      <c r="L363" s="1" t="s">
        <v>683</v>
      </c>
      <c r="M363" s="1" t="s">
        <v>406</v>
      </c>
      <c r="N363" s="1" t="s">
        <v>86</v>
      </c>
      <c r="O363" s="1" t="s">
        <v>682</v>
      </c>
      <c r="P363" s="1" t="s">
        <v>111</v>
      </c>
      <c r="Q363" s="1" t="s">
        <v>30</v>
      </c>
      <c r="R363" s="20">
        <f t="shared" si="35"/>
        <v>0.99999999999999989</v>
      </c>
      <c r="S363" s="20">
        <v>0.05</v>
      </c>
      <c r="T363" s="20">
        <v>0.3</v>
      </c>
      <c r="U363" s="20">
        <v>0.3</v>
      </c>
      <c r="V363" s="20">
        <v>0.35</v>
      </c>
      <c r="W363" s="20">
        <v>0.05</v>
      </c>
      <c r="X363" s="20" t="s">
        <v>681</v>
      </c>
      <c r="Y363" s="20">
        <v>0.3</v>
      </c>
      <c r="Z363" s="20" t="s">
        <v>680</v>
      </c>
      <c r="AA363" s="20"/>
      <c r="AB363" s="20"/>
      <c r="AC363" s="20"/>
      <c r="AD363" s="20"/>
      <c r="AE363" s="20">
        <f t="shared" si="36"/>
        <v>0.35</v>
      </c>
      <c r="AF363" s="5">
        <v>44663</v>
      </c>
      <c r="AG363" s="5">
        <v>44760</v>
      </c>
      <c r="AH363" s="5"/>
      <c r="AI363" s="5"/>
      <c r="AJ363" s="4">
        <f t="shared" si="37"/>
        <v>0.35000000000000003</v>
      </c>
      <c r="AK363" s="4">
        <f t="shared" si="38"/>
        <v>1</v>
      </c>
      <c r="AL363" s="4">
        <f t="shared" si="39"/>
        <v>1</v>
      </c>
      <c r="AM363" s="4">
        <f t="shared" si="40"/>
        <v>0</v>
      </c>
      <c r="AN363" s="4">
        <f t="shared" si="41"/>
        <v>0</v>
      </c>
      <c r="AO363" s="3" t="s">
        <v>20</v>
      </c>
      <c r="AP363" s="3" t="s">
        <v>20</v>
      </c>
      <c r="AQ363" s="3"/>
      <c r="AR363" s="3"/>
      <c r="AS363" s="3" t="s">
        <v>679</v>
      </c>
      <c r="AT363" s="3" t="s">
        <v>678</v>
      </c>
      <c r="AU363" s="3"/>
      <c r="AV363" s="3"/>
      <c r="AW363" s="3" t="s">
        <v>20</v>
      </c>
      <c r="AX363" s="3" t="s">
        <v>20</v>
      </c>
      <c r="AY363" s="3"/>
      <c r="AZ363" s="3"/>
      <c r="BA363" s="3" t="s">
        <v>677</v>
      </c>
      <c r="BB363" s="3" t="s">
        <v>676</v>
      </c>
      <c r="BC363" s="2"/>
      <c r="BD363" s="2"/>
      <c r="BE363" s="1" t="s">
        <v>652</v>
      </c>
    </row>
    <row r="364" spans="1:57" ht="15" customHeight="1" x14ac:dyDescent="0.25">
      <c r="A364" s="8">
        <v>7</v>
      </c>
      <c r="B364" s="1" t="s">
        <v>4</v>
      </c>
      <c r="C364" s="1" t="s">
        <v>675</v>
      </c>
      <c r="D364" s="1" t="s">
        <v>674</v>
      </c>
      <c r="E364" s="1" t="s">
        <v>61</v>
      </c>
      <c r="F364" s="1" t="s">
        <v>60</v>
      </c>
      <c r="G364" s="1" t="s">
        <v>309</v>
      </c>
      <c r="H364" s="1" t="s">
        <v>662</v>
      </c>
      <c r="I364" s="1" t="s">
        <v>673</v>
      </c>
      <c r="J364" s="7">
        <v>44621</v>
      </c>
      <c r="K364" s="7">
        <v>44925</v>
      </c>
      <c r="L364" s="1" t="s">
        <v>672</v>
      </c>
      <c r="M364" s="1" t="s">
        <v>406</v>
      </c>
      <c r="N364" s="1" t="s">
        <v>33</v>
      </c>
      <c r="O364" s="1" t="s">
        <v>671</v>
      </c>
      <c r="P364" s="1" t="s">
        <v>111</v>
      </c>
      <c r="Q364" s="1" t="s">
        <v>30</v>
      </c>
      <c r="R364" s="6">
        <f t="shared" si="35"/>
        <v>1</v>
      </c>
      <c r="S364" s="6">
        <v>0</v>
      </c>
      <c r="T364" s="6">
        <v>0</v>
      </c>
      <c r="U364" s="6">
        <v>0</v>
      </c>
      <c r="V364" s="6">
        <v>1</v>
      </c>
      <c r="W364" s="6">
        <v>0</v>
      </c>
      <c r="X364" s="6" t="s">
        <v>670</v>
      </c>
      <c r="Y364" s="6">
        <v>0</v>
      </c>
      <c r="Z364" s="6" t="s">
        <v>669</v>
      </c>
      <c r="AA364" s="6"/>
      <c r="AB364" s="6"/>
      <c r="AC364" s="6"/>
      <c r="AD364" s="6"/>
      <c r="AE364" s="6">
        <f t="shared" si="36"/>
        <v>0</v>
      </c>
      <c r="AF364" s="5">
        <v>44663</v>
      </c>
      <c r="AG364" s="5">
        <v>44760</v>
      </c>
      <c r="AH364" s="5"/>
      <c r="AI364" s="5"/>
      <c r="AJ364" s="4">
        <f t="shared" si="37"/>
        <v>0</v>
      </c>
      <c r="AK364" s="4" t="str">
        <f t="shared" si="38"/>
        <v/>
      </c>
      <c r="AL364" s="4" t="str">
        <f t="shared" si="39"/>
        <v/>
      </c>
      <c r="AM364" s="4" t="str">
        <f t="shared" si="40"/>
        <v/>
      </c>
      <c r="AN364" s="4">
        <f t="shared" si="41"/>
        <v>0</v>
      </c>
      <c r="AO364" s="3" t="s">
        <v>18</v>
      </c>
      <c r="AP364" s="3" t="s">
        <v>18</v>
      </c>
      <c r="AQ364" s="3"/>
      <c r="AR364" s="3"/>
      <c r="AS364" s="3" t="s">
        <v>668</v>
      </c>
      <c r="AT364" s="3" t="s">
        <v>667</v>
      </c>
      <c r="AU364" s="3"/>
      <c r="AV364" s="3"/>
      <c r="AW364" s="3" t="s">
        <v>18</v>
      </c>
      <c r="AX364" s="3" t="s">
        <v>18</v>
      </c>
      <c r="AY364" s="3"/>
      <c r="AZ364" s="3"/>
      <c r="BA364" s="3" t="s">
        <v>666</v>
      </c>
      <c r="BB364" s="3" t="s">
        <v>665</v>
      </c>
      <c r="BC364" s="2"/>
      <c r="BD364" s="2"/>
      <c r="BE364" s="1" t="s">
        <v>652</v>
      </c>
    </row>
    <row r="365" spans="1:57" ht="15" customHeight="1" x14ac:dyDescent="0.25">
      <c r="A365" s="8">
        <v>8</v>
      </c>
      <c r="B365" s="1" t="s">
        <v>4</v>
      </c>
      <c r="C365" s="1" t="s">
        <v>664</v>
      </c>
      <c r="D365" s="1" t="s">
        <v>663</v>
      </c>
      <c r="E365" s="1" t="s">
        <v>61</v>
      </c>
      <c r="F365" s="1" t="s">
        <v>60</v>
      </c>
      <c r="G365" s="1" t="s">
        <v>309</v>
      </c>
      <c r="H365" s="1" t="s">
        <v>662</v>
      </c>
      <c r="I365" s="1" t="s">
        <v>661</v>
      </c>
      <c r="J365" s="7">
        <v>44562</v>
      </c>
      <c r="K365" s="7">
        <v>44925</v>
      </c>
      <c r="L365" s="1" t="s">
        <v>660</v>
      </c>
      <c r="M365" s="1" t="s">
        <v>406</v>
      </c>
      <c r="N365" s="1" t="s">
        <v>86</v>
      </c>
      <c r="O365" s="1" t="s">
        <v>659</v>
      </c>
      <c r="P365" s="1" t="s">
        <v>111</v>
      </c>
      <c r="Q365" s="1" t="s">
        <v>30</v>
      </c>
      <c r="R365" s="20">
        <f t="shared" si="35"/>
        <v>1</v>
      </c>
      <c r="S365" s="20">
        <v>0.25</v>
      </c>
      <c r="T365" s="20">
        <v>0.25</v>
      </c>
      <c r="U365" s="20">
        <v>0.25</v>
      </c>
      <c r="V365" s="20">
        <v>0.25</v>
      </c>
      <c r="W365" s="20">
        <v>0.25</v>
      </c>
      <c r="X365" s="20" t="s">
        <v>658</v>
      </c>
      <c r="Y365" s="20">
        <v>0.25</v>
      </c>
      <c r="Z365" s="20" t="s">
        <v>657</v>
      </c>
      <c r="AA365" s="20"/>
      <c r="AB365" s="20"/>
      <c r="AC365" s="20"/>
      <c r="AD365" s="20"/>
      <c r="AE365" s="20">
        <f t="shared" si="36"/>
        <v>0.5</v>
      </c>
      <c r="AF365" s="5">
        <v>44663</v>
      </c>
      <c r="AG365" s="5">
        <v>44756</v>
      </c>
      <c r="AH365" s="5"/>
      <c r="AI365" s="5"/>
      <c r="AJ365" s="4">
        <f t="shared" si="37"/>
        <v>0.5</v>
      </c>
      <c r="AK365" s="4">
        <f t="shared" si="38"/>
        <v>1</v>
      </c>
      <c r="AL365" s="4">
        <f t="shared" si="39"/>
        <v>1</v>
      </c>
      <c r="AM365" s="4">
        <f t="shared" si="40"/>
        <v>0</v>
      </c>
      <c r="AN365" s="4">
        <f t="shared" si="41"/>
        <v>0</v>
      </c>
      <c r="AO365" s="3" t="s">
        <v>20</v>
      </c>
      <c r="AP365" s="3" t="s">
        <v>20</v>
      </c>
      <c r="AQ365" s="3"/>
      <c r="AR365" s="3"/>
      <c r="AS365" s="3" t="s">
        <v>656</v>
      </c>
      <c r="AT365" s="3" t="s">
        <v>655</v>
      </c>
      <c r="AU365" s="3"/>
      <c r="AV365" s="3"/>
      <c r="AW365" s="3" t="s">
        <v>20</v>
      </c>
      <c r="AX365" s="3" t="s">
        <v>20</v>
      </c>
      <c r="AY365" s="3"/>
      <c r="AZ365" s="3"/>
      <c r="BA365" s="3" t="s">
        <v>654</v>
      </c>
      <c r="BB365" s="3" t="s">
        <v>653</v>
      </c>
      <c r="BC365" s="2"/>
      <c r="BD365" s="2"/>
      <c r="BE365" s="1" t="s">
        <v>652</v>
      </c>
    </row>
    <row r="366" spans="1:57" ht="15" customHeight="1" x14ac:dyDescent="0.25">
      <c r="A366" s="8">
        <v>9</v>
      </c>
      <c r="B366" s="1" t="s">
        <v>4</v>
      </c>
      <c r="C366" s="1" t="s">
        <v>97</v>
      </c>
      <c r="D366" s="1" t="s">
        <v>73</v>
      </c>
      <c r="E366" s="1" t="s">
        <v>61</v>
      </c>
      <c r="F366" s="1" t="s">
        <v>60</v>
      </c>
      <c r="G366" s="1" t="s">
        <v>16</v>
      </c>
      <c r="H366" s="1" t="s">
        <v>72</v>
      </c>
      <c r="I366" s="1" t="s">
        <v>104</v>
      </c>
      <c r="J366" s="7">
        <v>44562</v>
      </c>
      <c r="K366" s="7">
        <v>44926</v>
      </c>
      <c r="L366" s="1" t="s">
        <v>70</v>
      </c>
      <c r="M366" s="1" t="s">
        <v>406</v>
      </c>
      <c r="N366" s="1" t="s">
        <v>33</v>
      </c>
      <c r="O366" s="1" t="s">
        <v>77</v>
      </c>
      <c r="P366" s="1" t="s">
        <v>31</v>
      </c>
      <c r="Q366" s="1" t="s">
        <v>30</v>
      </c>
      <c r="R366" s="11">
        <f t="shared" si="35"/>
        <v>4</v>
      </c>
      <c r="S366" s="11">
        <v>1</v>
      </c>
      <c r="T366" s="11">
        <v>1</v>
      </c>
      <c r="U366" s="11">
        <v>1</v>
      </c>
      <c r="V366" s="11">
        <v>1</v>
      </c>
      <c r="W366" s="11">
        <v>1</v>
      </c>
      <c r="X366" s="11" t="s">
        <v>425</v>
      </c>
      <c r="Y366" s="11">
        <v>1</v>
      </c>
      <c r="Z366" s="11" t="s">
        <v>424</v>
      </c>
      <c r="AA366" s="11"/>
      <c r="AB366" s="11"/>
      <c r="AC366" s="11"/>
      <c r="AD366" s="11"/>
      <c r="AE366" s="11">
        <f t="shared" si="36"/>
        <v>2</v>
      </c>
      <c r="AF366" s="5">
        <v>44663</v>
      </c>
      <c r="AG366" s="5">
        <v>44756</v>
      </c>
      <c r="AH366" s="5"/>
      <c r="AI366" s="5"/>
      <c r="AJ366" s="4">
        <f t="shared" si="37"/>
        <v>0.5</v>
      </c>
      <c r="AK366" s="4">
        <f t="shared" si="38"/>
        <v>1</v>
      </c>
      <c r="AL366" s="4">
        <f t="shared" si="39"/>
        <v>1</v>
      </c>
      <c r="AM366" s="4">
        <f t="shared" si="40"/>
        <v>0</v>
      </c>
      <c r="AN366" s="4">
        <f t="shared" si="41"/>
        <v>0</v>
      </c>
      <c r="AO366" s="3" t="s">
        <v>20</v>
      </c>
      <c r="AP366" s="3" t="s">
        <v>20</v>
      </c>
      <c r="AQ366" s="3"/>
      <c r="AR366" s="3"/>
      <c r="AS366" s="3" t="s">
        <v>651</v>
      </c>
      <c r="AT366" s="3" t="s">
        <v>650</v>
      </c>
      <c r="AU366" s="3"/>
      <c r="AV366" s="3"/>
      <c r="AW366" s="3" t="s">
        <v>20</v>
      </c>
      <c r="AX366" s="3" t="s">
        <v>20</v>
      </c>
      <c r="AY366" s="3"/>
      <c r="AZ366" s="3"/>
      <c r="BA366" s="3" t="s">
        <v>649</v>
      </c>
      <c r="BB366" s="3" t="s">
        <v>648</v>
      </c>
      <c r="BC366" s="2"/>
      <c r="BD366" s="2"/>
      <c r="BE366" s="1" t="s">
        <v>116</v>
      </c>
    </row>
    <row r="367" spans="1:57" ht="15" customHeight="1" x14ac:dyDescent="0.25">
      <c r="A367" s="8">
        <v>10</v>
      </c>
      <c r="B367" s="1" t="s">
        <v>4</v>
      </c>
      <c r="C367" s="1" t="s">
        <v>97</v>
      </c>
      <c r="D367" s="1" t="s">
        <v>73</v>
      </c>
      <c r="E367" s="1" t="s">
        <v>61</v>
      </c>
      <c r="F367" s="1" t="s">
        <v>60</v>
      </c>
      <c r="G367" s="1" t="s">
        <v>16</v>
      </c>
      <c r="H367" s="1" t="s">
        <v>72</v>
      </c>
      <c r="I367" s="1" t="s">
        <v>96</v>
      </c>
      <c r="J367" s="7">
        <v>44835</v>
      </c>
      <c r="K367" s="7">
        <v>44926</v>
      </c>
      <c r="L367" s="1" t="s">
        <v>95</v>
      </c>
      <c r="M367" s="1" t="s">
        <v>406</v>
      </c>
      <c r="N367" s="1" t="s">
        <v>33</v>
      </c>
      <c r="O367" s="1" t="s">
        <v>77</v>
      </c>
      <c r="P367" s="1" t="s">
        <v>31</v>
      </c>
      <c r="Q367" s="1" t="s">
        <v>30</v>
      </c>
      <c r="R367" s="11">
        <f t="shared" si="35"/>
        <v>1</v>
      </c>
      <c r="S367" s="11">
        <v>0</v>
      </c>
      <c r="T367" s="11">
        <v>0</v>
      </c>
      <c r="U367" s="11">
        <v>0</v>
      </c>
      <c r="V367" s="11">
        <v>1</v>
      </c>
      <c r="W367" s="11">
        <v>0</v>
      </c>
      <c r="X367" s="11" t="s">
        <v>629</v>
      </c>
      <c r="Y367" s="11">
        <v>0</v>
      </c>
      <c r="Z367" s="11" t="s">
        <v>629</v>
      </c>
      <c r="AA367" s="11"/>
      <c r="AB367" s="11"/>
      <c r="AC367" s="11"/>
      <c r="AD367" s="11"/>
      <c r="AE367" s="11">
        <f t="shared" si="36"/>
        <v>0</v>
      </c>
      <c r="AF367" s="5">
        <v>44663</v>
      </c>
      <c r="AG367" s="5">
        <v>44756</v>
      </c>
      <c r="AH367" s="5"/>
      <c r="AI367" s="5"/>
      <c r="AJ367" s="4">
        <f t="shared" si="37"/>
        <v>0</v>
      </c>
      <c r="AK367" s="4" t="str">
        <f t="shared" si="38"/>
        <v/>
      </c>
      <c r="AL367" s="4" t="str">
        <f t="shared" si="39"/>
        <v/>
      </c>
      <c r="AM367" s="4" t="str">
        <f t="shared" si="40"/>
        <v/>
      </c>
      <c r="AN367" s="4">
        <f t="shared" si="41"/>
        <v>0</v>
      </c>
      <c r="AO367" s="3" t="s">
        <v>18</v>
      </c>
      <c r="AP367" s="3" t="s">
        <v>18</v>
      </c>
      <c r="AQ367" s="3"/>
      <c r="AR367" s="3"/>
      <c r="AS367" s="3" t="s">
        <v>647</v>
      </c>
      <c r="AT367" s="3" t="s">
        <v>628</v>
      </c>
      <c r="AU367" s="3"/>
      <c r="AV367" s="3"/>
      <c r="AW367" s="3" t="s">
        <v>18</v>
      </c>
      <c r="AX367" s="3" t="s">
        <v>18</v>
      </c>
      <c r="AY367" s="3"/>
      <c r="AZ367" s="3"/>
      <c r="BA367" s="3" t="s">
        <v>646</v>
      </c>
      <c r="BB367" s="3" t="s">
        <v>27</v>
      </c>
      <c r="BC367" s="2"/>
      <c r="BD367" s="2"/>
      <c r="BE367" s="1" t="s">
        <v>116</v>
      </c>
    </row>
    <row r="368" spans="1:57" ht="15" customHeight="1" x14ac:dyDescent="0.25">
      <c r="A368" s="8">
        <v>11</v>
      </c>
      <c r="B368" s="1" t="s">
        <v>4</v>
      </c>
      <c r="C368" s="1" t="s">
        <v>89</v>
      </c>
      <c r="D368" s="1" t="s">
        <v>73</v>
      </c>
      <c r="E368" s="1" t="s">
        <v>61</v>
      </c>
      <c r="F368" s="1" t="s">
        <v>60</v>
      </c>
      <c r="G368" s="1" t="s">
        <v>16</v>
      </c>
      <c r="H368" s="1" t="s">
        <v>72</v>
      </c>
      <c r="I368" s="1" t="s">
        <v>91</v>
      </c>
      <c r="J368" s="7">
        <v>44835</v>
      </c>
      <c r="K368" s="7">
        <v>44926</v>
      </c>
      <c r="L368" s="1" t="s">
        <v>90</v>
      </c>
      <c r="M368" s="1" t="s">
        <v>406</v>
      </c>
      <c r="N368" s="1" t="s">
        <v>33</v>
      </c>
      <c r="O368" s="1" t="s">
        <v>77</v>
      </c>
      <c r="P368" s="1" t="s">
        <v>31</v>
      </c>
      <c r="Q368" s="1" t="s">
        <v>30</v>
      </c>
      <c r="R368" s="11">
        <f t="shared" si="35"/>
        <v>1</v>
      </c>
      <c r="S368" s="11">
        <v>0</v>
      </c>
      <c r="T368" s="11">
        <v>0</v>
      </c>
      <c r="U368" s="11">
        <v>0</v>
      </c>
      <c r="V368" s="11">
        <v>1</v>
      </c>
      <c r="W368" s="11">
        <v>0</v>
      </c>
      <c r="X368" s="11" t="s">
        <v>629</v>
      </c>
      <c r="Y368" s="11">
        <v>0</v>
      </c>
      <c r="Z368" s="11" t="s">
        <v>629</v>
      </c>
      <c r="AA368" s="11"/>
      <c r="AB368" s="11"/>
      <c r="AC368" s="11"/>
      <c r="AD368" s="11"/>
      <c r="AE368" s="11">
        <f t="shared" si="36"/>
        <v>0</v>
      </c>
      <c r="AF368" s="5">
        <v>44663</v>
      </c>
      <c r="AG368" s="5">
        <v>44756</v>
      </c>
      <c r="AH368" s="5"/>
      <c r="AI368" s="5"/>
      <c r="AJ368" s="4">
        <f t="shared" si="37"/>
        <v>0</v>
      </c>
      <c r="AK368" s="4" t="str">
        <f t="shared" si="38"/>
        <v/>
      </c>
      <c r="AL368" s="4" t="str">
        <f t="shared" si="39"/>
        <v/>
      </c>
      <c r="AM368" s="4" t="str">
        <f t="shared" si="40"/>
        <v/>
      </c>
      <c r="AN368" s="4">
        <f t="shared" si="41"/>
        <v>0</v>
      </c>
      <c r="AO368" s="3" t="s">
        <v>18</v>
      </c>
      <c r="AP368" s="3" t="s">
        <v>18</v>
      </c>
      <c r="AQ368" s="3"/>
      <c r="AR368" s="3"/>
      <c r="AS368" s="3" t="s">
        <v>645</v>
      </c>
      <c r="AT368" s="3" t="s">
        <v>628</v>
      </c>
      <c r="AU368" s="3"/>
      <c r="AV368" s="3"/>
      <c r="AW368" s="3" t="s">
        <v>18</v>
      </c>
      <c r="AX368" s="3" t="s">
        <v>18</v>
      </c>
      <c r="AY368" s="3"/>
      <c r="AZ368" s="3"/>
      <c r="BA368" s="3" t="s">
        <v>644</v>
      </c>
      <c r="BB368" s="3" t="s">
        <v>27</v>
      </c>
      <c r="BC368" s="2"/>
      <c r="BD368" s="2"/>
      <c r="BE368" s="1" t="s">
        <v>116</v>
      </c>
    </row>
    <row r="369" spans="1:57" ht="15" customHeight="1" x14ac:dyDescent="0.25">
      <c r="A369" s="8">
        <v>12</v>
      </c>
      <c r="B369" s="1" t="s">
        <v>4</v>
      </c>
      <c r="C369" s="1" t="s">
        <v>89</v>
      </c>
      <c r="D369" s="1" t="s">
        <v>73</v>
      </c>
      <c r="E369" s="1" t="s">
        <v>61</v>
      </c>
      <c r="F369" s="1" t="s">
        <v>60</v>
      </c>
      <c r="G369" s="1" t="s">
        <v>16</v>
      </c>
      <c r="H369" s="1" t="s">
        <v>72</v>
      </c>
      <c r="I369" s="1" t="s">
        <v>88</v>
      </c>
      <c r="J369" s="7">
        <v>44562</v>
      </c>
      <c r="K369" s="7">
        <v>44926</v>
      </c>
      <c r="L369" s="10" t="s">
        <v>87</v>
      </c>
      <c r="M369" s="1" t="s">
        <v>406</v>
      </c>
      <c r="N369" s="1" t="s">
        <v>86</v>
      </c>
      <c r="O369" s="1" t="s">
        <v>77</v>
      </c>
      <c r="P369" s="1" t="s">
        <v>31</v>
      </c>
      <c r="Q369" s="1" t="s">
        <v>30</v>
      </c>
      <c r="R369" s="9">
        <f t="shared" si="35"/>
        <v>1</v>
      </c>
      <c r="S369" s="9">
        <v>0.5</v>
      </c>
      <c r="T369" s="9">
        <v>0.5</v>
      </c>
      <c r="U369" s="9">
        <v>0</v>
      </c>
      <c r="V369" s="9">
        <v>0</v>
      </c>
      <c r="W369" s="9">
        <v>0.5</v>
      </c>
      <c r="X369" s="9" t="s">
        <v>643</v>
      </c>
      <c r="Y369" s="9">
        <v>0.37</v>
      </c>
      <c r="Z369" s="9" t="s">
        <v>642</v>
      </c>
      <c r="AA369" s="9"/>
      <c r="AB369" s="9"/>
      <c r="AC369" s="9"/>
      <c r="AD369" s="9"/>
      <c r="AE369" s="9">
        <f t="shared" si="36"/>
        <v>0.87</v>
      </c>
      <c r="AF369" s="5">
        <v>44663</v>
      </c>
      <c r="AG369" s="5">
        <v>44761</v>
      </c>
      <c r="AH369" s="5"/>
      <c r="AI369" s="5"/>
      <c r="AJ369" s="4">
        <f t="shared" si="37"/>
        <v>0.87</v>
      </c>
      <c r="AK369" s="4">
        <f t="shared" si="38"/>
        <v>1</v>
      </c>
      <c r="AL369" s="4">
        <f t="shared" si="39"/>
        <v>0.74</v>
      </c>
      <c r="AM369" s="4" t="str">
        <f t="shared" si="40"/>
        <v/>
      </c>
      <c r="AN369" s="4" t="str">
        <f t="shared" si="41"/>
        <v/>
      </c>
      <c r="AO369" s="3" t="s">
        <v>20</v>
      </c>
      <c r="AP369" s="3" t="s">
        <v>19</v>
      </c>
      <c r="AQ369" s="3"/>
      <c r="AR369" s="3"/>
      <c r="AS369" s="3" t="s">
        <v>641</v>
      </c>
      <c r="AT369" s="3" t="s">
        <v>640</v>
      </c>
      <c r="AU369" s="3"/>
      <c r="AV369" s="3"/>
      <c r="AW369" s="3" t="s">
        <v>20</v>
      </c>
      <c r="AX369" s="3" t="s">
        <v>19</v>
      </c>
      <c r="AY369" s="3"/>
      <c r="AZ369" s="3"/>
      <c r="BA369" s="3" t="s">
        <v>639</v>
      </c>
      <c r="BB369" s="3" t="s">
        <v>638</v>
      </c>
      <c r="BC369" s="2"/>
      <c r="BD369" s="2"/>
      <c r="BE369" s="1" t="s">
        <v>116</v>
      </c>
    </row>
    <row r="370" spans="1:57" ht="15" customHeight="1" x14ac:dyDescent="0.25">
      <c r="A370" s="8">
        <v>13</v>
      </c>
      <c r="B370" s="1" t="s">
        <v>4</v>
      </c>
      <c r="C370" s="1" t="s">
        <v>89</v>
      </c>
      <c r="D370" s="1" t="s">
        <v>73</v>
      </c>
      <c r="E370" s="1" t="s">
        <v>61</v>
      </c>
      <c r="F370" s="1" t="s">
        <v>60</v>
      </c>
      <c r="G370" s="1" t="s">
        <v>16</v>
      </c>
      <c r="H370" s="1" t="s">
        <v>72</v>
      </c>
      <c r="I370" s="1" t="s">
        <v>93</v>
      </c>
      <c r="J370" s="7">
        <v>44774</v>
      </c>
      <c r="K370" s="7">
        <v>44925</v>
      </c>
      <c r="L370" s="1" t="s">
        <v>92</v>
      </c>
      <c r="M370" s="1" t="s">
        <v>406</v>
      </c>
      <c r="N370" s="1" t="s">
        <v>33</v>
      </c>
      <c r="O370" s="1" t="s">
        <v>77</v>
      </c>
      <c r="P370" s="1" t="s">
        <v>31</v>
      </c>
      <c r="Q370" s="1" t="s">
        <v>30</v>
      </c>
      <c r="R370" s="11">
        <f t="shared" si="35"/>
        <v>1</v>
      </c>
      <c r="S370" s="11">
        <v>0</v>
      </c>
      <c r="T370" s="11">
        <v>0</v>
      </c>
      <c r="U370" s="11">
        <v>1</v>
      </c>
      <c r="V370" s="11">
        <v>0</v>
      </c>
      <c r="W370" s="11">
        <v>0</v>
      </c>
      <c r="X370" s="11" t="s">
        <v>637</v>
      </c>
      <c r="Y370" s="11">
        <v>0</v>
      </c>
      <c r="Z370" s="11" t="s">
        <v>637</v>
      </c>
      <c r="AA370" s="11"/>
      <c r="AB370" s="11"/>
      <c r="AC370" s="11"/>
      <c r="AD370" s="11"/>
      <c r="AE370" s="11">
        <f t="shared" si="36"/>
        <v>0</v>
      </c>
      <c r="AF370" s="5">
        <v>44663</v>
      </c>
      <c r="AG370" s="5">
        <v>44756</v>
      </c>
      <c r="AH370" s="5"/>
      <c r="AI370" s="5"/>
      <c r="AJ370" s="4">
        <f t="shared" si="37"/>
        <v>0</v>
      </c>
      <c r="AK370" s="4" t="str">
        <f t="shared" si="38"/>
        <v/>
      </c>
      <c r="AL370" s="4" t="str">
        <f t="shared" si="39"/>
        <v/>
      </c>
      <c r="AM370" s="4">
        <f t="shared" si="40"/>
        <v>0</v>
      </c>
      <c r="AN370" s="4" t="str">
        <f t="shared" si="41"/>
        <v/>
      </c>
      <c r="AO370" s="3" t="s">
        <v>18</v>
      </c>
      <c r="AP370" s="3" t="s">
        <v>18</v>
      </c>
      <c r="AQ370" s="3"/>
      <c r="AR370" s="3"/>
      <c r="AS370" s="3" t="s">
        <v>636</v>
      </c>
      <c r="AT370" s="3" t="s">
        <v>636</v>
      </c>
      <c r="AU370" s="3"/>
      <c r="AV370" s="3"/>
      <c r="AW370" s="3" t="s">
        <v>18</v>
      </c>
      <c r="AX370" s="3" t="s">
        <v>18</v>
      </c>
      <c r="AY370" s="3"/>
      <c r="AZ370" s="3"/>
      <c r="BA370" s="3" t="s">
        <v>635</v>
      </c>
      <c r="BB370" s="3" t="s">
        <v>27</v>
      </c>
      <c r="BC370" s="2"/>
      <c r="BD370" s="2"/>
      <c r="BE370" s="1" t="s">
        <v>116</v>
      </c>
    </row>
    <row r="371" spans="1:57" ht="15" customHeight="1" x14ac:dyDescent="0.25">
      <c r="A371" s="8">
        <v>14</v>
      </c>
      <c r="B371" s="1" t="s">
        <v>4</v>
      </c>
      <c r="C371" s="1" t="s">
        <v>74</v>
      </c>
      <c r="D371" s="1" t="s">
        <v>73</v>
      </c>
      <c r="E371" s="1" t="s">
        <v>61</v>
      </c>
      <c r="F371" s="1" t="s">
        <v>60</v>
      </c>
      <c r="G371" s="1" t="s">
        <v>16</v>
      </c>
      <c r="H371" s="1" t="s">
        <v>72</v>
      </c>
      <c r="I371" s="1" t="s">
        <v>71</v>
      </c>
      <c r="J371" s="7">
        <v>44562</v>
      </c>
      <c r="K371" s="7">
        <v>44926</v>
      </c>
      <c r="L371" s="1" t="s">
        <v>70</v>
      </c>
      <c r="M371" s="1" t="s">
        <v>406</v>
      </c>
      <c r="N371" s="1" t="s">
        <v>33</v>
      </c>
      <c r="O371" s="1" t="s">
        <v>77</v>
      </c>
      <c r="P371" s="1" t="s">
        <v>31</v>
      </c>
      <c r="Q371" s="1" t="s">
        <v>30</v>
      </c>
      <c r="R371" s="11">
        <f t="shared" si="35"/>
        <v>4</v>
      </c>
      <c r="S371" s="11">
        <v>1</v>
      </c>
      <c r="T371" s="11">
        <v>1</v>
      </c>
      <c r="U371" s="11">
        <v>1</v>
      </c>
      <c r="V371" s="11">
        <v>1</v>
      </c>
      <c r="W371" s="11">
        <v>1</v>
      </c>
      <c r="X371" s="11" t="s">
        <v>634</v>
      </c>
      <c r="Y371" s="11">
        <v>1</v>
      </c>
      <c r="Z371" s="11" t="s">
        <v>634</v>
      </c>
      <c r="AA371" s="11"/>
      <c r="AB371" s="11"/>
      <c r="AC371" s="11"/>
      <c r="AD371" s="11"/>
      <c r="AE371" s="11">
        <f t="shared" si="36"/>
        <v>2</v>
      </c>
      <c r="AF371" s="5">
        <v>44663</v>
      </c>
      <c r="AG371" s="5">
        <v>44756</v>
      </c>
      <c r="AH371" s="5"/>
      <c r="AI371" s="5"/>
      <c r="AJ371" s="4">
        <f t="shared" si="37"/>
        <v>0.5</v>
      </c>
      <c r="AK371" s="4">
        <f t="shared" si="38"/>
        <v>1</v>
      </c>
      <c r="AL371" s="4">
        <f t="shared" si="39"/>
        <v>1</v>
      </c>
      <c r="AM371" s="4">
        <f t="shared" si="40"/>
        <v>0</v>
      </c>
      <c r="AN371" s="4">
        <f t="shared" si="41"/>
        <v>0</v>
      </c>
      <c r="AO371" s="3" t="s">
        <v>20</v>
      </c>
      <c r="AP371" s="3" t="s">
        <v>20</v>
      </c>
      <c r="AQ371" s="3"/>
      <c r="AR371" s="3"/>
      <c r="AS371" s="3" t="s">
        <v>633</v>
      </c>
      <c r="AT371" s="3" t="s">
        <v>632</v>
      </c>
      <c r="AU371" s="3"/>
      <c r="AV371" s="3"/>
      <c r="AW371" s="3" t="s">
        <v>20</v>
      </c>
      <c r="AX371" s="3" t="s">
        <v>20</v>
      </c>
      <c r="AY371" s="3"/>
      <c r="AZ371" s="3"/>
      <c r="BA371" s="3" t="s">
        <v>631</v>
      </c>
      <c r="BB371" s="3" t="s">
        <v>630</v>
      </c>
      <c r="BC371" s="2"/>
      <c r="BD371" s="2"/>
      <c r="BE371" s="1" t="s">
        <v>116</v>
      </c>
    </row>
    <row r="372" spans="1:57" ht="15" customHeight="1" x14ac:dyDescent="0.25">
      <c r="A372" s="8">
        <v>15</v>
      </c>
      <c r="B372" s="1" t="s">
        <v>4</v>
      </c>
      <c r="C372" s="1" t="s">
        <v>74</v>
      </c>
      <c r="D372" s="1" t="s">
        <v>73</v>
      </c>
      <c r="E372" s="1" t="s">
        <v>61</v>
      </c>
      <c r="F372" s="1" t="s">
        <v>60</v>
      </c>
      <c r="G372" s="1" t="s">
        <v>16</v>
      </c>
      <c r="H372" s="1" t="s">
        <v>72</v>
      </c>
      <c r="I372" s="1" t="s">
        <v>79</v>
      </c>
      <c r="J372" s="7">
        <v>44835</v>
      </c>
      <c r="K372" s="7">
        <v>44926</v>
      </c>
      <c r="L372" s="1" t="s">
        <v>78</v>
      </c>
      <c r="M372" s="1" t="s">
        <v>406</v>
      </c>
      <c r="N372" s="1" t="s">
        <v>33</v>
      </c>
      <c r="O372" s="1" t="s">
        <v>77</v>
      </c>
      <c r="P372" s="1" t="s">
        <v>31</v>
      </c>
      <c r="Q372" s="1" t="s">
        <v>30</v>
      </c>
      <c r="R372" s="11">
        <f t="shared" si="35"/>
        <v>2</v>
      </c>
      <c r="S372" s="11">
        <v>0</v>
      </c>
      <c r="T372" s="11">
        <v>0</v>
      </c>
      <c r="U372" s="11">
        <v>0</v>
      </c>
      <c r="V372" s="11">
        <v>2</v>
      </c>
      <c r="W372" s="11">
        <v>0</v>
      </c>
      <c r="X372" s="11" t="s">
        <v>629</v>
      </c>
      <c r="Y372" s="11">
        <v>0</v>
      </c>
      <c r="Z372" s="11" t="s">
        <v>629</v>
      </c>
      <c r="AA372" s="11"/>
      <c r="AB372" s="11"/>
      <c r="AC372" s="11"/>
      <c r="AD372" s="11"/>
      <c r="AE372" s="11">
        <f t="shared" si="36"/>
        <v>0</v>
      </c>
      <c r="AF372" s="5">
        <v>44663</v>
      </c>
      <c r="AG372" s="5">
        <v>44756</v>
      </c>
      <c r="AH372" s="5"/>
      <c r="AI372" s="5"/>
      <c r="AJ372" s="4">
        <f t="shared" si="37"/>
        <v>0</v>
      </c>
      <c r="AK372" s="4" t="str">
        <f t="shared" si="38"/>
        <v/>
      </c>
      <c r="AL372" s="4" t="str">
        <f t="shared" si="39"/>
        <v/>
      </c>
      <c r="AM372" s="4" t="str">
        <f t="shared" si="40"/>
        <v/>
      </c>
      <c r="AN372" s="4">
        <f t="shared" si="41"/>
        <v>0</v>
      </c>
      <c r="AO372" s="3" t="s">
        <v>18</v>
      </c>
      <c r="AP372" s="3" t="s">
        <v>18</v>
      </c>
      <c r="AQ372" s="3"/>
      <c r="AR372" s="3"/>
      <c r="AS372" s="3" t="s">
        <v>629</v>
      </c>
      <c r="AT372" s="3" t="s">
        <v>628</v>
      </c>
      <c r="AU372" s="3"/>
      <c r="AV372" s="3"/>
      <c r="AW372" s="3" t="s">
        <v>18</v>
      </c>
      <c r="AX372" s="3" t="s">
        <v>18</v>
      </c>
      <c r="AY372" s="3"/>
      <c r="AZ372" s="3"/>
      <c r="BA372" s="3" t="s">
        <v>627</v>
      </c>
      <c r="BB372" s="3" t="s">
        <v>27</v>
      </c>
      <c r="BC372" s="2"/>
      <c r="BD372" s="2"/>
      <c r="BE372" s="1" t="s">
        <v>116</v>
      </c>
    </row>
    <row r="373" spans="1:57" ht="15" customHeight="1" x14ac:dyDescent="0.25">
      <c r="A373" s="8">
        <v>16</v>
      </c>
      <c r="B373" s="1" t="s">
        <v>4</v>
      </c>
      <c r="C373" s="1" t="s">
        <v>43</v>
      </c>
      <c r="D373" s="1" t="s">
        <v>42</v>
      </c>
      <c r="E373" s="1" t="s">
        <v>41</v>
      </c>
      <c r="F373" s="1" t="s">
        <v>40</v>
      </c>
      <c r="G373" s="1" t="s">
        <v>309</v>
      </c>
      <c r="H373" s="1" t="s">
        <v>4</v>
      </c>
      <c r="I373" s="1" t="s">
        <v>626</v>
      </c>
      <c r="J373" s="7">
        <v>44562</v>
      </c>
      <c r="K373" s="7">
        <v>44651</v>
      </c>
      <c r="L373" s="1" t="s">
        <v>625</v>
      </c>
      <c r="M373" s="1" t="s">
        <v>406</v>
      </c>
      <c r="N373" s="1" t="s">
        <v>33</v>
      </c>
      <c r="O373" s="1" t="s">
        <v>32</v>
      </c>
      <c r="P373" s="1" t="s">
        <v>31</v>
      </c>
      <c r="Q373" s="1" t="s">
        <v>30</v>
      </c>
      <c r="R373" s="6">
        <f t="shared" si="35"/>
        <v>2</v>
      </c>
      <c r="S373" s="6">
        <v>2</v>
      </c>
      <c r="T373" s="6">
        <v>0</v>
      </c>
      <c r="U373" s="6">
        <v>0</v>
      </c>
      <c r="V373" s="6">
        <v>0</v>
      </c>
      <c r="W373" s="6">
        <v>2</v>
      </c>
      <c r="X373" s="6" t="s">
        <v>624</v>
      </c>
      <c r="Y373" s="6">
        <v>0</v>
      </c>
      <c r="Z373" s="6" t="s">
        <v>623</v>
      </c>
      <c r="AA373" s="6"/>
      <c r="AB373" s="6"/>
      <c r="AC373" s="6"/>
      <c r="AD373" s="6"/>
      <c r="AE373" s="6">
        <f t="shared" si="36"/>
        <v>2</v>
      </c>
      <c r="AF373" s="5">
        <v>44663</v>
      </c>
      <c r="AG373" s="5">
        <v>44756</v>
      </c>
      <c r="AH373" s="5"/>
      <c r="AI373" s="5"/>
      <c r="AJ373" s="4">
        <f t="shared" si="37"/>
        <v>1</v>
      </c>
      <c r="AK373" s="4">
        <f t="shared" si="38"/>
        <v>1</v>
      </c>
      <c r="AL373" s="4" t="str">
        <f t="shared" si="39"/>
        <v/>
      </c>
      <c r="AM373" s="4" t="str">
        <f t="shared" si="40"/>
        <v/>
      </c>
      <c r="AN373" s="4" t="str">
        <f t="shared" si="41"/>
        <v/>
      </c>
      <c r="AO373" s="3" t="s">
        <v>20</v>
      </c>
      <c r="AP373" s="3" t="s">
        <v>18</v>
      </c>
      <c r="AQ373" s="3"/>
      <c r="AR373" s="3"/>
      <c r="AS373" s="3" t="s">
        <v>622</v>
      </c>
      <c r="AT373" s="3" t="s">
        <v>44</v>
      </c>
      <c r="AU373" s="3"/>
      <c r="AV373" s="3"/>
      <c r="AW373" s="3" t="s">
        <v>20</v>
      </c>
      <c r="AX373" s="3" t="s">
        <v>18</v>
      </c>
      <c r="AY373" s="3"/>
      <c r="AZ373" s="3"/>
      <c r="BA373" s="3" t="s">
        <v>621</v>
      </c>
      <c r="BB373" s="3" t="s">
        <v>27</v>
      </c>
      <c r="BC373" s="2"/>
      <c r="BD373" s="2"/>
      <c r="BE373" s="1" t="s">
        <v>26</v>
      </c>
    </row>
    <row r="374" spans="1:57" ht="15" customHeight="1" x14ac:dyDescent="0.25">
      <c r="A374" s="8">
        <v>17</v>
      </c>
      <c r="B374" s="1" t="s">
        <v>4</v>
      </c>
      <c r="C374" s="1" t="s">
        <v>43</v>
      </c>
      <c r="D374" s="1" t="s">
        <v>42</v>
      </c>
      <c r="E374" s="1" t="s">
        <v>41</v>
      </c>
      <c r="F374" s="1" t="s">
        <v>40</v>
      </c>
      <c r="G374" s="1" t="s">
        <v>274</v>
      </c>
      <c r="H374" s="1" t="s">
        <v>284</v>
      </c>
      <c r="I374" s="1" t="s">
        <v>620</v>
      </c>
      <c r="J374" s="7">
        <v>44562</v>
      </c>
      <c r="K374" s="7">
        <v>44926</v>
      </c>
      <c r="L374" s="1" t="s">
        <v>619</v>
      </c>
      <c r="M374" s="1" t="s">
        <v>406</v>
      </c>
      <c r="N374" s="1" t="s">
        <v>33</v>
      </c>
      <c r="O374" s="1" t="s">
        <v>32</v>
      </c>
      <c r="P374" s="1" t="s">
        <v>31</v>
      </c>
      <c r="Q374" s="1" t="s">
        <v>30</v>
      </c>
      <c r="R374" s="6">
        <f t="shared" si="35"/>
        <v>4</v>
      </c>
      <c r="S374" s="6">
        <v>1</v>
      </c>
      <c r="T374" s="6">
        <v>1</v>
      </c>
      <c r="U374" s="6">
        <v>1</v>
      </c>
      <c r="V374" s="6">
        <v>1</v>
      </c>
      <c r="W374" s="6">
        <v>1</v>
      </c>
      <c r="X374" s="6" t="s">
        <v>618</v>
      </c>
      <c r="Y374" s="6">
        <v>1</v>
      </c>
      <c r="Z374" s="6" t="s">
        <v>617</v>
      </c>
      <c r="AA374" s="6"/>
      <c r="AB374" s="6"/>
      <c r="AC374" s="6"/>
      <c r="AD374" s="6"/>
      <c r="AE374" s="6">
        <f t="shared" si="36"/>
        <v>2</v>
      </c>
      <c r="AF374" s="5">
        <v>44663</v>
      </c>
      <c r="AG374" s="5">
        <v>44760</v>
      </c>
      <c r="AH374" s="5"/>
      <c r="AI374" s="5"/>
      <c r="AJ374" s="4">
        <f t="shared" si="37"/>
        <v>0.5</v>
      </c>
      <c r="AK374" s="4">
        <f t="shared" si="38"/>
        <v>1</v>
      </c>
      <c r="AL374" s="4">
        <f t="shared" si="39"/>
        <v>1</v>
      </c>
      <c r="AM374" s="4">
        <f t="shared" si="40"/>
        <v>0</v>
      </c>
      <c r="AN374" s="4">
        <f t="shared" si="41"/>
        <v>0</v>
      </c>
      <c r="AO374" s="3" t="s">
        <v>20</v>
      </c>
      <c r="AP374" s="3" t="s">
        <v>20</v>
      </c>
      <c r="AQ374" s="3"/>
      <c r="AR374" s="3"/>
      <c r="AS374" s="3" t="s">
        <v>616</v>
      </c>
      <c r="AT374" s="3" t="s">
        <v>615</v>
      </c>
      <c r="AU374" s="3"/>
      <c r="AV374" s="3"/>
      <c r="AW374" s="3" t="s">
        <v>20</v>
      </c>
      <c r="AX374" s="3" t="s">
        <v>20</v>
      </c>
      <c r="AY374" s="3"/>
      <c r="AZ374" s="3"/>
      <c r="BA374" s="3" t="s">
        <v>614</v>
      </c>
      <c r="BB374" s="3" t="s">
        <v>613</v>
      </c>
      <c r="BC374" s="2"/>
      <c r="BD374" s="2"/>
      <c r="BE374" s="1" t="s">
        <v>26</v>
      </c>
    </row>
    <row r="375" spans="1:57" ht="15" customHeight="1" x14ac:dyDescent="0.25">
      <c r="A375" s="8">
        <v>18</v>
      </c>
      <c r="B375" s="1" t="s">
        <v>4</v>
      </c>
      <c r="C375" s="1" t="s">
        <v>43</v>
      </c>
      <c r="D375" s="1" t="s">
        <v>42</v>
      </c>
      <c r="E375" s="1" t="s">
        <v>41</v>
      </c>
      <c r="F375" s="1" t="s">
        <v>40</v>
      </c>
      <c r="G375" s="1" t="s">
        <v>309</v>
      </c>
      <c r="H375" s="1" t="s">
        <v>4</v>
      </c>
      <c r="I375" s="1" t="s">
        <v>612</v>
      </c>
      <c r="J375" s="7">
        <v>44562</v>
      </c>
      <c r="K375" s="7">
        <v>44926</v>
      </c>
      <c r="L375" s="1" t="s">
        <v>611</v>
      </c>
      <c r="M375" s="1" t="s">
        <v>406</v>
      </c>
      <c r="N375" s="1" t="s">
        <v>33</v>
      </c>
      <c r="O375" s="1" t="s">
        <v>32</v>
      </c>
      <c r="P375" s="1" t="s">
        <v>31</v>
      </c>
      <c r="Q375" s="1" t="s">
        <v>30</v>
      </c>
      <c r="R375" s="6">
        <f t="shared" si="35"/>
        <v>3</v>
      </c>
      <c r="S375" s="6">
        <v>0</v>
      </c>
      <c r="T375" s="6">
        <v>0</v>
      </c>
      <c r="U375" s="6">
        <v>1</v>
      </c>
      <c r="V375" s="6">
        <v>2</v>
      </c>
      <c r="W375" s="6">
        <v>0</v>
      </c>
      <c r="X375" s="6" t="s">
        <v>413</v>
      </c>
      <c r="Y375" s="6">
        <v>0</v>
      </c>
      <c r="Z375" s="6" t="s">
        <v>413</v>
      </c>
      <c r="AA375" s="6"/>
      <c r="AB375" s="6"/>
      <c r="AC375" s="6"/>
      <c r="AD375" s="6"/>
      <c r="AE375" s="6">
        <f t="shared" si="36"/>
        <v>0</v>
      </c>
      <c r="AF375" s="5">
        <v>44663</v>
      </c>
      <c r="AG375" s="5">
        <v>44756</v>
      </c>
      <c r="AH375" s="5"/>
      <c r="AI375" s="5"/>
      <c r="AJ375" s="4">
        <f t="shared" si="37"/>
        <v>0</v>
      </c>
      <c r="AK375" s="4" t="str">
        <f t="shared" si="38"/>
        <v/>
      </c>
      <c r="AL375" s="4" t="str">
        <f t="shared" si="39"/>
        <v/>
      </c>
      <c r="AM375" s="4">
        <f t="shared" si="40"/>
        <v>0</v>
      </c>
      <c r="AN375" s="4">
        <f t="shared" si="41"/>
        <v>0</v>
      </c>
      <c r="AO375" s="3" t="s">
        <v>18</v>
      </c>
      <c r="AP375" s="3" t="s">
        <v>18</v>
      </c>
      <c r="AQ375" s="3"/>
      <c r="AR375" s="3"/>
      <c r="AS375" s="3" t="s">
        <v>610</v>
      </c>
      <c r="AT375" s="3" t="s">
        <v>609</v>
      </c>
      <c r="AU375" s="3"/>
      <c r="AV375" s="3"/>
      <c r="AW375" s="3" t="s">
        <v>18</v>
      </c>
      <c r="AX375" s="3" t="s">
        <v>18</v>
      </c>
      <c r="AY375" s="3"/>
      <c r="AZ375" s="3"/>
      <c r="BA375" s="3" t="s">
        <v>608</v>
      </c>
      <c r="BB375" s="3" t="s">
        <v>27</v>
      </c>
      <c r="BC375" s="2"/>
      <c r="BD375" s="2"/>
      <c r="BE375" s="1" t="s">
        <v>26</v>
      </c>
    </row>
    <row r="376" spans="1:57" ht="15" customHeight="1" x14ac:dyDescent="0.25">
      <c r="A376" s="8">
        <v>19</v>
      </c>
      <c r="B376" s="1" t="s">
        <v>4</v>
      </c>
      <c r="C376" s="1" t="s">
        <v>43</v>
      </c>
      <c r="D376" s="1" t="s">
        <v>42</v>
      </c>
      <c r="E376" s="1" t="s">
        <v>41</v>
      </c>
      <c r="F376" s="1" t="s">
        <v>40</v>
      </c>
      <c r="G376" s="1" t="s">
        <v>309</v>
      </c>
      <c r="H376" s="1" t="s">
        <v>4</v>
      </c>
      <c r="I376" s="1" t="s">
        <v>607</v>
      </c>
      <c r="J376" s="7">
        <v>44562</v>
      </c>
      <c r="K376" s="7">
        <v>44926</v>
      </c>
      <c r="L376" s="1" t="s">
        <v>606</v>
      </c>
      <c r="M376" s="1" t="s">
        <v>406</v>
      </c>
      <c r="N376" s="1" t="s">
        <v>33</v>
      </c>
      <c r="O376" s="1" t="s">
        <v>32</v>
      </c>
      <c r="P376" s="1" t="s">
        <v>31</v>
      </c>
      <c r="Q376" s="1" t="s">
        <v>30</v>
      </c>
      <c r="R376" s="6">
        <f t="shared" si="35"/>
        <v>10</v>
      </c>
      <c r="S376" s="6">
        <v>2</v>
      </c>
      <c r="T376" s="6">
        <v>3</v>
      </c>
      <c r="U376" s="6">
        <v>3</v>
      </c>
      <c r="V376" s="6">
        <v>2</v>
      </c>
      <c r="W376" s="6">
        <v>2</v>
      </c>
      <c r="X376" s="6" t="s">
        <v>605</v>
      </c>
      <c r="Y376" s="6">
        <v>3</v>
      </c>
      <c r="Z376" s="6" t="s">
        <v>604</v>
      </c>
      <c r="AA376" s="6"/>
      <c r="AB376" s="6"/>
      <c r="AC376" s="6"/>
      <c r="AD376" s="6"/>
      <c r="AE376" s="6">
        <f t="shared" si="36"/>
        <v>5</v>
      </c>
      <c r="AF376" s="5">
        <v>44663</v>
      </c>
      <c r="AG376" s="5">
        <v>44760</v>
      </c>
      <c r="AH376" s="5"/>
      <c r="AI376" s="5"/>
      <c r="AJ376" s="4">
        <f t="shared" si="37"/>
        <v>0.5</v>
      </c>
      <c r="AK376" s="4">
        <f t="shared" si="38"/>
        <v>1</v>
      </c>
      <c r="AL376" s="4">
        <f t="shared" si="39"/>
        <v>1</v>
      </c>
      <c r="AM376" s="4">
        <f t="shared" si="40"/>
        <v>0</v>
      </c>
      <c r="AN376" s="4">
        <f t="shared" si="41"/>
        <v>0</v>
      </c>
      <c r="AO376" s="3" t="s">
        <v>20</v>
      </c>
      <c r="AP376" s="3" t="s">
        <v>20</v>
      </c>
      <c r="AQ376" s="3"/>
      <c r="AR376" s="3"/>
      <c r="AS376" s="3" t="s">
        <v>603</v>
      </c>
      <c r="AT376" s="3" t="s">
        <v>602</v>
      </c>
      <c r="AU376" s="3"/>
      <c r="AV376" s="3"/>
      <c r="AW376" s="3" t="s">
        <v>20</v>
      </c>
      <c r="AX376" s="3" t="s">
        <v>20</v>
      </c>
      <c r="AY376" s="3"/>
      <c r="AZ376" s="3"/>
      <c r="BA376" s="3" t="s">
        <v>601</v>
      </c>
      <c r="BB376" s="3" t="s">
        <v>600</v>
      </c>
      <c r="BC376" s="2"/>
      <c r="BD376" s="2"/>
      <c r="BE376" s="1" t="s">
        <v>26</v>
      </c>
    </row>
    <row r="377" spans="1:57" ht="15" customHeight="1" x14ac:dyDescent="0.25">
      <c r="A377" s="8">
        <v>1</v>
      </c>
      <c r="B377" s="1" t="s">
        <v>3</v>
      </c>
      <c r="C377" s="1" t="s">
        <v>546</v>
      </c>
      <c r="D377" s="1" t="s">
        <v>562</v>
      </c>
      <c r="E377" s="1" t="s">
        <v>61</v>
      </c>
      <c r="F377" s="1" t="s">
        <v>60</v>
      </c>
      <c r="G377" s="1" t="s">
        <v>16</v>
      </c>
      <c r="H377" s="1" t="s">
        <v>435</v>
      </c>
      <c r="I377" s="1" t="s">
        <v>599</v>
      </c>
      <c r="J377" s="7">
        <v>44562</v>
      </c>
      <c r="K377" s="7">
        <v>44925</v>
      </c>
      <c r="L377" s="1" t="s">
        <v>598</v>
      </c>
      <c r="M377" s="1" t="s">
        <v>406</v>
      </c>
      <c r="N377" s="1" t="s">
        <v>33</v>
      </c>
      <c r="O377" s="1" t="s">
        <v>559</v>
      </c>
      <c r="P377" s="1" t="s">
        <v>111</v>
      </c>
      <c r="Q377" s="1" t="s">
        <v>30</v>
      </c>
      <c r="R377" s="11">
        <f t="shared" si="35"/>
        <v>10</v>
      </c>
      <c r="S377" s="11">
        <v>1</v>
      </c>
      <c r="T377" s="11">
        <v>3</v>
      </c>
      <c r="U377" s="11">
        <v>3</v>
      </c>
      <c r="V377" s="11">
        <v>3</v>
      </c>
      <c r="W377" s="11">
        <v>1</v>
      </c>
      <c r="X377" s="11" t="s">
        <v>597</v>
      </c>
      <c r="Y377" s="11">
        <v>3</v>
      </c>
      <c r="Z377" s="11" t="s">
        <v>597</v>
      </c>
      <c r="AA377" s="11"/>
      <c r="AB377" s="11"/>
      <c r="AC377" s="11"/>
      <c r="AD377" s="11"/>
      <c r="AE377" s="11">
        <f t="shared" si="36"/>
        <v>4</v>
      </c>
      <c r="AF377" s="5">
        <v>44670</v>
      </c>
      <c r="AG377" s="5">
        <v>44761</v>
      </c>
      <c r="AH377" s="5"/>
      <c r="AI377" s="5"/>
      <c r="AJ377" s="4">
        <f t="shared" si="37"/>
        <v>0.4</v>
      </c>
      <c r="AK377" s="4">
        <f t="shared" si="38"/>
        <v>1</v>
      </c>
      <c r="AL377" s="4">
        <f t="shared" si="39"/>
        <v>1</v>
      </c>
      <c r="AM377" s="4">
        <f t="shared" si="40"/>
        <v>0</v>
      </c>
      <c r="AN377" s="4">
        <f t="shared" si="41"/>
        <v>0</v>
      </c>
      <c r="AO377" s="3" t="s">
        <v>20</v>
      </c>
      <c r="AP377" s="3" t="s">
        <v>20</v>
      </c>
      <c r="AQ377" s="3"/>
      <c r="AR377" s="3"/>
      <c r="AS377" s="3" t="s">
        <v>596</v>
      </c>
      <c r="AT377" s="3" t="s">
        <v>595</v>
      </c>
      <c r="AU377" s="3"/>
      <c r="AV377" s="3"/>
      <c r="AW377" s="3" t="s">
        <v>20</v>
      </c>
      <c r="AX377" s="3" t="s">
        <v>20</v>
      </c>
      <c r="AY377" s="3"/>
      <c r="AZ377" s="3"/>
      <c r="BA377" s="3" t="s">
        <v>594</v>
      </c>
      <c r="BB377" s="3" t="s">
        <v>593</v>
      </c>
      <c r="BC377" s="3"/>
      <c r="BD377" s="3"/>
      <c r="BE377" s="1" t="s">
        <v>116</v>
      </c>
    </row>
    <row r="378" spans="1:57" ht="15" customHeight="1" x14ac:dyDescent="0.25">
      <c r="A378" s="8">
        <v>2</v>
      </c>
      <c r="B378" s="1" t="s">
        <v>3</v>
      </c>
      <c r="C378" s="1" t="s">
        <v>546</v>
      </c>
      <c r="D378" s="1" t="s">
        <v>562</v>
      </c>
      <c r="E378" s="1" t="s">
        <v>61</v>
      </c>
      <c r="F378" s="1" t="s">
        <v>60</v>
      </c>
      <c r="G378" s="1" t="s">
        <v>16</v>
      </c>
      <c r="H378" s="1" t="s">
        <v>435</v>
      </c>
      <c r="I378" s="1" t="s">
        <v>592</v>
      </c>
      <c r="J378" s="7">
        <v>44562</v>
      </c>
      <c r="K378" s="7">
        <v>44925</v>
      </c>
      <c r="L378" s="1" t="s">
        <v>591</v>
      </c>
      <c r="M378" s="1" t="s">
        <v>406</v>
      </c>
      <c r="N378" s="1" t="s">
        <v>33</v>
      </c>
      <c r="O378" s="1" t="s">
        <v>559</v>
      </c>
      <c r="P378" s="1" t="s">
        <v>111</v>
      </c>
      <c r="Q378" s="1" t="s">
        <v>30</v>
      </c>
      <c r="R378" s="11">
        <f t="shared" si="35"/>
        <v>4</v>
      </c>
      <c r="S378" s="11">
        <v>0</v>
      </c>
      <c r="T378" s="11">
        <v>1</v>
      </c>
      <c r="U378" s="11">
        <v>1</v>
      </c>
      <c r="V378" s="11">
        <v>2</v>
      </c>
      <c r="W378" s="11">
        <v>0</v>
      </c>
      <c r="X378" s="11" t="s">
        <v>590</v>
      </c>
      <c r="Y378" s="11">
        <v>1</v>
      </c>
      <c r="Z378" s="11" t="s">
        <v>589</v>
      </c>
      <c r="AA378" s="11"/>
      <c r="AB378" s="11"/>
      <c r="AC378" s="11"/>
      <c r="AD378" s="11"/>
      <c r="AE378" s="11">
        <f t="shared" si="36"/>
        <v>1</v>
      </c>
      <c r="AF378" s="5">
        <v>44666</v>
      </c>
      <c r="AG378" s="5">
        <v>44761</v>
      </c>
      <c r="AH378" s="5"/>
      <c r="AI378" s="5"/>
      <c r="AJ378" s="4">
        <f t="shared" si="37"/>
        <v>0.25</v>
      </c>
      <c r="AK378" s="4" t="str">
        <f t="shared" si="38"/>
        <v/>
      </c>
      <c r="AL378" s="4">
        <f t="shared" si="39"/>
        <v>1</v>
      </c>
      <c r="AM378" s="4">
        <f t="shared" si="40"/>
        <v>0</v>
      </c>
      <c r="AN378" s="4">
        <f t="shared" si="41"/>
        <v>0</v>
      </c>
      <c r="AO378" s="3" t="s">
        <v>18</v>
      </c>
      <c r="AP378" s="3" t="s">
        <v>20</v>
      </c>
      <c r="AQ378" s="3"/>
      <c r="AR378" s="3"/>
      <c r="AS378" s="3" t="s">
        <v>588</v>
      </c>
      <c r="AT378" s="3" t="s">
        <v>587</v>
      </c>
      <c r="AU378" s="3"/>
      <c r="AV378" s="3"/>
      <c r="AW378" s="3" t="s">
        <v>18</v>
      </c>
      <c r="AX378" s="3" t="s">
        <v>20</v>
      </c>
      <c r="AY378" s="3"/>
      <c r="AZ378" s="3"/>
      <c r="BA378" s="3" t="s">
        <v>18</v>
      </c>
      <c r="BB378" s="3" t="s">
        <v>586</v>
      </c>
      <c r="BC378" s="2"/>
      <c r="BD378" s="2"/>
      <c r="BE378" s="1" t="s">
        <v>116</v>
      </c>
    </row>
    <row r="379" spans="1:57" ht="15" customHeight="1" x14ac:dyDescent="0.25">
      <c r="A379" s="8">
        <v>3</v>
      </c>
      <c r="B379" s="1" t="s">
        <v>3</v>
      </c>
      <c r="C379" s="1" t="s">
        <v>546</v>
      </c>
      <c r="D379" s="1" t="s">
        <v>562</v>
      </c>
      <c r="E379" s="1" t="s">
        <v>61</v>
      </c>
      <c r="F379" s="1" t="s">
        <v>60</v>
      </c>
      <c r="G379" s="1" t="s">
        <v>16</v>
      </c>
      <c r="H379" s="1" t="s">
        <v>435</v>
      </c>
      <c r="I379" s="1" t="s">
        <v>585</v>
      </c>
      <c r="J379" s="7">
        <v>44562</v>
      </c>
      <c r="K379" s="7">
        <v>44925</v>
      </c>
      <c r="L379" s="1" t="s">
        <v>584</v>
      </c>
      <c r="M379" s="1" t="s">
        <v>406</v>
      </c>
      <c r="N379" s="1" t="s">
        <v>86</v>
      </c>
      <c r="O379" s="1" t="s">
        <v>559</v>
      </c>
      <c r="P379" s="1" t="s">
        <v>111</v>
      </c>
      <c r="Q379" s="1" t="s">
        <v>30</v>
      </c>
      <c r="R379" s="19">
        <f t="shared" si="35"/>
        <v>1</v>
      </c>
      <c r="S379" s="19">
        <v>0.25</v>
      </c>
      <c r="T379" s="19">
        <v>0.25</v>
      </c>
      <c r="U379" s="19">
        <v>0.25</v>
      </c>
      <c r="V379" s="19">
        <v>0.25</v>
      </c>
      <c r="W379" s="19">
        <v>0.25</v>
      </c>
      <c r="X379" s="19" t="s">
        <v>583</v>
      </c>
      <c r="Y379" s="19">
        <v>0.25</v>
      </c>
      <c r="Z379" s="19" t="s">
        <v>582</v>
      </c>
      <c r="AA379" s="19"/>
      <c r="AB379" s="19"/>
      <c r="AC379" s="19"/>
      <c r="AD379" s="19"/>
      <c r="AE379" s="19">
        <f t="shared" si="36"/>
        <v>0.5</v>
      </c>
      <c r="AF379" s="5">
        <v>44666</v>
      </c>
      <c r="AG379" s="5">
        <v>44761</v>
      </c>
      <c r="AH379" s="5"/>
      <c r="AI379" s="5"/>
      <c r="AJ379" s="4">
        <f t="shared" si="37"/>
        <v>0.5</v>
      </c>
      <c r="AK379" s="4">
        <f t="shared" si="38"/>
        <v>1</v>
      </c>
      <c r="AL379" s="4">
        <f t="shared" si="39"/>
        <v>1</v>
      </c>
      <c r="AM379" s="4">
        <f t="shared" si="40"/>
        <v>0</v>
      </c>
      <c r="AN379" s="4">
        <f t="shared" si="41"/>
        <v>0</v>
      </c>
      <c r="AO379" s="3" t="s">
        <v>20</v>
      </c>
      <c r="AP379" s="3" t="s">
        <v>20</v>
      </c>
      <c r="AQ379" s="3"/>
      <c r="AR379" s="3"/>
      <c r="AS379" s="3" t="s">
        <v>581</v>
      </c>
      <c r="AT379" s="3" t="s">
        <v>580</v>
      </c>
      <c r="AU379" s="3"/>
      <c r="AV379" s="3"/>
      <c r="AW379" s="3" t="s">
        <v>20</v>
      </c>
      <c r="AX379" s="3" t="s">
        <v>20</v>
      </c>
      <c r="AY379" s="3"/>
      <c r="AZ379" s="3"/>
      <c r="BA379" s="3" t="s">
        <v>579</v>
      </c>
      <c r="BB379" s="3" t="s">
        <v>578</v>
      </c>
      <c r="BC379" s="2"/>
      <c r="BD379" s="2"/>
      <c r="BE379" s="1" t="s">
        <v>116</v>
      </c>
    </row>
    <row r="380" spans="1:57" ht="15" customHeight="1" x14ac:dyDescent="0.25">
      <c r="A380" s="8">
        <v>4</v>
      </c>
      <c r="B380" s="1" t="s">
        <v>3</v>
      </c>
      <c r="C380" s="1" t="s">
        <v>546</v>
      </c>
      <c r="D380" s="1" t="s">
        <v>562</v>
      </c>
      <c r="E380" s="1" t="s">
        <v>61</v>
      </c>
      <c r="F380" s="1" t="s">
        <v>60</v>
      </c>
      <c r="G380" s="1" t="s">
        <v>16</v>
      </c>
      <c r="H380" s="1" t="s">
        <v>435</v>
      </c>
      <c r="I380" s="1" t="s">
        <v>577</v>
      </c>
      <c r="J380" s="7">
        <v>44562</v>
      </c>
      <c r="K380" s="7">
        <v>44925</v>
      </c>
      <c r="L380" s="1" t="s">
        <v>569</v>
      </c>
      <c r="M380" s="1" t="s">
        <v>406</v>
      </c>
      <c r="N380" s="1" t="s">
        <v>33</v>
      </c>
      <c r="O380" s="1" t="s">
        <v>559</v>
      </c>
      <c r="P380" s="1" t="s">
        <v>111</v>
      </c>
      <c r="Q380" s="1" t="s">
        <v>30</v>
      </c>
      <c r="R380" s="11">
        <f t="shared" si="35"/>
        <v>12</v>
      </c>
      <c r="S380" s="11">
        <v>3</v>
      </c>
      <c r="T380" s="11">
        <v>3</v>
      </c>
      <c r="U380" s="11">
        <v>3</v>
      </c>
      <c r="V380" s="11">
        <v>3</v>
      </c>
      <c r="W380" s="11">
        <v>3</v>
      </c>
      <c r="X380" s="11" t="s">
        <v>576</v>
      </c>
      <c r="Y380" s="11">
        <v>3</v>
      </c>
      <c r="Z380" s="11" t="s">
        <v>575</v>
      </c>
      <c r="AA380" s="11"/>
      <c r="AB380" s="11"/>
      <c r="AC380" s="11"/>
      <c r="AD380" s="11"/>
      <c r="AE380" s="11">
        <f t="shared" si="36"/>
        <v>6</v>
      </c>
      <c r="AF380" s="5">
        <v>44666</v>
      </c>
      <c r="AG380" s="5">
        <v>44761</v>
      </c>
      <c r="AH380" s="5"/>
      <c r="AI380" s="5"/>
      <c r="AJ380" s="4">
        <f t="shared" si="37"/>
        <v>0.5</v>
      </c>
      <c r="AK380" s="4">
        <f t="shared" si="38"/>
        <v>1</v>
      </c>
      <c r="AL380" s="4">
        <f t="shared" si="39"/>
        <v>1</v>
      </c>
      <c r="AM380" s="4">
        <f t="shared" si="40"/>
        <v>0</v>
      </c>
      <c r="AN380" s="4">
        <f t="shared" si="41"/>
        <v>0</v>
      </c>
      <c r="AO380" s="3" t="s">
        <v>20</v>
      </c>
      <c r="AP380" s="3" t="s">
        <v>20</v>
      </c>
      <c r="AQ380" s="3"/>
      <c r="AR380" s="3"/>
      <c r="AS380" s="3" t="s">
        <v>574</v>
      </c>
      <c r="AT380" s="3" t="s">
        <v>573</v>
      </c>
      <c r="AU380" s="3"/>
      <c r="AV380" s="3"/>
      <c r="AW380" s="3" t="s">
        <v>20</v>
      </c>
      <c r="AX380" s="3" t="s">
        <v>20</v>
      </c>
      <c r="AY380" s="3"/>
      <c r="AZ380" s="3"/>
      <c r="BA380" s="3" t="s">
        <v>572</v>
      </c>
      <c r="BB380" s="3" t="s">
        <v>571</v>
      </c>
      <c r="BC380" s="2"/>
      <c r="BD380" s="2"/>
      <c r="BE380" s="1" t="s">
        <v>116</v>
      </c>
    </row>
    <row r="381" spans="1:57" ht="15" customHeight="1" x14ac:dyDescent="0.25">
      <c r="A381" s="8">
        <v>5</v>
      </c>
      <c r="B381" s="1" t="s">
        <v>3</v>
      </c>
      <c r="C381" s="1" t="s">
        <v>546</v>
      </c>
      <c r="D381" s="1" t="s">
        <v>562</v>
      </c>
      <c r="E381" s="1" t="s">
        <v>61</v>
      </c>
      <c r="F381" s="1" t="s">
        <v>60</v>
      </c>
      <c r="G381" s="1" t="s">
        <v>16</v>
      </c>
      <c r="H381" s="1" t="s">
        <v>435</v>
      </c>
      <c r="I381" s="1" t="s">
        <v>570</v>
      </c>
      <c r="J381" s="7">
        <v>44562</v>
      </c>
      <c r="K381" s="7">
        <v>44925</v>
      </c>
      <c r="L381" s="1" t="s">
        <v>569</v>
      </c>
      <c r="M381" s="1" t="s">
        <v>406</v>
      </c>
      <c r="N381" s="1" t="s">
        <v>33</v>
      </c>
      <c r="O381" s="1" t="s">
        <v>559</v>
      </c>
      <c r="P381" s="1" t="s">
        <v>111</v>
      </c>
      <c r="Q381" s="1" t="s">
        <v>30</v>
      </c>
      <c r="R381" s="11">
        <f t="shared" si="35"/>
        <v>5</v>
      </c>
      <c r="S381" s="11">
        <v>1</v>
      </c>
      <c r="T381" s="11">
        <v>1</v>
      </c>
      <c r="U381" s="11">
        <v>2</v>
      </c>
      <c r="V381" s="11">
        <v>1</v>
      </c>
      <c r="W381" s="11">
        <v>1</v>
      </c>
      <c r="X381" s="11" t="s">
        <v>568</v>
      </c>
      <c r="Y381" s="11">
        <v>1</v>
      </c>
      <c r="Z381" s="11" t="s">
        <v>567</v>
      </c>
      <c r="AA381" s="11"/>
      <c r="AB381" s="11"/>
      <c r="AC381" s="11"/>
      <c r="AD381" s="11"/>
      <c r="AE381" s="11">
        <f t="shared" si="36"/>
        <v>2</v>
      </c>
      <c r="AF381" s="5">
        <v>44666</v>
      </c>
      <c r="AG381" s="5">
        <v>44761</v>
      </c>
      <c r="AH381" s="5"/>
      <c r="AI381" s="5"/>
      <c r="AJ381" s="4">
        <f t="shared" si="37"/>
        <v>0.4</v>
      </c>
      <c r="AK381" s="4">
        <f t="shared" si="38"/>
        <v>1</v>
      </c>
      <c r="AL381" s="4">
        <f t="shared" si="39"/>
        <v>1</v>
      </c>
      <c r="AM381" s="4">
        <f t="shared" si="40"/>
        <v>0</v>
      </c>
      <c r="AN381" s="4">
        <f t="shared" si="41"/>
        <v>0</v>
      </c>
      <c r="AO381" s="3" t="s">
        <v>20</v>
      </c>
      <c r="AP381" s="3" t="s">
        <v>20</v>
      </c>
      <c r="AQ381" s="3"/>
      <c r="AR381" s="3"/>
      <c r="AS381" s="3" t="s">
        <v>566</v>
      </c>
      <c r="AT381" s="3" t="s">
        <v>565</v>
      </c>
      <c r="AU381" s="3"/>
      <c r="AV381" s="3"/>
      <c r="AW381" s="3" t="s">
        <v>20</v>
      </c>
      <c r="AX381" s="3" t="s">
        <v>20</v>
      </c>
      <c r="AY381" s="3"/>
      <c r="AZ381" s="3"/>
      <c r="BA381" s="3" t="s">
        <v>564</v>
      </c>
      <c r="BB381" s="3" t="s">
        <v>563</v>
      </c>
      <c r="BC381" s="2"/>
      <c r="BD381" s="2"/>
      <c r="BE381" s="1" t="s">
        <v>116</v>
      </c>
    </row>
    <row r="382" spans="1:57" ht="15" customHeight="1" x14ac:dyDescent="0.25">
      <c r="A382" s="8">
        <v>6</v>
      </c>
      <c r="B382" s="1" t="s">
        <v>3</v>
      </c>
      <c r="C382" s="1" t="s">
        <v>546</v>
      </c>
      <c r="D382" s="1" t="s">
        <v>562</v>
      </c>
      <c r="E382" s="1" t="s">
        <v>61</v>
      </c>
      <c r="F382" s="1" t="s">
        <v>60</v>
      </c>
      <c r="G382" s="1" t="s">
        <v>16</v>
      </c>
      <c r="H382" s="1" t="s">
        <v>435</v>
      </c>
      <c r="I382" s="1" t="s">
        <v>561</v>
      </c>
      <c r="J382" s="7">
        <v>44682</v>
      </c>
      <c r="K382" s="7">
        <v>44925</v>
      </c>
      <c r="L382" s="1" t="s">
        <v>560</v>
      </c>
      <c r="M382" s="1" t="s">
        <v>406</v>
      </c>
      <c r="N382" s="1" t="s">
        <v>33</v>
      </c>
      <c r="O382" s="1" t="s">
        <v>559</v>
      </c>
      <c r="P382" s="1" t="s">
        <v>111</v>
      </c>
      <c r="Q382" s="1" t="s">
        <v>30</v>
      </c>
      <c r="R382" s="11">
        <f t="shared" si="35"/>
        <v>11</v>
      </c>
      <c r="S382" s="11">
        <v>0</v>
      </c>
      <c r="T382" s="11">
        <v>5</v>
      </c>
      <c r="U382" s="11">
        <v>3</v>
      </c>
      <c r="V382" s="11">
        <v>3</v>
      </c>
      <c r="W382" s="11">
        <v>0</v>
      </c>
      <c r="X382" s="11" t="s">
        <v>558</v>
      </c>
      <c r="Y382" s="11">
        <v>4</v>
      </c>
      <c r="Z382" s="11" t="s">
        <v>557</v>
      </c>
      <c r="AA382" s="11"/>
      <c r="AB382" s="11"/>
      <c r="AC382" s="11"/>
      <c r="AD382" s="11"/>
      <c r="AE382" s="11">
        <f t="shared" si="36"/>
        <v>4</v>
      </c>
      <c r="AF382" s="5">
        <v>44666</v>
      </c>
      <c r="AG382" s="5">
        <v>44761</v>
      </c>
      <c r="AH382" s="5"/>
      <c r="AI382" s="5"/>
      <c r="AJ382" s="4">
        <f t="shared" si="37"/>
        <v>0.36363636363636365</v>
      </c>
      <c r="AK382" s="4" t="str">
        <f t="shared" si="38"/>
        <v/>
      </c>
      <c r="AL382" s="4">
        <f t="shared" si="39"/>
        <v>0.8</v>
      </c>
      <c r="AM382" s="4">
        <f t="shared" si="40"/>
        <v>0</v>
      </c>
      <c r="AN382" s="4">
        <f t="shared" si="41"/>
        <v>0</v>
      </c>
      <c r="AO382" s="3" t="s">
        <v>18</v>
      </c>
      <c r="AP382" s="3" t="s">
        <v>20</v>
      </c>
      <c r="AQ382" s="3"/>
      <c r="AR382" s="3"/>
      <c r="AS382" s="3" t="s">
        <v>18</v>
      </c>
      <c r="AT382" s="3" t="s">
        <v>556</v>
      </c>
      <c r="AU382" s="3"/>
      <c r="AV382" s="3"/>
      <c r="AW382" s="3" t="s">
        <v>18</v>
      </c>
      <c r="AX382" s="3" t="s">
        <v>20</v>
      </c>
      <c r="AY382" s="3"/>
      <c r="AZ382" s="3"/>
      <c r="BA382" s="3" t="s">
        <v>18</v>
      </c>
      <c r="BB382" s="3" t="s">
        <v>555</v>
      </c>
      <c r="BC382" s="2"/>
      <c r="BD382" s="2"/>
      <c r="BE382" s="1" t="s">
        <v>116</v>
      </c>
    </row>
    <row r="383" spans="1:57" ht="15" customHeight="1" x14ac:dyDescent="0.25">
      <c r="A383" s="8">
        <v>7</v>
      </c>
      <c r="B383" s="1" t="s">
        <v>3</v>
      </c>
      <c r="C383" s="1" t="s">
        <v>546</v>
      </c>
      <c r="D383" s="1" t="s">
        <v>436</v>
      </c>
      <c r="E383" s="1" t="s">
        <v>61</v>
      </c>
      <c r="F383" s="1" t="s">
        <v>60</v>
      </c>
      <c r="G383" s="1" t="s">
        <v>16</v>
      </c>
      <c r="H383" s="1" t="s">
        <v>435</v>
      </c>
      <c r="I383" s="1" t="s">
        <v>554</v>
      </c>
      <c r="J383" s="7">
        <v>44562</v>
      </c>
      <c r="K383" s="7">
        <v>44925</v>
      </c>
      <c r="L383" s="1" t="s">
        <v>553</v>
      </c>
      <c r="M383" s="1" t="s">
        <v>406</v>
      </c>
      <c r="N383" s="1" t="s">
        <v>86</v>
      </c>
      <c r="O383" s="1" t="s">
        <v>432</v>
      </c>
      <c r="P383" s="1" t="s">
        <v>111</v>
      </c>
      <c r="Q383" s="1" t="s">
        <v>30</v>
      </c>
      <c r="R383" s="19">
        <f t="shared" si="35"/>
        <v>1</v>
      </c>
      <c r="S383" s="19">
        <v>0.25</v>
      </c>
      <c r="T383" s="19">
        <v>0.25</v>
      </c>
      <c r="U383" s="19">
        <v>0.25</v>
      </c>
      <c r="V383" s="19">
        <v>0.25</v>
      </c>
      <c r="W383" s="19">
        <v>0.25</v>
      </c>
      <c r="X383" s="19" t="s">
        <v>552</v>
      </c>
      <c r="Y383" s="19">
        <v>0.25</v>
      </c>
      <c r="Z383" s="19" t="s">
        <v>551</v>
      </c>
      <c r="AA383" s="19"/>
      <c r="AB383" s="19"/>
      <c r="AC383" s="19"/>
      <c r="AD383" s="19"/>
      <c r="AE383" s="19">
        <f t="shared" si="36"/>
        <v>0.5</v>
      </c>
      <c r="AF383" s="5">
        <v>44666</v>
      </c>
      <c r="AG383" s="5">
        <v>44761</v>
      </c>
      <c r="AH383" s="5"/>
      <c r="AI383" s="5"/>
      <c r="AJ383" s="4">
        <f t="shared" si="37"/>
        <v>0.5</v>
      </c>
      <c r="AK383" s="4">
        <f t="shared" si="38"/>
        <v>1</v>
      </c>
      <c r="AL383" s="4">
        <f t="shared" si="39"/>
        <v>1</v>
      </c>
      <c r="AM383" s="4">
        <f t="shared" si="40"/>
        <v>0</v>
      </c>
      <c r="AN383" s="4">
        <f t="shared" si="41"/>
        <v>0</v>
      </c>
      <c r="AO383" s="3" t="s">
        <v>20</v>
      </c>
      <c r="AP383" s="3" t="s">
        <v>20</v>
      </c>
      <c r="AQ383" s="3"/>
      <c r="AR383" s="3"/>
      <c r="AS383" s="3" t="s">
        <v>550</v>
      </c>
      <c r="AT383" s="3" t="s">
        <v>549</v>
      </c>
      <c r="AU383" s="3"/>
      <c r="AV383" s="3"/>
      <c r="AW383" s="3" t="s">
        <v>20</v>
      </c>
      <c r="AX383" s="3" t="s">
        <v>20</v>
      </c>
      <c r="AY383" s="3"/>
      <c r="AZ383" s="3"/>
      <c r="BA383" s="3" t="s">
        <v>548</v>
      </c>
      <c r="BB383" s="3" t="s">
        <v>547</v>
      </c>
      <c r="BC383" s="2"/>
      <c r="BD383" s="2"/>
      <c r="BE383" s="1" t="s">
        <v>116</v>
      </c>
    </row>
    <row r="384" spans="1:57" ht="15" customHeight="1" x14ac:dyDescent="0.25">
      <c r="A384" s="8">
        <v>8</v>
      </c>
      <c r="B384" s="1" t="s">
        <v>3</v>
      </c>
      <c r="C384" s="1" t="s">
        <v>546</v>
      </c>
      <c r="D384" s="1" t="s">
        <v>497</v>
      </c>
      <c r="E384" s="1" t="s">
        <v>61</v>
      </c>
      <c r="F384" s="1" t="s">
        <v>60</v>
      </c>
      <c r="G384" s="1" t="s">
        <v>16</v>
      </c>
      <c r="H384" s="1" t="s">
        <v>435</v>
      </c>
      <c r="I384" s="1" t="s">
        <v>545</v>
      </c>
      <c r="J384" s="7">
        <v>44562</v>
      </c>
      <c r="K384" s="7">
        <v>44925</v>
      </c>
      <c r="L384" s="1" t="s">
        <v>544</v>
      </c>
      <c r="M384" s="1" t="s">
        <v>406</v>
      </c>
      <c r="N384" s="1" t="s">
        <v>33</v>
      </c>
      <c r="O384" s="1" t="s">
        <v>494</v>
      </c>
      <c r="P384" s="1" t="s">
        <v>111</v>
      </c>
      <c r="Q384" s="1" t="s">
        <v>30</v>
      </c>
      <c r="R384" s="11">
        <f t="shared" si="35"/>
        <v>4</v>
      </c>
      <c r="S384" s="11">
        <v>1</v>
      </c>
      <c r="T384" s="11">
        <v>1</v>
      </c>
      <c r="U384" s="11">
        <v>1</v>
      </c>
      <c r="V384" s="11">
        <v>1</v>
      </c>
      <c r="W384" s="11">
        <v>1</v>
      </c>
      <c r="X384" s="11" t="s">
        <v>543</v>
      </c>
      <c r="Y384" s="11">
        <v>1</v>
      </c>
      <c r="Z384" s="11" t="s">
        <v>542</v>
      </c>
      <c r="AA384" s="11"/>
      <c r="AB384" s="11"/>
      <c r="AC384" s="11"/>
      <c r="AD384" s="11"/>
      <c r="AE384" s="11">
        <f t="shared" si="36"/>
        <v>2</v>
      </c>
      <c r="AF384" s="5">
        <v>44666</v>
      </c>
      <c r="AG384" s="5">
        <v>44761</v>
      </c>
      <c r="AH384" s="5"/>
      <c r="AI384" s="5"/>
      <c r="AJ384" s="4">
        <f t="shared" si="37"/>
        <v>0.5</v>
      </c>
      <c r="AK384" s="4">
        <f t="shared" si="38"/>
        <v>1</v>
      </c>
      <c r="AL384" s="4">
        <f t="shared" si="39"/>
        <v>1</v>
      </c>
      <c r="AM384" s="4">
        <f t="shared" si="40"/>
        <v>0</v>
      </c>
      <c r="AN384" s="4">
        <f t="shared" si="41"/>
        <v>0</v>
      </c>
      <c r="AO384" s="3" t="s">
        <v>20</v>
      </c>
      <c r="AP384" s="3" t="s">
        <v>20</v>
      </c>
      <c r="AQ384" s="3"/>
      <c r="AR384" s="3"/>
      <c r="AS384" s="3" t="s">
        <v>541</v>
      </c>
      <c r="AT384" s="3" t="s">
        <v>540</v>
      </c>
      <c r="AU384" s="3"/>
      <c r="AV384" s="3"/>
      <c r="AW384" s="3" t="s">
        <v>20</v>
      </c>
      <c r="AX384" s="3" t="s">
        <v>20</v>
      </c>
      <c r="AY384" s="3"/>
      <c r="AZ384" s="3"/>
      <c r="BA384" s="3" t="s">
        <v>539</v>
      </c>
      <c r="BB384" s="3" t="s">
        <v>538</v>
      </c>
      <c r="BC384" s="2"/>
      <c r="BD384" s="2"/>
      <c r="BE384" s="1" t="s">
        <v>116</v>
      </c>
    </row>
    <row r="385" spans="1:57" ht="15" customHeight="1" x14ac:dyDescent="0.25">
      <c r="A385" s="8">
        <v>9</v>
      </c>
      <c r="B385" s="1" t="s">
        <v>3</v>
      </c>
      <c r="C385" s="1" t="s">
        <v>471</v>
      </c>
      <c r="D385" s="1" t="s">
        <v>436</v>
      </c>
      <c r="E385" s="1" t="s">
        <v>61</v>
      </c>
      <c r="F385" s="1" t="s">
        <v>60</v>
      </c>
      <c r="G385" s="1" t="s">
        <v>16</v>
      </c>
      <c r="H385" s="1" t="s">
        <v>435</v>
      </c>
      <c r="I385" s="1" t="s">
        <v>537</v>
      </c>
      <c r="J385" s="7">
        <v>44562</v>
      </c>
      <c r="K385" s="7">
        <v>44925</v>
      </c>
      <c r="L385" s="1" t="s">
        <v>536</v>
      </c>
      <c r="M385" s="1" t="s">
        <v>406</v>
      </c>
      <c r="N385" s="1" t="s">
        <v>86</v>
      </c>
      <c r="O385" s="1" t="s">
        <v>432</v>
      </c>
      <c r="P385" s="1" t="s">
        <v>111</v>
      </c>
      <c r="Q385" s="1" t="s">
        <v>30</v>
      </c>
      <c r="R385" s="19">
        <f t="shared" si="35"/>
        <v>1</v>
      </c>
      <c r="S385" s="19">
        <v>0.25</v>
      </c>
      <c r="T385" s="19">
        <v>0.25</v>
      </c>
      <c r="U385" s="19">
        <v>0.25</v>
      </c>
      <c r="V385" s="19">
        <v>0.25</v>
      </c>
      <c r="W385" s="19">
        <v>0.25</v>
      </c>
      <c r="X385" s="19" t="s">
        <v>535</v>
      </c>
      <c r="Y385" s="19">
        <v>0.25</v>
      </c>
      <c r="Z385" s="19" t="s">
        <v>534</v>
      </c>
      <c r="AA385" s="19"/>
      <c r="AB385" s="19"/>
      <c r="AC385" s="19"/>
      <c r="AD385" s="19"/>
      <c r="AE385" s="19">
        <f t="shared" si="36"/>
        <v>0.5</v>
      </c>
      <c r="AF385" s="5">
        <v>44666</v>
      </c>
      <c r="AG385" s="5">
        <v>44760</v>
      </c>
      <c r="AH385" s="5"/>
      <c r="AI385" s="5"/>
      <c r="AJ385" s="4">
        <f t="shared" si="37"/>
        <v>0.5</v>
      </c>
      <c r="AK385" s="4">
        <f t="shared" si="38"/>
        <v>1</v>
      </c>
      <c r="AL385" s="4">
        <f t="shared" si="39"/>
        <v>1</v>
      </c>
      <c r="AM385" s="4">
        <f t="shared" si="40"/>
        <v>0</v>
      </c>
      <c r="AN385" s="4">
        <f t="shared" si="41"/>
        <v>0</v>
      </c>
      <c r="AO385" s="3" t="s">
        <v>20</v>
      </c>
      <c r="AP385" s="3" t="s">
        <v>20</v>
      </c>
      <c r="AQ385" s="3"/>
      <c r="AR385" s="3"/>
      <c r="AS385" s="3" t="s">
        <v>533</v>
      </c>
      <c r="AT385" s="3" t="s">
        <v>532</v>
      </c>
      <c r="AU385" s="3"/>
      <c r="AV385" s="3"/>
      <c r="AW385" s="3" t="s">
        <v>20</v>
      </c>
      <c r="AX385" s="3" t="s">
        <v>20</v>
      </c>
      <c r="AY385" s="3"/>
      <c r="AZ385" s="3"/>
      <c r="BA385" s="3" t="s">
        <v>531</v>
      </c>
      <c r="BB385" s="3" t="s">
        <v>530</v>
      </c>
      <c r="BC385" s="2"/>
      <c r="BD385" s="2"/>
      <c r="BE385" s="1" t="s">
        <v>116</v>
      </c>
    </row>
    <row r="386" spans="1:57" ht="15" customHeight="1" x14ac:dyDescent="0.25">
      <c r="A386" s="8">
        <v>10</v>
      </c>
      <c r="B386" s="1" t="s">
        <v>3</v>
      </c>
      <c r="C386" s="1" t="s">
        <v>471</v>
      </c>
      <c r="D386" s="1" t="s">
        <v>497</v>
      </c>
      <c r="E386" s="1" t="s">
        <v>61</v>
      </c>
      <c r="F386" s="1" t="s">
        <v>60</v>
      </c>
      <c r="G386" s="1" t="s">
        <v>16</v>
      </c>
      <c r="H386" s="1" t="s">
        <v>435</v>
      </c>
      <c r="I386" s="1" t="s">
        <v>529</v>
      </c>
      <c r="J386" s="7">
        <v>44562</v>
      </c>
      <c r="K386" s="7">
        <v>44925</v>
      </c>
      <c r="L386" s="1" t="s">
        <v>528</v>
      </c>
      <c r="M386" s="1" t="s">
        <v>406</v>
      </c>
      <c r="N386" s="1" t="s">
        <v>86</v>
      </c>
      <c r="O386" s="1" t="s">
        <v>494</v>
      </c>
      <c r="P386" s="1" t="s">
        <v>111</v>
      </c>
      <c r="Q386" s="1" t="s">
        <v>30</v>
      </c>
      <c r="R386" s="19">
        <f t="shared" ref="R386:R449" si="42">SUM(S386:V386)</f>
        <v>1</v>
      </c>
      <c r="S386" s="19">
        <v>0.25</v>
      </c>
      <c r="T386" s="19">
        <v>0.25</v>
      </c>
      <c r="U386" s="19">
        <v>0.25</v>
      </c>
      <c r="V386" s="19">
        <v>0.25</v>
      </c>
      <c r="W386" s="19">
        <v>0.25</v>
      </c>
      <c r="X386" s="19" t="s">
        <v>527</v>
      </c>
      <c r="Y386" s="19">
        <v>0.25</v>
      </c>
      <c r="Z386" s="19" t="s">
        <v>526</v>
      </c>
      <c r="AA386" s="19"/>
      <c r="AB386" s="19"/>
      <c r="AC386" s="19"/>
      <c r="AD386" s="19"/>
      <c r="AE386" s="19">
        <f t="shared" ref="AE386:AE449" si="43">AC386+AA386+Y386+W386</f>
        <v>0.5</v>
      </c>
      <c r="AF386" s="5">
        <v>44670</v>
      </c>
      <c r="AG386" s="5">
        <v>44761</v>
      </c>
      <c r="AH386" s="5"/>
      <c r="AI386" s="5"/>
      <c r="AJ386" s="4">
        <f t="shared" ref="AJ386:AJ449" si="44">IFERROR(IF((W386+Y386+AA386+AC386)/R386&gt;1,1,(W386+Y386+AA386+AC386)/R386),0)</f>
        <v>0.5</v>
      </c>
      <c r="AK386" s="4">
        <f t="shared" ref="AK386:AK449" si="45">IFERROR(IF(S386=0,"",IF((W386/S386)&gt;1,1,(W386/S386))),"")</f>
        <v>1</v>
      </c>
      <c r="AL386" s="4">
        <f t="shared" ref="AL386:AL449" si="46">IFERROR(IF(T386=0,"",IF((Y386/T386)&gt;1,1,(Y386/T386))),"")</f>
        <v>1</v>
      </c>
      <c r="AM386" s="4">
        <f t="shared" ref="AM386:AM449" si="47">IFERROR(IF(U386=0,"",IF((AA386/U386)&gt;1,1,(AA386/U386))),"")</f>
        <v>0</v>
      </c>
      <c r="AN386" s="4">
        <f t="shared" ref="AN386:AN449" si="48">IFERROR(IF(V386=0,"",IF((AC386/V386)&gt;1,1,(AC386/V386))),"")</f>
        <v>0</v>
      </c>
      <c r="AO386" s="3" t="s">
        <v>20</v>
      </c>
      <c r="AP386" s="3" t="s">
        <v>20</v>
      </c>
      <c r="AQ386" s="3"/>
      <c r="AR386" s="3"/>
      <c r="AS386" s="3" t="s">
        <v>525</v>
      </c>
      <c r="AT386" s="3" t="s">
        <v>524</v>
      </c>
      <c r="AU386" s="3"/>
      <c r="AV386" s="3"/>
      <c r="AW386" s="3" t="s">
        <v>20</v>
      </c>
      <c r="AX386" s="3" t="s">
        <v>20</v>
      </c>
      <c r="AY386" s="3"/>
      <c r="AZ386" s="3"/>
      <c r="BA386" s="3" t="s">
        <v>523</v>
      </c>
      <c r="BB386" s="3" t="s">
        <v>522</v>
      </c>
      <c r="BC386" s="2"/>
      <c r="BD386" s="2"/>
      <c r="BE386" s="1" t="s">
        <v>116</v>
      </c>
    </row>
    <row r="387" spans="1:57" ht="15" customHeight="1" x14ac:dyDescent="0.25">
      <c r="A387" s="8">
        <v>11</v>
      </c>
      <c r="B387" s="1" t="s">
        <v>3</v>
      </c>
      <c r="C387" s="1" t="s">
        <v>471</v>
      </c>
      <c r="D387" s="1" t="s">
        <v>497</v>
      </c>
      <c r="E387" s="1" t="s">
        <v>61</v>
      </c>
      <c r="F387" s="1" t="s">
        <v>60</v>
      </c>
      <c r="G387" s="1" t="s">
        <v>16</v>
      </c>
      <c r="H387" s="1" t="s">
        <v>435</v>
      </c>
      <c r="I387" s="1" t="s">
        <v>521</v>
      </c>
      <c r="J387" s="7">
        <v>44562</v>
      </c>
      <c r="K387" s="7">
        <v>44925</v>
      </c>
      <c r="L387" s="1" t="s">
        <v>520</v>
      </c>
      <c r="M387" s="1" t="s">
        <v>406</v>
      </c>
      <c r="N387" s="1" t="s">
        <v>86</v>
      </c>
      <c r="O387" s="1" t="s">
        <v>494</v>
      </c>
      <c r="P387" s="1" t="s">
        <v>111</v>
      </c>
      <c r="Q387" s="1" t="s">
        <v>30</v>
      </c>
      <c r="R387" s="19">
        <f t="shared" si="42"/>
        <v>1</v>
      </c>
      <c r="S387" s="19">
        <v>0.25</v>
      </c>
      <c r="T387" s="19">
        <v>0.25</v>
      </c>
      <c r="U387" s="19">
        <v>0.25</v>
      </c>
      <c r="V387" s="19">
        <v>0.25</v>
      </c>
      <c r="W387" s="19">
        <v>0.25</v>
      </c>
      <c r="X387" s="19" t="s">
        <v>519</v>
      </c>
      <c r="Y387" s="19">
        <v>0.25</v>
      </c>
      <c r="Z387" s="19" t="s">
        <v>518</v>
      </c>
      <c r="AA387" s="19"/>
      <c r="AB387" s="19"/>
      <c r="AC387" s="19"/>
      <c r="AD387" s="19"/>
      <c r="AE387" s="19">
        <f t="shared" si="43"/>
        <v>0.5</v>
      </c>
      <c r="AF387" s="5">
        <v>44666</v>
      </c>
      <c r="AG387" s="5">
        <v>44760</v>
      </c>
      <c r="AH387" s="5"/>
      <c r="AI387" s="5"/>
      <c r="AJ387" s="4">
        <f t="shared" si="44"/>
        <v>0.5</v>
      </c>
      <c r="AK387" s="4">
        <f t="shared" si="45"/>
        <v>1</v>
      </c>
      <c r="AL387" s="4">
        <f t="shared" si="46"/>
        <v>1</v>
      </c>
      <c r="AM387" s="4">
        <f t="shared" si="47"/>
        <v>0</v>
      </c>
      <c r="AN387" s="4">
        <f t="shared" si="48"/>
        <v>0</v>
      </c>
      <c r="AO387" s="3" t="s">
        <v>20</v>
      </c>
      <c r="AP387" s="3" t="s">
        <v>20</v>
      </c>
      <c r="AQ387" s="3"/>
      <c r="AR387" s="3"/>
      <c r="AS387" s="3" t="s">
        <v>517</v>
      </c>
      <c r="AT387" s="3" t="s">
        <v>516</v>
      </c>
      <c r="AU387" s="3"/>
      <c r="AV387" s="3"/>
      <c r="AW387" s="3" t="s">
        <v>20</v>
      </c>
      <c r="AX387" s="3" t="s">
        <v>20</v>
      </c>
      <c r="AY387" s="3"/>
      <c r="AZ387" s="3"/>
      <c r="BA387" s="3" t="s">
        <v>515</v>
      </c>
      <c r="BB387" s="3" t="s">
        <v>514</v>
      </c>
      <c r="BC387" s="2"/>
      <c r="BD387" s="2"/>
      <c r="BE387" s="1" t="s">
        <v>116</v>
      </c>
    </row>
    <row r="388" spans="1:57" ht="15" customHeight="1" x14ac:dyDescent="0.25">
      <c r="A388" s="8">
        <v>12</v>
      </c>
      <c r="B388" s="1" t="s">
        <v>3</v>
      </c>
      <c r="C388" s="1" t="s">
        <v>471</v>
      </c>
      <c r="D388" s="1" t="s">
        <v>497</v>
      </c>
      <c r="E388" s="1" t="s">
        <v>61</v>
      </c>
      <c r="F388" s="1" t="s">
        <v>60</v>
      </c>
      <c r="G388" s="1" t="s">
        <v>16</v>
      </c>
      <c r="H388" s="1" t="s">
        <v>435</v>
      </c>
      <c r="I388" s="1" t="s">
        <v>513</v>
      </c>
      <c r="J388" s="7">
        <v>44562</v>
      </c>
      <c r="K388" s="7">
        <v>44925</v>
      </c>
      <c r="L388" s="1" t="s">
        <v>512</v>
      </c>
      <c r="M388" s="1" t="s">
        <v>406</v>
      </c>
      <c r="N388" s="1" t="s">
        <v>86</v>
      </c>
      <c r="O388" s="1" t="s">
        <v>494</v>
      </c>
      <c r="P388" s="1" t="s">
        <v>111</v>
      </c>
      <c r="Q388" s="1" t="s">
        <v>30</v>
      </c>
      <c r="R388" s="19">
        <f t="shared" si="42"/>
        <v>1</v>
      </c>
      <c r="S388" s="19">
        <v>0.25</v>
      </c>
      <c r="T388" s="19">
        <v>0.25</v>
      </c>
      <c r="U388" s="19">
        <v>0.25</v>
      </c>
      <c r="V388" s="19">
        <v>0.25</v>
      </c>
      <c r="W388" s="19">
        <v>0.25</v>
      </c>
      <c r="X388" s="19" t="s">
        <v>511</v>
      </c>
      <c r="Y388" s="19">
        <v>0.25</v>
      </c>
      <c r="Z388" s="19" t="s">
        <v>510</v>
      </c>
      <c r="AA388" s="19"/>
      <c r="AB388" s="19"/>
      <c r="AC388" s="19"/>
      <c r="AD388" s="19"/>
      <c r="AE388" s="19">
        <f t="shared" si="43"/>
        <v>0.5</v>
      </c>
      <c r="AF388" s="5">
        <v>44666</v>
      </c>
      <c r="AG388" s="5">
        <v>44760</v>
      </c>
      <c r="AH388" s="5"/>
      <c r="AI388" s="5"/>
      <c r="AJ388" s="4">
        <f t="shared" si="44"/>
        <v>0.5</v>
      </c>
      <c r="AK388" s="4">
        <f t="shared" si="45"/>
        <v>1</v>
      </c>
      <c r="AL388" s="4">
        <f t="shared" si="46"/>
        <v>1</v>
      </c>
      <c r="AM388" s="4">
        <f t="shared" si="47"/>
        <v>0</v>
      </c>
      <c r="AN388" s="4">
        <f t="shared" si="48"/>
        <v>0</v>
      </c>
      <c r="AO388" s="3" t="s">
        <v>20</v>
      </c>
      <c r="AP388" s="3" t="s">
        <v>20</v>
      </c>
      <c r="AQ388" s="3"/>
      <c r="AR388" s="3"/>
      <c r="AS388" s="3" t="s">
        <v>509</v>
      </c>
      <c r="AT388" s="3" t="s">
        <v>508</v>
      </c>
      <c r="AU388" s="3"/>
      <c r="AV388" s="3"/>
      <c r="AW388" s="3" t="s">
        <v>20</v>
      </c>
      <c r="AX388" s="3" t="s">
        <v>20</v>
      </c>
      <c r="AY388" s="3"/>
      <c r="AZ388" s="3"/>
      <c r="BA388" s="3" t="s">
        <v>507</v>
      </c>
      <c r="BB388" s="3" t="s">
        <v>506</v>
      </c>
      <c r="BC388" s="2"/>
      <c r="BD388" s="2"/>
      <c r="BE388" s="1" t="s">
        <v>116</v>
      </c>
    </row>
    <row r="389" spans="1:57" ht="15" customHeight="1" x14ac:dyDescent="0.25">
      <c r="A389" s="8">
        <v>13</v>
      </c>
      <c r="B389" s="1" t="s">
        <v>3</v>
      </c>
      <c r="C389" s="1" t="s">
        <v>471</v>
      </c>
      <c r="D389" s="1" t="s">
        <v>497</v>
      </c>
      <c r="E389" s="1" t="s">
        <v>61</v>
      </c>
      <c r="F389" s="1" t="s">
        <v>60</v>
      </c>
      <c r="G389" s="1" t="s">
        <v>16</v>
      </c>
      <c r="H389" s="1" t="s">
        <v>435</v>
      </c>
      <c r="I389" s="1" t="s">
        <v>505</v>
      </c>
      <c r="J389" s="7">
        <v>44562</v>
      </c>
      <c r="K389" s="7">
        <v>44925</v>
      </c>
      <c r="L389" s="1" t="s">
        <v>504</v>
      </c>
      <c r="M389" s="1" t="s">
        <v>406</v>
      </c>
      <c r="N389" s="1" t="s">
        <v>86</v>
      </c>
      <c r="O389" s="1" t="s">
        <v>494</v>
      </c>
      <c r="P389" s="1" t="s">
        <v>111</v>
      </c>
      <c r="Q389" s="1" t="s">
        <v>30</v>
      </c>
      <c r="R389" s="19">
        <f t="shared" si="42"/>
        <v>1</v>
      </c>
      <c r="S389" s="19">
        <v>0.25</v>
      </c>
      <c r="T389" s="19">
        <v>0.25</v>
      </c>
      <c r="U389" s="19">
        <v>0.25</v>
      </c>
      <c r="V389" s="19">
        <v>0.25</v>
      </c>
      <c r="W389" s="19">
        <v>0.25</v>
      </c>
      <c r="X389" s="19" t="s">
        <v>503</v>
      </c>
      <c r="Y389" s="19">
        <v>0.25</v>
      </c>
      <c r="Z389" s="19" t="s">
        <v>502</v>
      </c>
      <c r="AA389" s="19"/>
      <c r="AB389" s="19"/>
      <c r="AC389" s="19"/>
      <c r="AD389" s="19"/>
      <c r="AE389" s="19">
        <f t="shared" si="43"/>
        <v>0.5</v>
      </c>
      <c r="AF389" s="5">
        <v>44666</v>
      </c>
      <c r="AG389" s="5">
        <v>44760</v>
      </c>
      <c r="AH389" s="5"/>
      <c r="AI389" s="5"/>
      <c r="AJ389" s="4">
        <f t="shared" si="44"/>
        <v>0.5</v>
      </c>
      <c r="AK389" s="4">
        <f t="shared" si="45"/>
        <v>1</v>
      </c>
      <c r="AL389" s="4">
        <f t="shared" si="46"/>
        <v>1</v>
      </c>
      <c r="AM389" s="4">
        <f t="shared" si="47"/>
        <v>0</v>
      </c>
      <c r="AN389" s="4">
        <f t="shared" si="48"/>
        <v>0</v>
      </c>
      <c r="AO389" s="3" t="s">
        <v>20</v>
      </c>
      <c r="AP389" s="3" t="s">
        <v>20</v>
      </c>
      <c r="AQ389" s="3"/>
      <c r="AR389" s="3"/>
      <c r="AS389" s="3" t="s">
        <v>501</v>
      </c>
      <c r="AT389" s="3" t="s">
        <v>500</v>
      </c>
      <c r="AU389" s="3"/>
      <c r="AV389" s="3"/>
      <c r="AW389" s="3" t="s">
        <v>20</v>
      </c>
      <c r="AX389" s="3" t="s">
        <v>20</v>
      </c>
      <c r="AY389" s="3"/>
      <c r="AZ389" s="3"/>
      <c r="BA389" s="3" t="s">
        <v>499</v>
      </c>
      <c r="BB389" s="3" t="s">
        <v>498</v>
      </c>
      <c r="BC389" s="2"/>
      <c r="BD389" s="2"/>
      <c r="BE389" s="1" t="s">
        <v>116</v>
      </c>
    </row>
    <row r="390" spans="1:57" ht="15" customHeight="1" x14ac:dyDescent="0.25">
      <c r="A390" s="8">
        <v>14</v>
      </c>
      <c r="B390" s="1" t="s">
        <v>3</v>
      </c>
      <c r="C390" s="1" t="s">
        <v>471</v>
      </c>
      <c r="D390" s="1" t="s">
        <v>497</v>
      </c>
      <c r="E390" s="1" t="s">
        <v>61</v>
      </c>
      <c r="F390" s="1" t="s">
        <v>60</v>
      </c>
      <c r="G390" s="1" t="s">
        <v>16</v>
      </c>
      <c r="H390" s="1" t="s">
        <v>435</v>
      </c>
      <c r="I390" s="1" t="s">
        <v>496</v>
      </c>
      <c r="J390" s="7">
        <v>44562</v>
      </c>
      <c r="K390" s="7">
        <v>44925</v>
      </c>
      <c r="L390" s="1" t="s">
        <v>495</v>
      </c>
      <c r="M390" s="1" t="s">
        <v>406</v>
      </c>
      <c r="N390" s="1" t="s">
        <v>33</v>
      </c>
      <c r="O390" s="1" t="s">
        <v>494</v>
      </c>
      <c r="P390" s="1" t="s">
        <v>111</v>
      </c>
      <c r="Q390" s="1" t="s">
        <v>30</v>
      </c>
      <c r="R390" s="11">
        <f t="shared" si="42"/>
        <v>12</v>
      </c>
      <c r="S390" s="11">
        <v>3</v>
      </c>
      <c r="T390" s="11">
        <v>3</v>
      </c>
      <c r="U390" s="11">
        <v>3</v>
      </c>
      <c r="V390" s="11">
        <v>3</v>
      </c>
      <c r="W390" s="11">
        <v>3</v>
      </c>
      <c r="X390" s="11" t="s">
        <v>493</v>
      </c>
      <c r="Y390" s="11">
        <v>3</v>
      </c>
      <c r="Z390" s="11" t="s">
        <v>492</v>
      </c>
      <c r="AA390" s="11"/>
      <c r="AB390" s="11"/>
      <c r="AC390" s="11"/>
      <c r="AD390" s="11"/>
      <c r="AE390" s="11">
        <f t="shared" si="43"/>
        <v>6</v>
      </c>
      <c r="AF390" s="5">
        <v>44666</v>
      </c>
      <c r="AG390" s="5">
        <v>44760</v>
      </c>
      <c r="AH390" s="5"/>
      <c r="AI390" s="5"/>
      <c r="AJ390" s="4">
        <f t="shared" si="44"/>
        <v>0.5</v>
      </c>
      <c r="AK390" s="4">
        <f t="shared" si="45"/>
        <v>1</v>
      </c>
      <c r="AL390" s="4">
        <f t="shared" si="46"/>
        <v>1</v>
      </c>
      <c r="AM390" s="4">
        <f t="shared" si="47"/>
        <v>0</v>
      </c>
      <c r="AN390" s="4">
        <f t="shared" si="48"/>
        <v>0</v>
      </c>
      <c r="AO390" s="3" t="s">
        <v>20</v>
      </c>
      <c r="AP390" s="3" t="s">
        <v>20</v>
      </c>
      <c r="AQ390" s="3"/>
      <c r="AR390" s="3"/>
      <c r="AS390" s="3" t="s">
        <v>491</v>
      </c>
      <c r="AT390" s="3" t="s">
        <v>490</v>
      </c>
      <c r="AU390" s="3"/>
      <c r="AV390" s="3"/>
      <c r="AW390" s="3" t="s">
        <v>20</v>
      </c>
      <c r="AX390" s="3" t="s">
        <v>19</v>
      </c>
      <c r="AY390" s="3"/>
      <c r="AZ390" s="3"/>
      <c r="BA390" s="3" t="s">
        <v>489</v>
      </c>
      <c r="BB390" s="3" t="s">
        <v>488</v>
      </c>
      <c r="BC390" s="2"/>
      <c r="BD390" s="2"/>
      <c r="BE390" s="1" t="s">
        <v>116</v>
      </c>
    </row>
    <row r="391" spans="1:57" ht="15" customHeight="1" x14ac:dyDescent="0.25">
      <c r="A391" s="8">
        <v>15</v>
      </c>
      <c r="B391" s="1" t="s">
        <v>3</v>
      </c>
      <c r="C391" s="1" t="s">
        <v>471</v>
      </c>
      <c r="D391" s="1" t="s">
        <v>470</v>
      </c>
      <c r="E391" s="1" t="s">
        <v>61</v>
      </c>
      <c r="F391" s="1" t="s">
        <v>60</v>
      </c>
      <c r="G391" s="1" t="s">
        <v>16</v>
      </c>
      <c r="H391" s="1" t="s">
        <v>435</v>
      </c>
      <c r="I391" s="1" t="s">
        <v>487</v>
      </c>
      <c r="J391" s="7">
        <v>44562</v>
      </c>
      <c r="K391" s="7">
        <v>44925</v>
      </c>
      <c r="L391" s="1" t="s">
        <v>486</v>
      </c>
      <c r="M391" s="1" t="s">
        <v>406</v>
      </c>
      <c r="N391" s="1" t="s">
        <v>86</v>
      </c>
      <c r="O391" s="1" t="s">
        <v>467</v>
      </c>
      <c r="P391" s="1" t="s">
        <v>111</v>
      </c>
      <c r="Q391" s="1" t="s">
        <v>30</v>
      </c>
      <c r="R391" s="19">
        <f t="shared" si="42"/>
        <v>1</v>
      </c>
      <c r="S391" s="19">
        <v>0.25</v>
      </c>
      <c r="T391" s="19">
        <v>0.25</v>
      </c>
      <c r="U391" s="19">
        <v>0.25</v>
      </c>
      <c r="V391" s="19">
        <v>0.25</v>
      </c>
      <c r="W391" s="19">
        <v>0.25</v>
      </c>
      <c r="X391" s="19" t="s">
        <v>485</v>
      </c>
      <c r="Y391" s="19">
        <v>0.25</v>
      </c>
      <c r="Z391" s="19" t="s">
        <v>484</v>
      </c>
      <c r="AA391" s="19"/>
      <c r="AB391" s="19"/>
      <c r="AC391" s="19"/>
      <c r="AD391" s="19"/>
      <c r="AE391" s="19">
        <f t="shared" si="43"/>
        <v>0.5</v>
      </c>
      <c r="AF391" s="5">
        <v>44666</v>
      </c>
      <c r="AG391" s="5">
        <v>44761</v>
      </c>
      <c r="AH391" s="5"/>
      <c r="AI391" s="5"/>
      <c r="AJ391" s="4">
        <f t="shared" si="44"/>
        <v>0.5</v>
      </c>
      <c r="AK391" s="4">
        <f t="shared" si="45"/>
        <v>1</v>
      </c>
      <c r="AL391" s="4">
        <f t="shared" si="46"/>
        <v>1</v>
      </c>
      <c r="AM391" s="4">
        <f t="shared" si="47"/>
        <v>0</v>
      </c>
      <c r="AN391" s="4">
        <f t="shared" si="48"/>
        <v>0</v>
      </c>
      <c r="AO391" s="3" t="s">
        <v>20</v>
      </c>
      <c r="AP391" s="3" t="s">
        <v>20</v>
      </c>
      <c r="AQ391" s="3"/>
      <c r="AR391" s="3"/>
      <c r="AS391" s="3" t="s">
        <v>483</v>
      </c>
      <c r="AT391" s="3" t="s">
        <v>482</v>
      </c>
      <c r="AU391" s="3"/>
      <c r="AV391" s="3"/>
      <c r="AW391" s="3" t="s">
        <v>19</v>
      </c>
      <c r="AX391" s="3" t="s">
        <v>20</v>
      </c>
      <c r="AY391" s="3"/>
      <c r="AZ391" s="3"/>
      <c r="BA391" s="3" t="s">
        <v>481</v>
      </c>
      <c r="BB391" s="3" t="s">
        <v>480</v>
      </c>
      <c r="BC391" s="2"/>
      <c r="BD391" s="2"/>
      <c r="BE391" s="1" t="s">
        <v>116</v>
      </c>
    </row>
    <row r="392" spans="1:57" ht="15" customHeight="1" x14ac:dyDescent="0.25">
      <c r="A392" s="8">
        <v>16</v>
      </c>
      <c r="B392" s="1" t="s">
        <v>3</v>
      </c>
      <c r="C392" s="1" t="s">
        <v>471</v>
      </c>
      <c r="D392" s="1" t="s">
        <v>470</v>
      </c>
      <c r="E392" s="1" t="s">
        <v>61</v>
      </c>
      <c r="F392" s="1" t="s">
        <v>60</v>
      </c>
      <c r="G392" s="1" t="s">
        <v>16</v>
      </c>
      <c r="H392" s="1" t="s">
        <v>435</v>
      </c>
      <c r="I392" s="1" t="s">
        <v>479</v>
      </c>
      <c r="J392" s="7">
        <v>44562</v>
      </c>
      <c r="K392" s="7">
        <v>44925</v>
      </c>
      <c r="L392" s="1" t="s">
        <v>478</v>
      </c>
      <c r="M392" s="1" t="s">
        <v>406</v>
      </c>
      <c r="N392" s="1" t="s">
        <v>86</v>
      </c>
      <c r="O392" s="1" t="s">
        <v>467</v>
      </c>
      <c r="P392" s="1" t="s">
        <v>111</v>
      </c>
      <c r="Q392" s="1" t="s">
        <v>30</v>
      </c>
      <c r="R392" s="19">
        <f t="shared" si="42"/>
        <v>1</v>
      </c>
      <c r="S392" s="19">
        <v>0.25</v>
      </c>
      <c r="T392" s="19">
        <v>0.25</v>
      </c>
      <c r="U392" s="19">
        <v>0.25</v>
      </c>
      <c r="V392" s="19">
        <v>0.25</v>
      </c>
      <c r="W392" s="19">
        <v>0.25</v>
      </c>
      <c r="X392" s="19" t="s">
        <v>477</v>
      </c>
      <c r="Y392" s="19">
        <v>0.25</v>
      </c>
      <c r="Z392" s="19" t="s">
        <v>476</v>
      </c>
      <c r="AA392" s="19"/>
      <c r="AB392" s="19"/>
      <c r="AC392" s="19"/>
      <c r="AD392" s="19"/>
      <c r="AE392" s="19">
        <f t="shared" si="43"/>
        <v>0.5</v>
      </c>
      <c r="AF392" s="5">
        <v>44666</v>
      </c>
      <c r="AG392" s="5">
        <v>44761</v>
      </c>
      <c r="AH392" s="5"/>
      <c r="AI392" s="5"/>
      <c r="AJ392" s="4">
        <f t="shared" si="44"/>
        <v>0.5</v>
      </c>
      <c r="AK392" s="4">
        <f t="shared" si="45"/>
        <v>1</v>
      </c>
      <c r="AL392" s="4">
        <f t="shared" si="46"/>
        <v>1</v>
      </c>
      <c r="AM392" s="4">
        <f t="shared" si="47"/>
        <v>0</v>
      </c>
      <c r="AN392" s="4">
        <f t="shared" si="48"/>
        <v>0</v>
      </c>
      <c r="AO392" s="3" t="s">
        <v>20</v>
      </c>
      <c r="AP392" s="3" t="s">
        <v>20</v>
      </c>
      <c r="AQ392" s="3"/>
      <c r="AR392" s="3"/>
      <c r="AS392" s="3" t="s">
        <v>475</v>
      </c>
      <c r="AT392" s="3" t="s">
        <v>474</v>
      </c>
      <c r="AU392" s="3"/>
      <c r="AV392" s="3"/>
      <c r="AW392" s="3" t="s">
        <v>20</v>
      </c>
      <c r="AX392" s="3" t="s">
        <v>20</v>
      </c>
      <c r="AY392" s="3"/>
      <c r="AZ392" s="3"/>
      <c r="BA392" s="3" t="s">
        <v>473</v>
      </c>
      <c r="BB392" s="3" t="s">
        <v>472</v>
      </c>
      <c r="BC392" s="2"/>
      <c r="BD392" s="2"/>
      <c r="BE392" s="1" t="s">
        <v>116</v>
      </c>
    </row>
    <row r="393" spans="1:57" ht="15" customHeight="1" x14ac:dyDescent="0.25">
      <c r="A393" s="8">
        <v>17</v>
      </c>
      <c r="B393" s="1" t="s">
        <v>3</v>
      </c>
      <c r="C393" s="1" t="s">
        <v>471</v>
      </c>
      <c r="D393" s="1" t="s">
        <v>470</v>
      </c>
      <c r="E393" s="1" t="s">
        <v>61</v>
      </c>
      <c r="F393" s="1" t="s">
        <v>60</v>
      </c>
      <c r="G393" s="1" t="s">
        <v>16</v>
      </c>
      <c r="H393" s="1" t="s">
        <v>435</v>
      </c>
      <c r="I393" s="1" t="s">
        <v>469</v>
      </c>
      <c r="J393" s="7">
        <v>44562</v>
      </c>
      <c r="K393" s="7">
        <v>44925</v>
      </c>
      <c r="L393" s="1" t="s">
        <v>468</v>
      </c>
      <c r="M393" s="1" t="s">
        <v>406</v>
      </c>
      <c r="N393" s="1" t="s">
        <v>33</v>
      </c>
      <c r="O393" s="1" t="s">
        <v>467</v>
      </c>
      <c r="P393" s="1" t="s">
        <v>111</v>
      </c>
      <c r="Q393" s="1" t="s">
        <v>30</v>
      </c>
      <c r="R393" s="11">
        <f t="shared" si="42"/>
        <v>24</v>
      </c>
      <c r="S393" s="11">
        <v>6</v>
      </c>
      <c r="T393" s="11">
        <v>6</v>
      </c>
      <c r="U393" s="11">
        <v>6</v>
      </c>
      <c r="V393" s="11">
        <v>6</v>
      </c>
      <c r="W393" s="11">
        <v>6</v>
      </c>
      <c r="X393" s="11" t="s">
        <v>466</v>
      </c>
      <c r="Y393" s="11">
        <v>6</v>
      </c>
      <c r="Z393" s="11" t="s">
        <v>465</v>
      </c>
      <c r="AA393" s="11"/>
      <c r="AB393" s="11"/>
      <c r="AC393" s="11"/>
      <c r="AD393" s="11"/>
      <c r="AE393" s="11">
        <f t="shared" si="43"/>
        <v>12</v>
      </c>
      <c r="AF393" s="5">
        <v>44666</v>
      </c>
      <c r="AG393" s="5">
        <v>44761</v>
      </c>
      <c r="AH393" s="5"/>
      <c r="AI393" s="5"/>
      <c r="AJ393" s="4">
        <f t="shared" si="44"/>
        <v>0.5</v>
      </c>
      <c r="AK393" s="4">
        <f t="shared" si="45"/>
        <v>1</v>
      </c>
      <c r="AL393" s="4">
        <f t="shared" si="46"/>
        <v>1</v>
      </c>
      <c r="AM393" s="4">
        <f t="shared" si="47"/>
        <v>0</v>
      </c>
      <c r="AN393" s="4">
        <f t="shared" si="48"/>
        <v>0</v>
      </c>
      <c r="AO393" s="3" t="s">
        <v>20</v>
      </c>
      <c r="AP393" s="3" t="s">
        <v>20</v>
      </c>
      <c r="AQ393" s="3"/>
      <c r="AR393" s="3"/>
      <c r="AS393" s="3" t="s">
        <v>464</v>
      </c>
      <c r="AT393" s="3" t="s">
        <v>463</v>
      </c>
      <c r="AU393" s="3"/>
      <c r="AV393" s="3"/>
      <c r="AW393" s="3" t="s">
        <v>20</v>
      </c>
      <c r="AX393" s="3" t="s">
        <v>20</v>
      </c>
      <c r="AY393" s="3"/>
      <c r="AZ393" s="3"/>
      <c r="BA393" s="3" t="s">
        <v>462</v>
      </c>
      <c r="BB393" s="3" t="s">
        <v>461</v>
      </c>
      <c r="BC393" s="2"/>
      <c r="BD393" s="2"/>
      <c r="BE393" s="1" t="s">
        <v>116</v>
      </c>
    </row>
    <row r="394" spans="1:57" ht="15" customHeight="1" x14ac:dyDescent="0.25">
      <c r="A394" s="8">
        <v>18</v>
      </c>
      <c r="B394" s="1" t="s">
        <v>3</v>
      </c>
      <c r="C394" s="1" t="s">
        <v>437</v>
      </c>
      <c r="D394" s="1" t="s">
        <v>436</v>
      </c>
      <c r="E394" s="1" t="s">
        <v>61</v>
      </c>
      <c r="F394" s="1" t="s">
        <v>60</v>
      </c>
      <c r="G394" s="1" t="s">
        <v>16</v>
      </c>
      <c r="H394" s="1" t="s">
        <v>435</v>
      </c>
      <c r="I394" s="1" t="s">
        <v>460</v>
      </c>
      <c r="J394" s="7">
        <v>44562</v>
      </c>
      <c r="K394" s="7">
        <v>44592</v>
      </c>
      <c r="L394" s="1" t="s">
        <v>459</v>
      </c>
      <c r="M394" s="1" t="s">
        <v>406</v>
      </c>
      <c r="N394" s="1" t="s">
        <v>33</v>
      </c>
      <c r="O394" s="1" t="s">
        <v>432</v>
      </c>
      <c r="P394" s="1" t="s">
        <v>111</v>
      </c>
      <c r="Q394" s="1" t="s">
        <v>30</v>
      </c>
      <c r="R394" s="11">
        <f t="shared" si="42"/>
        <v>1</v>
      </c>
      <c r="S394" s="11">
        <v>1</v>
      </c>
      <c r="T394" s="11">
        <v>0</v>
      </c>
      <c r="U394" s="11">
        <v>0</v>
      </c>
      <c r="V394" s="11">
        <v>0</v>
      </c>
      <c r="W394" s="11">
        <v>1</v>
      </c>
      <c r="X394" s="11" t="s">
        <v>458</v>
      </c>
      <c r="Y394" s="11">
        <v>0</v>
      </c>
      <c r="Z394" s="11" t="s">
        <v>456</v>
      </c>
      <c r="AA394" s="11"/>
      <c r="AB394" s="11"/>
      <c r="AC394" s="11"/>
      <c r="AD394" s="11"/>
      <c r="AE394" s="11">
        <f t="shared" si="43"/>
        <v>1</v>
      </c>
      <c r="AF394" s="5">
        <v>44666</v>
      </c>
      <c r="AG394" s="5">
        <v>44760</v>
      </c>
      <c r="AH394" s="5"/>
      <c r="AI394" s="5"/>
      <c r="AJ394" s="4">
        <f t="shared" si="44"/>
        <v>1</v>
      </c>
      <c r="AK394" s="4">
        <f t="shared" si="45"/>
        <v>1</v>
      </c>
      <c r="AL394" s="4" t="str">
        <f t="shared" si="46"/>
        <v/>
      </c>
      <c r="AM394" s="4" t="str">
        <f t="shared" si="47"/>
        <v/>
      </c>
      <c r="AN394" s="4" t="str">
        <f t="shared" si="48"/>
        <v/>
      </c>
      <c r="AO394" s="3" t="s">
        <v>20</v>
      </c>
      <c r="AP394" s="3" t="s">
        <v>18</v>
      </c>
      <c r="AQ394" s="3"/>
      <c r="AR394" s="3"/>
      <c r="AS394" s="3" t="s">
        <v>457</v>
      </c>
      <c r="AT394" s="3" t="s">
        <v>456</v>
      </c>
      <c r="AU394" s="3"/>
      <c r="AV394" s="3"/>
      <c r="AW394" s="3" t="s">
        <v>19</v>
      </c>
      <c r="AX394" s="3" t="s">
        <v>18</v>
      </c>
      <c r="AY394" s="3"/>
      <c r="AZ394" s="3"/>
      <c r="BA394" s="3" t="s">
        <v>455</v>
      </c>
      <c r="BB394" s="3" t="s">
        <v>454</v>
      </c>
      <c r="BC394" s="2"/>
      <c r="BD394" s="2"/>
      <c r="BE394" s="1" t="s">
        <v>116</v>
      </c>
    </row>
    <row r="395" spans="1:57" ht="15" customHeight="1" x14ac:dyDescent="0.25">
      <c r="A395" s="8">
        <v>19</v>
      </c>
      <c r="B395" s="1" t="s">
        <v>3</v>
      </c>
      <c r="C395" s="1" t="s">
        <v>437</v>
      </c>
      <c r="D395" s="1" t="s">
        <v>436</v>
      </c>
      <c r="E395" s="1" t="s">
        <v>61</v>
      </c>
      <c r="F395" s="1" t="s">
        <v>60</v>
      </c>
      <c r="G395" s="1" t="s">
        <v>16</v>
      </c>
      <c r="H395" s="1" t="s">
        <v>435</v>
      </c>
      <c r="I395" s="1" t="s">
        <v>453</v>
      </c>
      <c r="J395" s="7">
        <v>44562</v>
      </c>
      <c r="K395" s="7">
        <v>44925</v>
      </c>
      <c r="L395" s="1" t="s">
        <v>452</v>
      </c>
      <c r="M395" s="1" t="s">
        <v>406</v>
      </c>
      <c r="N395" s="1" t="s">
        <v>86</v>
      </c>
      <c r="O395" s="1" t="s">
        <v>432</v>
      </c>
      <c r="P395" s="1" t="s">
        <v>111</v>
      </c>
      <c r="Q395" s="1" t="s">
        <v>30</v>
      </c>
      <c r="R395" s="19">
        <f t="shared" si="42"/>
        <v>1</v>
      </c>
      <c r="S395" s="19">
        <v>0.25</v>
      </c>
      <c r="T395" s="19">
        <v>0.25</v>
      </c>
      <c r="U395" s="19">
        <v>0.25</v>
      </c>
      <c r="V395" s="19">
        <v>0.25</v>
      </c>
      <c r="W395" s="19">
        <v>0.25</v>
      </c>
      <c r="X395" s="19" t="s">
        <v>451</v>
      </c>
      <c r="Y395" s="19">
        <v>0.25</v>
      </c>
      <c r="Z395" s="19" t="s">
        <v>450</v>
      </c>
      <c r="AA395" s="19"/>
      <c r="AB395" s="19"/>
      <c r="AC395" s="19"/>
      <c r="AD395" s="19"/>
      <c r="AE395" s="19">
        <f t="shared" si="43"/>
        <v>0.5</v>
      </c>
      <c r="AF395" s="5">
        <v>44666</v>
      </c>
      <c r="AG395" s="5">
        <v>44760</v>
      </c>
      <c r="AH395" s="5"/>
      <c r="AI395" s="5"/>
      <c r="AJ395" s="4">
        <f t="shared" si="44"/>
        <v>0.5</v>
      </c>
      <c r="AK395" s="4">
        <f t="shared" si="45"/>
        <v>1</v>
      </c>
      <c r="AL395" s="4">
        <f t="shared" si="46"/>
        <v>1</v>
      </c>
      <c r="AM395" s="4">
        <f t="shared" si="47"/>
        <v>0</v>
      </c>
      <c r="AN395" s="4">
        <f t="shared" si="48"/>
        <v>0</v>
      </c>
      <c r="AO395" s="3" t="s">
        <v>20</v>
      </c>
      <c r="AP395" s="3" t="s">
        <v>20</v>
      </c>
      <c r="AQ395" s="3"/>
      <c r="AR395" s="3"/>
      <c r="AS395" s="3" t="s">
        <v>449</v>
      </c>
      <c r="AT395" s="3" t="s">
        <v>448</v>
      </c>
      <c r="AU395" s="3"/>
      <c r="AV395" s="3"/>
      <c r="AW395" s="3" t="s">
        <v>20</v>
      </c>
      <c r="AX395" s="3" t="s">
        <v>20</v>
      </c>
      <c r="AY395" s="3"/>
      <c r="AZ395" s="3"/>
      <c r="BA395" s="3" t="s">
        <v>447</v>
      </c>
      <c r="BB395" s="3" t="s">
        <v>446</v>
      </c>
      <c r="BC395" s="2"/>
      <c r="BD395" s="2"/>
      <c r="BE395" s="1" t="s">
        <v>116</v>
      </c>
    </row>
    <row r="396" spans="1:57" ht="15" customHeight="1" x14ac:dyDescent="0.25">
      <c r="A396" s="8">
        <v>20</v>
      </c>
      <c r="B396" s="1" t="s">
        <v>3</v>
      </c>
      <c r="C396" s="1" t="s">
        <v>437</v>
      </c>
      <c r="D396" s="1" t="s">
        <v>436</v>
      </c>
      <c r="E396" s="1" t="s">
        <v>61</v>
      </c>
      <c r="F396" s="1" t="s">
        <v>60</v>
      </c>
      <c r="G396" s="1" t="s">
        <v>16</v>
      </c>
      <c r="H396" s="1" t="s">
        <v>435</v>
      </c>
      <c r="I396" s="1" t="s">
        <v>445</v>
      </c>
      <c r="J396" s="7">
        <v>44562</v>
      </c>
      <c r="K396" s="7">
        <v>44925</v>
      </c>
      <c r="L396" s="1" t="s">
        <v>444</v>
      </c>
      <c r="M396" s="1" t="s">
        <v>406</v>
      </c>
      <c r="N396" s="1" t="s">
        <v>86</v>
      </c>
      <c r="O396" s="1" t="s">
        <v>432</v>
      </c>
      <c r="P396" s="1" t="s">
        <v>111</v>
      </c>
      <c r="Q396" s="1" t="s">
        <v>30</v>
      </c>
      <c r="R396" s="18">
        <f t="shared" si="42"/>
        <v>1</v>
      </c>
      <c r="S396" s="18">
        <v>0.25</v>
      </c>
      <c r="T396" s="18">
        <v>0.25</v>
      </c>
      <c r="U396" s="18">
        <v>0.25</v>
      </c>
      <c r="V396" s="18">
        <v>0.25</v>
      </c>
      <c r="W396" s="18">
        <v>0.25</v>
      </c>
      <c r="X396" s="18" t="s">
        <v>443</v>
      </c>
      <c r="Y396" s="18">
        <v>0.25</v>
      </c>
      <c r="Z396" s="18" t="s">
        <v>442</v>
      </c>
      <c r="AA396" s="18"/>
      <c r="AB396" s="18"/>
      <c r="AC396" s="18"/>
      <c r="AD396" s="18"/>
      <c r="AE396" s="18">
        <f t="shared" si="43"/>
        <v>0.5</v>
      </c>
      <c r="AF396" s="5">
        <v>44666</v>
      </c>
      <c r="AG396" s="5">
        <v>44760</v>
      </c>
      <c r="AH396" s="5"/>
      <c r="AI396" s="5"/>
      <c r="AJ396" s="4">
        <f t="shared" si="44"/>
        <v>0.5</v>
      </c>
      <c r="AK396" s="4">
        <f t="shared" si="45"/>
        <v>1</v>
      </c>
      <c r="AL396" s="4">
        <f t="shared" si="46"/>
        <v>1</v>
      </c>
      <c r="AM396" s="4">
        <f t="shared" si="47"/>
        <v>0</v>
      </c>
      <c r="AN396" s="4">
        <f t="shared" si="48"/>
        <v>0</v>
      </c>
      <c r="AO396" s="3" t="s">
        <v>20</v>
      </c>
      <c r="AP396" s="3" t="s">
        <v>20</v>
      </c>
      <c r="AQ396" s="3"/>
      <c r="AR396" s="3"/>
      <c r="AS396" s="3" t="s">
        <v>441</v>
      </c>
      <c r="AT396" s="3" t="s">
        <v>440</v>
      </c>
      <c r="AU396" s="3"/>
      <c r="AV396" s="3"/>
      <c r="AW396" s="3" t="s">
        <v>20</v>
      </c>
      <c r="AX396" s="3" t="s">
        <v>20</v>
      </c>
      <c r="AY396" s="3"/>
      <c r="AZ396" s="3"/>
      <c r="BA396" s="3" t="s">
        <v>439</v>
      </c>
      <c r="BB396" s="3" t="s">
        <v>438</v>
      </c>
      <c r="BC396" s="2"/>
      <c r="BD396" s="2"/>
      <c r="BE396" s="1" t="s">
        <v>116</v>
      </c>
    </row>
    <row r="397" spans="1:57" ht="15" customHeight="1" x14ac:dyDescent="0.25">
      <c r="A397" s="8">
        <v>21</v>
      </c>
      <c r="B397" s="1" t="s">
        <v>3</v>
      </c>
      <c r="C397" s="1" t="s">
        <v>437</v>
      </c>
      <c r="D397" s="1" t="s">
        <v>436</v>
      </c>
      <c r="E397" s="1" t="s">
        <v>61</v>
      </c>
      <c r="F397" s="1" t="s">
        <v>60</v>
      </c>
      <c r="G397" s="1" t="s">
        <v>16</v>
      </c>
      <c r="H397" s="1" t="s">
        <v>435</v>
      </c>
      <c r="I397" s="1" t="s">
        <v>434</v>
      </c>
      <c r="J397" s="7">
        <v>44562</v>
      </c>
      <c r="K397" s="7">
        <v>44925</v>
      </c>
      <c r="L397" s="1" t="s">
        <v>433</v>
      </c>
      <c r="M397" s="1" t="s">
        <v>406</v>
      </c>
      <c r="N397" s="1" t="s">
        <v>33</v>
      </c>
      <c r="O397" s="1" t="s">
        <v>432</v>
      </c>
      <c r="P397" s="1" t="s">
        <v>111</v>
      </c>
      <c r="Q397" s="1" t="s">
        <v>30</v>
      </c>
      <c r="R397" s="17">
        <f t="shared" si="42"/>
        <v>12</v>
      </c>
      <c r="S397" s="17">
        <v>3</v>
      </c>
      <c r="T397" s="17">
        <v>3</v>
      </c>
      <c r="U397" s="17">
        <v>3</v>
      </c>
      <c r="V397" s="17">
        <v>3</v>
      </c>
      <c r="W397" s="17">
        <v>3</v>
      </c>
      <c r="X397" s="17" t="s">
        <v>431</v>
      </c>
      <c r="Y397" s="17">
        <v>3</v>
      </c>
      <c r="Z397" s="17" t="s">
        <v>430</v>
      </c>
      <c r="AA397" s="17"/>
      <c r="AB397" s="17"/>
      <c r="AC397" s="17"/>
      <c r="AD397" s="17"/>
      <c r="AE397" s="17">
        <f t="shared" si="43"/>
        <v>6</v>
      </c>
      <c r="AF397" s="5">
        <v>44666</v>
      </c>
      <c r="AG397" s="5">
        <v>44760</v>
      </c>
      <c r="AH397" s="5"/>
      <c r="AI397" s="5"/>
      <c r="AJ397" s="4">
        <f t="shared" si="44"/>
        <v>0.5</v>
      </c>
      <c r="AK397" s="4">
        <f t="shared" si="45"/>
        <v>1</v>
      </c>
      <c r="AL397" s="4">
        <f t="shared" si="46"/>
        <v>1</v>
      </c>
      <c r="AM397" s="4">
        <f t="shared" si="47"/>
        <v>0</v>
      </c>
      <c r="AN397" s="4">
        <f t="shared" si="48"/>
        <v>0</v>
      </c>
      <c r="AO397" s="3" t="s">
        <v>20</v>
      </c>
      <c r="AP397" s="3" t="s">
        <v>20</v>
      </c>
      <c r="AQ397" s="3"/>
      <c r="AR397" s="3"/>
      <c r="AS397" s="3" t="s">
        <v>429</v>
      </c>
      <c r="AT397" s="3" t="s">
        <v>428</v>
      </c>
      <c r="AU397" s="3"/>
      <c r="AV397" s="3"/>
      <c r="AW397" s="3" t="s">
        <v>19</v>
      </c>
      <c r="AX397" s="3" t="s">
        <v>20</v>
      </c>
      <c r="AY397" s="3"/>
      <c r="AZ397" s="3"/>
      <c r="BA397" s="3" t="s">
        <v>427</v>
      </c>
      <c r="BB397" s="3" t="s">
        <v>426</v>
      </c>
      <c r="BC397" s="2"/>
      <c r="BD397" s="2"/>
      <c r="BE397" s="1" t="s">
        <v>116</v>
      </c>
    </row>
    <row r="398" spans="1:57" ht="15" customHeight="1" x14ac:dyDescent="0.25">
      <c r="A398" s="8">
        <v>22</v>
      </c>
      <c r="B398" s="1" t="s">
        <v>3</v>
      </c>
      <c r="C398" s="1" t="s">
        <v>97</v>
      </c>
      <c r="D398" s="1" t="s">
        <v>73</v>
      </c>
      <c r="E398" s="1" t="s">
        <v>61</v>
      </c>
      <c r="F398" s="1" t="s">
        <v>60</v>
      </c>
      <c r="G398" s="1" t="s">
        <v>16</v>
      </c>
      <c r="H398" s="1" t="s">
        <v>72</v>
      </c>
      <c r="I398" s="1" t="s">
        <v>104</v>
      </c>
      <c r="J398" s="7">
        <v>44562</v>
      </c>
      <c r="K398" s="7">
        <v>44926</v>
      </c>
      <c r="L398" s="1" t="s">
        <v>70</v>
      </c>
      <c r="M398" s="1" t="s">
        <v>406</v>
      </c>
      <c r="N398" s="1" t="s">
        <v>33</v>
      </c>
      <c r="O398" s="1" t="s">
        <v>77</v>
      </c>
      <c r="P398" s="1" t="s">
        <v>31</v>
      </c>
      <c r="Q398" s="1" t="s">
        <v>30</v>
      </c>
      <c r="R398" s="11">
        <f t="shared" si="42"/>
        <v>4</v>
      </c>
      <c r="S398" s="11">
        <v>1</v>
      </c>
      <c r="T398" s="11">
        <v>1</v>
      </c>
      <c r="U398" s="11">
        <v>1</v>
      </c>
      <c r="V398" s="11">
        <v>1</v>
      </c>
      <c r="W398" s="11">
        <v>1</v>
      </c>
      <c r="X398" s="11" t="s">
        <v>425</v>
      </c>
      <c r="Y398" s="11">
        <v>1</v>
      </c>
      <c r="Z398" s="11" t="s">
        <v>424</v>
      </c>
      <c r="AA398" s="11"/>
      <c r="AB398" s="11"/>
      <c r="AC398" s="11"/>
      <c r="AD398" s="11"/>
      <c r="AE398" s="11">
        <f t="shared" si="43"/>
        <v>2</v>
      </c>
      <c r="AF398" s="5">
        <v>44666</v>
      </c>
      <c r="AG398" s="5">
        <v>44760</v>
      </c>
      <c r="AH398" s="5"/>
      <c r="AI398" s="5"/>
      <c r="AJ398" s="4">
        <f t="shared" si="44"/>
        <v>0.5</v>
      </c>
      <c r="AK398" s="4">
        <f t="shared" si="45"/>
        <v>1</v>
      </c>
      <c r="AL398" s="4">
        <f t="shared" si="46"/>
        <v>1</v>
      </c>
      <c r="AM398" s="4">
        <f t="shared" si="47"/>
        <v>0</v>
      </c>
      <c r="AN398" s="4">
        <f t="shared" si="48"/>
        <v>0</v>
      </c>
      <c r="AO398" s="3" t="s">
        <v>20</v>
      </c>
      <c r="AP398" s="3" t="s">
        <v>20</v>
      </c>
      <c r="AQ398" s="3"/>
      <c r="AR398" s="3"/>
      <c r="AS398" s="3" t="s">
        <v>423</v>
      </c>
      <c r="AT398" s="3" t="s">
        <v>422</v>
      </c>
      <c r="AU398" s="3"/>
      <c r="AV398" s="3"/>
      <c r="AW398" s="3" t="s">
        <v>20</v>
      </c>
      <c r="AX398" s="3" t="s">
        <v>20</v>
      </c>
      <c r="AY398" s="3"/>
      <c r="AZ398" s="3"/>
      <c r="BA398" s="3" t="s">
        <v>421</v>
      </c>
      <c r="BB398" s="3" t="s">
        <v>420</v>
      </c>
      <c r="BC398" s="2"/>
      <c r="BD398" s="2"/>
      <c r="BE398" s="1" t="s">
        <v>116</v>
      </c>
    </row>
    <row r="399" spans="1:57" ht="15" customHeight="1" x14ac:dyDescent="0.25">
      <c r="A399" s="8">
        <v>23</v>
      </c>
      <c r="B399" s="1" t="s">
        <v>3</v>
      </c>
      <c r="C399" s="1" t="s">
        <v>97</v>
      </c>
      <c r="D399" s="1" t="s">
        <v>73</v>
      </c>
      <c r="E399" s="1" t="s">
        <v>61</v>
      </c>
      <c r="F399" s="1" t="s">
        <v>60</v>
      </c>
      <c r="G399" s="1" t="s">
        <v>16</v>
      </c>
      <c r="H399" s="1" t="s">
        <v>72</v>
      </c>
      <c r="I399" s="1" t="s">
        <v>96</v>
      </c>
      <c r="J399" s="7">
        <v>44835</v>
      </c>
      <c r="K399" s="7">
        <v>44926</v>
      </c>
      <c r="L399" s="1" t="s">
        <v>95</v>
      </c>
      <c r="M399" s="1" t="s">
        <v>406</v>
      </c>
      <c r="N399" s="1" t="s">
        <v>33</v>
      </c>
      <c r="O399" s="1" t="s">
        <v>77</v>
      </c>
      <c r="P399" s="1" t="s">
        <v>31</v>
      </c>
      <c r="Q399" s="1" t="s">
        <v>30</v>
      </c>
      <c r="R399" s="11">
        <f t="shared" si="42"/>
        <v>1</v>
      </c>
      <c r="S399" s="11">
        <v>0</v>
      </c>
      <c r="T399" s="11">
        <v>0</v>
      </c>
      <c r="U399" s="11">
        <v>0</v>
      </c>
      <c r="V399" s="11">
        <v>1</v>
      </c>
      <c r="W399" s="11">
        <v>0</v>
      </c>
      <c r="X399" s="11" t="s">
        <v>405</v>
      </c>
      <c r="Y399" s="11">
        <v>0</v>
      </c>
      <c r="Z399" s="11" t="s">
        <v>405</v>
      </c>
      <c r="AA399" s="11"/>
      <c r="AB399" s="11"/>
      <c r="AC399" s="11"/>
      <c r="AD399" s="11"/>
      <c r="AE399" s="11">
        <f t="shared" si="43"/>
        <v>0</v>
      </c>
      <c r="AF399" s="5">
        <v>44666</v>
      </c>
      <c r="AG399" s="5">
        <v>44760</v>
      </c>
      <c r="AH399" s="5"/>
      <c r="AI399" s="5"/>
      <c r="AJ399" s="4">
        <f t="shared" si="44"/>
        <v>0</v>
      </c>
      <c r="AK399" s="4" t="str">
        <f t="shared" si="45"/>
        <v/>
      </c>
      <c r="AL399" s="4" t="str">
        <f t="shared" si="46"/>
        <v/>
      </c>
      <c r="AM399" s="4" t="str">
        <f t="shared" si="47"/>
        <v/>
      </c>
      <c r="AN399" s="4">
        <f t="shared" si="48"/>
        <v>0</v>
      </c>
      <c r="AO399" s="3" t="s">
        <v>18</v>
      </c>
      <c r="AP399" s="3" t="s">
        <v>18</v>
      </c>
      <c r="AQ399" s="3"/>
      <c r="AR399" s="3"/>
      <c r="AS399" s="3" t="s">
        <v>18</v>
      </c>
      <c r="AT399" s="3" t="s">
        <v>18</v>
      </c>
      <c r="AU399" s="3"/>
      <c r="AV399" s="3"/>
      <c r="AW399" s="3" t="s">
        <v>18</v>
      </c>
      <c r="AX399" s="3" t="s">
        <v>18</v>
      </c>
      <c r="AY399" s="3"/>
      <c r="AZ399" s="3"/>
      <c r="BA399" s="3" t="s">
        <v>279</v>
      </c>
      <c r="BB399" s="3" t="s">
        <v>279</v>
      </c>
      <c r="BC399" s="2"/>
      <c r="BD399" s="2"/>
      <c r="BE399" s="1" t="s">
        <v>116</v>
      </c>
    </row>
    <row r="400" spans="1:57" ht="15" customHeight="1" x14ac:dyDescent="0.25">
      <c r="A400" s="8">
        <v>24</v>
      </c>
      <c r="B400" s="1" t="s">
        <v>3</v>
      </c>
      <c r="C400" s="1" t="s">
        <v>89</v>
      </c>
      <c r="D400" s="1" t="s">
        <v>73</v>
      </c>
      <c r="E400" s="1" t="s">
        <v>61</v>
      </c>
      <c r="F400" s="1" t="s">
        <v>60</v>
      </c>
      <c r="G400" s="1" t="s">
        <v>16</v>
      </c>
      <c r="H400" s="1" t="s">
        <v>72</v>
      </c>
      <c r="I400" s="1" t="s">
        <v>91</v>
      </c>
      <c r="J400" s="7">
        <v>44835</v>
      </c>
      <c r="K400" s="7">
        <v>44926</v>
      </c>
      <c r="L400" s="1" t="s">
        <v>90</v>
      </c>
      <c r="M400" s="1" t="s">
        <v>406</v>
      </c>
      <c r="N400" s="1" t="s">
        <v>33</v>
      </c>
      <c r="O400" s="1" t="s">
        <v>77</v>
      </c>
      <c r="P400" s="1" t="s">
        <v>31</v>
      </c>
      <c r="Q400" s="1" t="s">
        <v>30</v>
      </c>
      <c r="R400" s="11">
        <f t="shared" si="42"/>
        <v>1</v>
      </c>
      <c r="S400" s="11">
        <v>0</v>
      </c>
      <c r="T400" s="11">
        <v>0</v>
      </c>
      <c r="U400" s="11">
        <v>0</v>
      </c>
      <c r="V400" s="11">
        <v>1</v>
      </c>
      <c r="W400" s="11">
        <v>0</v>
      </c>
      <c r="X400" s="11" t="s">
        <v>405</v>
      </c>
      <c r="Y400" s="11">
        <v>0</v>
      </c>
      <c r="Z400" s="11" t="s">
        <v>405</v>
      </c>
      <c r="AA400" s="11"/>
      <c r="AB400" s="11"/>
      <c r="AC400" s="11"/>
      <c r="AD400" s="11"/>
      <c r="AE400" s="11">
        <f t="shared" si="43"/>
        <v>0</v>
      </c>
      <c r="AF400" s="5">
        <v>44666</v>
      </c>
      <c r="AG400" s="5">
        <v>44760</v>
      </c>
      <c r="AH400" s="5"/>
      <c r="AI400" s="5"/>
      <c r="AJ400" s="4">
        <f t="shared" si="44"/>
        <v>0</v>
      </c>
      <c r="AK400" s="4" t="str">
        <f t="shared" si="45"/>
        <v/>
      </c>
      <c r="AL400" s="4" t="str">
        <f t="shared" si="46"/>
        <v/>
      </c>
      <c r="AM400" s="4" t="str">
        <f t="shared" si="47"/>
        <v/>
      </c>
      <c r="AN400" s="4">
        <f t="shared" si="48"/>
        <v>0</v>
      </c>
      <c r="AO400" s="3" t="s">
        <v>18</v>
      </c>
      <c r="AP400" s="3" t="s">
        <v>18</v>
      </c>
      <c r="AQ400" s="3"/>
      <c r="AR400" s="3"/>
      <c r="AS400" s="3" t="s">
        <v>18</v>
      </c>
      <c r="AT400" s="3" t="s">
        <v>18</v>
      </c>
      <c r="AU400" s="3"/>
      <c r="AV400" s="3"/>
      <c r="AW400" s="3" t="s">
        <v>18</v>
      </c>
      <c r="AX400" s="3" t="s">
        <v>18</v>
      </c>
      <c r="AY400" s="3"/>
      <c r="AZ400" s="3"/>
      <c r="BA400" s="3" t="s">
        <v>404</v>
      </c>
      <c r="BB400" s="3" t="s">
        <v>404</v>
      </c>
      <c r="BC400" s="2"/>
      <c r="BD400" s="2"/>
      <c r="BE400" s="1" t="s">
        <v>116</v>
      </c>
    </row>
    <row r="401" spans="1:57" ht="15" customHeight="1" x14ac:dyDescent="0.25">
      <c r="A401" s="8">
        <v>25</v>
      </c>
      <c r="B401" s="1" t="s">
        <v>3</v>
      </c>
      <c r="C401" s="1" t="s">
        <v>89</v>
      </c>
      <c r="D401" s="1" t="s">
        <v>73</v>
      </c>
      <c r="E401" s="1" t="s">
        <v>61</v>
      </c>
      <c r="F401" s="1" t="s">
        <v>60</v>
      </c>
      <c r="G401" s="1" t="s">
        <v>16</v>
      </c>
      <c r="H401" s="1" t="s">
        <v>72</v>
      </c>
      <c r="I401" s="1" t="s">
        <v>88</v>
      </c>
      <c r="J401" s="7">
        <v>44562</v>
      </c>
      <c r="K401" s="7">
        <v>44926</v>
      </c>
      <c r="L401" s="10" t="s">
        <v>87</v>
      </c>
      <c r="M401" s="1" t="s">
        <v>406</v>
      </c>
      <c r="N401" s="1" t="s">
        <v>86</v>
      </c>
      <c r="O401" s="1" t="s">
        <v>77</v>
      </c>
      <c r="P401" s="1" t="s">
        <v>31</v>
      </c>
      <c r="Q401" s="1" t="s">
        <v>30</v>
      </c>
      <c r="R401" s="9">
        <f t="shared" si="42"/>
        <v>1</v>
      </c>
      <c r="S401" s="9">
        <v>0.5</v>
      </c>
      <c r="T401" s="9">
        <v>0.5</v>
      </c>
      <c r="U401" s="9">
        <v>0</v>
      </c>
      <c r="V401" s="9">
        <v>0</v>
      </c>
      <c r="W401" s="9">
        <v>0.5</v>
      </c>
      <c r="X401" s="9" t="s">
        <v>419</v>
      </c>
      <c r="Y401" s="9">
        <v>0.04</v>
      </c>
      <c r="Z401" s="9" t="s">
        <v>418</v>
      </c>
      <c r="AA401" s="9"/>
      <c r="AB401" s="9"/>
      <c r="AC401" s="9"/>
      <c r="AD401" s="9"/>
      <c r="AE401" s="9">
        <f t="shared" si="43"/>
        <v>0.54</v>
      </c>
      <c r="AF401" s="5">
        <v>44669</v>
      </c>
      <c r="AG401" s="5">
        <v>44761</v>
      </c>
      <c r="AH401" s="5"/>
      <c r="AI401" s="5"/>
      <c r="AJ401" s="4">
        <f t="shared" si="44"/>
        <v>0.54</v>
      </c>
      <c r="AK401" s="4">
        <f t="shared" si="45"/>
        <v>1</v>
      </c>
      <c r="AL401" s="4">
        <f t="shared" si="46"/>
        <v>0.08</v>
      </c>
      <c r="AM401" s="4" t="str">
        <f t="shared" si="47"/>
        <v/>
      </c>
      <c r="AN401" s="4" t="str">
        <f t="shared" si="48"/>
        <v/>
      </c>
      <c r="AO401" s="3" t="s">
        <v>20</v>
      </c>
      <c r="AP401" s="3" t="s">
        <v>19</v>
      </c>
      <c r="AQ401" s="3"/>
      <c r="AR401" s="3"/>
      <c r="AS401" s="3" t="s">
        <v>417</v>
      </c>
      <c r="AT401" s="3" t="s">
        <v>416</v>
      </c>
      <c r="AU401" s="3"/>
      <c r="AV401" s="3"/>
      <c r="AW401" s="3" t="s">
        <v>19</v>
      </c>
      <c r="AX401" s="3" t="s">
        <v>19</v>
      </c>
      <c r="AY401" s="3"/>
      <c r="AZ401" s="3"/>
      <c r="BA401" s="3" t="s">
        <v>415</v>
      </c>
      <c r="BB401" s="3" t="s">
        <v>414</v>
      </c>
      <c r="BC401" s="2"/>
      <c r="BD401" s="2"/>
      <c r="BE401" s="1" t="s">
        <v>116</v>
      </c>
    </row>
    <row r="402" spans="1:57" ht="15" customHeight="1" x14ac:dyDescent="0.25">
      <c r="A402" s="8">
        <v>26</v>
      </c>
      <c r="B402" s="1" t="s">
        <v>3</v>
      </c>
      <c r="C402" s="1" t="s">
        <v>89</v>
      </c>
      <c r="D402" s="1" t="s">
        <v>73</v>
      </c>
      <c r="E402" s="1" t="s">
        <v>61</v>
      </c>
      <c r="F402" s="1" t="s">
        <v>60</v>
      </c>
      <c r="G402" s="1" t="s">
        <v>16</v>
      </c>
      <c r="H402" s="1" t="s">
        <v>72</v>
      </c>
      <c r="I402" s="1" t="s">
        <v>93</v>
      </c>
      <c r="J402" s="7">
        <v>44774</v>
      </c>
      <c r="K402" s="7">
        <v>44925</v>
      </c>
      <c r="L402" s="1" t="s">
        <v>92</v>
      </c>
      <c r="M402" s="1" t="s">
        <v>406</v>
      </c>
      <c r="N402" s="1" t="s">
        <v>33</v>
      </c>
      <c r="O402" s="1" t="s">
        <v>77</v>
      </c>
      <c r="P402" s="1" t="s">
        <v>31</v>
      </c>
      <c r="Q402" s="1" t="s">
        <v>30</v>
      </c>
      <c r="R402" s="11">
        <f t="shared" si="42"/>
        <v>1</v>
      </c>
      <c r="S402" s="11">
        <v>0</v>
      </c>
      <c r="T402" s="11">
        <v>0</v>
      </c>
      <c r="U402" s="11">
        <v>1</v>
      </c>
      <c r="V402" s="11">
        <v>0</v>
      </c>
      <c r="W402" s="11">
        <v>0</v>
      </c>
      <c r="X402" s="11" t="s">
        <v>413</v>
      </c>
      <c r="Y402" s="11">
        <v>0</v>
      </c>
      <c r="Z402" s="11" t="s">
        <v>413</v>
      </c>
      <c r="AA402" s="11"/>
      <c r="AB402" s="11"/>
      <c r="AC402" s="11"/>
      <c r="AD402" s="11"/>
      <c r="AE402" s="11">
        <f t="shared" si="43"/>
        <v>0</v>
      </c>
      <c r="AF402" s="5">
        <v>44666</v>
      </c>
      <c r="AG402" s="5">
        <v>44760</v>
      </c>
      <c r="AH402" s="5"/>
      <c r="AI402" s="5"/>
      <c r="AJ402" s="4">
        <f t="shared" si="44"/>
        <v>0</v>
      </c>
      <c r="AK402" s="4" t="str">
        <f t="shared" si="45"/>
        <v/>
      </c>
      <c r="AL402" s="4" t="str">
        <f t="shared" si="46"/>
        <v/>
      </c>
      <c r="AM402" s="4">
        <f t="shared" si="47"/>
        <v>0</v>
      </c>
      <c r="AN402" s="4" t="str">
        <f t="shared" si="48"/>
        <v/>
      </c>
      <c r="AO402" s="3" t="s">
        <v>18</v>
      </c>
      <c r="AP402" s="3" t="s">
        <v>18</v>
      </c>
      <c r="AQ402" s="3"/>
      <c r="AR402" s="3"/>
      <c r="AS402" s="3" t="s">
        <v>18</v>
      </c>
      <c r="AT402" s="3" t="s">
        <v>18</v>
      </c>
      <c r="AU402" s="3"/>
      <c r="AV402" s="3"/>
      <c r="AW402" s="3" t="s">
        <v>18</v>
      </c>
      <c r="AX402" s="3" t="s">
        <v>18</v>
      </c>
      <c r="AY402" s="3"/>
      <c r="AZ402" s="3"/>
      <c r="BA402" s="3" t="s">
        <v>404</v>
      </c>
      <c r="BB402" s="3" t="s">
        <v>279</v>
      </c>
      <c r="BC402" s="2"/>
      <c r="BD402" s="2"/>
      <c r="BE402" s="1" t="s">
        <v>116</v>
      </c>
    </row>
    <row r="403" spans="1:57" ht="15" customHeight="1" x14ac:dyDescent="0.25">
      <c r="A403" s="8">
        <v>27</v>
      </c>
      <c r="B403" s="1" t="s">
        <v>3</v>
      </c>
      <c r="C403" s="1" t="s">
        <v>74</v>
      </c>
      <c r="D403" s="1" t="s">
        <v>73</v>
      </c>
      <c r="E403" s="1" t="s">
        <v>61</v>
      </c>
      <c r="F403" s="1" t="s">
        <v>60</v>
      </c>
      <c r="G403" s="1" t="s">
        <v>16</v>
      </c>
      <c r="H403" s="1" t="s">
        <v>72</v>
      </c>
      <c r="I403" s="1" t="s">
        <v>163</v>
      </c>
      <c r="J403" s="7">
        <v>44562</v>
      </c>
      <c r="K403" s="7">
        <v>44926</v>
      </c>
      <c r="L403" s="1" t="s">
        <v>70</v>
      </c>
      <c r="M403" s="1" t="s">
        <v>406</v>
      </c>
      <c r="N403" s="1" t="s">
        <v>33</v>
      </c>
      <c r="O403" s="1" t="s">
        <v>77</v>
      </c>
      <c r="P403" s="1" t="s">
        <v>31</v>
      </c>
      <c r="Q403" s="1" t="s">
        <v>30</v>
      </c>
      <c r="R403" s="11">
        <f t="shared" si="42"/>
        <v>4</v>
      </c>
      <c r="S403" s="11">
        <v>1</v>
      </c>
      <c r="T403" s="11">
        <v>1</v>
      </c>
      <c r="U403" s="11">
        <v>1</v>
      </c>
      <c r="V403" s="11">
        <v>1</v>
      </c>
      <c r="W403" s="11">
        <v>1</v>
      </c>
      <c r="X403" s="11" t="s">
        <v>412</v>
      </c>
      <c r="Y403" s="11">
        <v>1</v>
      </c>
      <c r="Z403" s="11" t="s">
        <v>411</v>
      </c>
      <c r="AA403" s="11"/>
      <c r="AB403" s="11"/>
      <c r="AC403" s="11"/>
      <c r="AD403" s="11"/>
      <c r="AE403" s="11">
        <f t="shared" si="43"/>
        <v>2</v>
      </c>
      <c r="AF403" s="5">
        <v>44666</v>
      </c>
      <c r="AG403" s="5">
        <v>44760</v>
      </c>
      <c r="AH403" s="5"/>
      <c r="AI403" s="5"/>
      <c r="AJ403" s="4">
        <f t="shared" si="44"/>
        <v>0.5</v>
      </c>
      <c r="AK403" s="4">
        <f t="shared" si="45"/>
        <v>1</v>
      </c>
      <c r="AL403" s="4">
        <f t="shared" si="46"/>
        <v>1</v>
      </c>
      <c r="AM403" s="4">
        <f t="shared" si="47"/>
        <v>0</v>
      </c>
      <c r="AN403" s="4">
        <f t="shared" si="48"/>
        <v>0</v>
      </c>
      <c r="AO403" s="3" t="s">
        <v>20</v>
      </c>
      <c r="AP403" s="3" t="s">
        <v>20</v>
      </c>
      <c r="AQ403" s="3"/>
      <c r="AR403" s="3"/>
      <c r="AS403" s="3" t="s">
        <v>410</v>
      </c>
      <c r="AT403" s="3" t="s">
        <v>409</v>
      </c>
      <c r="AU403" s="3"/>
      <c r="AV403" s="3"/>
      <c r="AW403" s="3" t="s">
        <v>19</v>
      </c>
      <c r="AX403" s="3" t="s">
        <v>19</v>
      </c>
      <c r="AY403" s="3"/>
      <c r="AZ403" s="3"/>
      <c r="BA403" s="3" t="s">
        <v>408</v>
      </c>
      <c r="BB403" s="3" t="s">
        <v>407</v>
      </c>
      <c r="BC403" s="2"/>
      <c r="BD403" s="2"/>
      <c r="BE403" s="1" t="s">
        <v>116</v>
      </c>
    </row>
    <row r="404" spans="1:57" ht="15" customHeight="1" x14ac:dyDescent="0.25">
      <c r="A404" s="8">
        <v>28</v>
      </c>
      <c r="B404" s="1" t="s">
        <v>3</v>
      </c>
      <c r="C404" s="1" t="s">
        <v>74</v>
      </c>
      <c r="D404" s="1" t="s">
        <v>73</v>
      </c>
      <c r="E404" s="1" t="s">
        <v>61</v>
      </c>
      <c r="F404" s="1" t="s">
        <v>60</v>
      </c>
      <c r="G404" s="1" t="s">
        <v>16</v>
      </c>
      <c r="H404" s="1" t="s">
        <v>72</v>
      </c>
      <c r="I404" s="1" t="s">
        <v>79</v>
      </c>
      <c r="J404" s="7">
        <v>44835</v>
      </c>
      <c r="K404" s="7">
        <v>44926</v>
      </c>
      <c r="L404" s="1" t="s">
        <v>78</v>
      </c>
      <c r="M404" s="1" t="s">
        <v>406</v>
      </c>
      <c r="N404" s="1" t="s">
        <v>33</v>
      </c>
      <c r="O404" s="1" t="s">
        <v>77</v>
      </c>
      <c r="P404" s="1" t="s">
        <v>31</v>
      </c>
      <c r="Q404" s="1" t="s">
        <v>30</v>
      </c>
      <c r="R404" s="11">
        <f t="shared" si="42"/>
        <v>2</v>
      </c>
      <c r="S404" s="11">
        <v>0</v>
      </c>
      <c r="T404" s="11">
        <v>0</v>
      </c>
      <c r="U404" s="11">
        <v>0</v>
      </c>
      <c r="V404" s="11">
        <v>2</v>
      </c>
      <c r="W404" s="11">
        <v>0</v>
      </c>
      <c r="X404" s="11" t="s">
        <v>405</v>
      </c>
      <c r="Y404" s="11">
        <v>0</v>
      </c>
      <c r="Z404" s="11" t="s">
        <v>405</v>
      </c>
      <c r="AA404" s="11"/>
      <c r="AB404" s="11"/>
      <c r="AC404" s="11"/>
      <c r="AD404" s="11"/>
      <c r="AE404" s="11">
        <f t="shared" si="43"/>
        <v>0</v>
      </c>
      <c r="AF404" s="5">
        <v>44666</v>
      </c>
      <c r="AG404" s="5">
        <v>44760</v>
      </c>
      <c r="AH404" s="5"/>
      <c r="AI404" s="5"/>
      <c r="AJ404" s="4">
        <f t="shared" si="44"/>
        <v>0</v>
      </c>
      <c r="AK404" s="4" t="str">
        <f t="shared" si="45"/>
        <v/>
      </c>
      <c r="AL404" s="4" t="str">
        <f t="shared" si="46"/>
        <v/>
      </c>
      <c r="AM404" s="4" t="str">
        <f t="shared" si="47"/>
        <v/>
      </c>
      <c r="AN404" s="4">
        <f t="shared" si="48"/>
        <v>0</v>
      </c>
      <c r="AO404" s="3" t="s">
        <v>18</v>
      </c>
      <c r="AP404" s="3" t="s">
        <v>18</v>
      </c>
      <c r="AQ404" s="3"/>
      <c r="AR404" s="3"/>
      <c r="AS404" s="3" t="s">
        <v>18</v>
      </c>
      <c r="AT404" s="3" t="s">
        <v>18</v>
      </c>
      <c r="AU404" s="3"/>
      <c r="AV404" s="3"/>
      <c r="AW404" s="3" t="s">
        <v>18</v>
      </c>
      <c r="AX404" s="3" t="s">
        <v>18</v>
      </c>
      <c r="AY404" s="3"/>
      <c r="AZ404" s="3"/>
      <c r="BA404" s="3" t="s">
        <v>404</v>
      </c>
      <c r="BB404" s="3" t="s">
        <v>404</v>
      </c>
      <c r="BC404" s="2"/>
      <c r="BD404" s="2"/>
      <c r="BE404" s="1" t="s">
        <v>116</v>
      </c>
    </row>
    <row r="405" spans="1:57" ht="15" customHeight="1" x14ac:dyDescent="0.25">
      <c r="A405" s="8">
        <v>1</v>
      </c>
      <c r="B405" s="1" t="s">
        <v>2</v>
      </c>
      <c r="C405" s="1" t="s">
        <v>363</v>
      </c>
      <c r="D405" s="1" t="s">
        <v>355</v>
      </c>
      <c r="E405" s="1" t="s">
        <v>61</v>
      </c>
      <c r="F405" s="1" t="s">
        <v>60</v>
      </c>
      <c r="G405" s="1" t="s">
        <v>274</v>
      </c>
      <c r="H405" s="1" t="s">
        <v>354</v>
      </c>
      <c r="I405" s="1" t="s">
        <v>403</v>
      </c>
      <c r="J405" s="7">
        <v>44593</v>
      </c>
      <c r="K405" s="7">
        <v>44926</v>
      </c>
      <c r="L405" s="1" t="s">
        <v>402</v>
      </c>
      <c r="M405" s="1" t="s">
        <v>281</v>
      </c>
      <c r="N405" s="1" t="s">
        <v>33</v>
      </c>
      <c r="O405" s="1" t="s">
        <v>351</v>
      </c>
      <c r="P405" s="1" t="s">
        <v>111</v>
      </c>
      <c r="Q405" s="1" t="s">
        <v>30</v>
      </c>
      <c r="R405" s="6">
        <f t="shared" si="42"/>
        <v>4</v>
      </c>
      <c r="S405" s="6">
        <v>1</v>
      </c>
      <c r="T405" s="6">
        <v>1</v>
      </c>
      <c r="U405" s="6">
        <v>1</v>
      </c>
      <c r="V405" s="6">
        <v>1</v>
      </c>
      <c r="W405" s="6">
        <v>1</v>
      </c>
      <c r="X405" s="6" t="s">
        <v>401</v>
      </c>
      <c r="Y405" s="6">
        <v>1</v>
      </c>
      <c r="Z405" s="6" t="s">
        <v>401</v>
      </c>
      <c r="AA405" s="6"/>
      <c r="AB405" s="6"/>
      <c r="AC405" s="6"/>
      <c r="AD405" s="6"/>
      <c r="AE405" s="6">
        <f t="shared" si="43"/>
        <v>2</v>
      </c>
      <c r="AF405" s="5">
        <v>44670</v>
      </c>
      <c r="AG405" s="5">
        <v>44760</v>
      </c>
      <c r="AH405" s="5"/>
      <c r="AI405" s="5"/>
      <c r="AJ405" s="4">
        <f t="shared" si="44"/>
        <v>0.5</v>
      </c>
      <c r="AK405" s="4">
        <f t="shared" si="45"/>
        <v>1</v>
      </c>
      <c r="AL405" s="4">
        <f t="shared" si="46"/>
        <v>1</v>
      </c>
      <c r="AM405" s="4">
        <f t="shared" si="47"/>
        <v>0</v>
      </c>
      <c r="AN405" s="4">
        <f t="shared" si="48"/>
        <v>0</v>
      </c>
      <c r="AO405" s="3" t="s">
        <v>20</v>
      </c>
      <c r="AP405" s="3" t="s">
        <v>20</v>
      </c>
      <c r="AQ405" s="3"/>
      <c r="AR405" s="3"/>
      <c r="AS405" s="3" t="s">
        <v>400</v>
      </c>
      <c r="AT405" s="3" t="s">
        <v>399</v>
      </c>
      <c r="AU405" s="3"/>
      <c r="AV405" s="3"/>
      <c r="AW405" s="3" t="s">
        <v>20</v>
      </c>
      <c r="AX405" s="3" t="s">
        <v>20</v>
      </c>
      <c r="AY405" s="3"/>
      <c r="AZ405" s="3"/>
      <c r="BA405" s="3" t="s">
        <v>398</v>
      </c>
      <c r="BB405" s="3" t="s">
        <v>397</v>
      </c>
      <c r="BC405" s="3"/>
      <c r="BD405" s="3"/>
      <c r="BE405" s="1" t="s">
        <v>62</v>
      </c>
    </row>
    <row r="406" spans="1:57" ht="15" customHeight="1" x14ac:dyDescent="0.25">
      <c r="A406" s="8">
        <v>2</v>
      </c>
      <c r="B406" s="1" t="s">
        <v>2</v>
      </c>
      <c r="C406" s="1" t="s">
        <v>363</v>
      </c>
      <c r="D406" s="1" t="s">
        <v>355</v>
      </c>
      <c r="E406" s="1" t="s">
        <v>61</v>
      </c>
      <c r="F406" s="1" t="s">
        <v>60</v>
      </c>
      <c r="G406" s="1" t="s">
        <v>274</v>
      </c>
      <c r="H406" s="1" t="s">
        <v>354</v>
      </c>
      <c r="I406" s="1" t="s">
        <v>396</v>
      </c>
      <c r="J406" s="7">
        <v>44593</v>
      </c>
      <c r="K406" s="7">
        <v>44926</v>
      </c>
      <c r="L406" s="1" t="s">
        <v>395</v>
      </c>
      <c r="M406" s="1" t="s">
        <v>281</v>
      </c>
      <c r="N406" s="1" t="s">
        <v>33</v>
      </c>
      <c r="O406" s="1" t="s">
        <v>351</v>
      </c>
      <c r="P406" s="1" t="s">
        <v>111</v>
      </c>
      <c r="Q406" s="1" t="s">
        <v>30</v>
      </c>
      <c r="R406" s="6">
        <f t="shared" si="42"/>
        <v>4</v>
      </c>
      <c r="S406" s="6">
        <v>1</v>
      </c>
      <c r="T406" s="6">
        <v>1</v>
      </c>
      <c r="U406" s="6">
        <v>1</v>
      </c>
      <c r="V406" s="6">
        <v>1</v>
      </c>
      <c r="W406" s="6">
        <v>1</v>
      </c>
      <c r="X406" s="6" t="s">
        <v>394</v>
      </c>
      <c r="Y406" s="6">
        <v>1</v>
      </c>
      <c r="Z406" s="6" t="s">
        <v>393</v>
      </c>
      <c r="AA406" s="6"/>
      <c r="AB406" s="6"/>
      <c r="AC406" s="6"/>
      <c r="AD406" s="6"/>
      <c r="AE406" s="6">
        <f t="shared" si="43"/>
        <v>2</v>
      </c>
      <c r="AF406" s="5">
        <v>44670</v>
      </c>
      <c r="AG406" s="5">
        <v>44760</v>
      </c>
      <c r="AH406" s="5"/>
      <c r="AI406" s="5"/>
      <c r="AJ406" s="4">
        <f t="shared" si="44"/>
        <v>0.5</v>
      </c>
      <c r="AK406" s="4">
        <f t="shared" si="45"/>
        <v>1</v>
      </c>
      <c r="AL406" s="4">
        <f t="shared" si="46"/>
        <v>1</v>
      </c>
      <c r="AM406" s="4">
        <f t="shared" si="47"/>
        <v>0</v>
      </c>
      <c r="AN406" s="4">
        <f t="shared" si="48"/>
        <v>0</v>
      </c>
      <c r="AO406" s="3" t="s">
        <v>20</v>
      </c>
      <c r="AP406" s="3" t="s">
        <v>20</v>
      </c>
      <c r="AQ406" s="3"/>
      <c r="AR406" s="3"/>
      <c r="AS406" s="3" t="s">
        <v>359</v>
      </c>
      <c r="AT406" s="3" t="s">
        <v>392</v>
      </c>
      <c r="AU406" s="3"/>
      <c r="AV406" s="3"/>
      <c r="AW406" s="3" t="s">
        <v>20</v>
      </c>
      <c r="AX406" s="3" t="s">
        <v>20</v>
      </c>
      <c r="AY406" s="3"/>
      <c r="AZ406" s="3"/>
      <c r="BA406" s="3" t="s">
        <v>391</v>
      </c>
      <c r="BB406" s="3" t="s">
        <v>390</v>
      </c>
      <c r="BC406" s="2"/>
      <c r="BD406" s="2"/>
      <c r="BE406" s="1" t="s">
        <v>62</v>
      </c>
    </row>
    <row r="407" spans="1:57" ht="15" customHeight="1" x14ac:dyDescent="0.25">
      <c r="A407" s="8">
        <v>3</v>
      </c>
      <c r="B407" s="1" t="s">
        <v>2</v>
      </c>
      <c r="C407" s="1" t="s">
        <v>363</v>
      </c>
      <c r="D407" s="1" t="s">
        <v>338</v>
      </c>
      <c r="E407" s="1" t="s">
        <v>61</v>
      </c>
      <c r="F407" s="1" t="s">
        <v>60</v>
      </c>
      <c r="G407" s="1" t="s">
        <v>274</v>
      </c>
      <c r="H407" s="1" t="s">
        <v>337</v>
      </c>
      <c r="I407" s="1" t="s">
        <v>389</v>
      </c>
      <c r="J407" s="7">
        <v>44593</v>
      </c>
      <c r="K407" s="7">
        <v>44926</v>
      </c>
      <c r="L407" s="1" t="s">
        <v>388</v>
      </c>
      <c r="M407" s="1" t="s">
        <v>281</v>
      </c>
      <c r="N407" s="1" t="s">
        <v>86</v>
      </c>
      <c r="O407" s="1" t="s">
        <v>334</v>
      </c>
      <c r="P407" s="1" t="s">
        <v>111</v>
      </c>
      <c r="Q407" s="1" t="s">
        <v>30</v>
      </c>
      <c r="R407" s="9">
        <f t="shared" si="42"/>
        <v>1</v>
      </c>
      <c r="S407" s="9">
        <v>0.2</v>
      </c>
      <c r="T407" s="9">
        <v>0.3</v>
      </c>
      <c r="U407" s="9">
        <v>0.3</v>
      </c>
      <c r="V407" s="9">
        <v>0.2</v>
      </c>
      <c r="W407" s="9">
        <v>0.2</v>
      </c>
      <c r="X407" s="9" t="s">
        <v>387</v>
      </c>
      <c r="Y407" s="9">
        <v>0.3</v>
      </c>
      <c r="Z407" s="9" t="s">
        <v>387</v>
      </c>
      <c r="AA407" s="9"/>
      <c r="AB407" s="9"/>
      <c r="AC407" s="9"/>
      <c r="AD407" s="9"/>
      <c r="AE407" s="9">
        <f t="shared" si="43"/>
        <v>0.5</v>
      </c>
      <c r="AF407" s="5">
        <v>44670</v>
      </c>
      <c r="AG407" s="5">
        <v>44760</v>
      </c>
      <c r="AH407" s="5"/>
      <c r="AI407" s="5"/>
      <c r="AJ407" s="4">
        <f t="shared" si="44"/>
        <v>0.5</v>
      </c>
      <c r="AK407" s="4">
        <f t="shared" si="45"/>
        <v>1</v>
      </c>
      <c r="AL407" s="4">
        <f t="shared" si="46"/>
        <v>1</v>
      </c>
      <c r="AM407" s="4">
        <f t="shared" si="47"/>
        <v>0</v>
      </c>
      <c r="AN407" s="4">
        <f t="shared" si="48"/>
        <v>0</v>
      </c>
      <c r="AO407" s="3" t="s">
        <v>20</v>
      </c>
      <c r="AP407" s="3" t="s">
        <v>20</v>
      </c>
      <c r="AQ407" s="3"/>
      <c r="AR407" s="3"/>
      <c r="AS407" s="3" t="s">
        <v>328</v>
      </c>
      <c r="AT407" s="3" t="s">
        <v>328</v>
      </c>
      <c r="AU407" s="3"/>
      <c r="AV407" s="3"/>
      <c r="AW407" s="3" t="s">
        <v>20</v>
      </c>
      <c r="AX407" s="3" t="s">
        <v>20</v>
      </c>
      <c r="AY407" s="3"/>
      <c r="AZ407" s="3"/>
      <c r="BA407" s="3" t="s">
        <v>386</v>
      </c>
      <c r="BB407" s="3" t="s">
        <v>385</v>
      </c>
      <c r="BC407" s="2"/>
      <c r="BD407" s="2"/>
      <c r="BE407" s="1" t="s">
        <v>62</v>
      </c>
    </row>
    <row r="408" spans="1:57" ht="15" customHeight="1" x14ac:dyDescent="0.25">
      <c r="A408" s="8">
        <v>4</v>
      </c>
      <c r="B408" s="1" t="s">
        <v>2</v>
      </c>
      <c r="C408" s="1" t="s">
        <v>363</v>
      </c>
      <c r="D408" s="1" t="s">
        <v>338</v>
      </c>
      <c r="E408" s="1" t="s">
        <v>61</v>
      </c>
      <c r="F408" s="1" t="s">
        <v>60</v>
      </c>
      <c r="G408" s="1" t="s">
        <v>274</v>
      </c>
      <c r="H408" s="1" t="s">
        <v>337</v>
      </c>
      <c r="I408" s="1" t="s">
        <v>384</v>
      </c>
      <c r="J408" s="7">
        <v>44593</v>
      </c>
      <c r="K408" s="7">
        <v>44926</v>
      </c>
      <c r="L408" s="1" t="s">
        <v>383</v>
      </c>
      <c r="M408" s="1" t="s">
        <v>281</v>
      </c>
      <c r="N408" s="1" t="s">
        <v>86</v>
      </c>
      <c r="O408" s="1" t="s">
        <v>334</v>
      </c>
      <c r="P408" s="1" t="s">
        <v>111</v>
      </c>
      <c r="Q408" s="1" t="s">
        <v>30</v>
      </c>
      <c r="R408" s="9">
        <f t="shared" si="42"/>
        <v>1</v>
      </c>
      <c r="S408" s="9">
        <v>0.2</v>
      </c>
      <c r="T408" s="9">
        <v>0.3</v>
      </c>
      <c r="U408" s="9">
        <v>0.3</v>
      </c>
      <c r="V408" s="9">
        <v>0.2</v>
      </c>
      <c r="W408" s="9">
        <v>0.2</v>
      </c>
      <c r="X408" s="9" t="s">
        <v>382</v>
      </c>
      <c r="Y408" s="9">
        <v>0.3</v>
      </c>
      <c r="Z408" s="9" t="s">
        <v>382</v>
      </c>
      <c r="AA408" s="9"/>
      <c r="AB408" s="9"/>
      <c r="AC408" s="9"/>
      <c r="AD408" s="9"/>
      <c r="AE408" s="9">
        <f t="shared" si="43"/>
        <v>0.5</v>
      </c>
      <c r="AF408" s="5">
        <v>44670</v>
      </c>
      <c r="AG408" s="5">
        <v>44760</v>
      </c>
      <c r="AH408" s="5"/>
      <c r="AI408" s="5"/>
      <c r="AJ408" s="4">
        <f t="shared" si="44"/>
        <v>0.5</v>
      </c>
      <c r="AK408" s="4">
        <f t="shared" si="45"/>
        <v>1</v>
      </c>
      <c r="AL408" s="4">
        <f t="shared" si="46"/>
        <v>1</v>
      </c>
      <c r="AM408" s="4">
        <f t="shared" si="47"/>
        <v>0</v>
      </c>
      <c r="AN408" s="4">
        <f t="shared" si="48"/>
        <v>0</v>
      </c>
      <c r="AO408" s="3" t="s">
        <v>20</v>
      </c>
      <c r="AP408" s="3" t="s">
        <v>20</v>
      </c>
      <c r="AQ408" s="3"/>
      <c r="AR408" s="3"/>
      <c r="AS408" s="3" t="s">
        <v>381</v>
      </c>
      <c r="AT408" s="3" t="s">
        <v>380</v>
      </c>
      <c r="AU408" s="3"/>
      <c r="AV408" s="3"/>
      <c r="AW408" s="3" t="s">
        <v>20</v>
      </c>
      <c r="AX408" s="3" t="s">
        <v>20</v>
      </c>
      <c r="AY408" s="3"/>
      <c r="AZ408" s="3"/>
      <c r="BA408" s="3" t="s">
        <v>379</v>
      </c>
      <c r="BB408" s="3" t="s">
        <v>378</v>
      </c>
      <c r="BC408" s="2"/>
      <c r="BD408" s="2"/>
      <c r="BE408" s="1" t="s">
        <v>62</v>
      </c>
    </row>
    <row r="409" spans="1:57" ht="15" customHeight="1" x14ac:dyDescent="0.25">
      <c r="A409" s="8">
        <v>5</v>
      </c>
      <c r="B409" s="1" t="s">
        <v>2</v>
      </c>
      <c r="C409" s="1" t="s">
        <v>363</v>
      </c>
      <c r="D409" s="16" t="s">
        <v>338</v>
      </c>
      <c r="E409" s="1" t="s">
        <v>61</v>
      </c>
      <c r="F409" s="1" t="s">
        <v>60</v>
      </c>
      <c r="G409" s="1" t="s">
        <v>274</v>
      </c>
      <c r="H409" s="1" t="s">
        <v>337</v>
      </c>
      <c r="I409" s="1" t="s">
        <v>377</v>
      </c>
      <c r="J409" s="7">
        <v>44593</v>
      </c>
      <c r="K409" s="7">
        <v>44926</v>
      </c>
      <c r="L409" s="1" t="s">
        <v>376</v>
      </c>
      <c r="M409" s="1" t="s">
        <v>281</v>
      </c>
      <c r="N409" s="1" t="s">
        <v>86</v>
      </c>
      <c r="O409" s="1" t="s">
        <v>334</v>
      </c>
      <c r="P409" s="1" t="s">
        <v>111</v>
      </c>
      <c r="Q409" s="1" t="s">
        <v>30</v>
      </c>
      <c r="R409" s="9">
        <f t="shared" si="42"/>
        <v>1</v>
      </c>
      <c r="S409" s="9">
        <v>0.2</v>
      </c>
      <c r="T409" s="9">
        <v>0.3</v>
      </c>
      <c r="U409" s="9">
        <v>0.3</v>
      </c>
      <c r="V409" s="9">
        <v>0.2</v>
      </c>
      <c r="W409" s="9">
        <v>0.2</v>
      </c>
      <c r="X409" s="9" t="s">
        <v>375</v>
      </c>
      <c r="Y409" s="9">
        <v>0.3</v>
      </c>
      <c r="Z409" s="9" t="s">
        <v>375</v>
      </c>
      <c r="AA409" s="9"/>
      <c r="AB409" s="9"/>
      <c r="AC409" s="9"/>
      <c r="AD409" s="9"/>
      <c r="AE409" s="9">
        <f t="shared" si="43"/>
        <v>0.5</v>
      </c>
      <c r="AF409" s="5">
        <v>44670</v>
      </c>
      <c r="AG409" s="5">
        <v>44760</v>
      </c>
      <c r="AH409" s="5"/>
      <c r="AI409" s="5"/>
      <c r="AJ409" s="4">
        <f t="shared" si="44"/>
        <v>0.5</v>
      </c>
      <c r="AK409" s="4">
        <f t="shared" si="45"/>
        <v>1</v>
      </c>
      <c r="AL409" s="4">
        <f t="shared" si="46"/>
        <v>1</v>
      </c>
      <c r="AM409" s="4">
        <f t="shared" si="47"/>
        <v>0</v>
      </c>
      <c r="AN409" s="4">
        <f t="shared" si="48"/>
        <v>0</v>
      </c>
      <c r="AO409" s="3" t="s">
        <v>20</v>
      </c>
      <c r="AP409" s="3" t="s">
        <v>20</v>
      </c>
      <c r="AQ409" s="3"/>
      <c r="AR409" s="3"/>
      <c r="AS409" s="3" t="s">
        <v>320</v>
      </c>
      <c r="AT409" s="3" t="s">
        <v>374</v>
      </c>
      <c r="AU409" s="3"/>
      <c r="AV409" s="3"/>
      <c r="AW409" s="3" t="s">
        <v>20</v>
      </c>
      <c r="AX409" s="3" t="s">
        <v>20</v>
      </c>
      <c r="AY409" s="3"/>
      <c r="AZ409" s="3"/>
      <c r="BA409" s="3" t="s">
        <v>373</v>
      </c>
      <c r="BB409" s="3" t="s">
        <v>372</v>
      </c>
      <c r="BC409" s="2"/>
      <c r="BD409" s="2"/>
      <c r="BE409" s="1" t="s">
        <v>62</v>
      </c>
    </row>
    <row r="410" spans="1:57" ht="15" customHeight="1" x14ac:dyDescent="0.25">
      <c r="A410" s="8">
        <v>6</v>
      </c>
      <c r="B410" s="1" t="s">
        <v>2</v>
      </c>
      <c r="C410" s="1" t="s">
        <v>363</v>
      </c>
      <c r="D410" s="1" t="s">
        <v>338</v>
      </c>
      <c r="E410" s="1" t="s">
        <v>61</v>
      </c>
      <c r="F410" s="1" t="s">
        <v>60</v>
      </c>
      <c r="G410" s="1" t="s">
        <v>274</v>
      </c>
      <c r="H410" s="1" t="s">
        <v>337</v>
      </c>
      <c r="I410" s="1" t="s">
        <v>371</v>
      </c>
      <c r="J410" s="7">
        <v>44563</v>
      </c>
      <c r="K410" s="7">
        <v>44926</v>
      </c>
      <c r="L410" s="1" t="s">
        <v>370</v>
      </c>
      <c r="M410" s="1" t="s">
        <v>281</v>
      </c>
      <c r="N410" s="1" t="s">
        <v>86</v>
      </c>
      <c r="O410" s="1" t="s">
        <v>334</v>
      </c>
      <c r="P410" s="1" t="s">
        <v>111</v>
      </c>
      <c r="Q410" s="1" t="s">
        <v>30</v>
      </c>
      <c r="R410" s="9">
        <f t="shared" si="42"/>
        <v>1</v>
      </c>
      <c r="S410" s="9">
        <v>0.25</v>
      </c>
      <c r="T410" s="9">
        <v>0.25</v>
      </c>
      <c r="U410" s="9">
        <v>0.25</v>
      </c>
      <c r="V410" s="9">
        <v>0.25</v>
      </c>
      <c r="W410" s="9">
        <v>0.25</v>
      </c>
      <c r="X410" s="9" t="s">
        <v>369</v>
      </c>
      <c r="Y410" s="9">
        <v>0.25</v>
      </c>
      <c r="Z410" s="9" t="s">
        <v>368</v>
      </c>
      <c r="AA410" s="9"/>
      <c r="AB410" s="9"/>
      <c r="AC410" s="9"/>
      <c r="AD410" s="9"/>
      <c r="AE410" s="9">
        <f t="shared" si="43"/>
        <v>0.5</v>
      </c>
      <c r="AF410" s="5">
        <v>44670</v>
      </c>
      <c r="AG410" s="5">
        <v>44760</v>
      </c>
      <c r="AH410" s="5"/>
      <c r="AI410" s="5"/>
      <c r="AJ410" s="4">
        <f t="shared" si="44"/>
        <v>0.5</v>
      </c>
      <c r="AK410" s="4">
        <f t="shared" si="45"/>
        <v>1</v>
      </c>
      <c r="AL410" s="4">
        <f t="shared" si="46"/>
        <v>1</v>
      </c>
      <c r="AM410" s="4">
        <f t="shared" si="47"/>
        <v>0</v>
      </c>
      <c r="AN410" s="4">
        <f t="shared" si="48"/>
        <v>0</v>
      </c>
      <c r="AO410" s="3" t="s">
        <v>20</v>
      </c>
      <c r="AP410" s="3" t="s">
        <v>20</v>
      </c>
      <c r="AQ410" s="3"/>
      <c r="AR410" s="3"/>
      <c r="AS410" s="3" t="s">
        <v>367</v>
      </c>
      <c r="AT410" s="3" t="s">
        <v>366</v>
      </c>
      <c r="AU410" s="3"/>
      <c r="AV410" s="3"/>
      <c r="AW410" s="3" t="s">
        <v>20</v>
      </c>
      <c r="AX410" s="3" t="s">
        <v>20</v>
      </c>
      <c r="AY410" s="3"/>
      <c r="AZ410" s="3"/>
      <c r="BA410" s="3" t="s">
        <v>365</v>
      </c>
      <c r="BB410" s="3" t="s">
        <v>364</v>
      </c>
      <c r="BC410" s="2"/>
      <c r="BD410" s="2"/>
      <c r="BE410" s="1" t="s">
        <v>62</v>
      </c>
    </row>
    <row r="411" spans="1:57" ht="15" customHeight="1" x14ac:dyDescent="0.25">
      <c r="A411" s="8">
        <v>7</v>
      </c>
      <c r="B411" s="1" t="s">
        <v>2</v>
      </c>
      <c r="C411" s="1" t="s">
        <v>363</v>
      </c>
      <c r="D411" s="1" t="s">
        <v>338</v>
      </c>
      <c r="E411" s="1" t="s">
        <v>61</v>
      </c>
      <c r="F411" s="1" t="s">
        <v>60</v>
      </c>
      <c r="G411" s="1" t="s">
        <v>274</v>
      </c>
      <c r="H411" s="1" t="s">
        <v>337</v>
      </c>
      <c r="I411" s="1" t="s">
        <v>362</v>
      </c>
      <c r="J411" s="15">
        <v>44593</v>
      </c>
      <c r="K411" s="15">
        <v>44926</v>
      </c>
      <c r="L411" s="1" t="s">
        <v>361</v>
      </c>
      <c r="M411" s="1" t="s">
        <v>281</v>
      </c>
      <c r="N411" s="1" t="s">
        <v>86</v>
      </c>
      <c r="O411" s="1" t="s">
        <v>334</v>
      </c>
      <c r="P411" s="1" t="s">
        <v>111</v>
      </c>
      <c r="Q411" s="1" t="s">
        <v>30</v>
      </c>
      <c r="R411" s="9">
        <f t="shared" si="42"/>
        <v>1</v>
      </c>
      <c r="S411" s="9">
        <v>0.2</v>
      </c>
      <c r="T411" s="9">
        <v>0.3</v>
      </c>
      <c r="U411" s="9">
        <v>0.3</v>
      </c>
      <c r="V411" s="9">
        <v>0.2</v>
      </c>
      <c r="W411" s="9">
        <v>0.2</v>
      </c>
      <c r="X411" s="9" t="s">
        <v>360</v>
      </c>
      <c r="Y411" s="9">
        <v>0.3</v>
      </c>
      <c r="Z411" s="9" t="s">
        <v>360</v>
      </c>
      <c r="AA411" s="9"/>
      <c r="AB411" s="9"/>
      <c r="AC411" s="9"/>
      <c r="AD411" s="9"/>
      <c r="AE411" s="9">
        <f t="shared" si="43"/>
        <v>0.5</v>
      </c>
      <c r="AF411" s="5">
        <v>44670</v>
      </c>
      <c r="AG411" s="5">
        <v>44760</v>
      </c>
      <c r="AH411" s="5"/>
      <c r="AI411" s="5"/>
      <c r="AJ411" s="4">
        <f t="shared" si="44"/>
        <v>0.5</v>
      </c>
      <c r="AK411" s="4">
        <f t="shared" si="45"/>
        <v>1</v>
      </c>
      <c r="AL411" s="4">
        <f t="shared" si="46"/>
        <v>1</v>
      </c>
      <c r="AM411" s="4">
        <f t="shared" si="47"/>
        <v>0</v>
      </c>
      <c r="AN411" s="4">
        <f t="shared" si="48"/>
        <v>0</v>
      </c>
      <c r="AO411" s="3" t="s">
        <v>20</v>
      </c>
      <c r="AP411" s="3" t="s">
        <v>20</v>
      </c>
      <c r="AQ411" s="3"/>
      <c r="AR411" s="3"/>
      <c r="AS411" s="3" t="s">
        <v>359</v>
      </c>
      <c r="AT411" s="3" t="s">
        <v>358</v>
      </c>
      <c r="AU411" s="3"/>
      <c r="AV411" s="3"/>
      <c r="AW411" s="3" t="s">
        <v>20</v>
      </c>
      <c r="AX411" s="3" t="s">
        <v>20</v>
      </c>
      <c r="AY411" s="3"/>
      <c r="AZ411" s="3"/>
      <c r="BA411" s="3" t="s">
        <v>357</v>
      </c>
      <c r="BB411" s="3" t="s">
        <v>356</v>
      </c>
      <c r="BC411" s="2"/>
      <c r="BD411" s="2"/>
      <c r="BE411" s="1" t="s">
        <v>62</v>
      </c>
    </row>
    <row r="412" spans="1:57" ht="15" customHeight="1" x14ac:dyDescent="0.25">
      <c r="A412" s="8">
        <v>8</v>
      </c>
      <c r="B412" s="1" t="s">
        <v>2</v>
      </c>
      <c r="C412" s="1" t="s">
        <v>339</v>
      </c>
      <c r="D412" s="1" t="s">
        <v>355</v>
      </c>
      <c r="E412" s="1" t="s">
        <v>61</v>
      </c>
      <c r="F412" s="1" t="s">
        <v>60</v>
      </c>
      <c r="G412" s="1" t="s">
        <v>274</v>
      </c>
      <c r="H412" s="1" t="s">
        <v>354</v>
      </c>
      <c r="I412" s="1" t="s">
        <v>353</v>
      </c>
      <c r="J412" s="7">
        <v>44593</v>
      </c>
      <c r="K412" s="7">
        <v>44926</v>
      </c>
      <c r="L412" s="1" t="s">
        <v>352</v>
      </c>
      <c r="M412" s="1" t="s">
        <v>281</v>
      </c>
      <c r="N412" s="1" t="s">
        <v>86</v>
      </c>
      <c r="O412" s="1" t="s">
        <v>351</v>
      </c>
      <c r="P412" s="1" t="s">
        <v>111</v>
      </c>
      <c r="Q412" s="1" t="s">
        <v>30</v>
      </c>
      <c r="R412" s="9">
        <f t="shared" si="42"/>
        <v>1</v>
      </c>
      <c r="S412" s="9">
        <v>0.2</v>
      </c>
      <c r="T412" s="9">
        <v>0.3</v>
      </c>
      <c r="U412" s="9">
        <v>0.3</v>
      </c>
      <c r="V412" s="9">
        <v>0.2</v>
      </c>
      <c r="W412" s="9">
        <v>0.2</v>
      </c>
      <c r="X412" s="9" t="s">
        <v>350</v>
      </c>
      <c r="Y412" s="9">
        <v>0.3</v>
      </c>
      <c r="Z412" s="9" t="s">
        <v>349</v>
      </c>
      <c r="AA412" s="9"/>
      <c r="AB412" s="9"/>
      <c r="AC412" s="9"/>
      <c r="AD412" s="9"/>
      <c r="AE412" s="9">
        <f t="shared" si="43"/>
        <v>0.5</v>
      </c>
      <c r="AF412" s="5">
        <v>44670</v>
      </c>
      <c r="AG412" s="5">
        <v>44760</v>
      </c>
      <c r="AH412" s="5"/>
      <c r="AI412" s="5"/>
      <c r="AJ412" s="4">
        <f t="shared" si="44"/>
        <v>0.5</v>
      </c>
      <c r="AK412" s="4">
        <f t="shared" si="45"/>
        <v>1</v>
      </c>
      <c r="AL412" s="4">
        <f t="shared" si="46"/>
        <v>1</v>
      </c>
      <c r="AM412" s="4">
        <f t="shared" si="47"/>
        <v>0</v>
      </c>
      <c r="AN412" s="4">
        <f t="shared" si="48"/>
        <v>0</v>
      </c>
      <c r="AO412" s="3" t="s">
        <v>20</v>
      </c>
      <c r="AP412" s="3" t="s">
        <v>20</v>
      </c>
      <c r="AQ412" s="3"/>
      <c r="AR412" s="3"/>
      <c r="AS412" s="3" t="s">
        <v>348</v>
      </c>
      <c r="AT412" s="3" t="s">
        <v>347</v>
      </c>
      <c r="AU412" s="3"/>
      <c r="AV412" s="3"/>
      <c r="AW412" s="3" t="s">
        <v>20</v>
      </c>
      <c r="AX412" s="3" t="s">
        <v>20</v>
      </c>
      <c r="AY412" s="3"/>
      <c r="AZ412" s="3"/>
      <c r="BA412" s="3" t="s">
        <v>346</v>
      </c>
      <c r="BB412" s="3" t="s">
        <v>345</v>
      </c>
      <c r="BC412" s="2"/>
      <c r="BD412" s="2"/>
      <c r="BE412" s="1" t="s">
        <v>62</v>
      </c>
    </row>
    <row r="413" spans="1:57" ht="15" customHeight="1" x14ac:dyDescent="0.25">
      <c r="A413" s="8">
        <v>9</v>
      </c>
      <c r="B413" s="1" t="s">
        <v>2</v>
      </c>
      <c r="C413" s="1" t="s">
        <v>339</v>
      </c>
      <c r="D413" s="1" t="s">
        <v>338</v>
      </c>
      <c r="E413" s="1" t="s">
        <v>61</v>
      </c>
      <c r="F413" s="1" t="s">
        <v>60</v>
      </c>
      <c r="G413" s="1" t="s">
        <v>274</v>
      </c>
      <c r="H413" s="1" t="s">
        <v>337</v>
      </c>
      <c r="I413" s="1" t="s">
        <v>344</v>
      </c>
      <c r="J413" s="7">
        <v>44593</v>
      </c>
      <c r="K413" s="7">
        <v>44926</v>
      </c>
      <c r="L413" s="1" t="s">
        <v>343</v>
      </c>
      <c r="M413" s="1" t="s">
        <v>281</v>
      </c>
      <c r="N413" s="1" t="s">
        <v>86</v>
      </c>
      <c r="O413" s="1" t="s">
        <v>334</v>
      </c>
      <c r="P413" s="1" t="s">
        <v>111</v>
      </c>
      <c r="Q413" s="1" t="s">
        <v>30</v>
      </c>
      <c r="R413" s="9">
        <f t="shared" si="42"/>
        <v>1</v>
      </c>
      <c r="S413" s="9">
        <v>0.2</v>
      </c>
      <c r="T413" s="9">
        <v>0.3</v>
      </c>
      <c r="U413" s="9">
        <v>0.3</v>
      </c>
      <c r="V413" s="9">
        <v>0.2</v>
      </c>
      <c r="W413" s="9">
        <v>0.2</v>
      </c>
      <c r="X413" s="9" t="s">
        <v>342</v>
      </c>
      <c r="Y413" s="9">
        <v>0.3</v>
      </c>
      <c r="Z413" s="9" t="s">
        <v>342</v>
      </c>
      <c r="AA413" s="9"/>
      <c r="AB413" s="9"/>
      <c r="AC413" s="9"/>
      <c r="AD413" s="9"/>
      <c r="AE413" s="9">
        <f t="shared" si="43"/>
        <v>0.5</v>
      </c>
      <c r="AF413" s="5">
        <v>44670</v>
      </c>
      <c r="AG413" s="5">
        <v>44760</v>
      </c>
      <c r="AH413" s="5"/>
      <c r="AI413" s="5"/>
      <c r="AJ413" s="4">
        <f t="shared" si="44"/>
        <v>0.5</v>
      </c>
      <c r="AK413" s="4">
        <f t="shared" si="45"/>
        <v>1</v>
      </c>
      <c r="AL413" s="4">
        <f t="shared" si="46"/>
        <v>1</v>
      </c>
      <c r="AM413" s="4">
        <f t="shared" si="47"/>
        <v>0</v>
      </c>
      <c r="AN413" s="4">
        <f t="shared" si="48"/>
        <v>0</v>
      </c>
      <c r="AO413" s="3" t="s">
        <v>20</v>
      </c>
      <c r="AP413" s="3" t="s">
        <v>20</v>
      </c>
      <c r="AQ413" s="3"/>
      <c r="AR413" s="3"/>
      <c r="AS413" s="3" t="s">
        <v>329</v>
      </c>
      <c r="AT413" s="3" t="s">
        <v>329</v>
      </c>
      <c r="AU413" s="3"/>
      <c r="AV413" s="3"/>
      <c r="AW413" s="3" t="s">
        <v>20</v>
      </c>
      <c r="AX413" s="3" t="s">
        <v>20</v>
      </c>
      <c r="AY413" s="3"/>
      <c r="AZ413" s="3"/>
      <c r="BA413" s="3" t="s">
        <v>341</v>
      </c>
      <c r="BB413" s="3" t="s">
        <v>340</v>
      </c>
      <c r="BC413" s="2"/>
      <c r="BD413" s="2"/>
      <c r="BE413" s="1" t="s">
        <v>62</v>
      </c>
    </row>
    <row r="414" spans="1:57" ht="15" customHeight="1" x14ac:dyDescent="0.25">
      <c r="A414" s="8">
        <v>10</v>
      </c>
      <c r="B414" s="1" t="s">
        <v>2</v>
      </c>
      <c r="C414" s="1" t="s">
        <v>339</v>
      </c>
      <c r="D414" s="1" t="s">
        <v>338</v>
      </c>
      <c r="E414" s="1" t="s">
        <v>61</v>
      </c>
      <c r="F414" s="1" t="s">
        <v>60</v>
      </c>
      <c r="G414" s="1" t="s">
        <v>274</v>
      </c>
      <c r="H414" s="1" t="s">
        <v>337</v>
      </c>
      <c r="I414" s="1" t="s">
        <v>336</v>
      </c>
      <c r="J414" s="7">
        <v>44593</v>
      </c>
      <c r="K414" s="7">
        <v>44926</v>
      </c>
      <c r="L414" s="1" t="s">
        <v>335</v>
      </c>
      <c r="M414" s="1" t="s">
        <v>281</v>
      </c>
      <c r="N414" s="1" t="s">
        <v>86</v>
      </c>
      <c r="O414" s="1" t="s">
        <v>334</v>
      </c>
      <c r="P414" s="1" t="s">
        <v>111</v>
      </c>
      <c r="Q414" s="1" t="s">
        <v>30</v>
      </c>
      <c r="R414" s="9">
        <f t="shared" si="42"/>
        <v>1</v>
      </c>
      <c r="S414" s="9">
        <v>0.2</v>
      </c>
      <c r="T414" s="9">
        <v>0.3</v>
      </c>
      <c r="U414" s="9">
        <v>0.3</v>
      </c>
      <c r="V414" s="9">
        <v>0.2</v>
      </c>
      <c r="W414" s="9">
        <v>0.2</v>
      </c>
      <c r="X414" s="9" t="s">
        <v>333</v>
      </c>
      <c r="Y414" s="9">
        <v>0.3</v>
      </c>
      <c r="Z414" s="9" t="s">
        <v>333</v>
      </c>
      <c r="AA414" s="9"/>
      <c r="AB414" s="9"/>
      <c r="AC414" s="9"/>
      <c r="AD414" s="9"/>
      <c r="AE414" s="9">
        <f t="shared" si="43"/>
        <v>0.5</v>
      </c>
      <c r="AF414" s="5">
        <v>44670</v>
      </c>
      <c r="AG414" s="5">
        <v>44760</v>
      </c>
      <c r="AH414" s="5"/>
      <c r="AI414" s="5"/>
      <c r="AJ414" s="4">
        <f t="shared" si="44"/>
        <v>0.5</v>
      </c>
      <c r="AK414" s="4">
        <f t="shared" si="45"/>
        <v>1</v>
      </c>
      <c r="AL414" s="4">
        <f t="shared" si="46"/>
        <v>1</v>
      </c>
      <c r="AM414" s="4">
        <f t="shared" si="47"/>
        <v>0</v>
      </c>
      <c r="AN414" s="4">
        <f t="shared" si="48"/>
        <v>0</v>
      </c>
      <c r="AO414" s="3" t="s">
        <v>20</v>
      </c>
      <c r="AP414" s="3" t="s">
        <v>20</v>
      </c>
      <c r="AQ414" s="3"/>
      <c r="AR414" s="3"/>
      <c r="AS414" s="3" t="s">
        <v>329</v>
      </c>
      <c r="AT414" s="3" t="s">
        <v>332</v>
      </c>
      <c r="AU414" s="3"/>
      <c r="AV414" s="3"/>
      <c r="AW414" s="3" t="s">
        <v>20</v>
      </c>
      <c r="AX414" s="3" t="s">
        <v>20</v>
      </c>
      <c r="AY414" s="3"/>
      <c r="AZ414" s="3"/>
      <c r="BA414" s="3" t="s">
        <v>331</v>
      </c>
      <c r="BB414" s="3" t="s">
        <v>331</v>
      </c>
      <c r="BC414" s="2"/>
      <c r="BD414" s="2"/>
      <c r="BE414" s="1" t="s">
        <v>62</v>
      </c>
    </row>
    <row r="415" spans="1:57" ht="15" customHeight="1" x14ac:dyDescent="0.25">
      <c r="A415" s="8">
        <v>11</v>
      </c>
      <c r="B415" s="1" t="s">
        <v>2</v>
      </c>
      <c r="C415" s="1" t="s">
        <v>97</v>
      </c>
      <c r="D415" s="1" t="s">
        <v>73</v>
      </c>
      <c r="E415" s="1" t="s">
        <v>61</v>
      </c>
      <c r="F415" s="1" t="s">
        <v>60</v>
      </c>
      <c r="G415" s="1" t="s">
        <v>16</v>
      </c>
      <c r="H415" s="1" t="s">
        <v>72</v>
      </c>
      <c r="I415" s="1" t="s">
        <v>104</v>
      </c>
      <c r="J415" s="7">
        <v>44562</v>
      </c>
      <c r="K415" s="7">
        <v>44926</v>
      </c>
      <c r="L415" s="1" t="s">
        <v>70</v>
      </c>
      <c r="M415" s="1" t="s">
        <v>281</v>
      </c>
      <c r="N415" s="1" t="s">
        <v>33</v>
      </c>
      <c r="O415" s="1" t="s">
        <v>77</v>
      </c>
      <c r="P415" s="1" t="s">
        <v>31</v>
      </c>
      <c r="Q415" s="1" t="s">
        <v>30</v>
      </c>
      <c r="R415" s="11">
        <f t="shared" si="42"/>
        <v>4</v>
      </c>
      <c r="S415" s="11">
        <v>1</v>
      </c>
      <c r="T415" s="11">
        <v>1</v>
      </c>
      <c r="U415" s="11">
        <v>1</v>
      </c>
      <c r="V415" s="11">
        <v>1</v>
      </c>
      <c r="W415" s="11">
        <v>1</v>
      </c>
      <c r="X415" s="11" t="s">
        <v>330</v>
      </c>
      <c r="Y415" s="11">
        <v>1</v>
      </c>
      <c r="Z415" s="11" t="s">
        <v>330</v>
      </c>
      <c r="AA415" s="11"/>
      <c r="AB415" s="11"/>
      <c r="AC415" s="11"/>
      <c r="AD415" s="11"/>
      <c r="AE415" s="11">
        <f t="shared" si="43"/>
        <v>2</v>
      </c>
      <c r="AF415" s="5">
        <v>44670</v>
      </c>
      <c r="AG415" s="5">
        <v>44760</v>
      </c>
      <c r="AH415" s="5"/>
      <c r="AI415" s="5"/>
      <c r="AJ415" s="4">
        <f t="shared" si="44"/>
        <v>0.5</v>
      </c>
      <c r="AK415" s="4">
        <f t="shared" si="45"/>
        <v>1</v>
      </c>
      <c r="AL415" s="4">
        <f t="shared" si="46"/>
        <v>1</v>
      </c>
      <c r="AM415" s="4">
        <f t="shared" si="47"/>
        <v>0</v>
      </c>
      <c r="AN415" s="4">
        <f t="shared" si="48"/>
        <v>0</v>
      </c>
      <c r="AO415" s="3" t="s">
        <v>20</v>
      </c>
      <c r="AP415" s="3" t="s">
        <v>20</v>
      </c>
      <c r="AQ415" s="3"/>
      <c r="AR415" s="3"/>
      <c r="AS415" s="3" t="s">
        <v>329</v>
      </c>
      <c r="AT415" s="3" t="s">
        <v>328</v>
      </c>
      <c r="AU415" s="3"/>
      <c r="AV415" s="3"/>
      <c r="AW415" s="3" t="s">
        <v>20</v>
      </c>
      <c r="AX415" s="3" t="s">
        <v>20</v>
      </c>
      <c r="AY415" s="3"/>
      <c r="AZ415" s="3"/>
      <c r="BA415" s="3" t="s">
        <v>327</v>
      </c>
      <c r="BB415" s="3" t="s">
        <v>326</v>
      </c>
      <c r="BC415" s="2"/>
      <c r="BD415" s="2"/>
      <c r="BE415" s="1" t="s">
        <v>116</v>
      </c>
    </row>
    <row r="416" spans="1:57" ht="15" customHeight="1" x14ac:dyDescent="0.25">
      <c r="A416" s="8">
        <v>12</v>
      </c>
      <c r="B416" s="1" t="s">
        <v>2</v>
      </c>
      <c r="C416" s="1" t="s">
        <v>97</v>
      </c>
      <c r="D416" s="1" t="s">
        <v>73</v>
      </c>
      <c r="E416" s="1" t="s">
        <v>61</v>
      </c>
      <c r="F416" s="1" t="s">
        <v>60</v>
      </c>
      <c r="G416" s="1" t="s">
        <v>16</v>
      </c>
      <c r="H416" s="1" t="s">
        <v>72</v>
      </c>
      <c r="I416" s="1" t="s">
        <v>96</v>
      </c>
      <c r="J416" s="7">
        <v>44835</v>
      </c>
      <c r="K416" s="7">
        <v>44926</v>
      </c>
      <c r="L416" s="1" t="s">
        <v>95</v>
      </c>
      <c r="M416" s="1" t="s">
        <v>281</v>
      </c>
      <c r="N416" s="1" t="s">
        <v>33</v>
      </c>
      <c r="O416" s="1" t="s">
        <v>77</v>
      </c>
      <c r="P416" s="1" t="s">
        <v>31</v>
      </c>
      <c r="Q416" s="1" t="s">
        <v>30</v>
      </c>
      <c r="R416" s="11">
        <f t="shared" si="42"/>
        <v>1</v>
      </c>
      <c r="S416" s="11">
        <v>0</v>
      </c>
      <c r="T416" s="11">
        <v>0</v>
      </c>
      <c r="U416" s="11">
        <v>0</v>
      </c>
      <c r="V416" s="11">
        <v>1</v>
      </c>
      <c r="W416" s="11">
        <v>0</v>
      </c>
      <c r="X416" s="11" t="s">
        <v>280</v>
      </c>
      <c r="Y416" s="11">
        <v>1</v>
      </c>
      <c r="Z416" s="11" t="s">
        <v>325</v>
      </c>
      <c r="AA416" s="11"/>
      <c r="AB416" s="11"/>
      <c r="AC416" s="11"/>
      <c r="AD416" s="11"/>
      <c r="AE416" s="11">
        <f t="shared" si="43"/>
        <v>1</v>
      </c>
      <c r="AF416" s="5">
        <v>44670</v>
      </c>
      <c r="AG416" s="5">
        <v>44760</v>
      </c>
      <c r="AH416" s="5"/>
      <c r="AI416" s="5"/>
      <c r="AJ416" s="4">
        <f t="shared" si="44"/>
        <v>1</v>
      </c>
      <c r="AK416" s="4" t="str">
        <f t="shared" si="45"/>
        <v/>
      </c>
      <c r="AL416" s="4" t="str">
        <f t="shared" si="46"/>
        <v/>
      </c>
      <c r="AM416" s="4" t="str">
        <f t="shared" si="47"/>
        <v/>
      </c>
      <c r="AN416" s="4">
        <f t="shared" si="48"/>
        <v>0</v>
      </c>
      <c r="AO416" s="3" t="s">
        <v>18</v>
      </c>
      <c r="AP416" s="3" t="s">
        <v>20</v>
      </c>
      <c r="AQ416" s="3"/>
      <c r="AR416" s="3"/>
      <c r="AS416" s="3" t="s">
        <v>280</v>
      </c>
      <c r="AT416" s="3" t="s">
        <v>324</v>
      </c>
      <c r="AU416" s="3"/>
      <c r="AV416" s="3"/>
      <c r="AW416" s="3" t="s">
        <v>18</v>
      </c>
      <c r="AX416" s="3" t="s">
        <v>20</v>
      </c>
      <c r="AY416" s="3"/>
      <c r="AZ416" s="3"/>
      <c r="BA416" s="3" t="s">
        <v>302</v>
      </c>
      <c r="BB416" s="3" t="s">
        <v>323</v>
      </c>
      <c r="BC416" s="2"/>
      <c r="BD416" s="2"/>
      <c r="BE416" s="1" t="s">
        <v>116</v>
      </c>
    </row>
    <row r="417" spans="1:57" ht="15" customHeight="1" x14ac:dyDescent="0.25">
      <c r="A417" s="8">
        <v>13</v>
      </c>
      <c r="B417" s="1" t="s">
        <v>2</v>
      </c>
      <c r="C417" s="1" t="s">
        <v>89</v>
      </c>
      <c r="D417" s="1" t="s">
        <v>73</v>
      </c>
      <c r="E417" s="1" t="s">
        <v>61</v>
      </c>
      <c r="F417" s="1" t="s">
        <v>60</v>
      </c>
      <c r="G417" s="1" t="s">
        <v>16</v>
      </c>
      <c r="H417" s="1" t="s">
        <v>72</v>
      </c>
      <c r="I417" s="1" t="s">
        <v>88</v>
      </c>
      <c r="J417" s="7">
        <v>44562</v>
      </c>
      <c r="K417" s="7">
        <v>44926</v>
      </c>
      <c r="L417" s="10" t="s">
        <v>87</v>
      </c>
      <c r="M417" s="1" t="s">
        <v>281</v>
      </c>
      <c r="N417" s="1" t="s">
        <v>86</v>
      </c>
      <c r="O417" s="1" t="s">
        <v>77</v>
      </c>
      <c r="P417" s="1" t="s">
        <v>31</v>
      </c>
      <c r="Q417" s="1" t="s">
        <v>30</v>
      </c>
      <c r="R417" s="9">
        <f t="shared" si="42"/>
        <v>1</v>
      </c>
      <c r="S417" s="9">
        <v>0.5</v>
      </c>
      <c r="T417" s="9">
        <v>0.5</v>
      </c>
      <c r="U417" s="9">
        <v>0</v>
      </c>
      <c r="V417" s="9">
        <v>0</v>
      </c>
      <c r="W417" s="9">
        <v>0.5</v>
      </c>
      <c r="X417" s="9" t="s">
        <v>322</v>
      </c>
      <c r="Y417" s="9">
        <v>0.5</v>
      </c>
      <c r="Z417" s="9" t="s">
        <v>321</v>
      </c>
      <c r="AA417" s="9"/>
      <c r="AB417" s="9"/>
      <c r="AC417" s="9"/>
      <c r="AD417" s="9"/>
      <c r="AE417" s="9">
        <f t="shared" si="43"/>
        <v>1</v>
      </c>
      <c r="AF417" s="5">
        <v>44670</v>
      </c>
      <c r="AG417" s="5">
        <v>44760</v>
      </c>
      <c r="AH417" s="5"/>
      <c r="AI417" s="5"/>
      <c r="AJ417" s="4">
        <f t="shared" si="44"/>
        <v>1</v>
      </c>
      <c r="AK417" s="4">
        <f t="shared" si="45"/>
        <v>1</v>
      </c>
      <c r="AL417" s="4">
        <f t="shared" si="46"/>
        <v>1</v>
      </c>
      <c r="AM417" s="4" t="str">
        <f t="shared" si="47"/>
        <v/>
      </c>
      <c r="AN417" s="4" t="str">
        <f t="shared" si="48"/>
        <v/>
      </c>
      <c r="AO417" s="3" t="s">
        <v>20</v>
      </c>
      <c r="AP417" s="3" t="s">
        <v>20</v>
      </c>
      <c r="AQ417" s="3"/>
      <c r="AR417" s="3"/>
      <c r="AS417" s="3" t="s">
        <v>320</v>
      </c>
      <c r="AT417" s="3" t="s">
        <v>319</v>
      </c>
      <c r="AU417" s="3"/>
      <c r="AV417" s="3"/>
      <c r="AW417" s="3" t="s">
        <v>20</v>
      </c>
      <c r="AX417" s="3" t="s">
        <v>20</v>
      </c>
      <c r="AY417" s="3"/>
      <c r="AZ417" s="3"/>
      <c r="BA417" s="3" t="s">
        <v>318</v>
      </c>
      <c r="BB417" s="3" t="s">
        <v>317</v>
      </c>
      <c r="BC417" s="2"/>
      <c r="BD417" s="2"/>
      <c r="BE417" s="1" t="s">
        <v>116</v>
      </c>
    </row>
    <row r="418" spans="1:57" ht="15" customHeight="1" x14ac:dyDescent="0.25">
      <c r="A418" s="8">
        <v>14</v>
      </c>
      <c r="B418" s="1" t="s">
        <v>2</v>
      </c>
      <c r="C418" s="1" t="s">
        <v>89</v>
      </c>
      <c r="D418" s="1" t="s">
        <v>73</v>
      </c>
      <c r="E418" s="1" t="s">
        <v>61</v>
      </c>
      <c r="F418" s="1" t="s">
        <v>60</v>
      </c>
      <c r="G418" s="1" t="s">
        <v>16</v>
      </c>
      <c r="H418" s="1" t="s">
        <v>72</v>
      </c>
      <c r="I418" s="1" t="s">
        <v>93</v>
      </c>
      <c r="J418" s="7">
        <v>44774</v>
      </c>
      <c r="K418" s="7">
        <v>44925</v>
      </c>
      <c r="L418" s="1" t="s">
        <v>92</v>
      </c>
      <c r="M418" s="1" t="s">
        <v>281</v>
      </c>
      <c r="N418" s="1" t="s">
        <v>33</v>
      </c>
      <c r="O418" s="1" t="s">
        <v>77</v>
      </c>
      <c r="P418" s="1" t="s">
        <v>31</v>
      </c>
      <c r="Q418" s="1" t="s">
        <v>30</v>
      </c>
      <c r="R418" s="11">
        <f t="shared" si="42"/>
        <v>1</v>
      </c>
      <c r="S418" s="11">
        <v>0</v>
      </c>
      <c r="T418" s="11">
        <v>0</v>
      </c>
      <c r="U418" s="11">
        <v>1</v>
      </c>
      <c r="V418" s="11">
        <v>0</v>
      </c>
      <c r="W418" s="11">
        <v>0</v>
      </c>
      <c r="X418" s="11" t="s">
        <v>315</v>
      </c>
      <c r="Y418" s="11">
        <v>0</v>
      </c>
      <c r="Z418" s="11" t="s">
        <v>315</v>
      </c>
      <c r="AA418" s="11"/>
      <c r="AB418" s="11"/>
      <c r="AC418" s="11"/>
      <c r="AD418" s="11"/>
      <c r="AE418" s="11">
        <f t="shared" si="43"/>
        <v>0</v>
      </c>
      <c r="AF418" s="5">
        <v>44670</v>
      </c>
      <c r="AG418" s="5">
        <v>44760</v>
      </c>
      <c r="AH418" s="5"/>
      <c r="AI418" s="5"/>
      <c r="AJ418" s="4">
        <f t="shared" si="44"/>
        <v>0</v>
      </c>
      <c r="AK418" s="4" t="str">
        <f t="shared" si="45"/>
        <v/>
      </c>
      <c r="AL418" s="4" t="str">
        <f t="shared" si="46"/>
        <v/>
      </c>
      <c r="AM418" s="4">
        <f t="shared" si="47"/>
        <v>0</v>
      </c>
      <c r="AN418" s="4" t="str">
        <f t="shared" si="48"/>
        <v/>
      </c>
      <c r="AO418" s="3" t="s">
        <v>18</v>
      </c>
      <c r="AP418" s="3" t="s">
        <v>18</v>
      </c>
      <c r="AQ418" s="3"/>
      <c r="AR418" s="3"/>
      <c r="AS418" s="3" t="s">
        <v>315</v>
      </c>
      <c r="AT418" s="3" t="s">
        <v>315</v>
      </c>
      <c r="AU418" s="3"/>
      <c r="AV418" s="3"/>
      <c r="AW418" s="3" t="s">
        <v>18</v>
      </c>
      <c r="AX418" s="3" t="s">
        <v>18</v>
      </c>
      <c r="AY418" s="3"/>
      <c r="AZ418" s="3"/>
      <c r="BA418" s="3" t="s">
        <v>302</v>
      </c>
      <c r="BB418" s="3" t="s">
        <v>315</v>
      </c>
      <c r="BC418" s="2"/>
      <c r="BD418" s="2"/>
      <c r="BE418" s="1" t="s">
        <v>116</v>
      </c>
    </row>
    <row r="419" spans="1:57" ht="15" customHeight="1" x14ac:dyDescent="0.25">
      <c r="A419" s="8">
        <v>15</v>
      </c>
      <c r="B419" s="1" t="s">
        <v>2</v>
      </c>
      <c r="C419" s="1" t="s">
        <v>89</v>
      </c>
      <c r="D419" s="1" t="s">
        <v>73</v>
      </c>
      <c r="E419" s="1" t="s">
        <v>61</v>
      </c>
      <c r="F419" s="1" t="s">
        <v>60</v>
      </c>
      <c r="G419" s="1" t="s">
        <v>16</v>
      </c>
      <c r="H419" s="1" t="s">
        <v>72</v>
      </c>
      <c r="I419" s="1" t="s">
        <v>91</v>
      </c>
      <c r="J419" s="7">
        <v>44835</v>
      </c>
      <c r="K419" s="7">
        <v>44926</v>
      </c>
      <c r="L419" s="1" t="s">
        <v>90</v>
      </c>
      <c r="M419" s="1" t="s">
        <v>281</v>
      </c>
      <c r="N419" s="1" t="s">
        <v>33</v>
      </c>
      <c r="O419" s="1" t="s">
        <v>77</v>
      </c>
      <c r="P419" s="1" t="s">
        <v>31</v>
      </c>
      <c r="Q419" s="1" t="s">
        <v>30</v>
      </c>
      <c r="R419" s="11">
        <f t="shared" si="42"/>
        <v>1</v>
      </c>
      <c r="S419" s="11">
        <v>0</v>
      </c>
      <c r="T419" s="11">
        <v>0</v>
      </c>
      <c r="U419" s="11">
        <v>0</v>
      </c>
      <c r="V419" s="11">
        <v>1</v>
      </c>
      <c r="W419" s="11">
        <v>0</v>
      </c>
      <c r="X419" s="11" t="s">
        <v>316</v>
      </c>
      <c r="Y419" s="11">
        <v>0</v>
      </c>
      <c r="Z419" s="11" t="s">
        <v>316</v>
      </c>
      <c r="AA419" s="11"/>
      <c r="AB419" s="11"/>
      <c r="AC419" s="11"/>
      <c r="AD419" s="11"/>
      <c r="AE419" s="11">
        <f t="shared" si="43"/>
        <v>0</v>
      </c>
      <c r="AF419" s="5">
        <v>44670</v>
      </c>
      <c r="AG419" s="5">
        <v>44760</v>
      </c>
      <c r="AH419" s="5"/>
      <c r="AI419" s="5"/>
      <c r="AJ419" s="4">
        <f t="shared" si="44"/>
        <v>0</v>
      </c>
      <c r="AK419" s="4" t="str">
        <f t="shared" si="45"/>
        <v/>
      </c>
      <c r="AL419" s="4" t="str">
        <f t="shared" si="46"/>
        <v/>
      </c>
      <c r="AM419" s="4" t="str">
        <f t="shared" si="47"/>
        <v/>
      </c>
      <c r="AN419" s="4">
        <f t="shared" si="48"/>
        <v>0</v>
      </c>
      <c r="AO419" s="3" t="s">
        <v>18</v>
      </c>
      <c r="AP419" s="3" t="s">
        <v>18</v>
      </c>
      <c r="AQ419" s="3"/>
      <c r="AR419" s="3"/>
      <c r="AS419" s="3" t="s">
        <v>316</v>
      </c>
      <c r="AT419" s="3" t="s">
        <v>315</v>
      </c>
      <c r="AU419" s="3"/>
      <c r="AV419" s="3"/>
      <c r="AW419" s="3" t="s">
        <v>18</v>
      </c>
      <c r="AX419" s="3" t="s">
        <v>18</v>
      </c>
      <c r="AY419" s="3"/>
      <c r="AZ419" s="3"/>
      <c r="BA419" s="3" t="s">
        <v>164</v>
      </c>
      <c r="BB419" s="3" t="s">
        <v>315</v>
      </c>
      <c r="BC419" s="2"/>
      <c r="BD419" s="2"/>
      <c r="BE419" s="1" t="s">
        <v>116</v>
      </c>
    </row>
    <row r="420" spans="1:57" ht="15" customHeight="1" x14ac:dyDescent="0.25">
      <c r="A420" s="8">
        <v>16</v>
      </c>
      <c r="B420" s="1" t="s">
        <v>2</v>
      </c>
      <c r="C420" s="1" t="s">
        <v>74</v>
      </c>
      <c r="D420" s="1" t="s">
        <v>73</v>
      </c>
      <c r="E420" s="1" t="s">
        <v>61</v>
      </c>
      <c r="F420" s="1" t="s">
        <v>60</v>
      </c>
      <c r="G420" s="1" t="s">
        <v>16</v>
      </c>
      <c r="H420" s="1" t="s">
        <v>72</v>
      </c>
      <c r="I420" s="1" t="s">
        <v>71</v>
      </c>
      <c r="J420" s="7">
        <v>44593</v>
      </c>
      <c r="K420" s="7">
        <v>44926</v>
      </c>
      <c r="L420" s="1" t="s">
        <v>70</v>
      </c>
      <c r="M420" s="1" t="s">
        <v>281</v>
      </c>
      <c r="N420" s="1" t="s">
        <v>33</v>
      </c>
      <c r="O420" s="1" t="s">
        <v>77</v>
      </c>
      <c r="P420" s="1" t="s">
        <v>31</v>
      </c>
      <c r="Q420" s="1" t="s">
        <v>30</v>
      </c>
      <c r="R420" s="11">
        <f t="shared" si="42"/>
        <v>4</v>
      </c>
      <c r="S420" s="11">
        <v>1</v>
      </c>
      <c r="T420" s="11">
        <v>1</v>
      </c>
      <c r="U420" s="11">
        <v>1</v>
      </c>
      <c r="V420" s="11">
        <v>1</v>
      </c>
      <c r="W420" s="11">
        <v>1</v>
      </c>
      <c r="X420" s="11" t="s">
        <v>314</v>
      </c>
      <c r="Y420" s="11">
        <v>1</v>
      </c>
      <c r="Z420" s="11" t="s">
        <v>314</v>
      </c>
      <c r="AA420" s="11"/>
      <c r="AB420" s="11"/>
      <c r="AC420" s="11"/>
      <c r="AD420" s="11"/>
      <c r="AE420" s="11">
        <f t="shared" si="43"/>
        <v>2</v>
      </c>
      <c r="AF420" s="5">
        <v>44670</v>
      </c>
      <c r="AG420" s="5">
        <v>44760</v>
      </c>
      <c r="AH420" s="5"/>
      <c r="AI420" s="5"/>
      <c r="AJ420" s="4">
        <f t="shared" si="44"/>
        <v>0.5</v>
      </c>
      <c r="AK420" s="4">
        <f t="shared" si="45"/>
        <v>1</v>
      </c>
      <c r="AL420" s="4">
        <f t="shared" si="46"/>
        <v>1</v>
      </c>
      <c r="AM420" s="4">
        <f t="shared" si="47"/>
        <v>0</v>
      </c>
      <c r="AN420" s="4">
        <f t="shared" si="48"/>
        <v>0</v>
      </c>
      <c r="AO420" s="3" t="s">
        <v>20</v>
      </c>
      <c r="AP420" s="3" t="s">
        <v>20</v>
      </c>
      <c r="AQ420" s="3"/>
      <c r="AR420" s="3"/>
      <c r="AS420" s="3" t="s">
        <v>313</v>
      </c>
      <c r="AT420" s="3" t="s">
        <v>313</v>
      </c>
      <c r="AU420" s="3"/>
      <c r="AV420" s="3"/>
      <c r="AW420" s="3" t="s">
        <v>20</v>
      </c>
      <c r="AX420" s="3" t="s">
        <v>20</v>
      </c>
      <c r="AY420" s="3"/>
      <c r="AZ420" s="3"/>
      <c r="BA420" s="3" t="s">
        <v>312</v>
      </c>
      <c r="BB420" s="3" t="s">
        <v>311</v>
      </c>
      <c r="BC420" s="2"/>
      <c r="BD420" s="2"/>
      <c r="BE420" s="1" t="s">
        <v>116</v>
      </c>
    </row>
    <row r="421" spans="1:57" ht="15" customHeight="1" x14ac:dyDescent="0.25">
      <c r="A421" s="8">
        <v>17</v>
      </c>
      <c r="B421" s="1" t="s">
        <v>2</v>
      </c>
      <c r="C421" s="1" t="s">
        <v>74</v>
      </c>
      <c r="D421" s="1" t="s">
        <v>73</v>
      </c>
      <c r="E421" s="1" t="s">
        <v>61</v>
      </c>
      <c r="F421" s="1" t="s">
        <v>60</v>
      </c>
      <c r="G421" s="1" t="s">
        <v>16</v>
      </c>
      <c r="H421" s="1" t="s">
        <v>72</v>
      </c>
      <c r="I421" s="1" t="s">
        <v>79</v>
      </c>
      <c r="J421" s="7">
        <v>44835</v>
      </c>
      <c r="K421" s="7">
        <v>44926</v>
      </c>
      <c r="L421" s="1" t="s">
        <v>78</v>
      </c>
      <c r="M421" s="1" t="s">
        <v>281</v>
      </c>
      <c r="N421" s="1" t="s">
        <v>33</v>
      </c>
      <c r="O421" s="1" t="s">
        <v>77</v>
      </c>
      <c r="P421" s="1" t="s">
        <v>31</v>
      </c>
      <c r="Q421" s="1" t="s">
        <v>30</v>
      </c>
      <c r="R421" s="11">
        <f t="shared" si="42"/>
        <v>2</v>
      </c>
      <c r="S421" s="11">
        <v>0</v>
      </c>
      <c r="T421" s="11">
        <v>0</v>
      </c>
      <c r="U421" s="11">
        <v>0</v>
      </c>
      <c r="V421" s="11">
        <v>2</v>
      </c>
      <c r="W421" s="11">
        <v>0</v>
      </c>
      <c r="X421" s="11" t="s">
        <v>310</v>
      </c>
      <c r="Y421" s="11">
        <v>0</v>
      </c>
      <c r="Z421" s="11" t="s">
        <v>310</v>
      </c>
      <c r="AA421" s="11"/>
      <c r="AB421" s="11"/>
      <c r="AC421" s="11"/>
      <c r="AD421" s="11"/>
      <c r="AE421" s="11">
        <f t="shared" si="43"/>
        <v>0</v>
      </c>
      <c r="AF421" s="5">
        <v>44670</v>
      </c>
      <c r="AG421" s="5">
        <v>44760</v>
      </c>
      <c r="AH421" s="5"/>
      <c r="AI421" s="5"/>
      <c r="AJ421" s="4">
        <f t="shared" si="44"/>
        <v>0</v>
      </c>
      <c r="AK421" s="4" t="str">
        <f t="shared" si="45"/>
        <v/>
      </c>
      <c r="AL421" s="4" t="str">
        <f t="shared" si="46"/>
        <v/>
      </c>
      <c r="AM421" s="4" t="str">
        <f t="shared" si="47"/>
        <v/>
      </c>
      <c r="AN421" s="4">
        <f t="shared" si="48"/>
        <v>0</v>
      </c>
      <c r="AO421" s="3" t="s">
        <v>18</v>
      </c>
      <c r="AP421" s="3" t="s">
        <v>18</v>
      </c>
      <c r="AQ421" s="3"/>
      <c r="AR421" s="3"/>
      <c r="AS421" s="3" t="s">
        <v>310</v>
      </c>
      <c r="AT421" s="3" t="s">
        <v>310</v>
      </c>
      <c r="AU421" s="3"/>
      <c r="AV421" s="3"/>
      <c r="AW421" s="3" t="s">
        <v>18</v>
      </c>
      <c r="AX421" s="3" t="s">
        <v>18</v>
      </c>
      <c r="AY421" s="3"/>
      <c r="AZ421" s="3"/>
      <c r="BA421" s="3" t="s">
        <v>164</v>
      </c>
      <c r="BB421" s="3" t="s">
        <v>310</v>
      </c>
      <c r="BC421" s="2"/>
      <c r="BD421" s="2"/>
      <c r="BE421" s="1" t="s">
        <v>116</v>
      </c>
    </row>
    <row r="422" spans="1:57" ht="15" customHeight="1" x14ac:dyDescent="0.25">
      <c r="A422" s="8">
        <v>18</v>
      </c>
      <c r="B422" s="1" t="s">
        <v>2</v>
      </c>
      <c r="C422" s="1" t="s">
        <v>43</v>
      </c>
      <c r="D422" s="1" t="s">
        <v>42</v>
      </c>
      <c r="E422" s="1" t="s">
        <v>41</v>
      </c>
      <c r="F422" s="1" t="s">
        <v>40</v>
      </c>
      <c r="G422" s="1" t="s">
        <v>309</v>
      </c>
      <c r="H422" s="1" t="s">
        <v>308</v>
      </c>
      <c r="I422" s="1" t="s">
        <v>307</v>
      </c>
      <c r="J422" s="7">
        <v>44682</v>
      </c>
      <c r="K422" s="7">
        <v>44926</v>
      </c>
      <c r="L422" s="1" t="s">
        <v>306</v>
      </c>
      <c r="M422" s="1" t="s">
        <v>281</v>
      </c>
      <c r="N422" s="1" t="s">
        <v>33</v>
      </c>
      <c r="O422" s="1" t="s">
        <v>32</v>
      </c>
      <c r="P422" s="1" t="s">
        <v>31</v>
      </c>
      <c r="Q422" s="1" t="s">
        <v>30</v>
      </c>
      <c r="R422" s="6">
        <f t="shared" si="42"/>
        <v>6</v>
      </c>
      <c r="S422" s="6">
        <v>0</v>
      </c>
      <c r="T422" s="6">
        <v>2</v>
      </c>
      <c r="U422" s="6">
        <v>2</v>
      </c>
      <c r="V422" s="6">
        <v>2</v>
      </c>
      <c r="W422" s="6">
        <v>0</v>
      </c>
      <c r="X422" s="6" t="s">
        <v>304</v>
      </c>
      <c r="Y422" s="6">
        <v>2</v>
      </c>
      <c r="Z422" s="6" t="s">
        <v>305</v>
      </c>
      <c r="AA422" s="6"/>
      <c r="AB422" s="6"/>
      <c r="AC422" s="6"/>
      <c r="AD422" s="6"/>
      <c r="AE422" s="6">
        <f t="shared" si="43"/>
        <v>2</v>
      </c>
      <c r="AF422" s="5">
        <v>44670</v>
      </c>
      <c r="AG422" s="5">
        <v>44760</v>
      </c>
      <c r="AH422" s="5"/>
      <c r="AI422" s="5"/>
      <c r="AJ422" s="4">
        <f t="shared" si="44"/>
        <v>0.33333333333333331</v>
      </c>
      <c r="AK422" s="4" t="str">
        <f t="shared" si="45"/>
        <v/>
      </c>
      <c r="AL422" s="4">
        <f t="shared" si="46"/>
        <v>1</v>
      </c>
      <c r="AM422" s="4">
        <f t="shared" si="47"/>
        <v>0</v>
      </c>
      <c r="AN422" s="4">
        <f t="shared" si="48"/>
        <v>0</v>
      </c>
      <c r="AO422" s="3" t="s">
        <v>18</v>
      </c>
      <c r="AP422" s="3" t="s">
        <v>20</v>
      </c>
      <c r="AQ422" s="3"/>
      <c r="AR422" s="3"/>
      <c r="AS422" s="3" t="s">
        <v>304</v>
      </c>
      <c r="AT422" s="3" t="s">
        <v>303</v>
      </c>
      <c r="AU422" s="3"/>
      <c r="AV422" s="3"/>
      <c r="AW422" s="3" t="s">
        <v>18</v>
      </c>
      <c r="AX422" s="3" t="s">
        <v>20</v>
      </c>
      <c r="AY422" s="3"/>
      <c r="AZ422" s="3"/>
      <c r="BA422" s="3" t="s">
        <v>302</v>
      </c>
      <c r="BB422" s="3" t="s">
        <v>301</v>
      </c>
      <c r="BC422" s="2"/>
      <c r="BD422" s="2"/>
      <c r="BE422" s="1" t="s">
        <v>42</v>
      </c>
    </row>
    <row r="423" spans="1:57" ht="15" customHeight="1" x14ac:dyDescent="0.25">
      <c r="A423" s="8">
        <v>19</v>
      </c>
      <c r="B423" s="1" t="s">
        <v>2</v>
      </c>
      <c r="C423" s="1" t="s">
        <v>43</v>
      </c>
      <c r="D423" s="1" t="s">
        <v>42</v>
      </c>
      <c r="E423" s="1" t="s">
        <v>41</v>
      </c>
      <c r="F423" s="1" t="s">
        <v>40</v>
      </c>
      <c r="G423" s="1" t="s">
        <v>293</v>
      </c>
      <c r="H423" s="1" t="s">
        <v>292</v>
      </c>
      <c r="I423" s="1" t="s">
        <v>300</v>
      </c>
      <c r="J423" s="7">
        <v>44562</v>
      </c>
      <c r="K423" s="7">
        <v>44926</v>
      </c>
      <c r="L423" s="1" t="s">
        <v>299</v>
      </c>
      <c r="M423" s="1" t="s">
        <v>281</v>
      </c>
      <c r="N423" s="1" t="s">
        <v>33</v>
      </c>
      <c r="O423" s="1" t="s">
        <v>32</v>
      </c>
      <c r="P423" s="1" t="s">
        <v>31</v>
      </c>
      <c r="Q423" s="1" t="s">
        <v>30</v>
      </c>
      <c r="R423" s="6">
        <f t="shared" si="42"/>
        <v>6</v>
      </c>
      <c r="S423" s="6">
        <v>1</v>
      </c>
      <c r="T423" s="6">
        <v>2</v>
      </c>
      <c r="U423" s="6">
        <v>2</v>
      </c>
      <c r="V423" s="6">
        <v>1</v>
      </c>
      <c r="W423" s="6">
        <v>1</v>
      </c>
      <c r="X423" s="6" t="s">
        <v>298</v>
      </c>
      <c r="Y423" s="6">
        <v>2</v>
      </c>
      <c r="Z423" s="6" t="s">
        <v>298</v>
      </c>
      <c r="AA423" s="6"/>
      <c r="AB423" s="6"/>
      <c r="AC423" s="6"/>
      <c r="AD423" s="6"/>
      <c r="AE423" s="6">
        <f t="shared" si="43"/>
        <v>3</v>
      </c>
      <c r="AF423" s="5">
        <v>44670</v>
      </c>
      <c r="AG423" s="5">
        <v>44760</v>
      </c>
      <c r="AH423" s="5"/>
      <c r="AI423" s="5"/>
      <c r="AJ423" s="4">
        <f t="shared" si="44"/>
        <v>0.5</v>
      </c>
      <c r="AK423" s="4">
        <f t="shared" si="45"/>
        <v>1</v>
      </c>
      <c r="AL423" s="4">
        <f t="shared" si="46"/>
        <v>1</v>
      </c>
      <c r="AM423" s="4">
        <f t="shared" si="47"/>
        <v>0</v>
      </c>
      <c r="AN423" s="4">
        <f t="shared" si="48"/>
        <v>0</v>
      </c>
      <c r="AO423" s="3" t="s">
        <v>20</v>
      </c>
      <c r="AP423" s="3" t="s">
        <v>20</v>
      </c>
      <c r="AQ423" s="3"/>
      <c r="AR423" s="3"/>
      <c r="AS423" s="3" t="s">
        <v>297</v>
      </c>
      <c r="AT423" s="3" t="s">
        <v>296</v>
      </c>
      <c r="AU423" s="3"/>
      <c r="AV423" s="3"/>
      <c r="AW423" s="3" t="s">
        <v>20</v>
      </c>
      <c r="AX423" s="3" t="s">
        <v>20</v>
      </c>
      <c r="AY423" s="3"/>
      <c r="AZ423" s="3"/>
      <c r="BA423" s="3" t="s">
        <v>295</v>
      </c>
      <c r="BB423" s="3" t="s">
        <v>294</v>
      </c>
      <c r="BC423" s="2"/>
      <c r="BD423" s="2"/>
      <c r="BE423" s="1" t="s">
        <v>42</v>
      </c>
    </row>
    <row r="424" spans="1:57" ht="15" customHeight="1" x14ac:dyDescent="0.25">
      <c r="A424" s="8">
        <v>20</v>
      </c>
      <c r="B424" s="1" t="s">
        <v>2</v>
      </c>
      <c r="C424" s="1" t="s">
        <v>43</v>
      </c>
      <c r="D424" s="1" t="s">
        <v>42</v>
      </c>
      <c r="E424" s="1" t="s">
        <v>41</v>
      </c>
      <c r="F424" s="1" t="s">
        <v>40</v>
      </c>
      <c r="G424" s="1" t="s">
        <v>293</v>
      </c>
      <c r="H424" s="1" t="s">
        <v>292</v>
      </c>
      <c r="I424" s="1" t="s">
        <v>291</v>
      </c>
      <c r="J424" s="7">
        <v>44562</v>
      </c>
      <c r="K424" s="7">
        <v>44926</v>
      </c>
      <c r="L424" s="1" t="s">
        <v>290</v>
      </c>
      <c r="M424" s="1" t="s">
        <v>281</v>
      </c>
      <c r="N424" s="1" t="s">
        <v>33</v>
      </c>
      <c r="O424" s="1" t="s">
        <v>32</v>
      </c>
      <c r="P424" s="1" t="s">
        <v>31</v>
      </c>
      <c r="Q424" s="1" t="s">
        <v>30</v>
      </c>
      <c r="R424" s="6">
        <f t="shared" si="42"/>
        <v>8</v>
      </c>
      <c r="S424" s="6">
        <v>2</v>
      </c>
      <c r="T424" s="6">
        <v>2</v>
      </c>
      <c r="U424" s="6">
        <v>2</v>
      </c>
      <c r="V424" s="6">
        <v>2</v>
      </c>
      <c r="W424" s="6">
        <v>2</v>
      </c>
      <c r="X424" s="6" t="s">
        <v>289</v>
      </c>
      <c r="Y424" s="6">
        <v>2</v>
      </c>
      <c r="Z424" s="6" t="s">
        <v>289</v>
      </c>
      <c r="AA424" s="6"/>
      <c r="AB424" s="6"/>
      <c r="AC424" s="6"/>
      <c r="AD424" s="6"/>
      <c r="AE424" s="6">
        <f t="shared" si="43"/>
        <v>4</v>
      </c>
      <c r="AF424" s="5">
        <v>44670</v>
      </c>
      <c r="AG424" s="5">
        <v>44760</v>
      </c>
      <c r="AH424" s="5"/>
      <c r="AI424" s="5"/>
      <c r="AJ424" s="4">
        <f t="shared" si="44"/>
        <v>0.5</v>
      </c>
      <c r="AK424" s="4">
        <f t="shared" si="45"/>
        <v>1</v>
      </c>
      <c r="AL424" s="4">
        <f t="shared" si="46"/>
        <v>1</v>
      </c>
      <c r="AM424" s="4">
        <f t="shared" si="47"/>
        <v>0</v>
      </c>
      <c r="AN424" s="4">
        <f t="shared" si="48"/>
        <v>0</v>
      </c>
      <c r="AO424" s="3" t="s">
        <v>20</v>
      </c>
      <c r="AP424" s="3" t="s">
        <v>20</v>
      </c>
      <c r="AQ424" s="3"/>
      <c r="AR424" s="3"/>
      <c r="AS424" s="3" t="s">
        <v>288</v>
      </c>
      <c r="AT424" s="3" t="s">
        <v>287</v>
      </c>
      <c r="AU424" s="3"/>
      <c r="AV424" s="3"/>
      <c r="AW424" s="3" t="s">
        <v>20</v>
      </c>
      <c r="AX424" s="3" t="s">
        <v>20</v>
      </c>
      <c r="AY424" s="3"/>
      <c r="AZ424" s="3"/>
      <c r="BA424" s="3" t="s">
        <v>286</v>
      </c>
      <c r="BB424" s="3" t="s">
        <v>285</v>
      </c>
      <c r="BC424" s="2"/>
      <c r="BD424" s="2"/>
      <c r="BE424" s="1" t="s">
        <v>42</v>
      </c>
    </row>
    <row r="425" spans="1:57" ht="15" customHeight="1" x14ac:dyDescent="0.25">
      <c r="A425" s="8">
        <v>21</v>
      </c>
      <c r="B425" s="1" t="s">
        <v>2</v>
      </c>
      <c r="C425" s="1" t="s">
        <v>43</v>
      </c>
      <c r="D425" s="1" t="s">
        <v>42</v>
      </c>
      <c r="E425" s="1" t="s">
        <v>41</v>
      </c>
      <c r="F425" s="1" t="s">
        <v>40</v>
      </c>
      <c r="G425" s="1" t="s">
        <v>274</v>
      </c>
      <c r="H425" s="1" t="s">
        <v>284</v>
      </c>
      <c r="I425" s="1" t="s">
        <v>283</v>
      </c>
      <c r="J425" s="7">
        <v>44835</v>
      </c>
      <c r="K425" s="7">
        <v>44926</v>
      </c>
      <c r="L425" s="1" t="s">
        <v>282</v>
      </c>
      <c r="M425" s="1" t="s">
        <v>281</v>
      </c>
      <c r="N425" s="1" t="s">
        <v>33</v>
      </c>
      <c r="O425" s="1" t="s">
        <v>32</v>
      </c>
      <c r="P425" s="1" t="s">
        <v>31</v>
      </c>
      <c r="Q425" s="1" t="s">
        <v>30</v>
      </c>
      <c r="R425" s="6">
        <f t="shared" si="42"/>
        <v>1</v>
      </c>
      <c r="S425" s="6">
        <v>0</v>
      </c>
      <c r="T425" s="6">
        <v>0</v>
      </c>
      <c r="U425" s="6">
        <v>0</v>
      </c>
      <c r="V425" s="6">
        <v>1</v>
      </c>
      <c r="W425" s="6">
        <v>0</v>
      </c>
      <c r="X425" s="6" t="s">
        <v>280</v>
      </c>
      <c r="Y425" s="6">
        <v>0</v>
      </c>
      <c r="Z425" s="6" t="s">
        <v>280</v>
      </c>
      <c r="AA425" s="6"/>
      <c r="AB425" s="6"/>
      <c r="AC425" s="6"/>
      <c r="AD425" s="6"/>
      <c r="AE425" s="6">
        <f t="shared" si="43"/>
        <v>0</v>
      </c>
      <c r="AF425" s="5">
        <v>44670</v>
      </c>
      <c r="AG425" s="5">
        <v>44760</v>
      </c>
      <c r="AH425" s="5"/>
      <c r="AI425" s="5"/>
      <c r="AJ425" s="4">
        <f t="shared" si="44"/>
        <v>0</v>
      </c>
      <c r="AK425" s="4" t="str">
        <f t="shared" si="45"/>
        <v/>
      </c>
      <c r="AL425" s="4" t="str">
        <f t="shared" si="46"/>
        <v/>
      </c>
      <c r="AM425" s="4" t="str">
        <f t="shared" si="47"/>
        <v/>
      </c>
      <c r="AN425" s="4">
        <f t="shared" si="48"/>
        <v>0</v>
      </c>
      <c r="AO425" s="3" t="s">
        <v>18</v>
      </c>
      <c r="AP425" s="3" t="s">
        <v>18</v>
      </c>
      <c r="AQ425" s="3"/>
      <c r="AR425" s="3"/>
      <c r="AS425" s="3" t="s">
        <v>280</v>
      </c>
      <c r="AT425" s="3" t="s">
        <v>18</v>
      </c>
      <c r="AU425" s="3"/>
      <c r="AV425" s="3"/>
      <c r="AW425" s="3" t="s">
        <v>18</v>
      </c>
      <c r="AX425" s="3" t="s">
        <v>18</v>
      </c>
      <c r="AY425" s="3"/>
      <c r="AZ425" s="3"/>
      <c r="BA425" s="3" t="s">
        <v>164</v>
      </c>
      <c r="BB425" s="3" t="s">
        <v>279</v>
      </c>
      <c r="BC425" s="2"/>
      <c r="BD425" s="2"/>
      <c r="BE425" s="1" t="s">
        <v>42</v>
      </c>
    </row>
    <row r="426" spans="1:57" ht="15" customHeight="1" x14ac:dyDescent="0.25">
      <c r="A426" s="8">
        <v>1</v>
      </c>
      <c r="B426" s="1" t="s">
        <v>1</v>
      </c>
      <c r="C426" s="1" t="s">
        <v>278</v>
      </c>
      <c r="D426" s="10" t="s">
        <v>277</v>
      </c>
      <c r="E426" s="10" t="s">
        <v>276</v>
      </c>
      <c r="F426" s="10" t="s">
        <v>275</v>
      </c>
      <c r="G426" s="10" t="s">
        <v>274</v>
      </c>
      <c r="H426" s="10" t="s">
        <v>72</v>
      </c>
      <c r="I426" s="10" t="s">
        <v>273</v>
      </c>
      <c r="J426" s="12">
        <v>44593</v>
      </c>
      <c r="K426" s="12">
        <v>44926</v>
      </c>
      <c r="L426" s="10" t="s">
        <v>272</v>
      </c>
      <c r="M426" s="10" t="s">
        <v>156</v>
      </c>
      <c r="N426" s="1" t="s">
        <v>33</v>
      </c>
      <c r="O426" s="10" t="s">
        <v>271</v>
      </c>
      <c r="P426" s="10" t="s">
        <v>111</v>
      </c>
      <c r="Q426" s="1" t="s">
        <v>30</v>
      </c>
      <c r="R426" s="13">
        <f t="shared" si="42"/>
        <v>2</v>
      </c>
      <c r="S426" s="13">
        <v>0</v>
      </c>
      <c r="T426" s="13">
        <v>1</v>
      </c>
      <c r="U426" s="13">
        <v>0</v>
      </c>
      <c r="V426" s="13">
        <v>1</v>
      </c>
      <c r="W426" s="13">
        <v>0</v>
      </c>
      <c r="X426" s="13" t="s">
        <v>155</v>
      </c>
      <c r="Y426" s="13">
        <v>1</v>
      </c>
      <c r="Z426" s="13" t="s">
        <v>270</v>
      </c>
      <c r="AA426" s="13"/>
      <c r="AB426" s="13"/>
      <c r="AC426" s="13"/>
      <c r="AD426" s="13"/>
      <c r="AE426" s="13">
        <f t="shared" si="43"/>
        <v>1</v>
      </c>
      <c r="AF426" s="5">
        <v>44669</v>
      </c>
      <c r="AG426" s="5">
        <v>44760</v>
      </c>
      <c r="AH426" s="5"/>
      <c r="AI426" s="5"/>
      <c r="AJ426" s="4">
        <f t="shared" si="44"/>
        <v>0.5</v>
      </c>
      <c r="AK426" s="4" t="str">
        <f t="shared" si="45"/>
        <v/>
      </c>
      <c r="AL426" s="4">
        <f t="shared" si="46"/>
        <v>1</v>
      </c>
      <c r="AM426" s="4" t="str">
        <f t="shared" si="47"/>
        <v/>
      </c>
      <c r="AN426" s="4">
        <f t="shared" si="48"/>
        <v>0</v>
      </c>
      <c r="AO426" s="3" t="s">
        <v>18</v>
      </c>
      <c r="AP426" s="3" t="s">
        <v>20</v>
      </c>
      <c r="AQ426" s="3"/>
      <c r="AR426" s="3"/>
      <c r="AS426" s="3" t="s">
        <v>154</v>
      </c>
      <c r="AT426" s="3" t="s">
        <v>269</v>
      </c>
      <c r="AU426" s="3"/>
      <c r="AV426" s="3"/>
      <c r="AW426" s="3" t="s">
        <v>18</v>
      </c>
      <c r="AX426" s="3" t="s">
        <v>20</v>
      </c>
      <c r="AY426" s="3"/>
      <c r="AZ426" s="3"/>
      <c r="BA426" s="3" t="s">
        <v>154</v>
      </c>
      <c r="BB426" s="3" t="s">
        <v>268</v>
      </c>
      <c r="BC426" s="3"/>
      <c r="BD426" s="3"/>
      <c r="BE426" s="10" t="s">
        <v>62</v>
      </c>
    </row>
    <row r="427" spans="1:57" ht="15" customHeight="1" x14ac:dyDescent="0.25">
      <c r="A427" s="8">
        <v>2</v>
      </c>
      <c r="B427" s="1" t="s">
        <v>1</v>
      </c>
      <c r="C427" s="1" t="s">
        <v>245</v>
      </c>
      <c r="D427" s="10" t="s">
        <v>259</v>
      </c>
      <c r="E427" s="10" t="s">
        <v>41</v>
      </c>
      <c r="F427" s="10" t="s">
        <v>243</v>
      </c>
      <c r="G427" s="10" t="s">
        <v>195</v>
      </c>
      <c r="H427" s="10" t="s">
        <v>194</v>
      </c>
      <c r="I427" s="10" t="s">
        <v>267</v>
      </c>
      <c r="J427" s="12">
        <v>44566</v>
      </c>
      <c r="K427" s="12">
        <v>44880</v>
      </c>
      <c r="L427" s="10" t="s">
        <v>266</v>
      </c>
      <c r="M427" s="10" t="s">
        <v>156</v>
      </c>
      <c r="N427" s="1" t="s">
        <v>33</v>
      </c>
      <c r="O427" s="10" t="s">
        <v>256</v>
      </c>
      <c r="P427" s="10" t="s">
        <v>111</v>
      </c>
      <c r="Q427" s="1" t="s">
        <v>30</v>
      </c>
      <c r="R427" s="11">
        <f t="shared" si="42"/>
        <v>10</v>
      </c>
      <c r="S427" s="11">
        <v>2</v>
      </c>
      <c r="T427" s="11">
        <v>3</v>
      </c>
      <c r="U427" s="11">
        <v>4</v>
      </c>
      <c r="V427" s="11">
        <v>1</v>
      </c>
      <c r="W427" s="11">
        <v>2</v>
      </c>
      <c r="X427" s="11" t="s">
        <v>265</v>
      </c>
      <c r="Y427" s="11">
        <v>3</v>
      </c>
      <c r="Z427" s="11" t="s">
        <v>264</v>
      </c>
      <c r="AA427" s="11"/>
      <c r="AB427" s="11"/>
      <c r="AC427" s="11"/>
      <c r="AD427" s="11"/>
      <c r="AE427" s="11">
        <f t="shared" si="43"/>
        <v>5</v>
      </c>
      <c r="AF427" s="5">
        <v>44669</v>
      </c>
      <c r="AG427" s="5">
        <v>44760</v>
      </c>
      <c r="AH427" s="5"/>
      <c r="AI427" s="5"/>
      <c r="AJ427" s="4">
        <f t="shared" si="44"/>
        <v>0.5</v>
      </c>
      <c r="AK427" s="4">
        <f t="shared" si="45"/>
        <v>1</v>
      </c>
      <c r="AL427" s="4">
        <f t="shared" si="46"/>
        <v>1</v>
      </c>
      <c r="AM427" s="4">
        <f t="shared" si="47"/>
        <v>0</v>
      </c>
      <c r="AN427" s="4">
        <f t="shared" si="48"/>
        <v>0</v>
      </c>
      <c r="AO427" s="3" t="s">
        <v>20</v>
      </c>
      <c r="AP427" s="3" t="s">
        <v>20</v>
      </c>
      <c r="AQ427" s="3"/>
      <c r="AR427" s="3"/>
      <c r="AS427" s="3" t="s">
        <v>263</v>
      </c>
      <c r="AT427" s="3" t="s">
        <v>262</v>
      </c>
      <c r="AU427" s="3"/>
      <c r="AV427" s="3"/>
      <c r="AW427" s="3" t="s">
        <v>20</v>
      </c>
      <c r="AX427" s="3" t="s">
        <v>20</v>
      </c>
      <c r="AY427" s="3"/>
      <c r="AZ427" s="3"/>
      <c r="BA427" s="3" t="s">
        <v>261</v>
      </c>
      <c r="BB427" s="3" t="s">
        <v>260</v>
      </c>
      <c r="BC427" s="2"/>
      <c r="BD427" s="2"/>
      <c r="BE427" s="10" t="s">
        <v>62</v>
      </c>
    </row>
    <row r="428" spans="1:57" ht="15" customHeight="1" x14ac:dyDescent="0.25">
      <c r="A428" s="8">
        <v>3</v>
      </c>
      <c r="B428" s="1" t="s">
        <v>1</v>
      </c>
      <c r="C428" s="1" t="s">
        <v>245</v>
      </c>
      <c r="D428" s="10" t="s">
        <v>259</v>
      </c>
      <c r="E428" s="10" t="s">
        <v>41</v>
      </c>
      <c r="F428" s="10" t="s">
        <v>243</v>
      </c>
      <c r="G428" s="10" t="s">
        <v>195</v>
      </c>
      <c r="H428" s="10" t="s">
        <v>194</v>
      </c>
      <c r="I428" s="10" t="s">
        <v>258</v>
      </c>
      <c r="J428" s="12">
        <v>44713</v>
      </c>
      <c r="K428" s="12">
        <v>44925</v>
      </c>
      <c r="L428" s="10" t="s">
        <v>257</v>
      </c>
      <c r="M428" s="10" t="s">
        <v>156</v>
      </c>
      <c r="N428" s="1" t="s">
        <v>33</v>
      </c>
      <c r="O428" s="10" t="s">
        <v>256</v>
      </c>
      <c r="P428" s="10" t="s">
        <v>111</v>
      </c>
      <c r="Q428" s="1" t="s">
        <v>30</v>
      </c>
      <c r="R428" s="11">
        <f t="shared" si="42"/>
        <v>5</v>
      </c>
      <c r="S428" s="11">
        <v>0</v>
      </c>
      <c r="T428" s="11">
        <v>0</v>
      </c>
      <c r="U428" s="11">
        <v>0</v>
      </c>
      <c r="V428" s="11">
        <v>5</v>
      </c>
      <c r="W428" s="11">
        <v>0</v>
      </c>
      <c r="X428" s="11" t="s">
        <v>155</v>
      </c>
      <c r="Y428" s="11">
        <v>0</v>
      </c>
      <c r="Z428" s="11" t="s">
        <v>224</v>
      </c>
      <c r="AA428" s="11"/>
      <c r="AB428" s="11"/>
      <c r="AC428" s="11"/>
      <c r="AD428" s="11"/>
      <c r="AE428" s="11">
        <f t="shared" si="43"/>
        <v>0</v>
      </c>
      <c r="AF428" s="5">
        <v>44669</v>
      </c>
      <c r="AG428" s="5">
        <v>44760</v>
      </c>
      <c r="AH428" s="5"/>
      <c r="AI428" s="5"/>
      <c r="AJ428" s="4">
        <f t="shared" si="44"/>
        <v>0</v>
      </c>
      <c r="AK428" s="4" t="str">
        <f t="shared" si="45"/>
        <v/>
      </c>
      <c r="AL428" s="4" t="str">
        <f t="shared" si="46"/>
        <v/>
      </c>
      <c r="AM428" s="4" t="str">
        <f t="shared" si="47"/>
        <v/>
      </c>
      <c r="AN428" s="4">
        <f t="shared" si="48"/>
        <v>0</v>
      </c>
      <c r="AO428" s="3" t="s">
        <v>18</v>
      </c>
      <c r="AP428" s="3" t="s">
        <v>18</v>
      </c>
      <c r="AQ428" s="3"/>
      <c r="AR428" s="3"/>
      <c r="AS428" s="3" t="s">
        <v>180</v>
      </c>
      <c r="AT428" s="3" t="s">
        <v>254</v>
      </c>
      <c r="AU428" s="3"/>
      <c r="AV428" s="3"/>
      <c r="AW428" s="3" t="s">
        <v>18</v>
      </c>
      <c r="AX428" s="3" t="s">
        <v>18</v>
      </c>
      <c r="AY428" s="3"/>
      <c r="AZ428" s="3"/>
      <c r="BA428" s="3" t="s">
        <v>255</v>
      </c>
      <c r="BB428" s="3" t="s">
        <v>254</v>
      </c>
      <c r="BC428" s="2"/>
      <c r="BD428" s="2"/>
      <c r="BE428" s="10" t="s">
        <v>62</v>
      </c>
    </row>
    <row r="429" spans="1:57" ht="15" customHeight="1" x14ac:dyDescent="0.25">
      <c r="A429" s="8">
        <v>4</v>
      </c>
      <c r="B429" s="1" t="s">
        <v>1</v>
      </c>
      <c r="C429" s="1" t="s">
        <v>245</v>
      </c>
      <c r="D429" s="10" t="s">
        <v>244</v>
      </c>
      <c r="E429" s="10" t="s">
        <v>41</v>
      </c>
      <c r="F429" s="10" t="s">
        <v>243</v>
      </c>
      <c r="G429" s="10" t="s">
        <v>195</v>
      </c>
      <c r="H429" s="10" t="s">
        <v>194</v>
      </c>
      <c r="I429" s="10" t="s">
        <v>253</v>
      </c>
      <c r="J429" s="12">
        <v>44593</v>
      </c>
      <c r="K429" s="12">
        <v>44926</v>
      </c>
      <c r="L429" s="10" t="s">
        <v>252</v>
      </c>
      <c r="M429" s="10" t="s">
        <v>156</v>
      </c>
      <c r="N429" s="1" t="s">
        <v>86</v>
      </c>
      <c r="O429" s="10" t="s">
        <v>240</v>
      </c>
      <c r="P429" s="10" t="s">
        <v>111</v>
      </c>
      <c r="Q429" s="1" t="s">
        <v>30</v>
      </c>
      <c r="R429" s="14">
        <f t="shared" si="42"/>
        <v>1</v>
      </c>
      <c r="S429" s="14">
        <v>0.15</v>
      </c>
      <c r="T429" s="14">
        <v>0.25</v>
      </c>
      <c r="U429" s="14">
        <v>0.4</v>
      </c>
      <c r="V429" s="14">
        <v>0.2</v>
      </c>
      <c r="W429" s="14">
        <v>0.15</v>
      </c>
      <c r="X429" s="14" t="s">
        <v>251</v>
      </c>
      <c r="Y429" s="14">
        <v>0.25</v>
      </c>
      <c r="Z429" s="14" t="s">
        <v>250</v>
      </c>
      <c r="AA429" s="14"/>
      <c r="AB429" s="14"/>
      <c r="AC429" s="14"/>
      <c r="AD429" s="14"/>
      <c r="AE429" s="14">
        <f t="shared" si="43"/>
        <v>0.4</v>
      </c>
      <c r="AF429" s="5">
        <v>44669</v>
      </c>
      <c r="AG429" s="5">
        <v>44760</v>
      </c>
      <c r="AH429" s="5"/>
      <c r="AI429" s="5"/>
      <c r="AJ429" s="4">
        <f t="shared" si="44"/>
        <v>0.4</v>
      </c>
      <c r="AK429" s="4">
        <f t="shared" si="45"/>
        <v>1</v>
      </c>
      <c r="AL429" s="4">
        <f t="shared" si="46"/>
        <v>1</v>
      </c>
      <c r="AM429" s="4">
        <f t="shared" si="47"/>
        <v>0</v>
      </c>
      <c r="AN429" s="4">
        <f t="shared" si="48"/>
        <v>0</v>
      </c>
      <c r="AO429" s="3" t="s">
        <v>20</v>
      </c>
      <c r="AP429" s="3" t="s">
        <v>20</v>
      </c>
      <c r="AQ429" s="3"/>
      <c r="AR429" s="3"/>
      <c r="AS429" s="3" t="s">
        <v>249</v>
      </c>
      <c r="AT429" s="3" t="s">
        <v>248</v>
      </c>
      <c r="AU429" s="3"/>
      <c r="AV429" s="3"/>
      <c r="AW429" s="3" t="s">
        <v>20</v>
      </c>
      <c r="AX429" s="3" t="s">
        <v>20</v>
      </c>
      <c r="AY429" s="3"/>
      <c r="AZ429" s="3"/>
      <c r="BA429" s="3" t="s">
        <v>247</v>
      </c>
      <c r="BB429" s="3" t="s">
        <v>246</v>
      </c>
      <c r="BC429" s="2"/>
      <c r="BD429" s="2"/>
      <c r="BE429" s="10" t="s">
        <v>62</v>
      </c>
    </row>
    <row r="430" spans="1:57" ht="15" customHeight="1" x14ac:dyDescent="0.25">
      <c r="A430" s="8">
        <v>5</v>
      </c>
      <c r="B430" s="1" t="s">
        <v>1</v>
      </c>
      <c r="C430" s="1" t="s">
        <v>245</v>
      </c>
      <c r="D430" s="10" t="s">
        <v>244</v>
      </c>
      <c r="E430" s="10" t="s">
        <v>41</v>
      </c>
      <c r="F430" s="10" t="s">
        <v>243</v>
      </c>
      <c r="G430" s="10" t="s">
        <v>195</v>
      </c>
      <c r="H430" s="10" t="s">
        <v>194</v>
      </c>
      <c r="I430" s="10" t="s">
        <v>242</v>
      </c>
      <c r="J430" s="12">
        <v>44621</v>
      </c>
      <c r="K430" s="12">
        <v>44926</v>
      </c>
      <c r="L430" s="10" t="s">
        <v>241</v>
      </c>
      <c r="M430" s="10" t="s">
        <v>156</v>
      </c>
      <c r="N430" s="1" t="s">
        <v>33</v>
      </c>
      <c r="O430" s="10" t="s">
        <v>240</v>
      </c>
      <c r="P430" s="10" t="s">
        <v>111</v>
      </c>
      <c r="Q430" s="1" t="s">
        <v>30</v>
      </c>
      <c r="R430" s="13">
        <f t="shared" si="42"/>
        <v>2</v>
      </c>
      <c r="S430" s="13">
        <v>0</v>
      </c>
      <c r="T430" s="13">
        <v>1</v>
      </c>
      <c r="U430" s="13">
        <v>0</v>
      </c>
      <c r="V430" s="13">
        <v>1</v>
      </c>
      <c r="W430" s="13">
        <v>0</v>
      </c>
      <c r="X430" s="13" t="s">
        <v>155</v>
      </c>
      <c r="Y430" s="13">
        <v>1</v>
      </c>
      <c r="Z430" s="13" t="s">
        <v>239</v>
      </c>
      <c r="AA430" s="13"/>
      <c r="AB430" s="13"/>
      <c r="AC430" s="13"/>
      <c r="AD430" s="13"/>
      <c r="AE430" s="13">
        <f t="shared" si="43"/>
        <v>1</v>
      </c>
      <c r="AF430" s="5">
        <v>44669</v>
      </c>
      <c r="AG430" s="5">
        <v>44760</v>
      </c>
      <c r="AH430" s="5"/>
      <c r="AI430" s="5"/>
      <c r="AJ430" s="4">
        <f t="shared" si="44"/>
        <v>0.5</v>
      </c>
      <c r="AK430" s="4" t="str">
        <f t="shared" si="45"/>
        <v/>
      </c>
      <c r="AL430" s="4">
        <f t="shared" si="46"/>
        <v>1</v>
      </c>
      <c r="AM430" s="4" t="str">
        <f t="shared" si="47"/>
        <v/>
      </c>
      <c r="AN430" s="4">
        <f t="shared" si="48"/>
        <v>0</v>
      </c>
      <c r="AO430" s="3" t="s">
        <v>18</v>
      </c>
      <c r="AP430" s="3" t="s">
        <v>20</v>
      </c>
      <c r="AQ430" s="3"/>
      <c r="AR430" s="3"/>
      <c r="AS430" s="3" t="s">
        <v>180</v>
      </c>
      <c r="AT430" s="3" t="s">
        <v>238</v>
      </c>
      <c r="AU430" s="3"/>
      <c r="AV430" s="3"/>
      <c r="AW430" s="3" t="s">
        <v>18</v>
      </c>
      <c r="AX430" s="3" t="s">
        <v>20</v>
      </c>
      <c r="AY430" s="3"/>
      <c r="AZ430" s="3"/>
      <c r="BA430" s="3" t="s">
        <v>237</v>
      </c>
      <c r="BB430" s="3" t="s">
        <v>236</v>
      </c>
      <c r="BC430" s="2"/>
      <c r="BD430" s="2"/>
      <c r="BE430" s="10" t="s">
        <v>62</v>
      </c>
    </row>
    <row r="431" spans="1:57" ht="15" customHeight="1" x14ac:dyDescent="0.25">
      <c r="A431" s="8">
        <v>6</v>
      </c>
      <c r="B431" s="1" t="s">
        <v>1</v>
      </c>
      <c r="C431" s="1" t="s">
        <v>213</v>
      </c>
      <c r="D431" s="10" t="s">
        <v>235</v>
      </c>
      <c r="E431" s="10" t="s">
        <v>197</v>
      </c>
      <c r="F431" s="10" t="s">
        <v>196</v>
      </c>
      <c r="G431" s="10" t="s">
        <v>195</v>
      </c>
      <c r="H431" s="10" t="s">
        <v>194</v>
      </c>
      <c r="I431" s="10" t="s">
        <v>234</v>
      </c>
      <c r="J431" s="12">
        <v>44593</v>
      </c>
      <c r="K431" s="12">
        <v>44926</v>
      </c>
      <c r="L431" s="10" t="s">
        <v>233</v>
      </c>
      <c r="M431" s="10" t="s">
        <v>156</v>
      </c>
      <c r="N431" s="1" t="s">
        <v>33</v>
      </c>
      <c r="O431" s="10" t="s">
        <v>232</v>
      </c>
      <c r="P431" s="10" t="s">
        <v>111</v>
      </c>
      <c r="Q431" s="1" t="s">
        <v>30</v>
      </c>
      <c r="R431" s="11">
        <f t="shared" si="42"/>
        <v>2</v>
      </c>
      <c r="S431" s="11">
        <v>0</v>
      </c>
      <c r="T431" s="11">
        <v>1</v>
      </c>
      <c r="U431" s="11">
        <v>0</v>
      </c>
      <c r="V431" s="11">
        <v>1</v>
      </c>
      <c r="W431" s="11">
        <v>0</v>
      </c>
      <c r="X431" s="11" t="s">
        <v>155</v>
      </c>
      <c r="Y431" s="11">
        <v>1</v>
      </c>
      <c r="Z431" s="11" t="s">
        <v>231</v>
      </c>
      <c r="AA431" s="11"/>
      <c r="AB431" s="11"/>
      <c r="AC431" s="11"/>
      <c r="AD431" s="11"/>
      <c r="AE431" s="11">
        <f t="shared" si="43"/>
        <v>1</v>
      </c>
      <c r="AF431" s="5">
        <v>44669</v>
      </c>
      <c r="AG431" s="5">
        <v>44760</v>
      </c>
      <c r="AH431" s="5"/>
      <c r="AI431" s="5"/>
      <c r="AJ431" s="4">
        <f t="shared" si="44"/>
        <v>0.5</v>
      </c>
      <c r="AK431" s="4" t="str">
        <f t="shared" si="45"/>
        <v/>
      </c>
      <c r="AL431" s="4">
        <f t="shared" si="46"/>
        <v>1</v>
      </c>
      <c r="AM431" s="4" t="str">
        <f t="shared" si="47"/>
        <v/>
      </c>
      <c r="AN431" s="4">
        <f t="shared" si="48"/>
        <v>0</v>
      </c>
      <c r="AO431" s="3" t="s">
        <v>18</v>
      </c>
      <c r="AP431" s="3" t="s">
        <v>20</v>
      </c>
      <c r="AQ431" s="3"/>
      <c r="AR431" s="3"/>
      <c r="AS431" s="3" t="s">
        <v>154</v>
      </c>
      <c r="AT431" s="3" t="s">
        <v>230</v>
      </c>
      <c r="AU431" s="3"/>
      <c r="AV431" s="3"/>
      <c r="AW431" s="3" t="s">
        <v>18</v>
      </c>
      <c r="AX431" s="3" t="s">
        <v>20</v>
      </c>
      <c r="AY431" s="3"/>
      <c r="AZ431" s="3"/>
      <c r="BA431" s="3" t="s">
        <v>229</v>
      </c>
      <c r="BB431" s="3" t="s">
        <v>228</v>
      </c>
      <c r="BC431" s="2"/>
      <c r="BD431" s="2"/>
      <c r="BE431" s="10" t="s">
        <v>62</v>
      </c>
    </row>
    <row r="432" spans="1:57" ht="15" customHeight="1" x14ac:dyDescent="0.25">
      <c r="A432" s="8">
        <v>7</v>
      </c>
      <c r="B432" s="1" t="s">
        <v>1</v>
      </c>
      <c r="C432" s="1" t="s">
        <v>213</v>
      </c>
      <c r="D432" s="10" t="s">
        <v>227</v>
      </c>
      <c r="E432" s="10" t="s">
        <v>197</v>
      </c>
      <c r="F432" s="10" t="s">
        <v>196</v>
      </c>
      <c r="G432" s="10" t="s">
        <v>195</v>
      </c>
      <c r="H432" s="10" t="s">
        <v>194</v>
      </c>
      <c r="I432" s="10" t="s">
        <v>226</v>
      </c>
      <c r="J432" s="12">
        <v>44593</v>
      </c>
      <c r="K432" s="12">
        <v>44926</v>
      </c>
      <c r="L432" s="10" t="s">
        <v>202</v>
      </c>
      <c r="M432" s="10" t="s">
        <v>156</v>
      </c>
      <c r="N432" s="1" t="s">
        <v>33</v>
      </c>
      <c r="O432" s="10" t="s">
        <v>225</v>
      </c>
      <c r="P432" s="10" t="s">
        <v>111</v>
      </c>
      <c r="Q432" s="1" t="s">
        <v>30</v>
      </c>
      <c r="R432" s="11">
        <f t="shared" si="42"/>
        <v>2</v>
      </c>
      <c r="S432" s="11">
        <v>0</v>
      </c>
      <c r="T432" s="11">
        <v>0</v>
      </c>
      <c r="U432" s="11">
        <v>0</v>
      </c>
      <c r="V432" s="11">
        <v>2</v>
      </c>
      <c r="W432" s="11">
        <v>0</v>
      </c>
      <c r="X432" s="11" t="s">
        <v>155</v>
      </c>
      <c r="Y432" s="11">
        <v>0</v>
      </c>
      <c r="Z432" s="11" t="s">
        <v>224</v>
      </c>
      <c r="AA432" s="11"/>
      <c r="AB432" s="11"/>
      <c r="AC432" s="11"/>
      <c r="AD432" s="11"/>
      <c r="AE432" s="11">
        <f t="shared" si="43"/>
        <v>0</v>
      </c>
      <c r="AF432" s="5">
        <v>44669</v>
      </c>
      <c r="AG432" s="5">
        <v>44760</v>
      </c>
      <c r="AH432" s="5"/>
      <c r="AI432" s="5"/>
      <c r="AJ432" s="4">
        <f t="shared" si="44"/>
        <v>0</v>
      </c>
      <c r="AK432" s="4" t="str">
        <f t="shared" si="45"/>
        <v/>
      </c>
      <c r="AL432" s="4" t="str">
        <f t="shared" si="46"/>
        <v/>
      </c>
      <c r="AM432" s="4" t="str">
        <f t="shared" si="47"/>
        <v/>
      </c>
      <c r="AN432" s="4">
        <f t="shared" si="48"/>
        <v>0</v>
      </c>
      <c r="AO432" s="3" t="s">
        <v>18</v>
      </c>
      <c r="AP432" s="3" t="s">
        <v>18</v>
      </c>
      <c r="AQ432" s="3"/>
      <c r="AR432" s="3"/>
      <c r="AS432" s="3" t="s">
        <v>223</v>
      </c>
      <c r="AT432" s="3" t="s">
        <v>153</v>
      </c>
      <c r="AU432" s="3"/>
      <c r="AV432" s="3"/>
      <c r="AW432" s="3" t="s">
        <v>18</v>
      </c>
      <c r="AX432" s="3" t="s">
        <v>18</v>
      </c>
      <c r="AY432" s="3"/>
      <c r="AZ432" s="3"/>
      <c r="BA432" s="3" t="s">
        <v>222</v>
      </c>
      <c r="BB432" s="3" t="s">
        <v>153</v>
      </c>
      <c r="BC432" s="2"/>
      <c r="BD432" s="2"/>
      <c r="BE432" s="10" t="s">
        <v>62</v>
      </c>
    </row>
    <row r="433" spans="1:57" ht="15" customHeight="1" x14ac:dyDescent="0.25">
      <c r="A433" s="8">
        <v>8</v>
      </c>
      <c r="B433" s="1" t="s">
        <v>1</v>
      </c>
      <c r="C433" s="1" t="s">
        <v>213</v>
      </c>
      <c r="D433" s="10" t="s">
        <v>212</v>
      </c>
      <c r="E433" s="10" t="s">
        <v>197</v>
      </c>
      <c r="F433" s="10" t="s">
        <v>196</v>
      </c>
      <c r="G433" s="10" t="s">
        <v>195</v>
      </c>
      <c r="H433" s="10" t="s">
        <v>194</v>
      </c>
      <c r="I433" s="10" t="s">
        <v>221</v>
      </c>
      <c r="J433" s="12">
        <v>44576</v>
      </c>
      <c r="K433" s="12">
        <v>44926</v>
      </c>
      <c r="L433" s="10" t="s">
        <v>220</v>
      </c>
      <c r="M433" s="10" t="s">
        <v>156</v>
      </c>
      <c r="N433" s="1" t="s">
        <v>86</v>
      </c>
      <c r="O433" s="10" t="s">
        <v>209</v>
      </c>
      <c r="P433" s="10" t="s">
        <v>111</v>
      </c>
      <c r="Q433" s="1" t="s">
        <v>30</v>
      </c>
      <c r="R433" s="14">
        <f t="shared" si="42"/>
        <v>0.99999999999999989</v>
      </c>
      <c r="S433" s="14">
        <v>0.5</v>
      </c>
      <c r="T433" s="14">
        <v>0.1</v>
      </c>
      <c r="U433" s="14">
        <v>0.3</v>
      </c>
      <c r="V433" s="14">
        <v>0.1</v>
      </c>
      <c r="W433" s="14">
        <v>0.5</v>
      </c>
      <c r="X433" s="14" t="s">
        <v>219</v>
      </c>
      <c r="Y433" s="14">
        <v>0.1</v>
      </c>
      <c r="Z433" s="14" t="s">
        <v>218</v>
      </c>
      <c r="AA433" s="14"/>
      <c r="AB433" s="14"/>
      <c r="AC433" s="14"/>
      <c r="AD433" s="14"/>
      <c r="AE433" s="14">
        <f t="shared" si="43"/>
        <v>0.6</v>
      </c>
      <c r="AF433" s="5">
        <v>44669</v>
      </c>
      <c r="AG433" s="5">
        <v>44760</v>
      </c>
      <c r="AH433" s="5"/>
      <c r="AI433" s="5"/>
      <c r="AJ433" s="4">
        <f t="shared" si="44"/>
        <v>0.60000000000000009</v>
      </c>
      <c r="AK433" s="4">
        <f t="shared" si="45"/>
        <v>1</v>
      </c>
      <c r="AL433" s="4">
        <f t="shared" si="46"/>
        <v>1</v>
      </c>
      <c r="AM433" s="4">
        <f t="shared" si="47"/>
        <v>0</v>
      </c>
      <c r="AN433" s="4">
        <f t="shared" si="48"/>
        <v>0</v>
      </c>
      <c r="AO433" s="3" t="s">
        <v>20</v>
      </c>
      <c r="AP433" s="3" t="s">
        <v>20</v>
      </c>
      <c r="AQ433" s="3"/>
      <c r="AR433" s="3"/>
      <c r="AS433" s="3" t="s">
        <v>217</v>
      </c>
      <c r="AT433" s="3" t="s">
        <v>216</v>
      </c>
      <c r="AU433" s="3"/>
      <c r="AV433" s="3"/>
      <c r="AW433" s="3" t="s">
        <v>20</v>
      </c>
      <c r="AX433" s="3" t="s">
        <v>20</v>
      </c>
      <c r="AY433" s="3"/>
      <c r="AZ433" s="3"/>
      <c r="BA433" s="3" t="s">
        <v>215</v>
      </c>
      <c r="BB433" s="3" t="s">
        <v>214</v>
      </c>
      <c r="BC433" s="2"/>
      <c r="BD433" s="2"/>
      <c r="BE433" s="10" t="s">
        <v>62</v>
      </c>
    </row>
    <row r="434" spans="1:57" ht="15" customHeight="1" x14ac:dyDescent="0.25">
      <c r="A434" s="8">
        <v>9</v>
      </c>
      <c r="B434" s="1" t="s">
        <v>1</v>
      </c>
      <c r="C434" s="1" t="s">
        <v>213</v>
      </c>
      <c r="D434" s="10" t="s">
        <v>212</v>
      </c>
      <c r="E434" s="10" t="s">
        <v>197</v>
      </c>
      <c r="F434" s="10" t="s">
        <v>196</v>
      </c>
      <c r="G434" s="10" t="s">
        <v>195</v>
      </c>
      <c r="H434" s="10" t="s">
        <v>194</v>
      </c>
      <c r="I434" s="10" t="s">
        <v>211</v>
      </c>
      <c r="J434" s="12">
        <v>44666</v>
      </c>
      <c r="K434" s="12">
        <v>44926</v>
      </c>
      <c r="L434" s="10" t="s">
        <v>210</v>
      </c>
      <c r="M434" s="10" t="s">
        <v>156</v>
      </c>
      <c r="N434" s="1" t="s">
        <v>86</v>
      </c>
      <c r="O434" s="10" t="s">
        <v>209</v>
      </c>
      <c r="P434" s="10" t="s">
        <v>111</v>
      </c>
      <c r="Q434" s="1" t="s">
        <v>30</v>
      </c>
      <c r="R434" s="14">
        <f t="shared" si="42"/>
        <v>1</v>
      </c>
      <c r="S434" s="14">
        <v>0</v>
      </c>
      <c r="T434" s="14">
        <v>0.3</v>
      </c>
      <c r="U434" s="14">
        <v>0.2</v>
      </c>
      <c r="V434" s="14">
        <v>0.5</v>
      </c>
      <c r="W434" s="14">
        <v>0</v>
      </c>
      <c r="X434" s="14" t="s">
        <v>155</v>
      </c>
      <c r="Y434" s="14">
        <v>0.3</v>
      </c>
      <c r="Z434" s="14" t="s">
        <v>208</v>
      </c>
      <c r="AA434" s="14"/>
      <c r="AB434" s="14"/>
      <c r="AC434" s="14"/>
      <c r="AD434" s="14"/>
      <c r="AE434" s="14">
        <f t="shared" si="43"/>
        <v>0.3</v>
      </c>
      <c r="AF434" s="5">
        <v>44669</v>
      </c>
      <c r="AG434" s="5">
        <v>44760</v>
      </c>
      <c r="AH434" s="5"/>
      <c r="AI434" s="5"/>
      <c r="AJ434" s="4">
        <f t="shared" si="44"/>
        <v>0.3</v>
      </c>
      <c r="AK434" s="4" t="str">
        <f t="shared" si="45"/>
        <v/>
      </c>
      <c r="AL434" s="4">
        <f t="shared" si="46"/>
        <v>1</v>
      </c>
      <c r="AM434" s="4">
        <f t="shared" si="47"/>
        <v>0</v>
      </c>
      <c r="AN434" s="4">
        <f t="shared" si="48"/>
        <v>0</v>
      </c>
      <c r="AO434" s="3" t="s">
        <v>18</v>
      </c>
      <c r="AP434" s="3" t="s">
        <v>20</v>
      </c>
      <c r="AQ434" s="3"/>
      <c r="AR434" s="3"/>
      <c r="AS434" s="3" t="s">
        <v>154</v>
      </c>
      <c r="AT434" s="3" t="s">
        <v>207</v>
      </c>
      <c r="AU434" s="3"/>
      <c r="AV434" s="3"/>
      <c r="AW434" s="3" t="s">
        <v>18</v>
      </c>
      <c r="AX434" s="3" t="s">
        <v>20</v>
      </c>
      <c r="AY434" s="3"/>
      <c r="AZ434" s="3"/>
      <c r="BA434" s="3" t="s">
        <v>206</v>
      </c>
      <c r="BB434" s="3" t="s">
        <v>205</v>
      </c>
      <c r="BC434" s="2"/>
      <c r="BD434" s="2"/>
      <c r="BE434" s="10" t="s">
        <v>62</v>
      </c>
    </row>
    <row r="435" spans="1:57" ht="15" customHeight="1" x14ac:dyDescent="0.25">
      <c r="A435" s="8">
        <v>10</v>
      </c>
      <c r="B435" s="1" t="s">
        <v>1</v>
      </c>
      <c r="C435" s="1" t="s">
        <v>199</v>
      </c>
      <c r="D435" s="10" t="s">
        <v>204</v>
      </c>
      <c r="E435" s="10" t="s">
        <v>197</v>
      </c>
      <c r="F435" s="10" t="s">
        <v>196</v>
      </c>
      <c r="G435" s="10" t="s">
        <v>195</v>
      </c>
      <c r="H435" s="10" t="s">
        <v>194</v>
      </c>
      <c r="I435" s="10" t="s">
        <v>203</v>
      </c>
      <c r="J435" s="12">
        <v>44593</v>
      </c>
      <c r="K435" s="12">
        <v>44926</v>
      </c>
      <c r="L435" s="10" t="s">
        <v>202</v>
      </c>
      <c r="M435" s="10" t="s">
        <v>156</v>
      </c>
      <c r="N435" s="1" t="s">
        <v>33</v>
      </c>
      <c r="O435" s="10" t="s">
        <v>201</v>
      </c>
      <c r="P435" s="10" t="s">
        <v>111</v>
      </c>
      <c r="Q435" s="1" t="s">
        <v>30</v>
      </c>
      <c r="R435" s="11">
        <f t="shared" si="42"/>
        <v>2</v>
      </c>
      <c r="S435" s="11">
        <v>0</v>
      </c>
      <c r="T435" s="11">
        <v>0</v>
      </c>
      <c r="U435" s="11">
        <v>0</v>
      </c>
      <c r="V435" s="11">
        <v>2</v>
      </c>
      <c r="W435" s="11">
        <v>0</v>
      </c>
      <c r="X435" s="11" t="s">
        <v>155</v>
      </c>
      <c r="Y435" s="11">
        <v>0</v>
      </c>
      <c r="Z435" s="11" t="s">
        <v>155</v>
      </c>
      <c r="AA435" s="11"/>
      <c r="AB435" s="11"/>
      <c r="AC435" s="11"/>
      <c r="AD435" s="11"/>
      <c r="AE435" s="11">
        <f t="shared" si="43"/>
        <v>0</v>
      </c>
      <c r="AF435" s="5">
        <v>44669</v>
      </c>
      <c r="AG435" s="5"/>
      <c r="AH435" s="5"/>
      <c r="AI435" s="5"/>
      <c r="AJ435" s="4">
        <f t="shared" si="44"/>
        <v>0</v>
      </c>
      <c r="AK435" s="4" t="str">
        <f t="shared" si="45"/>
        <v/>
      </c>
      <c r="AL435" s="4" t="str">
        <f t="shared" si="46"/>
        <v/>
      </c>
      <c r="AM435" s="4" t="str">
        <f t="shared" si="47"/>
        <v/>
      </c>
      <c r="AN435" s="4">
        <f t="shared" si="48"/>
        <v>0</v>
      </c>
      <c r="AO435" s="3" t="s">
        <v>18</v>
      </c>
      <c r="AP435" s="3" t="s">
        <v>18</v>
      </c>
      <c r="AQ435" s="3"/>
      <c r="AR435" s="3"/>
      <c r="AS435" s="3" t="s">
        <v>154</v>
      </c>
      <c r="AT435" s="3" t="s">
        <v>153</v>
      </c>
      <c r="AU435" s="3"/>
      <c r="AV435" s="3"/>
      <c r="AW435" s="3" t="s">
        <v>18</v>
      </c>
      <c r="AX435" s="3" t="s">
        <v>18</v>
      </c>
      <c r="AY435" s="3"/>
      <c r="AZ435" s="3"/>
      <c r="BA435" s="3" t="s">
        <v>200</v>
      </c>
      <c r="BB435" s="3" t="s">
        <v>153</v>
      </c>
      <c r="BC435" s="2"/>
      <c r="BD435" s="2"/>
      <c r="BE435" s="10" t="s">
        <v>62</v>
      </c>
    </row>
    <row r="436" spans="1:57" ht="15" customHeight="1" x14ac:dyDescent="0.25">
      <c r="A436" s="8">
        <v>11</v>
      </c>
      <c r="B436" s="1" t="s">
        <v>1</v>
      </c>
      <c r="C436" s="1" t="s">
        <v>199</v>
      </c>
      <c r="D436" s="10" t="s">
        <v>198</v>
      </c>
      <c r="E436" s="10" t="s">
        <v>197</v>
      </c>
      <c r="F436" s="10" t="s">
        <v>196</v>
      </c>
      <c r="G436" s="10" t="s">
        <v>195</v>
      </c>
      <c r="H436" s="10" t="s">
        <v>194</v>
      </c>
      <c r="I436" s="10" t="s">
        <v>193</v>
      </c>
      <c r="J436" s="12">
        <v>44652</v>
      </c>
      <c r="K436" s="12">
        <v>44926</v>
      </c>
      <c r="L436" s="10" t="s">
        <v>192</v>
      </c>
      <c r="M436" s="10" t="s">
        <v>156</v>
      </c>
      <c r="N436" s="1" t="s">
        <v>33</v>
      </c>
      <c r="O436" s="10" t="s">
        <v>191</v>
      </c>
      <c r="P436" s="10" t="s">
        <v>111</v>
      </c>
      <c r="Q436" s="1" t="s">
        <v>30</v>
      </c>
      <c r="R436" s="13">
        <f t="shared" si="42"/>
        <v>4</v>
      </c>
      <c r="S436" s="13">
        <v>0</v>
      </c>
      <c r="T436" s="13">
        <v>2</v>
      </c>
      <c r="U436" s="13">
        <v>0</v>
      </c>
      <c r="V436" s="13">
        <v>2</v>
      </c>
      <c r="W436" s="13">
        <v>0</v>
      </c>
      <c r="X436" s="13" t="s">
        <v>155</v>
      </c>
      <c r="Y436" s="13">
        <v>2</v>
      </c>
      <c r="Z436" s="13" t="s">
        <v>190</v>
      </c>
      <c r="AA436" s="13"/>
      <c r="AB436" s="13"/>
      <c r="AC436" s="13"/>
      <c r="AD436" s="13"/>
      <c r="AE436" s="13">
        <f t="shared" si="43"/>
        <v>2</v>
      </c>
      <c r="AF436" s="5">
        <v>44669</v>
      </c>
      <c r="AG436" s="5">
        <v>44760</v>
      </c>
      <c r="AH436" s="5"/>
      <c r="AI436" s="5"/>
      <c r="AJ436" s="4">
        <f t="shared" si="44"/>
        <v>0.5</v>
      </c>
      <c r="AK436" s="4" t="str">
        <f t="shared" si="45"/>
        <v/>
      </c>
      <c r="AL436" s="4">
        <f t="shared" si="46"/>
        <v>1</v>
      </c>
      <c r="AM436" s="4" t="str">
        <f t="shared" si="47"/>
        <v/>
      </c>
      <c r="AN436" s="4">
        <f t="shared" si="48"/>
        <v>0</v>
      </c>
      <c r="AO436" s="3" t="s">
        <v>18</v>
      </c>
      <c r="AP436" s="3" t="s">
        <v>20</v>
      </c>
      <c r="AQ436" s="3"/>
      <c r="AR436" s="3"/>
      <c r="AS436" s="3" t="s">
        <v>180</v>
      </c>
      <c r="AT436" s="3" t="s">
        <v>189</v>
      </c>
      <c r="AU436" s="3"/>
      <c r="AV436" s="3"/>
      <c r="AW436" s="3" t="s">
        <v>18</v>
      </c>
      <c r="AX436" s="3" t="s">
        <v>20</v>
      </c>
      <c r="AY436" s="3"/>
      <c r="AZ436" s="3"/>
      <c r="BA436" s="3" t="s">
        <v>188</v>
      </c>
      <c r="BB436" s="3" t="s">
        <v>187</v>
      </c>
      <c r="BC436" s="2"/>
      <c r="BD436" s="2"/>
      <c r="BE436" s="10" t="s">
        <v>62</v>
      </c>
    </row>
    <row r="437" spans="1:57" ht="15" customHeight="1" x14ac:dyDescent="0.25">
      <c r="A437" s="8">
        <v>12</v>
      </c>
      <c r="B437" s="1" t="s">
        <v>1</v>
      </c>
      <c r="C437" s="1" t="s">
        <v>97</v>
      </c>
      <c r="D437" s="10" t="s">
        <v>73</v>
      </c>
      <c r="E437" s="10" t="s">
        <v>61</v>
      </c>
      <c r="F437" s="10" t="s">
        <v>60</v>
      </c>
      <c r="G437" s="10" t="s">
        <v>16</v>
      </c>
      <c r="H437" s="10" t="s">
        <v>72</v>
      </c>
      <c r="I437" s="10" t="s">
        <v>104</v>
      </c>
      <c r="J437" s="7">
        <v>44562</v>
      </c>
      <c r="K437" s="7">
        <v>44926</v>
      </c>
      <c r="L437" s="1" t="s">
        <v>70</v>
      </c>
      <c r="M437" s="10" t="s">
        <v>156</v>
      </c>
      <c r="N437" s="1" t="s">
        <v>33</v>
      </c>
      <c r="O437" s="1" t="s">
        <v>77</v>
      </c>
      <c r="P437" s="10" t="s">
        <v>31</v>
      </c>
      <c r="Q437" s="1" t="s">
        <v>30</v>
      </c>
      <c r="R437" s="11">
        <f t="shared" si="42"/>
        <v>4</v>
      </c>
      <c r="S437" s="11">
        <v>1</v>
      </c>
      <c r="T437" s="11">
        <v>1</v>
      </c>
      <c r="U437" s="11">
        <v>1</v>
      </c>
      <c r="V437" s="11">
        <v>1</v>
      </c>
      <c r="W437" s="11">
        <v>1</v>
      </c>
      <c r="X437" s="11" t="s">
        <v>186</v>
      </c>
      <c r="Y437" s="11">
        <v>1</v>
      </c>
      <c r="Z437" s="11" t="s">
        <v>185</v>
      </c>
      <c r="AA437" s="11"/>
      <c r="AB437" s="11"/>
      <c r="AC437" s="11"/>
      <c r="AD437" s="11"/>
      <c r="AE437" s="11">
        <f t="shared" si="43"/>
        <v>2</v>
      </c>
      <c r="AF437" s="5">
        <v>44669</v>
      </c>
      <c r="AG437" s="5">
        <v>44760</v>
      </c>
      <c r="AH437" s="5"/>
      <c r="AI437" s="5"/>
      <c r="AJ437" s="4">
        <f t="shared" si="44"/>
        <v>0.5</v>
      </c>
      <c r="AK437" s="4">
        <f t="shared" si="45"/>
        <v>1</v>
      </c>
      <c r="AL437" s="4">
        <f t="shared" si="46"/>
        <v>1</v>
      </c>
      <c r="AM437" s="4">
        <f t="shared" si="47"/>
        <v>0</v>
      </c>
      <c r="AN437" s="4">
        <f t="shared" si="48"/>
        <v>0</v>
      </c>
      <c r="AO437" s="3" t="s">
        <v>20</v>
      </c>
      <c r="AP437" s="3" t="s">
        <v>20</v>
      </c>
      <c r="AQ437" s="3"/>
      <c r="AR437" s="3"/>
      <c r="AS437" s="3" t="s">
        <v>184</v>
      </c>
      <c r="AT437" s="3" t="s">
        <v>183</v>
      </c>
      <c r="AU437" s="3"/>
      <c r="AV437" s="3"/>
      <c r="AW437" s="3" t="s">
        <v>20</v>
      </c>
      <c r="AX437" s="3" t="s">
        <v>20</v>
      </c>
      <c r="AY437" s="3"/>
      <c r="AZ437" s="3"/>
      <c r="BA437" s="3" t="s">
        <v>182</v>
      </c>
      <c r="BB437" s="3" t="s">
        <v>181</v>
      </c>
      <c r="BC437" s="2"/>
      <c r="BD437" s="2"/>
      <c r="BE437" s="10" t="s">
        <v>62</v>
      </c>
    </row>
    <row r="438" spans="1:57" ht="15" customHeight="1" x14ac:dyDescent="0.25">
      <c r="A438" s="8">
        <v>13</v>
      </c>
      <c r="B438" s="1" t="s">
        <v>1</v>
      </c>
      <c r="C438" s="1" t="s">
        <v>97</v>
      </c>
      <c r="D438" s="10" t="s">
        <v>73</v>
      </c>
      <c r="E438" s="10" t="s">
        <v>61</v>
      </c>
      <c r="F438" s="10" t="s">
        <v>60</v>
      </c>
      <c r="G438" s="10" t="s">
        <v>16</v>
      </c>
      <c r="H438" s="10" t="s">
        <v>72</v>
      </c>
      <c r="I438" s="1" t="s">
        <v>96</v>
      </c>
      <c r="J438" s="7">
        <v>44835</v>
      </c>
      <c r="K438" s="7">
        <v>44926</v>
      </c>
      <c r="L438" s="1" t="s">
        <v>95</v>
      </c>
      <c r="M438" s="10" t="s">
        <v>156</v>
      </c>
      <c r="N438" s="1" t="s">
        <v>33</v>
      </c>
      <c r="O438" s="1" t="s">
        <v>77</v>
      </c>
      <c r="P438" s="1" t="s">
        <v>31</v>
      </c>
      <c r="Q438" s="1" t="s">
        <v>30</v>
      </c>
      <c r="R438" s="11">
        <f t="shared" si="42"/>
        <v>1</v>
      </c>
      <c r="S438" s="11">
        <v>0</v>
      </c>
      <c r="T438" s="11">
        <v>0</v>
      </c>
      <c r="U438" s="11">
        <v>0</v>
      </c>
      <c r="V438" s="11">
        <v>1</v>
      </c>
      <c r="W438" s="11">
        <v>0</v>
      </c>
      <c r="X438" s="11" t="s">
        <v>155</v>
      </c>
      <c r="Y438" s="11">
        <v>0</v>
      </c>
      <c r="Z438" s="11" t="s">
        <v>155</v>
      </c>
      <c r="AA438" s="11"/>
      <c r="AB438" s="11"/>
      <c r="AC438" s="11"/>
      <c r="AD438" s="11"/>
      <c r="AE438" s="11">
        <f t="shared" si="43"/>
        <v>0</v>
      </c>
      <c r="AF438" s="5">
        <v>44669</v>
      </c>
      <c r="AG438" s="5"/>
      <c r="AH438" s="5"/>
      <c r="AI438" s="5"/>
      <c r="AJ438" s="4">
        <f t="shared" si="44"/>
        <v>0</v>
      </c>
      <c r="AK438" s="4" t="str">
        <f t="shared" si="45"/>
        <v/>
      </c>
      <c r="AL438" s="4" t="str">
        <f t="shared" si="46"/>
        <v/>
      </c>
      <c r="AM438" s="4" t="str">
        <f t="shared" si="47"/>
        <v/>
      </c>
      <c r="AN438" s="4">
        <f t="shared" si="48"/>
        <v>0</v>
      </c>
      <c r="AO438" s="3" t="s">
        <v>18</v>
      </c>
      <c r="AP438" s="3" t="s">
        <v>18</v>
      </c>
      <c r="AQ438" s="3"/>
      <c r="AR438" s="3"/>
      <c r="AS438" s="3" t="s">
        <v>180</v>
      </c>
      <c r="AT438" s="3" t="s">
        <v>153</v>
      </c>
      <c r="AU438" s="3"/>
      <c r="AV438" s="3"/>
      <c r="AW438" s="3" t="s">
        <v>18</v>
      </c>
      <c r="AX438" s="3" t="s">
        <v>18</v>
      </c>
      <c r="AY438" s="3"/>
      <c r="AZ438" s="3"/>
      <c r="BA438" s="3" t="s">
        <v>152</v>
      </c>
      <c r="BB438" s="3" t="s">
        <v>179</v>
      </c>
      <c r="BC438" s="2"/>
      <c r="BD438" s="2"/>
      <c r="BE438" s="10" t="s">
        <v>62</v>
      </c>
    </row>
    <row r="439" spans="1:57" ht="15" customHeight="1" x14ac:dyDescent="0.25">
      <c r="A439" s="8">
        <v>14</v>
      </c>
      <c r="B439" s="1" t="s">
        <v>1</v>
      </c>
      <c r="C439" s="1" t="s">
        <v>89</v>
      </c>
      <c r="D439" s="10" t="s">
        <v>73</v>
      </c>
      <c r="E439" s="10" t="s">
        <v>61</v>
      </c>
      <c r="F439" s="10" t="s">
        <v>60</v>
      </c>
      <c r="G439" s="10" t="s">
        <v>16</v>
      </c>
      <c r="H439" s="10" t="s">
        <v>72</v>
      </c>
      <c r="I439" s="10" t="s">
        <v>88</v>
      </c>
      <c r="J439" s="7">
        <v>44562</v>
      </c>
      <c r="K439" s="7">
        <v>44926</v>
      </c>
      <c r="L439" s="10" t="s">
        <v>87</v>
      </c>
      <c r="M439" s="10" t="s">
        <v>156</v>
      </c>
      <c r="N439" s="1" t="s">
        <v>86</v>
      </c>
      <c r="O439" s="1" t="s">
        <v>77</v>
      </c>
      <c r="P439" s="10" t="s">
        <v>31</v>
      </c>
      <c r="Q439" s="1" t="s">
        <v>30</v>
      </c>
      <c r="R439" s="9">
        <f t="shared" si="42"/>
        <v>1</v>
      </c>
      <c r="S439" s="9">
        <v>0.5</v>
      </c>
      <c r="T439" s="9">
        <v>0.5</v>
      </c>
      <c r="U439" s="9">
        <v>0</v>
      </c>
      <c r="V439" s="9">
        <v>0</v>
      </c>
      <c r="W439" s="9">
        <v>0.5</v>
      </c>
      <c r="X439" s="9" t="s">
        <v>178</v>
      </c>
      <c r="Y439" s="9">
        <v>0.5</v>
      </c>
      <c r="Z439" s="9" t="s">
        <v>174</v>
      </c>
      <c r="AA439" s="9"/>
      <c r="AB439" s="9"/>
      <c r="AC439" s="9"/>
      <c r="AD439" s="9"/>
      <c r="AE439" s="9">
        <f t="shared" si="43"/>
        <v>1</v>
      </c>
      <c r="AF439" s="5">
        <v>44669</v>
      </c>
      <c r="AG439" s="5">
        <v>44760</v>
      </c>
      <c r="AH439" s="5"/>
      <c r="AI439" s="5"/>
      <c r="AJ439" s="4">
        <f t="shared" si="44"/>
        <v>1</v>
      </c>
      <c r="AK439" s="4">
        <f t="shared" si="45"/>
        <v>1</v>
      </c>
      <c r="AL439" s="4">
        <f t="shared" si="46"/>
        <v>1</v>
      </c>
      <c r="AM439" s="4" t="str">
        <f t="shared" si="47"/>
        <v/>
      </c>
      <c r="AN439" s="4" t="str">
        <f t="shared" si="48"/>
        <v/>
      </c>
      <c r="AO439" s="3" t="s">
        <v>20</v>
      </c>
      <c r="AP439" s="3" t="s">
        <v>20</v>
      </c>
      <c r="AQ439" s="3"/>
      <c r="AR439" s="3"/>
      <c r="AS439" s="3" t="s">
        <v>177</v>
      </c>
      <c r="AT439" s="3" t="s">
        <v>176</v>
      </c>
      <c r="AU439" s="3"/>
      <c r="AV439" s="3"/>
      <c r="AW439" s="3" t="s">
        <v>20</v>
      </c>
      <c r="AX439" s="3" t="s">
        <v>20</v>
      </c>
      <c r="AY439" s="3"/>
      <c r="AZ439" s="3"/>
      <c r="BA439" s="3" t="s">
        <v>175</v>
      </c>
      <c r="BB439" s="3" t="s">
        <v>174</v>
      </c>
      <c r="BC439" s="2"/>
      <c r="BD439" s="2"/>
      <c r="BE439" s="10" t="s">
        <v>62</v>
      </c>
    </row>
    <row r="440" spans="1:57" ht="15" customHeight="1" x14ac:dyDescent="0.25">
      <c r="A440" s="8">
        <v>15</v>
      </c>
      <c r="B440" s="1" t="s">
        <v>1</v>
      </c>
      <c r="C440" s="1" t="s">
        <v>89</v>
      </c>
      <c r="D440" s="10" t="s">
        <v>73</v>
      </c>
      <c r="E440" s="10" t="s">
        <v>61</v>
      </c>
      <c r="F440" s="10" t="s">
        <v>60</v>
      </c>
      <c r="G440" s="10" t="s">
        <v>16</v>
      </c>
      <c r="H440" s="10" t="s">
        <v>72</v>
      </c>
      <c r="I440" s="10" t="s">
        <v>173</v>
      </c>
      <c r="J440" s="12">
        <v>44562</v>
      </c>
      <c r="K440" s="12">
        <v>44925</v>
      </c>
      <c r="L440" s="10" t="s">
        <v>172</v>
      </c>
      <c r="M440" s="10" t="s">
        <v>156</v>
      </c>
      <c r="N440" s="1" t="s">
        <v>33</v>
      </c>
      <c r="O440" s="1" t="s">
        <v>77</v>
      </c>
      <c r="P440" s="10" t="s">
        <v>31</v>
      </c>
      <c r="Q440" s="1" t="s">
        <v>30</v>
      </c>
      <c r="R440" s="6">
        <f t="shared" si="42"/>
        <v>4</v>
      </c>
      <c r="S440" s="6">
        <v>1</v>
      </c>
      <c r="T440" s="6">
        <v>1</v>
      </c>
      <c r="U440" s="6">
        <v>1</v>
      </c>
      <c r="V440" s="6">
        <v>1</v>
      </c>
      <c r="W440" s="6">
        <v>1</v>
      </c>
      <c r="X440" s="6" t="s">
        <v>171</v>
      </c>
      <c r="Y440" s="6">
        <v>1</v>
      </c>
      <c r="Z440" s="6" t="s">
        <v>170</v>
      </c>
      <c r="AA440" s="6"/>
      <c r="AB440" s="6"/>
      <c r="AC440" s="6"/>
      <c r="AD440" s="6"/>
      <c r="AE440" s="6">
        <f t="shared" si="43"/>
        <v>2</v>
      </c>
      <c r="AF440" s="5">
        <v>44669</v>
      </c>
      <c r="AG440" s="5">
        <v>44760</v>
      </c>
      <c r="AH440" s="5"/>
      <c r="AI440" s="5"/>
      <c r="AJ440" s="4">
        <f t="shared" si="44"/>
        <v>0.5</v>
      </c>
      <c r="AK440" s="4">
        <f t="shared" si="45"/>
        <v>1</v>
      </c>
      <c r="AL440" s="4">
        <f t="shared" si="46"/>
        <v>1</v>
      </c>
      <c r="AM440" s="4">
        <f t="shared" si="47"/>
        <v>0</v>
      </c>
      <c r="AN440" s="4">
        <f t="shared" si="48"/>
        <v>0</v>
      </c>
      <c r="AO440" s="3" t="s">
        <v>20</v>
      </c>
      <c r="AP440" s="3" t="s">
        <v>20</v>
      </c>
      <c r="AQ440" s="3"/>
      <c r="AR440" s="3"/>
      <c r="AS440" s="3" t="s">
        <v>169</v>
      </c>
      <c r="AT440" s="3" t="s">
        <v>168</v>
      </c>
      <c r="AU440" s="3"/>
      <c r="AV440" s="3"/>
      <c r="AW440" s="3" t="s">
        <v>20</v>
      </c>
      <c r="AX440" s="3" t="s">
        <v>20</v>
      </c>
      <c r="AY440" s="3"/>
      <c r="AZ440" s="3"/>
      <c r="BA440" s="3" t="s">
        <v>167</v>
      </c>
      <c r="BB440" s="3" t="s">
        <v>166</v>
      </c>
      <c r="BC440" s="2"/>
      <c r="BD440" s="2"/>
      <c r="BE440" s="10" t="s">
        <v>62</v>
      </c>
    </row>
    <row r="441" spans="1:57" ht="15" customHeight="1" x14ac:dyDescent="0.25">
      <c r="A441" s="8">
        <v>16</v>
      </c>
      <c r="B441" s="1" t="s">
        <v>1</v>
      </c>
      <c r="C441" s="1" t="s">
        <v>89</v>
      </c>
      <c r="D441" s="10" t="s">
        <v>73</v>
      </c>
      <c r="E441" s="10" t="s">
        <v>61</v>
      </c>
      <c r="F441" s="10" t="s">
        <v>60</v>
      </c>
      <c r="G441" s="10" t="s">
        <v>16</v>
      </c>
      <c r="H441" s="10" t="s">
        <v>72</v>
      </c>
      <c r="I441" s="10" t="s">
        <v>93</v>
      </c>
      <c r="J441" s="7">
        <v>44774</v>
      </c>
      <c r="K441" s="7">
        <v>44925</v>
      </c>
      <c r="L441" s="1" t="s">
        <v>92</v>
      </c>
      <c r="M441" s="10" t="s">
        <v>156</v>
      </c>
      <c r="N441" s="1" t="s">
        <v>33</v>
      </c>
      <c r="O441" s="1" t="s">
        <v>77</v>
      </c>
      <c r="P441" s="1" t="s">
        <v>31</v>
      </c>
      <c r="Q441" s="1" t="s">
        <v>30</v>
      </c>
      <c r="R441" s="11">
        <f t="shared" si="42"/>
        <v>1</v>
      </c>
      <c r="S441" s="11">
        <v>0</v>
      </c>
      <c r="T441" s="11">
        <v>0</v>
      </c>
      <c r="U441" s="11">
        <v>1</v>
      </c>
      <c r="V441" s="11">
        <v>0</v>
      </c>
      <c r="W441" s="11">
        <v>0</v>
      </c>
      <c r="X441" s="11" t="s">
        <v>155</v>
      </c>
      <c r="Y441" s="11">
        <v>0</v>
      </c>
      <c r="Z441" s="11" t="s">
        <v>155</v>
      </c>
      <c r="AA441" s="11"/>
      <c r="AB441" s="11"/>
      <c r="AC441" s="11"/>
      <c r="AD441" s="11"/>
      <c r="AE441" s="11">
        <f t="shared" si="43"/>
        <v>0</v>
      </c>
      <c r="AF441" s="5">
        <v>44669</v>
      </c>
      <c r="AG441" s="5">
        <v>44760</v>
      </c>
      <c r="AH441" s="5"/>
      <c r="AI441" s="5"/>
      <c r="AJ441" s="4">
        <f t="shared" si="44"/>
        <v>0</v>
      </c>
      <c r="AK441" s="4" t="str">
        <f t="shared" si="45"/>
        <v/>
      </c>
      <c r="AL441" s="4" t="str">
        <f t="shared" si="46"/>
        <v/>
      </c>
      <c r="AM441" s="4">
        <f t="shared" si="47"/>
        <v>0</v>
      </c>
      <c r="AN441" s="4" t="str">
        <f t="shared" si="48"/>
        <v/>
      </c>
      <c r="AO441" s="3" t="s">
        <v>18</v>
      </c>
      <c r="AP441" s="3" t="s">
        <v>18</v>
      </c>
      <c r="AQ441" s="3"/>
      <c r="AR441" s="3"/>
      <c r="AS441" s="3" t="s">
        <v>154</v>
      </c>
      <c r="AT441" s="3" t="s">
        <v>153</v>
      </c>
      <c r="AU441" s="3"/>
      <c r="AV441" s="3"/>
      <c r="AW441" s="3" t="s">
        <v>18</v>
      </c>
      <c r="AX441" s="3" t="s">
        <v>18</v>
      </c>
      <c r="AY441" s="3"/>
      <c r="AZ441" s="3"/>
      <c r="BA441" s="3" t="s">
        <v>165</v>
      </c>
      <c r="BB441" s="3" t="s">
        <v>164</v>
      </c>
      <c r="BC441" s="2"/>
      <c r="BD441" s="2"/>
      <c r="BE441" s="10" t="s">
        <v>62</v>
      </c>
    </row>
    <row r="442" spans="1:57" ht="15" customHeight="1" x14ac:dyDescent="0.25">
      <c r="A442" s="8">
        <v>17</v>
      </c>
      <c r="B442" s="1" t="s">
        <v>1</v>
      </c>
      <c r="C442" s="1" t="s">
        <v>74</v>
      </c>
      <c r="D442" s="10" t="s">
        <v>73</v>
      </c>
      <c r="E442" s="10" t="s">
        <v>61</v>
      </c>
      <c r="F442" s="10" t="s">
        <v>60</v>
      </c>
      <c r="G442" s="10" t="s">
        <v>16</v>
      </c>
      <c r="H442" s="10" t="s">
        <v>72</v>
      </c>
      <c r="I442" s="1" t="s">
        <v>163</v>
      </c>
      <c r="J442" s="12">
        <v>44562</v>
      </c>
      <c r="K442" s="12">
        <v>44925</v>
      </c>
      <c r="L442" s="1" t="s">
        <v>70</v>
      </c>
      <c r="M442" s="10" t="s">
        <v>156</v>
      </c>
      <c r="N442" s="1" t="s">
        <v>33</v>
      </c>
      <c r="O442" s="1" t="s">
        <v>77</v>
      </c>
      <c r="P442" s="10" t="s">
        <v>31</v>
      </c>
      <c r="Q442" s="1" t="s">
        <v>30</v>
      </c>
      <c r="R442" s="11">
        <f t="shared" si="42"/>
        <v>4</v>
      </c>
      <c r="S442" s="11">
        <v>1</v>
      </c>
      <c r="T442" s="11">
        <v>1</v>
      </c>
      <c r="U442" s="11">
        <v>1</v>
      </c>
      <c r="V442" s="11">
        <v>1</v>
      </c>
      <c r="W442" s="11">
        <v>1</v>
      </c>
      <c r="X442" s="11" t="s">
        <v>162</v>
      </c>
      <c r="Y442" s="11">
        <v>1</v>
      </c>
      <c r="Z442" s="11" t="s">
        <v>161</v>
      </c>
      <c r="AA442" s="11"/>
      <c r="AB442" s="11"/>
      <c r="AC442" s="11"/>
      <c r="AD442" s="11"/>
      <c r="AE442" s="11">
        <f t="shared" si="43"/>
        <v>2</v>
      </c>
      <c r="AF442" s="5">
        <v>44669</v>
      </c>
      <c r="AG442" s="5">
        <v>44760</v>
      </c>
      <c r="AH442" s="5"/>
      <c r="AI442" s="5"/>
      <c r="AJ442" s="4">
        <f t="shared" si="44"/>
        <v>0.5</v>
      </c>
      <c r="AK442" s="4">
        <f t="shared" si="45"/>
        <v>1</v>
      </c>
      <c r="AL442" s="4">
        <f t="shared" si="46"/>
        <v>1</v>
      </c>
      <c r="AM442" s="4">
        <f t="shared" si="47"/>
        <v>0</v>
      </c>
      <c r="AN442" s="4">
        <f t="shared" si="48"/>
        <v>0</v>
      </c>
      <c r="AO442" s="3" t="s">
        <v>20</v>
      </c>
      <c r="AP442" s="3" t="s">
        <v>20</v>
      </c>
      <c r="AQ442" s="3"/>
      <c r="AR442" s="3"/>
      <c r="AS442" s="3" t="s">
        <v>160</v>
      </c>
      <c r="AT442" s="3" t="s">
        <v>159</v>
      </c>
      <c r="AU442" s="3"/>
      <c r="AV442" s="3"/>
      <c r="AW442" s="3" t="s">
        <v>20</v>
      </c>
      <c r="AX442" s="3" t="s">
        <v>20</v>
      </c>
      <c r="AY442" s="3"/>
      <c r="AZ442" s="3"/>
      <c r="BA442" s="3" t="s">
        <v>158</v>
      </c>
      <c r="BB442" s="3" t="s">
        <v>157</v>
      </c>
      <c r="BC442" s="2"/>
      <c r="BD442" s="2"/>
      <c r="BE442" s="10" t="s">
        <v>62</v>
      </c>
    </row>
    <row r="443" spans="1:57" ht="15" customHeight="1" x14ac:dyDescent="0.25">
      <c r="A443" s="8">
        <v>18</v>
      </c>
      <c r="B443" s="1" t="s">
        <v>1</v>
      </c>
      <c r="C443" s="1" t="s">
        <v>74</v>
      </c>
      <c r="D443" s="10" t="s">
        <v>73</v>
      </c>
      <c r="E443" s="10" t="s">
        <v>61</v>
      </c>
      <c r="F443" s="10" t="s">
        <v>60</v>
      </c>
      <c r="G443" s="10" t="s">
        <v>16</v>
      </c>
      <c r="H443" s="10" t="s">
        <v>72</v>
      </c>
      <c r="I443" s="10" t="s">
        <v>79</v>
      </c>
      <c r="J443" s="12">
        <v>44835</v>
      </c>
      <c r="K443" s="7">
        <v>44926</v>
      </c>
      <c r="L443" s="1" t="s">
        <v>78</v>
      </c>
      <c r="M443" s="10" t="s">
        <v>156</v>
      </c>
      <c r="N443" s="1" t="s">
        <v>33</v>
      </c>
      <c r="O443" s="1" t="s">
        <v>77</v>
      </c>
      <c r="P443" s="10" t="s">
        <v>31</v>
      </c>
      <c r="Q443" s="1" t="s">
        <v>30</v>
      </c>
      <c r="R443" s="11">
        <f t="shared" si="42"/>
        <v>2</v>
      </c>
      <c r="S443" s="11">
        <v>0</v>
      </c>
      <c r="T443" s="11">
        <v>0</v>
      </c>
      <c r="U443" s="11">
        <v>0</v>
      </c>
      <c r="V443" s="11">
        <v>2</v>
      </c>
      <c r="W443" s="11">
        <v>0</v>
      </c>
      <c r="X443" s="11" t="s">
        <v>155</v>
      </c>
      <c r="Y443" s="11">
        <v>0</v>
      </c>
      <c r="Z443" s="11" t="s">
        <v>155</v>
      </c>
      <c r="AA443" s="11"/>
      <c r="AB443" s="11"/>
      <c r="AC443" s="11"/>
      <c r="AD443" s="11"/>
      <c r="AE443" s="11">
        <f t="shared" si="43"/>
        <v>0</v>
      </c>
      <c r="AF443" s="5">
        <v>44669</v>
      </c>
      <c r="AG443" s="5"/>
      <c r="AH443" s="5"/>
      <c r="AI443" s="5"/>
      <c r="AJ443" s="4">
        <f t="shared" si="44"/>
        <v>0</v>
      </c>
      <c r="AK443" s="4" t="str">
        <f t="shared" si="45"/>
        <v/>
      </c>
      <c r="AL443" s="4" t="str">
        <f t="shared" si="46"/>
        <v/>
      </c>
      <c r="AM443" s="4" t="str">
        <f t="shared" si="47"/>
        <v/>
      </c>
      <c r="AN443" s="4">
        <f t="shared" si="48"/>
        <v>0</v>
      </c>
      <c r="AO443" s="3" t="s">
        <v>18</v>
      </c>
      <c r="AP443" s="3" t="s">
        <v>18</v>
      </c>
      <c r="AQ443" s="3"/>
      <c r="AR443" s="3"/>
      <c r="AS443" s="3" t="s">
        <v>154</v>
      </c>
      <c r="AT443" s="3" t="s">
        <v>153</v>
      </c>
      <c r="AU443" s="3"/>
      <c r="AV443" s="3"/>
      <c r="AW443" s="3" t="s">
        <v>18</v>
      </c>
      <c r="AX443" s="3" t="s">
        <v>18</v>
      </c>
      <c r="AY443" s="3"/>
      <c r="AZ443" s="3"/>
      <c r="BA443" s="3" t="s">
        <v>152</v>
      </c>
      <c r="BB443" s="3" t="s">
        <v>18</v>
      </c>
      <c r="BC443" s="2"/>
      <c r="BD443" s="2"/>
      <c r="BE443" s="10" t="s">
        <v>62</v>
      </c>
    </row>
    <row r="444" spans="1:57" ht="15" customHeight="1" x14ac:dyDescent="0.25">
      <c r="A444" s="8">
        <v>1</v>
      </c>
      <c r="B444" s="1" t="s">
        <v>0</v>
      </c>
      <c r="C444" s="1" t="s">
        <v>116</v>
      </c>
      <c r="D444" s="1" t="s">
        <v>151</v>
      </c>
      <c r="E444" s="1" t="s">
        <v>61</v>
      </c>
      <c r="F444" s="1" t="s">
        <v>60</v>
      </c>
      <c r="G444" s="1" t="s">
        <v>48</v>
      </c>
      <c r="H444" s="1" t="s">
        <v>48</v>
      </c>
      <c r="I444" s="1" t="s">
        <v>150</v>
      </c>
      <c r="J444" s="7">
        <v>44562</v>
      </c>
      <c r="K444" s="7">
        <v>44925</v>
      </c>
      <c r="L444" s="1" t="s">
        <v>149</v>
      </c>
      <c r="M444" s="1" t="s">
        <v>34</v>
      </c>
      <c r="N444" s="1" t="s">
        <v>33</v>
      </c>
      <c r="O444" s="1" t="s">
        <v>148</v>
      </c>
      <c r="P444" s="1" t="s">
        <v>111</v>
      </c>
      <c r="Q444" s="1" t="s">
        <v>30</v>
      </c>
      <c r="R444" s="6">
        <f t="shared" si="42"/>
        <v>4</v>
      </c>
      <c r="S444" s="6">
        <v>1</v>
      </c>
      <c r="T444" s="6">
        <v>1</v>
      </c>
      <c r="U444" s="6">
        <v>1</v>
      </c>
      <c r="V444" s="6">
        <v>1</v>
      </c>
      <c r="W444" s="6">
        <v>1</v>
      </c>
      <c r="X444" s="6" t="s">
        <v>147</v>
      </c>
      <c r="Y444" s="6">
        <v>1</v>
      </c>
      <c r="Z444" s="6" t="s">
        <v>146</v>
      </c>
      <c r="AA444" s="6"/>
      <c r="AB444" s="6"/>
      <c r="AC444" s="6"/>
      <c r="AD444" s="6"/>
      <c r="AE444" s="6">
        <f t="shared" si="43"/>
        <v>2</v>
      </c>
      <c r="AF444" s="5">
        <v>44670</v>
      </c>
      <c r="AG444" s="5">
        <v>44761</v>
      </c>
      <c r="AH444" s="5"/>
      <c r="AI444" s="5"/>
      <c r="AJ444" s="4">
        <f t="shared" si="44"/>
        <v>0.5</v>
      </c>
      <c r="AK444" s="4">
        <f t="shared" si="45"/>
        <v>1</v>
      </c>
      <c r="AL444" s="4">
        <f t="shared" si="46"/>
        <v>1</v>
      </c>
      <c r="AM444" s="4">
        <f t="shared" si="47"/>
        <v>0</v>
      </c>
      <c r="AN444" s="4">
        <f t="shared" si="48"/>
        <v>0</v>
      </c>
      <c r="AO444" s="3" t="s">
        <v>20</v>
      </c>
      <c r="AP444" s="3" t="s">
        <v>20</v>
      </c>
      <c r="AQ444" s="3"/>
      <c r="AR444" s="3"/>
      <c r="AS444" s="3" t="s">
        <v>145</v>
      </c>
      <c r="AT444" s="3" t="s">
        <v>144</v>
      </c>
      <c r="AU444" s="3"/>
      <c r="AV444" s="3"/>
      <c r="AW444" s="3" t="s">
        <v>20</v>
      </c>
      <c r="AX444" s="3" t="s">
        <v>20</v>
      </c>
      <c r="AY444" s="3"/>
      <c r="AZ444" s="3"/>
      <c r="BA444" s="3" t="s">
        <v>143</v>
      </c>
      <c r="BB444" s="3" t="s">
        <v>142</v>
      </c>
      <c r="BC444" s="3"/>
      <c r="BD444" s="3"/>
      <c r="BE444" s="1" t="s">
        <v>62</v>
      </c>
    </row>
    <row r="445" spans="1:57" ht="15" customHeight="1" x14ac:dyDescent="0.25">
      <c r="A445" s="8">
        <v>2</v>
      </c>
      <c r="B445" s="1" t="s">
        <v>0</v>
      </c>
      <c r="C445" s="1" t="s">
        <v>116</v>
      </c>
      <c r="D445" s="1" t="s">
        <v>115</v>
      </c>
      <c r="E445" s="1" t="s">
        <v>61</v>
      </c>
      <c r="F445" s="1" t="s">
        <v>60</v>
      </c>
      <c r="G445" s="1" t="s">
        <v>48</v>
      </c>
      <c r="H445" s="1" t="s">
        <v>48</v>
      </c>
      <c r="I445" s="1" t="s">
        <v>141</v>
      </c>
      <c r="J445" s="7">
        <v>44621</v>
      </c>
      <c r="K445" s="7">
        <v>44925</v>
      </c>
      <c r="L445" s="1" t="s">
        <v>140</v>
      </c>
      <c r="M445" s="1" t="s">
        <v>34</v>
      </c>
      <c r="N445" s="1" t="s">
        <v>33</v>
      </c>
      <c r="O445" s="1" t="s">
        <v>131</v>
      </c>
      <c r="P445" s="1" t="s">
        <v>111</v>
      </c>
      <c r="Q445" s="1" t="s">
        <v>30</v>
      </c>
      <c r="R445" s="6">
        <f t="shared" si="42"/>
        <v>16</v>
      </c>
      <c r="S445" s="6">
        <v>3</v>
      </c>
      <c r="T445" s="6">
        <v>4</v>
      </c>
      <c r="U445" s="6">
        <v>6</v>
      </c>
      <c r="V445" s="6">
        <v>3</v>
      </c>
      <c r="W445" s="6">
        <v>4</v>
      </c>
      <c r="X445" s="6" t="s">
        <v>139</v>
      </c>
      <c r="Y445" s="6">
        <v>9</v>
      </c>
      <c r="Z445" s="6" t="s">
        <v>138</v>
      </c>
      <c r="AA445" s="6"/>
      <c r="AB445" s="6"/>
      <c r="AC445" s="6"/>
      <c r="AD445" s="6"/>
      <c r="AE445" s="6">
        <f t="shared" si="43"/>
        <v>13</v>
      </c>
      <c r="AF445" s="5">
        <v>44670</v>
      </c>
      <c r="AG445" s="5">
        <v>44761</v>
      </c>
      <c r="AH445" s="5"/>
      <c r="AI445" s="5"/>
      <c r="AJ445" s="4">
        <f t="shared" si="44"/>
        <v>0.8125</v>
      </c>
      <c r="AK445" s="4">
        <f t="shared" si="45"/>
        <v>1</v>
      </c>
      <c r="AL445" s="4">
        <f t="shared" si="46"/>
        <v>1</v>
      </c>
      <c r="AM445" s="4">
        <f t="shared" si="47"/>
        <v>0</v>
      </c>
      <c r="AN445" s="4">
        <f t="shared" si="48"/>
        <v>0</v>
      </c>
      <c r="AO445" s="3" t="s">
        <v>20</v>
      </c>
      <c r="AP445" s="3" t="s">
        <v>20</v>
      </c>
      <c r="AQ445" s="3"/>
      <c r="AR445" s="3"/>
      <c r="AS445" s="3" t="s">
        <v>137</v>
      </c>
      <c r="AT445" s="3" t="s">
        <v>136</v>
      </c>
      <c r="AU445" s="3"/>
      <c r="AV445" s="3"/>
      <c r="AW445" s="3" t="s">
        <v>20</v>
      </c>
      <c r="AX445" s="3" t="s">
        <v>20</v>
      </c>
      <c r="AY445" s="3"/>
      <c r="AZ445" s="3"/>
      <c r="BA445" s="3" t="s">
        <v>135</v>
      </c>
      <c r="BB445" s="3" t="s">
        <v>134</v>
      </c>
      <c r="BC445" s="2"/>
      <c r="BD445" s="2"/>
      <c r="BE445" s="1" t="s">
        <v>62</v>
      </c>
    </row>
    <row r="446" spans="1:57" ht="15" customHeight="1" x14ac:dyDescent="0.25">
      <c r="A446" s="8">
        <v>3</v>
      </c>
      <c r="B446" s="1" t="s">
        <v>0</v>
      </c>
      <c r="C446" s="1" t="s">
        <v>116</v>
      </c>
      <c r="D446" s="1" t="s">
        <v>115</v>
      </c>
      <c r="E446" s="1" t="s">
        <v>61</v>
      </c>
      <c r="F446" s="1" t="s">
        <v>60</v>
      </c>
      <c r="G446" s="1" t="s">
        <v>48</v>
      </c>
      <c r="H446" s="1" t="s">
        <v>48</v>
      </c>
      <c r="I446" s="1" t="s">
        <v>133</v>
      </c>
      <c r="J446" s="7">
        <v>44562</v>
      </c>
      <c r="K446" s="7">
        <v>44925</v>
      </c>
      <c r="L446" s="1" t="s">
        <v>132</v>
      </c>
      <c r="M446" s="1" t="s">
        <v>34</v>
      </c>
      <c r="N446" s="1" t="s">
        <v>33</v>
      </c>
      <c r="O446" s="1" t="s">
        <v>131</v>
      </c>
      <c r="P446" s="1" t="s">
        <v>111</v>
      </c>
      <c r="Q446" s="1" t="s">
        <v>30</v>
      </c>
      <c r="R446" s="6">
        <f t="shared" si="42"/>
        <v>64</v>
      </c>
      <c r="S446" s="6">
        <v>19</v>
      </c>
      <c r="T446" s="6">
        <v>18</v>
      </c>
      <c r="U446" s="6">
        <v>16</v>
      </c>
      <c r="V446" s="6">
        <v>11</v>
      </c>
      <c r="W446" s="6">
        <v>19</v>
      </c>
      <c r="X446" s="6" t="s">
        <v>130</v>
      </c>
      <c r="Y446" s="6">
        <v>11</v>
      </c>
      <c r="Z446" s="6" t="s">
        <v>129</v>
      </c>
      <c r="AA446" s="6"/>
      <c r="AB446" s="6"/>
      <c r="AC446" s="6"/>
      <c r="AD446" s="6"/>
      <c r="AE446" s="6">
        <f t="shared" si="43"/>
        <v>30</v>
      </c>
      <c r="AF446" s="5">
        <v>44670</v>
      </c>
      <c r="AG446" s="5">
        <v>44761</v>
      </c>
      <c r="AH446" s="5"/>
      <c r="AI446" s="5"/>
      <c r="AJ446" s="4">
        <f t="shared" si="44"/>
        <v>0.46875</v>
      </c>
      <c r="AK446" s="4">
        <f t="shared" si="45"/>
        <v>1</v>
      </c>
      <c r="AL446" s="4">
        <f t="shared" si="46"/>
        <v>0.61111111111111116</v>
      </c>
      <c r="AM446" s="4">
        <f t="shared" si="47"/>
        <v>0</v>
      </c>
      <c r="AN446" s="4">
        <f t="shared" si="48"/>
        <v>0</v>
      </c>
      <c r="AO446" s="3" t="s">
        <v>20</v>
      </c>
      <c r="AP446" s="3" t="s">
        <v>20</v>
      </c>
      <c r="AQ446" s="3"/>
      <c r="AR446" s="3"/>
      <c r="AS446" s="3" t="s">
        <v>128</v>
      </c>
      <c r="AT446" s="3" t="s">
        <v>127</v>
      </c>
      <c r="AU446" s="3"/>
      <c r="AV446" s="3"/>
      <c r="AW446" s="3" t="s">
        <v>20</v>
      </c>
      <c r="AX446" s="3" t="s">
        <v>20</v>
      </c>
      <c r="AY446" s="3"/>
      <c r="AZ446" s="3"/>
      <c r="BA446" s="3" t="s">
        <v>126</v>
      </c>
      <c r="BB446" s="3" t="s">
        <v>125</v>
      </c>
      <c r="BC446" s="2"/>
      <c r="BD446" s="2"/>
      <c r="BE446" s="1" t="s">
        <v>62</v>
      </c>
    </row>
    <row r="447" spans="1:57" ht="15" customHeight="1" x14ac:dyDescent="0.25">
      <c r="A447" s="8">
        <v>4</v>
      </c>
      <c r="B447" s="1" t="s">
        <v>0</v>
      </c>
      <c r="C447" s="1" t="s">
        <v>116</v>
      </c>
      <c r="D447" s="1" t="s">
        <v>115</v>
      </c>
      <c r="E447" s="1" t="s">
        <v>61</v>
      </c>
      <c r="F447" s="1" t="s">
        <v>60</v>
      </c>
      <c r="G447" s="1" t="s">
        <v>48</v>
      </c>
      <c r="H447" s="1" t="s">
        <v>48</v>
      </c>
      <c r="I447" s="1" t="s">
        <v>124</v>
      </c>
      <c r="J447" s="7">
        <v>44562</v>
      </c>
      <c r="K447" s="7">
        <v>44925</v>
      </c>
      <c r="L447" s="1" t="s">
        <v>123</v>
      </c>
      <c r="M447" s="1" t="s">
        <v>34</v>
      </c>
      <c r="N447" s="1" t="s">
        <v>33</v>
      </c>
      <c r="O447" s="1" t="s">
        <v>122</v>
      </c>
      <c r="P447" s="1" t="s">
        <v>111</v>
      </c>
      <c r="Q447" s="1" t="s">
        <v>30</v>
      </c>
      <c r="R447" s="6">
        <f t="shared" si="42"/>
        <v>8</v>
      </c>
      <c r="S447" s="6">
        <v>2</v>
      </c>
      <c r="T447" s="6">
        <v>2</v>
      </c>
      <c r="U447" s="6">
        <v>2</v>
      </c>
      <c r="V447" s="6">
        <v>2</v>
      </c>
      <c r="W447" s="6">
        <v>2</v>
      </c>
      <c r="X447" s="6" t="s">
        <v>121</v>
      </c>
      <c r="Y447" s="6">
        <v>2</v>
      </c>
      <c r="Z447" s="6" t="s">
        <v>120</v>
      </c>
      <c r="AA447" s="6"/>
      <c r="AB447" s="6"/>
      <c r="AC447" s="6"/>
      <c r="AD447" s="6"/>
      <c r="AE447" s="6">
        <f t="shared" si="43"/>
        <v>4</v>
      </c>
      <c r="AF447" s="5">
        <v>44670</v>
      </c>
      <c r="AG447" s="5">
        <v>44761</v>
      </c>
      <c r="AH447" s="5"/>
      <c r="AI447" s="5"/>
      <c r="AJ447" s="4">
        <f t="shared" si="44"/>
        <v>0.5</v>
      </c>
      <c r="AK447" s="4">
        <f t="shared" si="45"/>
        <v>1</v>
      </c>
      <c r="AL447" s="4">
        <f t="shared" si="46"/>
        <v>1</v>
      </c>
      <c r="AM447" s="4">
        <f t="shared" si="47"/>
        <v>0</v>
      </c>
      <c r="AN447" s="4">
        <f t="shared" si="48"/>
        <v>0</v>
      </c>
      <c r="AO447" s="3" t="s">
        <v>20</v>
      </c>
      <c r="AP447" s="3" t="s">
        <v>20</v>
      </c>
      <c r="AQ447" s="3"/>
      <c r="AR447" s="3"/>
      <c r="AS447" s="3" t="s">
        <v>119</v>
      </c>
      <c r="AT447" s="3" t="s">
        <v>118</v>
      </c>
      <c r="AU447" s="3"/>
      <c r="AV447" s="3"/>
      <c r="AW447" s="3" t="s">
        <v>20</v>
      </c>
      <c r="AX447" s="3" t="s">
        <v>20</v>
      </c>
      <c r="AY447" s="3"/>
      <c r="AZ447" s="3"/>
      <c r="BA447" s="3" t="s">
        <v>99</v>
      </c>
      <c r="BB447" s="3" t="s">
        <v>117</v>
      </c>
      <c r="BC447" s="2"/>
      <c r="BD447" s="2"/>
      <c r="BE447" s="1" t="s">
        <v>62</v>
      </c>
    </row>
    <row r="448" spans="1:57" ht="15" customHeight="1" x14ac:dyDescent="0.25">
      <c r="A448" s="8">
        <v>5</v>
      </c>
      <c r="B448" s="1" t="s">
        <v>0</v>
      </c>
      <c r="C448" s="1" t="s">
        <v>116</v>
      </c>
      <c r="D448" s="1" t="s">
        <v>115</v>
      </c>
      <c r="E448" s="1" t="s">
        <v>61</v>
      </c>
      <c r="F448" s="1" t="s">
        <v>60</v>
      </c>
      <c r="G448" s="1" t="s">
        <v>48</v>
      </c>
      <c r="H448" s="1" t="s">
        <v>48</v>
      </c>
      <c r="I448" s="1" t="s">
        <v>114</v>
      </c>
      <c r="J448" s="7">
        <v>44562</v>
      </c>
      <c r="K448" s="7">
        <v>44925</v>
      </c>
      <c r="L448" s="1" t="s">
        <v>113</v>
      </c>
      <c r="M448" s="1" t="s">
        <v>34</v>
      </c>
      <c r="N448" s="1" t="s">
        <v>33</v>
      </c>
      <c r="O448" s="1" t="s">
        <v>112</v>
      </c>
      <c r="P448" s="1" t="s">
        <v>111</v>
      </c>
      <c r="Q448" s="1" t="s">
        <v>30</v>
      </c>
      <c r="R448" s="6">
        <f t="shared" si="42"/>
        <v>4</v>
      </c>
      <c r="S448" s="6">
        <v>1</v>
      </c>
      <c r="T448" s="6">
        <v>1</v>
      </c>
      <c r="U448" s="6">
        <v>1</v>
      </c>
      <c r="V448" s="6">
        <v>1</v>
      </c>
      <c r="W448" s="6">
        <v>1</v>
      </c>
      <c r="X448" s="6" t="s">
        <v>110</v>
      </c>
      <c r="Y448" s="6">
        <v>1</v>
      </c>
      <c r="Z448" s="6" t="s">
        <v>109</v>
      </c>
      <c r="AA448" s="6"/>
      <c r="AB448" s="6"/>
      <c r="AC448" s="6"/>
      <c r="AD448" s="6"/>
      <c r="AE448" s="6">
        <f t="shared" si="43"/>
        <v>2</v>
      </c>
      <c r="AF448" s="5">
        <v>44670</v>
      </c>
      <c r="AG448" s="5">
        <v>44761</v>
      </c>
      <c r="AH448" s="5"/>
      <c r="AI448" s="5"/>
      <c r="AJ448" s="4">
        <f t="shared" si="44"/>
        <v>0.5</v>
      </c>
      <c r="AK448" s="4">
        <f t="shared" si="45"/>
        <v>1</v>
      </c>
      <c r="AL448" s="4">
        <f t="shared" si="46"/>
        <v>1</v>
      </c>
      <c r="AM448" s="4">
        <f t="shared" si="47"/>
        <v>0</v>
      </c>
      <c r="AN448" s="4">
        <f t="shared" si="48"/>
        <v>0</v>
      </c>
      <c r="AO448" s="3" t="s">
        <v>20</v>
      </c>
      <c r="AP448" s="3" t="s">
        <v>20</v>
      </c>
      <c r="AQ448" s="3"/>
      <c r="AR448" s="3"/>
      <c r="AS448" s="3" t="s">
        <v>108</v>
      </c>
      <c r="AT448" s="3" t="s">
        <v>107</v>
      </c>
      <c r="AU448" s="3"/>
      <c r="AV448" s="3"/>
      <c r="AW448" s="3" t="s">
        <v>20</v>
      </c>
      <c r="AX448" s="3" t="s">
        <v>20</v>
      </c>
      <c r="AY448" s="3"/>
      <c r="AZ448" s="3"/>
      <c r="BA448" s="3" t="s">
        <v>106</v>
      </c>
      <c r="BB448" s="3" t="s">
        <v>105</v>
      </c>
      <c r="BC448" s="2"/>
      <c r="BD448" s="2"/>
      <c r="BE448" s="1" t="s">
        <v>62</v>
      </c>
    </row>
    <row r="449" spans="1:57" ht="15" customHeight="1" x14ac:dyDescent="0.25">
      <c r="A449" s="8">
        <v>6</v>
      </c>
      <c r="B449" s="1" t="s">
        <v>0</v>
      </c>
      <c r="C449" s="1" t="s">
        <v>97</v>
      </c>
      <c r="D449" s="1" t="s">
        <v>73</v>
      </c>
      <c r="E449" s="1" t="s">
        <v>61</v>
      </c>
      <c r="F449" s="1" t="s">
        <v>60</v>
      </c>
      <c r="G449" s="1" t="s">
        <v>16</v>
      </c>
      <c r="H449" s="1" t="s">
        <v>72</v>
      </c>
      <c r="I449" s="1" t="s">
        <v>104</v>
      </c>
      <c r="J449" s="7">
        <v>44562</v>
      </c>
      <c r="K449" s="7">
        <v>44926</v>
      </c>
      <c r="L449" s="1" t="s">
        <v>70</v>
      </c>
      <c r="M449" s="1" t="s">
        <v>34</v>
      </c>
      <c r="N449" s="1" t="s">
        <v>33</v>
      </c>
      <c r="O449" s="1" t="s">
        <v>77</v>
      </c>
      <c r="P449" s="1" t="s">
        <v>31</v>
      </c>
      <c r="Q449" s="1" t="s">
        <v>30</v>
      </c>
      <c r="R449" s="6">
        <f t="shared" si="42"/>
        <v>4</v>
      </c>
      <c r="S449" s="6">
        <v>1</v>
      </c>
      <c r="T449" s="6">
        <v>1</v>
      </c>
      <c r="U449" s="6">
        <v>1</v>
      </c>
      <c r="V449" s="6">
        <v>1</v>
      </c>
      <c r="W449" s="6">
        <v>1</v>
      </c>
      <c r="X449" s="6" t="s">
        <v>103</v>
      </c>
      <c r="Y449" s="6">
        <v>1</v>
      </c>
      <c r="Z449" s="6" t="s">
        <v>102</v>
      </c>
      <c r="AA449" s="6"/>
      <c r="AB449" s="6"/>
      <c r="AC449" s="6"/>
      <c r="AD449" s="6"/>
      <c r="AE449" s="6">
        <f t="shared" si="43"/>
        <v>2</v>
      </c>
      <c r="AF449" s="5">
        <v>44670</v>
      </c>
      <c r="AG449" s="5">
        <v>44761</v>
      </c>
      <c r="AH449" s="5"/>
      <c r="AI449" s="5"/>
      <c r="AJ449" s="4">
        <f t="shared" si="44"/>
        <v>0.5</v>
      </c>
      <c r="AK449" s="4">
        <f t="shared" si="45"/>
        <v>1</v>
      </c>
      <c r="AL449" s="4">
        <f t="shared" si="46"/>
        <v>1</v>
      </c>
      <c r="AM449" s="4">
        <f t="shared" si="47"/>
        <v>0</v>
      </c>
      <c r="AN449" s="4">
        <f t="shared" si="48"/>
        <v>0</v>
      </c>
      <c r="AO449" s="3" t="s">
        <v>20</v>
      </c>
      <c r="AP449" s="3" t="s">
        <v>20</v>
      </c>
      <c r="AQ449" s="3"/>
      <c r="AR449" s="3"/>
      <c r="AS449" s="3" t="s">
        <v>101</v>
      </c>
      <c r="AT449" s="3" t="s">
        <v>100</v>
      </c>
      <c r="AU449" s="3"/>
      <c r="AV449" s="3"/>
      <c r="AW449" s="3" t="s">
        <v>20</v>
      </c>
      <c r="AX449" s="3" t="s">
        <v>20</v>
      </c>
      <c r="AY449" s="3"/>
      <c r="AZ449" s="3"/>
      <c r="BA449" s="3" t="s">
        <v>99</v>
      </c>
      <c r="BB449" s="3" t="s">
        <v>98</v>
      </c>
      <c r="BC449" s="2"/>
      <c r="BD449" s="2"/>
      <c r="BE449" s="1" t="s">
        <v>62</v>
      </c>
    </row>
    <row r="450" spans="1:57" ht="15" customHeight="1" x14ac:dyDescent="0.25">
      <c r="A450" s="8">
        <v>7</v>
      </c>
      <c r="B450" s="1" t="s">
        <v>0</v>
      </c>
      <c r="C450" s="1" t="s">
        <v>97</v>
      </c>
      <c r="D450" s="1" t="s">
        <v>73</v>
      </c>
      <c r="E450" s="1" t="s">
        <v>61</v>
      </c>
      <c r="F450" s="1" t="s">
        <v>60</v>
      </c>
      <c r="G450" s="1" t="s">
        <v>16</v>
      </c>
      <c r="H450" s="1" t="s">
        <v>72</v>
      </c>
      <c r="I450" s="1" t="s">
        <v>96</v>
      </c>
      <c r="J450" s="7">
        <v>44835</v>
      </c>
      <c r="K450" s="7">
        <v>44926</v>
      </c>
      <c r="L450" s="1" t="s">
        <v>95</v>
      </c>
      <c r="M450" s="1" t="s">
        <v>34</v>
      </c>
      <c r="N450" s="1" t="s">
        <v>33</v>
      </c>
      <c r="O450" s="1" t="s">
        <v>77</v>
      </c>
      <c r="P450" s="1" t="s">
        <v>31</v>
      </c>
      <c r="Q450" s="1" t="s">
        <v>30</v>
      </c>
      <c r="R450" s="6">
        <f t="shared" ref="R450:R458" si="49">SUM(S450:V450)</f>
        <v>1</v>
      </c>
      <c r="S450" s="6">
        <v>0</v>
      </c>
      <c r="T450" s="6">
        <v>0</v>
      </c>
      <c r="U450" s="6">
        <v>0</v>
      </c>
      <c r="V450" s="6">
        <v>1</v>
      </c>
      <c r="W450" s="6">
        <v>0</v>
      </c>
      <c r="X450" s="6" t="s">
        <v>76</v>
      </c>
      <c r="Y450" s="6">
        <v>0</v>
      </c>
      <c r="Z450" s="6" t="s">
        <v>94</v>
      </c>
      <c r="AA450" s="6"/>
      <c r="AB450" s="6"/>
      <c r="AC450" s="6"/>
      <c r="AD450" s="6"/>
      <c r="AE450" s="6">
        <f t="shared" ref="AE450:AE458" si="50">AC450+AA450+Y450+W450</f>
        <v>0</v>
      </c>
      <c r="AF450" s="5">
        <v>44670</v>
      </c>
      <c r="AG450" s="5">
        <v>44761</v>
      </c>
      <c r="AH450" s="5"/>
      <c r="AI450" s="5"/>
      <c r="AJ450" s="4">
        <f t="shared" ref="AJ450:AJ458" si="51">IFERROR(IF((W450+Y450+AA450+AC450)/R450&gt;1,1,(W450+Y450+AA450+AC450)/R450),0)</f>
        <v>0</v>
      </c>
      <c r="AK450" s="4" t="str">
        <f t="shared" ref="AK450:AK458" si="52">IFERROR(IF(S450=0,"",IF((W450/S450)&gt;1,1,(W450/S450))),"")</f>
        <v/>
      </c>
      <c r="AL450" s="4" t="str">
        <f t="shared" ref="AL450:AL458" si="53">IFERROR(IF(T450=0,"",IF((Y450/T450)&gt;1,1,(Y450/T450))),"")</f>
        <v/>
      </c>
      <c r="AM450" s="4" t="str">
        <f t="shared" ref="AM450:AM458" si="54">IFERROR(IF(U450=0,"",IF((AA450/U450)&gt;1,1,(AA450/U450))),"")</f>
        <v/>
      </c>
      <c r="AN450" s="4">
        <f t="shared" ref="AN450:AN458" si="55">IFERROR(IF(V450=0,"",IF((AC450/V450)&gt;1,1,(AC450/V450))),"")</f>
        <v>0</v>
      </c>
      <c r="AO450" s="3" t="s">
        <v>18</v>
      </c>
      <c r="AP450" s="3" t="s">
        <v>18</v>
      </c>
      <c r="AQ450" s="3"/>
      <c r="AR450" s="3"/>
      <c r="AS450" s="3" t="s">
        <v>18</v>
      </c>
      <c r="AT450" s="3" t="s">
        <v>18</v>
      </c>
      <c r="AU450" s="3"/>
      <c r="AV450" s="3"/>
      <c r="AW450" s="3" t="s">
        <v>18</v>
      </c>
      <c r="AX450" s="3" t="s">
        <v>18</v>
      </c>
      <c r="AY450" s="3"/>
      <c r="AZ450" s="3"/>
      <c r="BA450" s="3" t="s">
        <v>75</v>
      </c>
      <c r="BB450" s="3" t="s">
        <v>27</v>
      </c>
      <c r="BC450" s="2"/>
      <c r="BD450" s="2"/>
      <c r="BE450" s="1" t="s">
        <v>62</v>
      </c>
    </row>
    <row r="451" spans="1:57" ht="15" customHeight="1" x14ac:dyDescent="0.25">
      <c r="A451" s="8">
        <v>8</v>
      </c>
      <c r="B451" s="1" t="s">
        <v>0</v>
      </c>
      <c r="C451" s="1" t="s">
        <v>89</v>
      </c>
      <c r="D451" s="1" t="s">
        <v>73</v>
      </c>
      <c r="E451" s="1" t="s">
        <v>61</v>
      </c>
      <c r="F451" s="1" t="s">
        <v>60</v>
      </c>
      <c r="G451" s="1" t="s">
        <v>16</v>
      </c>
      <c r="H451" s="1" t="s">
        <v>72</v>
      </c>
      <c r="I451" s="1" t="s">
        <v>93</v>
      </c>
      <c r="J451" s="7">
        <v>44774</v>
      </c>
      <c r="K451" s="7">
        <v>44925</v>
      </c>
      <c r="L451" s="1" t="s">
        <v>92</v>
      </c>
      <c r="M451" s="1" t="s">
        <v>34</v>
      </c>
      <c r="N451" s="1" t="s">
        <v>33</v>
      </c>
      <c r="O451" s="1" t="s">
        <v>77</v>
      </c>
      <c r="P451" s="1" t="s">
        <v>31</v>
      </c>
      <c r="Q451" s="1" t="s">
        <v>30</v>
      </c>
      <c r="R451" s="6">
        <f t="shared" si="49"/>
        <v>1</v>
      </c>
      <c r="S451" s="6">
        <v>0</v>
      </c>
      <c r="T451" s="6">
        <v>0</v>
      </c>
      <c r="U451" s="6">
        <v>1</v>
      </c>
      <c r="V451" s="6">
        <v>0</v>
      </c>
      <c r="W451" s="6">
        <v>0</v>
      </c>
      <c r="X451" s="6" t="s">
        <v>29</v>
      </c>
      <c r="Y451" s="6">
        <v>0</v>
      </c>
      <c r="Z451" s="6" t="s">
        <v>29</v>
      </c>
      <c r="AA451" s="6"/>
      <c r="AB451" s="6"/>
      <c r="AC451" s="6"/>
      <c r="AD451" s="6"/>
      <c r="AE451" s="6">
        <f t="shared" si="50"/>
        <v>0</v>
      </c>
      <c r="AF451" s="5">
        <v>44670</v>
      </c>
      <c r="AG451" s="5">
        <v>44761</v>
      </c>
      <c r="AH451" s="5"/>
      <c r="AI451" s="5"/>
      <c r="AJ451" s="4">
        <f t="shared" si="51"/>
        <v>0</v>
      </c>
      <c r="AK451" s="4" t="str">
        <f t="shared" si="52"/>
        <v/>
      </c>
      <c r="AL451" s="4" t="str">
        <f t="shared" si="53"/>
        <v/>
      </c>
      <c r="AM451" s="4">
        <f t="shared" si="54"/>
        <v>0</v>
      </c>
      <c r="AN451" s="4" t="str">
        <f t="shared" si="55"/>
        <v/>
      </c>
      <c r="AO451" s="3" t="s">
        <v>18</v>
      </c>
      <c r="AP451" s="3" t="s">
        <v>18</v>
      </c>
      <c r="AQ451" s="3"/>
      <c r="AR451" s="3"/>
      <c r="AS451" s="3" t="s">
        <v>18</v>
      </c>
      <c r="AT451" s="3" t="s">
        <v>18</v>
      </c>
      <c r="AU451" s="3"/>
      <c r="AV451" s="3"/>
      <c r="AW451" s="3" t="s">
        <v>18</v>
      </c>
      <c r="AX451" s="3" t="s">
        <v>18</v>
      </c>
      <c r="AY451" s="3"/>
      <c r="AZ451" s="3"/>
      <c r="BA451" s="3" t="s">
        <v>75</v>
      </c>
      <c r="BB451" s="3" t="s">
        <v>27</v>
      </c>
      <c r="BC451" s="2"/>
      <c r="BD451" s="2"/>
      <c r="BE451" s="1" t="s">
        <v>62</v>
      </c>
    </row>
    <row r="452" spans="1:57" ht="15" customHeight="1" x14ac:dyDescent="0.25">
      <c r="A452" s="8">
        <v>9</v>
      </c>
      <c r="B452" s="1" t="s">
        <v>0</v>
      </c>
      <c r="C452" s="1" t="s">
        <v>89</v>
      </c>
      <c r="D452" s="1" t="s">
        <v>73</v>
      </c>
      <c r="E452" s="1" t="s">
        <v>61</v>
      </c>
      <c r="F452" s="1" t="s">
        <v>60</v>
      </c>
      <c r="G452" s="1" t="s">
        <v>16</v>
      </c>
      <c r="H452" s="1" t="s">
        <v>72</v>
      </c>
      <c r="I452" s="1" t="s">
        <v>91</v>
      </c>
      <c r="J452" s="7">
        <v>44835</v>
      </c>
      <c r="K452" s="7">
        <v>44926</v>
      </c>
      <c r="L452" s="1" t="s">
        <v>90</v>
      </c>
      <c r="M452" s="1" t="s">
        <v>34</v>
      </c>
      <c r="N452" s="1" t="s">
        <v>33</v>
      </c>
      <c r="O452" s="1" t="s">
        <v>77</v>
      </c>
      <c r="P452" s="1" t="s">
        <v>31</v>
      </c>
      <c r="Q452" s="1" t="s">
        <v>30</v>
      </c>
      <c r="R452" s="6">
        <f t="shared" si="49"/>
        <v>1</v>
      </c>
      <c r="S452" s="6">
        <v>0</v>
      </c>
      <c r="T452" s="6">
        <v>0</v>
      </c>
      <c r="U452" s="6">
        <v>0</v>
      </c>
      <c r="V452" s="6">
        <v>1</v>
      </c>
      <c r="W452" s="6">
        <v>0</v>
      </c>
      <c r="X452" s="6" t="s">
        <v>76</v>
      </c>
      <c r="Y452" s="6">
        <v>0</v>
      </c>
      <c r="Z452" s="6" t="s">
        <v>76</v>
      </c>
      <c r="AA452" s="6"/>
      <c r="AB452" s="6"/>
      <c r="AC452" s="6"/>
      <c r="AD452" s="6"/>
      <c r="AE452" s="6">
        <f t="shared" si="50"/>
        <v>0</v>
      </c>
      <c r="AF452" s="5">
        <v>44670</v>
      </c>
      <c r="AG452" s="5">
        <v>44761</v>
      </c>
      <c r="AH452" s="5"/>
      <c r="AI452" s="5"/>
      <c r="AJ452" s="4">
        <f t="shared" si="51"/>
        <v>0</v>
      </c>
      <c r="AK452" s="4" t="str">
        <f t="shared" si="52"/>
        <v/>
      </c>
      <c r="AL452" s="4" t="str">
        <f t="shared" si="53"/>
        <v/>
      </c>
      <c r="AM452" s="4" t="str">
        <f t="shared" si="54"/>
        <v/>
      </c>
      <c r="AN452" s="4">
        <f t="shared" si="55"/>
        <v>0</v>
      </c>
      <c r="AO452" s="3" t="s">
        <v>18</v>
      </c>
      <c r="AP452" s="3" t="s">
        <v>18</v>
      </c>
      <c r="AQ452" s="3"/>
      <c r="AR452" s="3"/>
      <c r="AS452" s="3" t="s">
        <v>18</v>
      </c>
      <c r="AT452" s="3" t="s">
        <v>18</v>
      </c>
      <c r="AU452" s="3"/>
      <c r="AV452" s="3"/>
      <c r="AW452" s="3" t="s">
        <v>18</v>
      </c>
      <c r="AX452" s="3" t="s">
        <v>18</v>
      </c>
      <c r="AY452" s="3"/>
      <c r="AZ452" s="3"/>
      <c r="BA452" s="3" t="s">
        <v>75</v>
      </c>
      <c r="BB452" s="3" t="s">
        <v>27</v>
      </c>
      <c r="BC452" s="2"/>
      <c r="BD452" s="2"/>
      <c r="BE452" s="1" t="s">
        <v>62</v>
      </c>
    </row>
    <row r="453" spans="1:57" ht="15" customHeight="1" x14ac:dyDescent="0.25">
      <c r="A453" s="8">
        <v>10</v>
      </c>
      <c r="B453" s="1" t="s">
        <v>0</v>
      </c>
      <c r="C453" s="1" t="s">
        <v>89</v>
      </c>
      <c r="D453" s="1" t="s">
        <v>73</v>
      </c>
      <c r="E453" s="1" t="s">
        <v>61</v>
      </c>
      <c r="F453" s="1" t="s">
        <v>60</v>
      </c>
      <c r="G453" s="1" t="s">
        <v>16</v>
      </c>
      <c r="H453" s="1" t="s">
        <v>72</v>
      </c>
      <c r="I453" s="1" t="s">
        <v>88</v>
      </c>
      <c r="J453" s="7">
        <v>44562</v>
      </c>
      <c r="K453" s="7">
        <v>44742</v>
      </c>
      <c r="L453" s="1" t="s">
        <v>87</v>
      </c>
      <c r="M453" s="1" t="s">
        <v>34</v>
      </c>
      <c r="N453" s="1" t="s">
        <v>86</v>
      </c>
      <c r="O453" s="1" t="s">
        <v>77</v>
      </c>
      <c r="P453" s="1" t="s">
        <v>31</v>
      </c>
      <c r="Q453" s="1" t="s">
        <v>30</v>
      </c>
      <c r="R453" s="9">
        <f t="shared" si="49"/>
        <v>1</v>
      </c>
      <c r="S453" s="9">
        <v>0.5</v>
      </c>
      <c r="T453" s="9">
        <v>0.5</v>
      </c>
      <c r="U453" s="9">
        <v>0</v>
      </c>
      <c r="V453" s="9">
        <v>0</v>
      </c>
      <c r="W453" s="9">
        <v>0.5</v>
      </c>
      <c r="X453" s="9" t="s">
        <v>85</v>
      </c>
      <c r="Y453" s="9">
        <v>0.5</v>
      </c>
      <c r="Z453" s="9" t="s">
        <v>84</v>
      </c>
      <c r="AA453" s="9"/>
      <c r="AB453" s="9"/>
      <c r="AC453" s="9"/>
      <c r="AD453" s="9"/>
      <c r="AE453" s="9">
        <f t="shared" si="50"/>
        <v>1</v>
      </c>
      <c r="AF453" s="5">
        <v>44670</v>
      </c>
      <c r="AG453" s="5">
        <v>44761</v>
      </c>
      <c r="AH453" s="5"/>
      <c r="AI453" s="5"/>
      <c r="AJ453" s="4">
        <f t="shared" si="51"/>
        <v>1</v>
      </c>
      <c r="AK453" s="4">
        <f t="shared" si="52"/>
        <v>1</v>
      </c>
      <c r="AL453" s="4">
        <f t="shared" si="53"/>
        <v>1</v>
      </c>
      <c r="AM453" s="4" t="str">
        <f t="shared" si="54"/>
        <v/>
      </c>
      <c r="AN453" s="4" t="str">
        <f t="shared" si="55"/>
        <v/>
      </c>
      <c r="AO453" s="3" t="s">
        <v>19</v>
      </c>
      <c r="AP453" s="3" t="s">
        <v>20</v>
      </c>
      <c r="AQ453" s="3"/>
      <c r="AR453" s="3"/>
      <c r="AS453" s="3" t="s">
        <v>83</v>
      </c>
      <c r="AT453" s="3" t="s">
        <v>82</v>
      </c>
      <c r="AU453" s="3"/>
      <c r="AV453" s="3"/>
      <c r="AW453" s="3" t="s">
        <v>20</v>
      </c>
      <c r="AX453" s="3" t="s">
        <v>20</v>
      </c>
      <c r="AY453" s="3"/>
      <c r="AZ453" s="3"/>
      <c r="BA453" s="3" t="s">
        <v>81</v>
      </c>
      <c r="BB453" s="3" t="s">
        <v>80</v>
      </c>
      <c r="BC453" s="2"/>
      <c r="BD453" s="2"/>
      <c r="BE453" s="1" t="s">
        <v>62</v>
      </c>
    </row>
    <row r="454" spans="1:57" ht="15" customHeight="1" x14ac:dyDescent="0.25">
      <c r="A454" s="8">
        <v>11</v>
      </c>
      <c r="B454" s="1" t="s">
        <v>0</v>
      </c>
      <c r="C454" s="1" t="s">
        <v>74</v>
      </c>
      <c r="D454" s="1" t="s">
        <v>73</v>
      </c>
      <c r="E454" s="1" t="s">
        <v>61</v>
      </c>
      <c r="F454" s="1" t="s">
        <v>60</v>
      </c>
      <c r="G454" s="1" t="s">
        <v>16</v>
      </c>
      <c r="H454" s="1" t="s">
        <v>72</v>
      </c>
      <c r="I454" s="1" t="s">
        <v>79</v>
      </c>
      <c r="J454" s="7">
        <v>44835</v>
      </c>
      <c r="K454" s="7">
        <v>44926</v>
      </c>
      <c r="L454" s="1" t="s">
        <v>78</v>
      </c>
      <c r="M454" s="1" t="s">
        <v>34</v>
      </c>
      <c r="N454" s="1" t="s">
        <v>33</v>
      </c>
      <c r="O454" s="1" t="s">
        <v>77</v>
      </c>
      <c r="P454" s="1" t="s">
        <v>31</v>
      </c>
      <c r="Q454" s="1" t="s">
        <v>30</v>
      </c>
      <c r="R454" s="6">
        <f t="shared" si="49"/>
        <v>2</v>
      </c>
      <c r="S454" s="6">
        <v>0</v>
      </c>
      <c r="T454" s="6">
        <v>0</v>
      </c>
      <c r="U454" s="6">
        <v>0</v>
      </c>
      <c r="V454" s="6">
        <v>2</v>
      </c>
      <c r="W454" s="6">
        <v>0</v>
      </c>
      <c r="X454" s="6" t="s">
        <v>76</v>
      </c>
      <c r="Y454" s="6">
        <v>0</v>
      </c>
      <c r="Z454" s="6" t="s">
        <v>76</v>
      </c>
      <c r="AA454" s="6"/>
      <c r="AB454" s="6"/>
      <c r="AC454" s="6"/>
      <c r="AD454" s="6"/>
      <c r="AE454" s="6">
        <f t="shared" si="50"/>
        <v>0</v>
      </c>
      <c r="AF454" s="5">
        <v>44670</v>
      </c>
      <c r="AG454" s="5">
        <v>44761</v>
      </c>
      <c r="AH454" s="5"/>
      <c r="AI454" s="5"/>
      <c r="AJ454" s="4">
        <f t="shared" si="51"/>
        <v>0</v>
      </c>
      <c r="AK454" s="4" t="str">
        <f t="shared" si="52"/>
        <v/>
      </c>
      <c r="AL454" s="4" t="str">
        <f t="shared" si="53"/>
        <v/>
      </c>
      <c r="AM454" s="4" t="str">
        <f t="shared" si="54"/>
        <v/>
      </c>
      <c r="AN454" s="4">
        <f t="shared" si="55"/>
        <v>0</v>
      </c>
      <c r="AO454" s="3" t="s">
        <v>18</v>
      </c>
      <c r="AP454" s="3" t="s">
        <v>18</v>
      </c>
      <c r="AQ454" s="3"/>
      <c r="AR454" s="3"/>
      <c r="AS454" s="3" t="s">
        <v>18</v>
      </c>
      <c r="AT454" s="3" t="s">
        <v>18</v>
      </c>
      <c r="AU454" s="3"/>
      <c r="AV454" s="3"/>
      <c r="AW454" s="3" t="s">
        <v>18</v>
      </c>
      <c r="AX454" s="3" t="s">
        <v>18</v>
      </c>
      <c r="AY454" s="3"/>
      <c r="AZ454" s="3"/>
      <c r="BA454" s="3" t="s">
        <v>75</v>
      </c>
      <c r="BB454" s="3" t="s">
        <v>27</v>
      </c>
      <c r="BC454" s="2"/>
      <c r="BD454" s="2"/>
      <c r="BE454" s="1" t="s">
        <v>62</v>
      </c>
    </row>
    <row r="455" spans="1:57" ht="15" customHeight="1" x14ac:dyDescent="0.25">
      <c r="A455" s="8">
        <v>12</v>
      </c>
      <c r="B455" s="1" t="s">
        <v>0</v>
      </c>
      <c r="C455" s="1" t="s">
        <v>74</v>
      </c>
      <c r="D455" s="1" t="s">
        <v>73</v>
      </c>
      <c r="E455" s="1" t="s">
        <v>61</v>
      </c>
      <c r="F455" s="1" t="s">
        <v>60</v>
      </c>
      <c r="G455" s="1" t="s">
        <v>16</v>
      </c>
      <c r="H455" s="1" t="s">
        <v>72</v>
      </c>
      <c r="I455" s="1" t="s">
        <v>71</v>
      </c>
      <c r="J455" s="7">
        <v>44562</v>
      </c>
      <c r="K455" s="7">
        <v>44925</v>
      </c>
      <c r="L455" s="1" t="s">
        <v>70</v>
      </c>
      <c r="M455" s="1" t="s">
        <v>34</v>
      </c>
      <c r="N455" s="1" t="s">
        <v>33</v>
      </c>
      <c r="O455" s="1" t="s">
        <v>69</v>
      </c>
      <c r="P455" s="1" t="s">
        <v>31</v>
      </c>
      <c r="Q455" s="1" t="s">
        <v>30</v>
      </c>
      <c r="R455" s="6">
        <f t="shared" si="49"/>
        <v>4</v>
      </c>
      <c r="S455" s="6">
        <v>1</v>
      </c>
      <c r="T455" s="6">
        <v>1</v>
      </c>
      <c r="U455" s="6">
        <v>1</v>
      </c>
      <c r="V455" s="6">
        <v>1</v>
      </c>
      <c r="W455" s="6">
        <v>1</v>
      </c>
      <c r="X455" s="6" t="s">
        <v>68</v>
      </c>
      <c r="Y455" s="6">
        <v>1</v>
      </c>
      <c r="Z455" s="6" t="s">
        <v>67</v>
      </c>
      <c r="AA455" s="6"/>
      <c r="AB455" s="6"/>
      <c r="AC455" s="6"/>
      <c r="AD455" s="6"/>
      <c r="AE455" s="6">
        <f t="shared" si="50"/>
        <v>2</v>
      </c>
      <c r="AF455" s="5">
        <v>44670</v>
      </c>
      <c r="AG455" s="5">
        <v>44761</v>
      </c>
      <c r="AH455" s="5"/>
      <c r="AI455" s="5"/>
      <c r="AJ455" s="4">
        <f t="shared" si="51"/>
        <v>0.5</v>
      </c>
      <c r="AK455" s="4">
        <f t="shared" si="52"/>
        <v>1</v>
      </c>
      <c r="AL455" s="4">
        <f t="shared" si="53"/>
        <v>1</v>
      </c>
      <c r="AM455" s="4">
        <f t="shared" si="54"/>
        <v>0</v>
      </c>
      <c r="AN455" s="4">
        <f t="shared" si="55"/>
        <v>0</v>
      </c>
      <c r="AO455" s="3" t="s">
        <v>20</v>
      </c>
      <c r="AP455" s="3" t="s">
        <v>20</v>
      </c>
      <c r="AQ455" s="3"/>
      <c r="AR455" s="3"/>
      <c r="AS455" s="3" t="s">
        <v>66</v>
      </c>
      <c r="AT455" s="3" t="s">
        <v>65</v>
      </c>
      <c r="AU455" s="3"/>
      <c r="AV455" s="3"/>
      <c r="AW455" s="3" t="s">
        <v>20</v>
      </c>
      <c r="AX455" s="3" t="s">
        <v>20</v>
      </c>
      <c r="AY455" s="3"/>
      <c r="AZ455" s="3"/>
      <c r="BA455" s="3" t="s">
        <v>64</v>
      </c>
      <c r="BB455" s="3" t="s">
        <v>63</v>
      </c>
      <c r="BC455" s="2"/>
      <c r="BD455" s="2"/>
      <c r="BE455" s="1" t="s">
        <v>62</v>
      </c>
    </row>
    <row r="456" spans="1:57" ht="15" customHeight="1" x14ac:dyDescent="0.25">
      <c r="A456" s="8">
        <v>13</v>
      </c>
      <c r="B456" s="1" t="s">
        <v>0</v>
      </c>
      <c r="C456" s="1" t="s">
        <v>43</v>
      </c>
      <c r="D456" s="1" t="s">
        <v>42</v>
      </c>
      <c r="E456" s="1" t="s">
        <v>61</v>
      </c>
      <c r="F456" s="1" t="s">
        <v>60</v>
      </c>
      <c r="G456" s="1" t="s">
        <v>59</v>
      </c>
      <c r="H456" s="1" t="s">
        <v>58</v>
      </c>
      <c r="I456" s="1" t="s">
        <v>57</v>
      </c>
      <c r="J456" s="7">
        <v>44562</v>
      </c>
      <c r="K456" s="7">
        <v>44926</v>
      </c>
      <c r="L456" s="1" t="s">
        <v>56</v>
      </c>
      <c r="M456" s="1" t="s">
        <v>34</v>
      </c>
      <c r="N456" s="1" t="s">
        <v>33</v>
      </c>
      <c r="O456" s="1" t="s">
        <v>32</v>
      </c>
      <c r="P456" s="1" t="s">
        <v>31</v>
      </c>
      <c r="Q456" s="1" t="s">
        <v>30</v>
      </c>
      <c r="R456" s="6">
        <f t="shared" si="49"/>
        <v>4</v>
      </c>
      <c r="S456" s="6">
        <v>1</v>
      </c>
      <c r="T456" s="6">
        <v>1</v>
      </c>
      <c r="U456" s="6">
        <v>1</v>
      </c>
      <c r="V456" s="6">
        <v>1</v>
      </c>
      <c r="W456" s="6">
        <v>1</v>
      </c>
      <c r="X456" s="6" t="s">
        <v>55</v>
      </c>
      <c r="Y456" s="6">
        <v>1</v>
      </c>
      <c r="Z456" s="6" t="s">
        <v>54</v>
      </c>
      <c r="AA456" s="6"/>
      <c r="AB456" s="6"/>
      <c r="AC456" s="6"/>
      <c r="AD456" s="6"/>
      <c r="AE456" s="6">
        <f t="shared" si="50"/>
        <v>2</v>
      </c>
      <c r="AF456" s="5">
        <v>44670</v>
      </c>
      <c r="AG456" s="5">
        <v>44761</v>
      </c>
      <c r="AH456" s="5"/>
      <c r="AI456" s="5"/>
      <c r="AJ456" s="4">
        <f t="shared" si="51"/>
        <v>0.5</v>
      </c>
      <c r="AK456" s="4">
        <f t="shared" si="52"/>
        <v>1</v>
      </c>
      <c r="AL456" s="4">
        <f t="shared" si="53"/>
        <v>1</v>
      </c>
      <c r="AM456" s="4">
        <f t="shared" si="54"/>
        <v>0</v>
      </c>
      <c r="AN456" s="4">
        <f t="shared" si="55"/>
        <v>0</v>
      </c>
      <c r="AO456" s="3" t="s">
        <v>20</v>
      </c>
      <c r="AP456" s="3" t="s">
        <v>20</v>
      </c>
      <c r="AQ456" s="3"/>
      <c r="AR456" s="3"/>
      <c r="AS456" s="3" t="s">
        <v>53</v>
      </c>
      <c r="AT456" s="3" t="s">
        <v>53</v>
      </c>
      <c r="AU456" s="3"/>
      <c r="AV456" s="3"/>
      <c r="AW456" s="3" t="s">
        <v>20</v>
      </c>
      <c r="AX456" s="3" t="s">
        <v>20</v>
      </c>
      <c r="AY456" s="3"/>
      <c r="AZ456" s="3"/>
      <c r="BA456" s="3" t="s">
        <v>52</v>
      </c>
      <c r="BB456" s="3" t="s">
        <v>51</v>
      </c>
      <c r="BC456" s="2"/>
      <c r="BD456" s="2"/>
      <c r="BE456" s="1" t="s">
        <v>26</v>
      </c>
    </row>
    <row r="457" spans="1:57" ht="15" customHeight="1" x14ac:dyDescent="0.25">
      <c r="A457" s="8">
        <v>14</v>
      </c>
      <c r="B457" s="1" t="s">
        <v>0</v>
      </c>
      <c r="C457" s="1" t="s">
        <v>43</v>
      </c>
      <c r="D457" s="1" t="s">
        <v>42</v>
      </c>
      <c r="E457" s="1" t="s">
        <v>50</v>
      </c>
      <c r="F457" s="1" t="s">
        <v>49</v>
      </c>
      <c r="G457" s="1" t="s">
        <v>48</v>
      </c>
      <c r="H457" s="1" t="s">
        <v>48</v>
      </c>
      <c r="I457" s="1" t="s">
        <v>47</v>
      </c>
      <c r="J457" s="7">
        <v>44835</v>
      </c>
      <c r="K457" s="7">
        <v>44926</v>
      </c>
      <c r="L457" s="1" t="s">
        <v>46</v>
      </c>
      <c r="M457" s="1" t="s">
        <v>34</v>
      </c>
      <c r="N457" s="1" t="s">
        <v>33</v>
      </c>
      <c r="O457" s="1" t="s">
        <v>32</v>
      </c>
      <c r="P457" s="1" t="s">
        <v>31</v>
      </c>
      <c r="Q457" s="1" t="s">
        <v>30</v>
      </c>
      <c r="R457" s="6">
        <f t="shared" si="49"/>
        <v>1</v>
      </c>
      <c r="S457" s="6">
        <v>0</v>
      </c>
      <c r="T457" s="6">
        <v>0</v>
      </c>
      <c r="U457" s="6">
        <v>0</v>
      </c>
      <c r="V457" s="6">
        <v>1</v>
      </c>
      <c r="W457" s="6">
        <v>0</v>
      </c>
      <c r="X457" s="6" t="s">
        <v>45</v>
      </c>
      <c r="Y457" s="6">
        <v>0</v>
      </c>
      <c r="Z457" s="6" t="s">
        <v>45</v>
      </c>
      <c r="AA457" s="6"/>
      <c r="AB457" s="6"/>
      <c r="AC457" s="6"/>
      <c r="AD457" s="6"/>
      <c r="AE457" s="6">
        <f t="shared" si="50"/>
        <v>0</v>
      </c>
      <c r="AF457" s="5">
        <v>44670</v>
      </c>
      <c r="AG457" s="5">
        <v>44761</v>
      </c>
      <c r="AH457" s="5"/>
      <c r="AI457" s="5"/>
      <c r="AJ457" s="4">
        <f t="shared" si="51"/>
        <v>0</v>
      </c>
      <c r="AK457" s="4" t="str">
        <f t="shared" si="52"/>
        <v/>
      </c>
      <c r="AL457" s="4" t="str">
        <f t="shared" si="53"/>
        <v/>
      </c>
      <c r="AM457" s="4" t="str">
        <f t="shared" si="54"/>
        <v/>
      </c>
      <c r="AN457" s="4">
        <f t="shared" si="55"/>
        <v>0</v>
      </c>
      <c r="AO457" s="3" t="s">
        <v>18</v>
      </c>
      <c r="AP457" s="3" t="s">
        <v>18</v>
      </c>
      <c r="AQ457" s="3"/>
      <c r="AR457" s="3"/>
      <c r="AS457" s="3" t="s">
        <v>45</v>
      </c>
      <c r="AT457" s="3" t="s">
        <v>44</v>
      </c>
      <c r="AU457" s="3"/>
      <c r="AV457" s="3"/>
      <c r="AW457" s="3" t="s">
        <v>18</v>
      </c>
      <c r="AX457" s="3" t="s">
        <v>18</v>
      </c>
      <c r="AY457" s="3"/>
      <c r="AZ457" s="3"/>
      <c r="BA457" s="3" t="s">
        <v>28</v>
      </c>
      <c r="BB457" s="3" t="s">
        <v>27</v>
      </c>
      <c r="BC457" s="2"/>
      <c r="BD457" s="2"/>
      <c r="BE457" s="1" t="s">
        <v>26</v>
      </c>
    </row>
    <row r="458" spans="1:57" ht="15" customHeight="1" x14ac:dyDescent="0.25">
      <c r="A458" s="8">
        <v>15</v>
      </c>
      <c r="B458" s="1" t="s">
        <v>0</v>
      </c>
      <c r="C458" s="1" t="s">
        <v>43</v>
      </c>
      <c r="D458" s="1" t="s">
        <v>42</v>
      </c>
      <c r="E458" s="1" t="s">
        <v>41</v>
      </c>
      <c r="F458" s="1" t="s">
        <v>40</v>
      </c>
      <c r="G458" s="1" t="s">
        <v>39</v>
      </c>
      <c r="H458" s="1" t="s">
        <v>38</v>
      </c>
      <c r="I458" s="1" t="s">
        <v>37</v>
      </c>
      <c r="J458" s="7">
        <v>44743</v>
      </c>
      <c r="K458" s="7" t="s">
        <v>36</v>
      </c>
      <c r="L458" s="1" t="s">
        <v>35</v>
      </c>
      <c r="M458" s="1" t="s">
        <v>34</v>
      </c>
      <c r="N458" s="1" t="s">
        <v>33</v>
      </c>
      <c r="O458" s="1" t="s">
        <v>32</v>
      </c>
      <c r="P458" s="1" t="s">
        <v>31</v>
      </c>
      <c r="Q458" s="1" t="s">
        <v>30</v>
      </c>
      <c r="R458" s="6">
        <f t="shared" si="49"/>
        <v>1</v>
      </c>
      <c r="S458" s="6">
        <v>0</v>
      </c>
      <c r="T458" s="6">
        <v>0</v>
      </c>
      <c r="U458" s="6">
        <v>1</v>
      </c>
      <c r="V458" s="6">
        <v>0</v>
      </c>
      <c r="W458" s="6">
        <v>0</v>
      </c>
      <c r="X458" s="6" t="s">
        <v>29</v>
      </c>
      <c r="Y458" s="6">
        <v>0</v>
      </c>
      <c r="Z458" s="6" t="s">
        <v>29</v>
      </c>
      <c r="AA458" s="6"/>
      <c r="AB458" s="6"/>
      <c r="AC458" s="6"/>
      <c r="AD458" s="6"/>
      <c r="AE458" s="6">
        <f t="shared" si="50"/>
        <v>0</v>
      </c>
      <c r="AF458" s="5">
        <v>44670</v>
      </c>
      <c r="AG458" s="5">
        <v>44761</v>
      </c>
      <c r="AH458" s="5"/>
      <c r="AI458" s="5"/>
      <c r="AJ458" s="4">
        <f t="shared" si="51"/>
        <v>0</v>
      </c>
      <c r="AK458" s="4" t="str">
        <f t="shared" si="52"/>
        <v/>
      </c>
      <c r="AL458" s="4" t="str">
        <f t="shared" si="53"/>
        <v/>
      </c>
      <c r="AM458" s="4">
        <f t="shared" si="54"/>
        <v>0</v>
      </c>
      <c r="AN458" s="4" t="str">
        <f t="shared" si="55"/>
        <v/>
      </c>
      <c r="AO458" s="3" t="s">
        <v>18</v>
      </c>
      <c r="AP458" s="3" t="s">
        <v>20</v>
      </c>
      <c r="AQ458" s="3"/>
      <c r="AR458" s="3"/>
      <c r="AS458" s="3" t="s">
        <v>29</v>
      </c>
      <c r="AT458" s="3" t="s">
        <v>29</v>
      </c>
      <c r="AU458" s="3"/>
      <c r="AV458" s="3"/>
      <c r="AW458" s="3" t="s">
        <v>18</v>
      </c>
      <c r="AX458" s="3" t="s">
        <v>18</v>
      </c>
      <c r="AY458" s="3"/>
      <c r="AZ458" s="3"/>
      <c r="BA458" s="3" t="s">
        <v>28</v>
      </c>
      <c r="BB458" s="3" t="s">
        <v>27</v>
      </c>
      <c r="BC458" s="2"/>
      <c r="BD458" s="2"/>
      <c r="BE458" s="1"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54"/>
  <sheetViews>
    <sheetView defaultGridColor="0" topLeftCell="B7" colorId="9" workbookViewId="0">
      <selection activeCell="I26" sqref="I26"/>
    </sheetView>
  </sheetViews>
  <sheetFormatPr baseColWidth="10" defaultRowHeight="15" x14ac:dyDescent="0.25"/>
  <cols>
    <col min="1" max="1" width="0" hidden="1" customWidth="1"/>
    <col min="2" max="2" width="6.28515625" customWidth="1"/>
    <col min="3" max="3" width="48.85546875" customWidth="1"/>
    <col min="4" max="4" width="22.42578125" bestFit="1" customWidth="1"/>
    <col min="5" max="5" width="29.5703125" bestFit="1" customWidth="1"/>
    <col min="6" max="6" width="30.85546875" customWidth="1"/>
    <col min="7" max="7" width="12.5703125" bestFit="1" customWidth="1"/>
  </cols>
  <sheetData>
    <row r="1" spans="1:8" s="106" customFormat="1" x14ac:dyDescent="0.25"/>
    <row r="2" spans="1:8" s="106" customFormat="1" x14ac:dyDescent="0.25">
      <c r="A2" s="107"/>
      <c r="B2" s="107"/>
      <c r="C2" s="107"/>
      <c r="D2" s="107"/>
      <c r="E2" s="107"/>
      <c r="F2" s="107"/>
    </row>
    <row r="3" spans="1:8" s="106" customFormat="1" x14ac:dyDescent="0.25">
      <c r="A3" s="107"/>
      <c r="B3" s="107"/>
      <c r="C3" s="107"/>
      <c r="D3" s="107"/>
      <c r="E3" s="107"/>
      <c r="F3" s="107"/>
    </row>
    <row r="4" spans="1:8" s="106" customFormat="1" x14ac:dyDescent="0.25">
      <c r="A4" s="107"/>
      <c r="B4" s="107"/>
      <c r="C4" s="107"/>
      <c r="D4" s="107"/>
      <c r="E4" s="107"/>
      <c r="F4" s="107"/>
    </row>
    <row r="5" spans="1:8" s="106" customFormat="1" x14ac:dyDescent="0.25">
      <c r="A5" s="107"/>
      <c r="B5" s="107"/>
      <c r="C5" s="107"/>
      <c r="D5" s="107"/>
      <c r="E5" s="107"/>
      <c r="F5" s="107"/>
    </row>
    <row r="6" spans="1:8" s="116" customFormat="1" ht="15.75" thickBot="1" x14ac:dyDescent="0.3">
      <c r="A6" s="115"/>
      <c r="D6" s="115"/>
      <c r="E6" s="115"/>
      <c r="F6" s="115"/>
    </row>
    <row r="7" spans="1:8" s="106" customFormat="1" ht="24" thickTop="1" x14ac:dyDescent="0.35">
      <c r="C7" s="120" t="s">
        <v>4169</v>
      </c>
    </row>
    <row r="8" spans="1:8" x14ac:dyDescent="0.25">
      <c r="C8" s="121"/>
      <c r="D8" s="121"/>
      <c r="E8" s="121"/>
      <c r="F8" s="121"/>
      <c r="G8" s="121"/>
      <c r="H8" s="121"/>
    </row>
    <row r="37" spans="3:7" x14ac:dyDescent="0.25">
      <c r="C37" s="111" t="s">
        <v>2150</v>
      </c>
      <c r="D37" s="111" t="s">
        <v>20</v>
      </c>
      <c r="E37" s="111" t="s">
        <v>19</v>
      </c>
      <c r="F37" s="111" t="s">
        <v>18</v>
      </c>
      <c r="G37" s="111" t="s">
        <v>21</v>
      </c>
    </row>
    <row r="38" spans="3:7" x14ac:dyDescent="0.25">
      <c r="C38" s="113" t="s">
        <v>16</v>
      </c>
      <c r="D38" s="114">
        <v>11</v>
      </c>
      <c r="E38" s="114">
        <v>2</v>
      </c>
      <c r="F38" s="114">
        <v>3</v>
      </c>
      <c r="G38" s="114">
        <f>D38+E38+F38</f>
        <v>16</v>
      </c>
    </row>
    <row r="39" spans="3:7" x14ac:dyDescent="0.25">
      <c r="C39" s="113" t="s">
        <v>15</v>
      </c>
      <c r="D39" s="114">
        <v>6</v>
      </c>
      <c r="E39" s="114">
        <v>0</v>
      </c>
      <c r="F39" s="114">
        <v>0</v>
      </c>
      <c r="G39" s="114">
        <f t="shared" ref="G39:G54" si="0">D39+E39+F39</f>
        <v>6</v>
      </c>
    </row>
    <row r="40" spans="3:7" x14ac:dyDescent="0.25">
      <c r="C40" s="113" t="s">
        <v>14</v>
      </c>
      <c r="D40" s="114">
        <v>4</v>
      </c>
      <c r="E40" s="114">
        <v>0</v>
      </c>
      <c r="F40" s="114">
        <v>0</v>
      </c>
      <c r="G40" s="114">
        <f t="shared" si="0"/>
        <v>4</v>
      </c>
    </row>
    <row r="41" spans="3:7" x14ac:dyDescent="0.25">
      <c r="C41" s="113" t="s">
        <v>13</v>
      </c>
      <c r="D41" s="114">
        <v>1</v>
      </c>
      <c r="E41" s="114">
        <v>0</v>
      </c>
      <c r="F41" s="114">
        <v>0</v>
      </c>
      <c r="G41" s="114">
        <f t="shared" si="0"/>
        <v>1</v>
      </c>
    </row>
    <row r="42" spans="3:7" x14ac:dyDescent="0.25">
      <c r="C42" s="113" t="s">
        <v>12</v>
      </c>
      <c r="D42" s="114">
        <v>3</v>
      </c>
      <c r="E42" s="114">
        <v>0</v>
      </c>
      <c r="F42" s="114">
        <v>0</v>
      </c>
      <c r="G42" s="114">
        <f t="shared" si="0"/>
        <v>3</v>
      </c>
    </row>
    <row r="43" spans="3:7" x14ac:dyDescent="0.25">
      <c r="C43" s="113" t="s">
        <v>11</v>
      </c>
      <c r="D43" s="114">
        <v>2</v>
      </c>
      <c r="E43" s="114">
        <v>0</v>
      </c>
      <c r="F43" s="114">
        <v>0</v>
      </c>
      <c r="G43" s="114">
        <f t="shared" si="0"/>
        <v>2</v>
      </c>
    </row>
    <row r="44" spans="3:7" x14ac:dyDescent="0.25">
      <c r="C44" s="113" t="s">
        <v>10</v>
      </c>
      <c r="D44" s="114">
        <v>6</v>
      </c>
      <c r="E44" s="114">
        <v>4</v>
      </c>
      <c r="F44" s="114">
        <v>26</v>
      </c>
      <c r="G44" s="114">
        <f t="shared" si="0"/>
        <v>36</v>
      </c>
    </row>
    <row r="45" spans="3:7" x14ac:dyDescent="0.25">
      <c r="C45" s="113" t="s">
        <v>9</v>
      </c>
      <c r="D45" s="114">
        <v>5</v>
      </c>
      <c r="E45" s="114">
        <v>0</v>
      </c>
      <c r="F45" s="114">
        <v>2</v>
      </c>
      <c r="G45" s="114">
        <f t="shared" si="0"/>
        <v>7</v>
      </c>
    </row>
    <row r="46" spans="3:7" x14ac:dyDescent="0.25">
      <c r="C46" s="113" t="s">
        <v>8</v>
      </c>
      <c r="D46" s="114">
        <v>1</v>
      </c>
      <c r="E46" s="114">
        <v>2</v>
      </c>
      <c r="F46" s="114">
        <v>0</v>
      </c>
      <c r="G46" s="114">
        <f t="shared" si="0"/>
        <v>3</v>
      </c>
    </row>
    <row r="47" spans="3:7" x14ac:dyDescent="0.25">
      <c r="C47" s="113" t="s">
        <v>7</v>
      </c>
      <c r="D47" s="114">
        <v>6</v>
      </c>
      <c r="E47" s="114">
        <v>0</v>
      </c>
      <c r="F47" s="114">
        <v>1</v>
      </c>
      <c r="G47" s="114">
        <f t="shared" si="0"/>
        <v>7</v>
      </c>
    </row>
    <row r="48" spans="3:7" x14ac:dyDescent="0.25">
      <c r="C48" s="113" t="s">
        <v>6</v>
      </c>
      <c r="D48" s="114">
        <v>4</v>
      </c>
      <c r="E48" s="114">
        <v>0</v>
      </c>
      <c r="F48" s="114">
        <v>2</v>
      </c>
      <c r="G48" s="114">
        <f t="shared" si="0"/>
        <v>6</v>
      </c>
    </row>
    <row r="49" spans="3:7" x14ac:dyDescent="0.25">
      <c r="C49" s="113" t="s">
        <v>5</v>
      </c>
      <c r="D49" s="114">
        <v>2</v>
      </c>
      <c r="E49" s="114">
        <v>0</v>
      </c>
      <c r="F49" s="114">
        <v>0</v>
      </c>
      <c r="G49" s="114">
        <f t="shared" si="0"/>
        <v>2</v>
      </c>
    </row>
    <row r="50" spans="3:7" x14ac:dyDescent="0.25">
      <c r="C50" s="113" t="s">
        <v>4</v>
      </c>
      <c r="D50" s="114">
        <v>4</v>
      </c>
      <c r="E50" s="114">
        <v>0</v>
      </c>
      <c r="F50" s="114">
        <v>1</v>
      </c>
      <c r="G50" s="114">
        <f t="shared" si="0"/>
        <v>5</v>
      </c>
    </row>
    <row r="51" spans="3:7" x14ac:dyDescent="0.25">
      <c r="C51" s="113" t="s">
        <v>3</v>
      </c>
      <c r="D51" s="114">
        <v>4</v>
      </c>
      <c r="E51" s="114">
        <v>0</v>
      </c>
      <c r="F51" s="114">
        <v>0</v>
      </c>
      <c r="G51" s="114">
        <f t="shared" si="0"/>
        <v>4</v>
      </c>
    </row>
    <row r="52" spans="3:7" x14ac:dyDescent="0.25">
      <c r="C52" s="113" t="s">
        <v>2</v>
      </c>
      <c r="D52" s="114">
        <v>3</v>
      </c>
      <c r="E52" s="114">
        <v>0</v>
      </c>
      <c r="F52" s="114">
        <v>1</v>
      </c>
      <c r="G52" s="114">
        <f t="shared" si="0"/>
        <v>4</v>
      </c>
    </row>
    <row r="53" spans="3:7" x14ac:dyDescent="0.25">
      <c r="C53" s="113" t="s">
        <v>2926</v>
      </c>
      <c r="D53" s="114">
        <v>9</v>
      </c>
      <c r="E53" s="114">
        <v>0</v>
      </c>
      <c r="F53" s="114">
        <v>1</v>
      </c>
      <c r="G53" s="114">
        <f t="shared" si="0"/>
        <v>10</v>
      </c>
    </row>
    <row r="54" spans="3:7" x14ac:dyDescent="0.25">
      <c r="C54" s="113" t="s">
        <v>0</v>
      </c>
      <c r="D54" s="114">
        <v>5</v>
      </c>
      <c r="E54" s="114">
        <v>0</v>
      </c>
      <c r="F54" s="114">
        <v>0</v>
      </c>
      <c r="G54" s="114">
        <f t="shared" si="0"/>
        <v>5</v>
      </c>
    </row>
  </sheetData>
  <mergeCells count="1">
    <mergeCell ref="C8:H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5"/>
  <sheetViews>
    <sheetView workbookViewId="0">
      <selection sqref="A1:XFD1048576"/>
    </sheetView>
  </sheetViews>
  <sheetFormatPr baseColWidth="10" defaultRowHeight="15" customHeight="1" x14ac:dyDescent="0.25"/>
  <sheetData>
    <row r="1" spans="1:242" ht="15" customHeight="1" x14ac:dyDescent="0.25">
      <c r="A1" s="79" t="s">
        <v>2925</v>
      </c>
      <c r="B1" s="79" t="s">
        <v>2150</v>
      </c>
      <c r="C1" s="79" t="s">
        <v>2927</v>
      </c>
      <c r="D1" s="79" t="s">
        <v>2924</v>
      </c>
      <c r="E1" s="79" t="s">
        <v>2928</v>
      </c>
      <c r="F1" s="79" t="s">
        <v>2929</v>
      </c>
      <c r="G1" s="79" t="s">
        <v>2930</v>
      </c>
      <c r="H1" s="79" t="s">
        <v>2931</v>
      </c>
      <c r="I1" s="79" t="s">
        <v>2932</v>
      </c>
      <c r="J1" s="80" t="s">
        <v>2933</v>
      </c>
      <c r="K1" s="80" t="s">
        <v>2934</v>
      </c>
      <c r="L1" s="80" t="s">
        <v>2935</v>
      </c>
      <c r="M1" s="81" t="s">
        <v>2936</v>
      </c>
      <c r="N1" s="81" t="s">
        <v>2937</v>
      </c>
      <c r="O1" s="81" t="s">
        <v>2938</v>
      </c>
      <c r="P1" s="80" t="s">
        <v>2939</v>
      </c>
      <c r="Q1" s="82" t="s">
        <v>2940</v>
      </c>
      <c r="R1" s="82" t="s">
        <v>2941</v>
      </c>
      <c r="S1" s="82" t="s">
        <v>2942</v>
      </c>
      <c r="T1" s="82" t="s">
        <v>2943</v>
      </c>
      <c r="U1" s="82" t="s">
        <v>2944</v>
      </c>
      <c r="V1" s="82" t="s">
        <v>2945</v>
      </c>
      <c r="W1" s="82" t="s">
        <v>2946</v>
      </c>
      <c r="X1" s="82" t="s">
        <v>2941</v>
      </c>
      <c r="Y1" s="82" t="s">
        <v>2947</v>
      </c>
      <c r="Z1" s="82" t="s">
        <v>2948</v>
      </c>
      <c r="AA1" s="82" t="s">
        <v>2949</v>
      </c>
      <c r="AB1" s="82" t="s">
        <v>2941</v>
      </c>
      <c r="AC1" s="82" t="s">
        <v>2941</v>
      </c>
      <c r="AD1" s="82" t="s">
        <v>2941</v>
      </c>
      <c r="AE1" s="82" t="s">
        <v>2941</v>
      </c>
      <c r="AF1" s="82" t="s">
        <v>2950</v>
      </c>
      <c r="AG1" s="82" t="s">
        <v>2951</v>
      </c>
      <c r="AH1" s="82" t="s">
        <v>2952</v>
      </c>
      <c r="AI1" s="82" t="s">
        <v>2953</v>
      </c>
      <c r="AJ1" s="82" t="s">
        <v>2954</v>
      </c>
      <c r="AK1" s="82" t="s">
        <v>2955</v>
      </c>
      <c r="AL1" s="82" t="s">
        <v>2956</v>
      </c>
      <c r="AM1" s="82" t="s">
        <v>2957</v>
      </c>
      <c r="AN1" s="82" t="s">
        <v>2958</v>
      </c>
      <c r="AO1" s="82" t="s">
        <v>2959</v>
      </c>
      <c r="AP1" s="82" t="s">
        <v>2960</v>
      </c>
      <c r="AQ1" s="82" t="s">
        <v>2961</v>
      </c>
      <c r="AR1" s="82" t="s">
        <v>2962</v>
      </c>
      <c r="AS1" s="82" t="s">
        <v>2963</v>
      </c>
      <c r="AT1" s="82" t="s">
        <v>2964</v>
      </c>
      <c r="AU1" s="82" t="s">
        <v>2965</v>
      </c>
      <c r="AV1" s="82" t="s">
        <v>2966</v>
      </c>
      <c r="AW1" s="82" t="s">
        <v>2967</v>
      </c>
      <c r="AX1" s="82" t="s">
        <v>2968</v>
      </c>
      <c r="AY1" s="83" t="s">
        <v>2969</v>
      </c>
      <c r="AZ1" s="83" t="s">
        <v>2970</v>
      </c>
      <c r="BA1" s="83" t="s">
        <v>2971</v>
      </c>
      <c r="BB1" s="83" t="s">
        <v>2972</v>
      </c>
      <c r="BC1" s="84" t="s">
        <v>2973</v>
      </c>
      <c r="BD1" s="84" t="s">
        <v>2974</v>
      </c>
      <c r="BE1" s="84" t="s">
        <v>2975</v>
      </c>
      <c r="BF1" s="84" t="s">
        <v>2976</v>
      </c>
      <c r="BG1" s="84" t="s">
        <v>2977</v>
      </c>
      <c r="BH1" s="84" t="s">
        <v>2978</v>
      </c>
      <c r="BI1" s="84" t="s">
        <v>2979</v>
      </c>
      <c r="BJ1" s="84" t="s">
        <v>2980</v>
      </c>
      <c r="BK1" s="85" t="s">
        <v>2981</v>
      </c>
      <c r="BL1" s="85" t="s">
        <v>2982</v>
      </c>
      <c r="BM1" s="85" t="s">
        <v>2983</v>
      </c>
      <c r="BN1" s="85" t="s">
        <v>2984</v>
      </c>
      <c r="BO1" s="85" t="s">
        <v>2985</v>
      </c>
      <c r="BP1" s="86" t="s">
        <v>2986</v>
      </c>
      <c r="BQ1" s="86" t="s">
        <v>2941</v>
      </c>
      <c r="BR1" s="86" t="s">
        <v>2987</v>
      </c>
      <c r="BS1" s="86" t="s">
        <v>2988</v>
      </c>
      <c r="BT1" s="86" t="s">
        <v>2989</v>
      </c>
      <c r="BU1" s="86" t="s">
        <v>2990</v>
      </c>
      <c r="BV1" s="86" t="s">
        <v>2991</v>
      </c>
      <c r="BW1" s="86" t="s">
        <v>2941</v>
      </c>
      <c r="BX1" s="86" t="s">
        <v>2992</v>
      </c>
      <c r="BY1" s="86" t="s">
        <v>2993</v>
      </c>
      <c r="BZ1" s="86" t="s">
        <v>2994</v>
      </c>
      <c r="CA1" s="86" t="s">
        <v>2941</v>
      </c>
      <c r="CB1" s="86" t="s">
        <v>2941</v>
      </c>
      <c r="CC1" s="86" t="s">
        <v>2941</v>
      </c>
      <c r="CD1" s="86" t="s">
        <v>2941</v>
      </c>
      <c r="CE1" s="86" t="s">
        <v>2995</v>
      </c>
      <c r="CF1" s="86" t="s">
        <v>2996</v>
      </c>
      <c r="CG1" s="86" t="s">
        <v>2997</v>
      </c>
      <c r="CH1" s="86" t="s">
        <v>2998</v>
      </c>
      <c r="CI1" s="86" t="s">
        <v>2999</v>
      </c>
      <c r="CJ1" s="86" t="s">
        <v>3000</v>
      </c>
      <c r="CK1" s="86" t="s">
        <v>3001</v>
      </c>
      <c r="CL1" s="86" t="s">
        <v>3002</v>
      </c>
      <c r="CM1" s="86" t="s">
        <v>3003</v>
      </c>
      <c r="CN1" s="86" t="s">
        <v>3004</v>
      </c>
      <c r="CO1" s="86" t="s">
        <v>3005</v>
      </c>
      <c r="CP1" s="86" t="s">
        <v>3006</v>
      </c>
      <c r="CQ1" s="86" t="s">
        <v>3007</v>
      </c>
      <c r="CR1" s="86" t="s">
        <v>3008</v>
      </c>
      <c r="CS1" s="86" t="s">
        <v>3009</v>
      </c>
      <c r="CT1" s="86" t="s">
        <v>3010</v>
      </c>
      <c r="CU1" s="86" t="s">
        <v>3011</v>
      </c>
      <c r="CV1" s="86" t="s">
        <v>3012</v>
      </c>
      <c r="CW1" s="86" t="s">
        <v>3013</v>
      </c>
      <c r="CX1" s="83" t="s">
        <v>3014</v>
      </c>
      <c r="CY1" s="83" t="s">
        <v>3015</v>
      </c>
      <c r="CZ1" s="83" t="s">
        <v>3016</v>
      </c>
      <c r="DA1" s="83" t="s">
        <v>3017</v>
      </c>
      <c r="DB1" s="84" t="s">
        <v>3018</v>
      </c>
      <c r="DC1" s="84" t="s">
        <v>3019</v>
      </c>
      <c r="DD1" s="84" t="s">
        <v>3020</v>
      </c>
      <c r="DE1" s="84" t="s">
        <v>3021</v>
      </c>
      <c r="DF1" s="84" t="s">
        <v>3022</v>
      </c>
      <c r="DG1" s="84" t="s">
        <v>3023</v>
      </c>
      <c r="DH1" s="84" t="s">
        <v>3024</v>
      </c>
      <c r="DI1" s="84" t="s">
        <v>3025</v>
      </c>
      <c r="DJ1" s="86" t="s">
        <v>3026</v>
      </c>
      <c r="DK1" s="86" t="s">
        <v>3027</v>
      </c>
      <c r="DL1" s="86" t="s">
        <v>3028</v>
      </c>
      <c r="DM1" s="86" t="s">
        <v>3029</v>
      </c>
      <c r="DN1" s="86" t="s">
        <v>3030</v>
      </c>
      <c r="DO1" s="87" t="s">
        <v>3031</v>
      </c>
      <c r="DP1" s="87" t="s">
        <v>2941</v>
      </c>
      <c r="DQ1" s="87" t="s">
        <v>3032</v>
      </c>
      <c r="DR1" s="87" t="s">
        <v>3033</v>
      </c>
      <c r="DS1" s="87" t="s">
        <v>3034</v>
      </c>
      <c r="DT1" s="87" t="s">
        <v>3035</v>
      </c>
      <c r="DU1" s="87" t="s">
        <v>3036</v>
      </c>
      <c r="DV1" s="87" t="s">
        <v>2941</v>
      </c>
      <c r="DW1" s="87" t="s">
        <v>3037</v>
      </c>
      <c r="DX1" s="87" t="s">
        <v>3038</v>
      </c>
      <c r="DY1" s="87" t="s">
        <v>3039</v>
      </c>
      <c r="DZ1" s="87" t="s">
        <v>2941</v>
      </c>
      <c r="EA1" s="87" t="s">
        <v>2941</v>
      </c>
      <c r="EB1" s="87" t="s">
        <v>2941</v>
      </c>
      <c r="EC1" s="87" t="s">
        <v>2941</v>
      </c>
      <c r="ED1" s="87" t="s">
        <v>3040</v>
      </c>
      <c r="EE1" s="87" t="s">
        <v>3041</v>
      </c>
      <c r="EF1" s="87" t="s">
        <v>3042</v>
      </c>
      <c r="EG1" s="87" t="s">
        <v>3043</v>
      </c>
      <c r="EH1" s="87" t="s">
        <v>3044</v>
      </c>
      <c r="EI1" s="87" t="s">
        <v>3045</v>
      </c>
      <c r="EJ1" s="87" t="s">
        <v>3046</v>
      </c>
      <c r="EK1" s="87" t="s">
        <v>3047</v>
      </c>
      <c r="EL1" s="87" t="s">
        <v>3048</v>
      </c>
      <c r="EM1" s="87" t="s">
        <v>3049</v>
      </c>
      <c r="EN1" s="87" t="s">
        <v>3050</v>
      </c>
      <c r="EO1" s="87" t="s">
        <v>3051</v>
      </c>
      <c r="EP1" s="87" t="s">
        <v>3052</v>
      </c>
      <c r="EQ1" s="87" t="s">
        <v>3053</v>
      </c>
      <c r="ER1" s="87" t="s">
        <v>3054</v>
      </c>
      <c r="ES1" s="87" t="s">
        <v>3055</v>
      </c>
      <c r="ET1" s="87" t="s">
        <v>3056</v>
      </c>
      <c r="EU1" s="87" t="s">
        <v>3057</v>
      </c>
      <c r="EV1" s="87" t="s">
        <v>3058</v>
      </c>
      <c r="EW1" s="83" t="s">
        <v>3059</v>
      </c>
      <c r="EX1" s="83" t="s">
        <v>3060</v>
      </c>
      <c r="EY1" s="83" t="s">
        <v>3061</v>
      </c>
      <c r="EZ1" s="83" t="s">
        <v>3062</v>
      </c>
      <c r="FA1" s="84" t="s">
        <v>3063</v>
      </c>
      <c r="FB1" s="84" t="s">
        <v>3064</v>
      </c>
      <c r="FC1" s="84" t="s">
        <v>3065</v>
      </c>
      <c r="FD1" s="84" t="s">
        <v>3066</v>
      </c>
      <c r="FE1" s="84" t="s">
        <v>3067</v>
      </c>
      <c r="FF1" s="84" t="s">
        <v>3068</v>
      </c>
      <c r="FG1" s="84" t="s">
        <v>3069</v>
      </c>
      <c r="FH1" s="84" t="s">
        <v>3070</v>
      </c>
      <c r="FI1" s="87" t="s">
        <v>3071</v>
      </c>
      <c r="FJ1" s="87" t="s">
        <v>3072</v>
      </c>
      <c r="FK1" s="87" t="s">
        <v>3073</v>
      </c>
      <c r="FL1" s="87" t="s">
        <v>3074</v>
      </c>
      <c r="FM1" s="87" t="s">
        <v>3075</v>
      </c>
      <c r="FN1" s="88" t="s">
        <v>3076</v>
      </c>
      <c r="FO1" s="88" t="s">
        <v>2941</v>
      </c>
      <c r="FP1" s="88" t="s">
        <v>3077</v>
      </c>
      <c r="FQ1" s="88" t="s">
        <v>3078</v>
      </c>
      <c r="FR1" s="88" t="s">
        <v>3079</v>
      </c>
      <c r="FS1" s="88" t="s">
        <v>3080</v>
      </c>
      <c r="FT1" s="88" t="s">
        <v>3036</v>
      </c>
      <c r="FU1" s="88" t="s">
        <v>2941</v>
      </c>
      <c r="FV1" s="88" t="s">
        <v>3081</v>
      </c>
      <c r="FW1" s="88" t="s">
        <v>3082</v>
      </c>
      <c r="FX1" s="88" t="s">
        <v>3083</v>
      </c>
      <c r="FY1" s="88" t="s">
        <v>2941</v>
      </c>
      <c r="FZ1" s="88" t="s">
        <v>2941</v>
      </c>
      <c r="GA1" s="88" t="s">
        <v>2941</v>
      </c>
      <c r="GB1" s="88" t="s">
        <v>2941</v>
      </c>
      <c r="GC1" s="88" t="s">
        <v>3084</v>
      </c>
      <c r="GD1" s="88" t="s">
        <v>3085</v>
      </c>
      <c r="GE1" s="88" t="s">
        <v>3086</v>
      </c>
      <c r="GF1" s="88" t="s">
        <v>3087</v>
      </c>
      <c r="GG1" s="88" t="s">
        <v>3088</v>
      </c>
      <c r="GH1" s="88" t="s">
        <v>3089</v>
      </c>
      <c r="GI1" s="88" t="s">
        <v>3090</v>
      </c>
      <c r="GJ1" s="88" t="s">
        <v>3091</v>
      </c>
      <c r="GK1" s="88" t="s">
        <v>3092</v>
      </c>
      <c r="GL1" s="88" t="s">
        <v>3093</v>
      </c>
      <c r="GM1" s="88" t="s">
        <v>3094</v>
      </c>
      <c r="GN1" s="88" t="s">
        <v>3095</v>
      </c>
      <c r="GO1" s="88" t="s">
        <v>3096</v>
      </c>
      <c r="GP1" s="88" t="s">
        <v>3097</v>
      </c>
      <c r="GQ1" s="88" t="s">
        <v>3098</v>
      </c>
      <c r="GR1" s="88" t="s">
        <v>3099</v>
      </c>
      <c r="GS1" s="88" t="s">
        <v>3100</v>
      </c>
      <c r="GT1" s="88" t="s">
        <v>3101</v>
      </c>
      <c r="GU1" s="88" t="s">
        <v>3102</v>
      </c>
      <c r="GV1" s="83" t="s">
        <v>3103</v>
      </c>
      <c r="GW1" s="83" t="s">
        <v>3104</v>
      </c>
      <c r="GX1" s="83" t="s">
        <v>3105</v>
      </c>
      <c r="GY1" s="83" t="s">
        <v>3106</v>
      </c>
      <c r="GZ1" s="84" t="s">
        <v>3107</v>
      </c>
      <c r="HA1" s="84" t="s">
        <v>3108</v>
      </c>
      <c r="HB1" s="84" t="s">
        <v>3109</v>
      </c>
      <c r="HC1" s="84" t="s">
        <v>3110</v>
      </c>
      <c r="HD1" s="84" t="s">
        <v>3111</v>
      </c>
      <c r="HE1" s="84" t="s">
        <v>3112</v>
      </c>
      <c r="HF1" s="84" t="s">
        <v>3113</v>
      </c>
      <c r="HG1" s="84" t="s">
        <v>3114</v>
      </c>
      <c r="HH1" s="88" t="s">
        <v>3115</v>
      </c>
      <c r="HI1" s="88" t="s">
        <v>3116</v>
      </c>
      <c r="HJ1" s="88" t="s">
        <v>3117</v>
      </c>
      <c r="HK1" s="88" t="s">
        <v>3118</v>
      </c>
      <c r="HL1" s="88" t="s">
        <v>3119</v>
      </c>
      <c r="HM1" s="79" t="s">
        <v>3120</v>
      </c>
      <c r="HN1" s="89" t="s">
        <v>3121</v>
      </c>
      <c r="HO1" s="89" t="s">
        <v>3122</v>
      </c>
      <c r="HP1" s="79" t="s">
        <v>3123</v>
      </c>
      <c r="HQ1" s="82" t="s">
        <v>3124</v>
      </c>
      <c r="HR1" s="82" t="s">
        <v>3125</v>
      </c>
      <c r="HS1" s="82" t="s">
        <v>3126</v>
      </c>
      <c r="HT1" s="82" t="s">
        <v>3127</v>
      </c>
      <c r="HU1" s="86" t="s">
        <v>3128</v>
      </c>
      <c r="HV1" s="86" t="s">
        <v>3129</v>
      </c>
      <c r="HW1" s="86" t="s">
        <v>3130</v>
      </c>
      <c r="HX1" s="86" t="s">
        <v>3131</v>
      </c>
      <c r="HY1" s="87" t="s">
        <v>3132</v>
      </c>
      <c r="HZ1" s="87" t="s">
        <v>3133</v>
      </c>
      <c r="IA1" s="87" t="s">
        <v>3134</v>
      </c>
      <c r="IB1" s="87" t="s">
        <v>3135</v>
      </c>
      <c r="IC1" s="88" t="s">
        <v>3136</v>
      </c>
      <c r="ID1" s="88" t="s">
        <v>3137</v>
      </c>
      <c r="IE1" s="88" t="s">
        <v>3138</v>
      </c>
      <c r="IF1" s="88" t="s">
        <v>3139</v>
      </c>
      <c r="IG1" s="79" t="s">
        <v>3140</v>
      </c>
      <c r="IH1" s="79" t="s">
        <v>3141</v>
      </c>
    </row>
    <row r="2" spans="1:242" ht="15" customHeight="1" x14ac:dyDescent="0.25">
      <c r="A2" s="90" t="s">
        <v>3142</v>
      </c>
      <c r="B2" s="90" t="s">
        <v>16</v>
      </c>
      <c r="C2" s="90" t="s">
        <v>3143</v>
      </c>
      <c r="D2" s="91" t="s">
        <v>74</v>
      </c>
      <c r="E2" s="90" t="s">
        <v>3144</v>
      </c>
      <c r="F2" s="90" t="s">
        <v>3145</v>
      </c>
      <c r="G2" s="90" t="s">
        <v>3146</v>
      </c>
      <c r="H2" s="92" t="s">
        <v>3147</v>
      </c>
      <c r="I2" s="90" t="s">
        <v>3148</v>
      </c>
      <c r="J2" s="93">
        <v>0.4</v>
      </c>
      <c r="K2" s="93">
        <v>1</v>
      </c>
      <c r="L2" s="90" t="s">
        <v>3149</v>
      </c>
      <c r="M2" s="93">
        <v>0.1</v>
      </c>
      <c r="N2" s="93">
        <v>1</v>
      </c>
      <c r="O2" s="90" t="s">
        <v>3149</v>
      </c>
      <c r="P2" s="90" t="s">
        <v>3150</v>
      </c>
      <c r="Q2" s="94" t="s">
        <v>3151</v>
      </c>
      <c r="R2" s="90"/>
      <c r="S2" s="95" t="s">
        <v>3152</v>
      </c>
      <c r="T2" s="90" t="s">
        <v>3153</v>
      </c>
      <c r="U2" s="95" t="s">
        <v>3154</v>
      </c>
      <c r="V2" s="95" t="s">
        <v>3155</v>
      </c>
      <c r="W2" s="95" t="s">
        <v>3156</v>
      </c>
      <c r="X2" s="90"/>
      <c r="Y2" s="95" t="s">
        <v>3157</v>
      </c>
      <c r="Z2" s="95" t="s">
        <v>3158</v>
      </c>
      <c r="AA2" s="93">
        <v>0.3</v>
      </c>
      <c r="AB2" s="90"/>
      <c r="AC2" s="90"/>
      <c r="AD2" s="90"/>
      <c r="AE2" s="90"/>
      <c r="AF2" s="90" t="s">
        <v>33</v>
      </c>
      <c r="AG2" s="90" t="s">
        <v>3152</v>
      </c>
      <c r="AH2" s="90">
        <f t="shared" ref="AH2:AH65" si="0">SUM(AI2:AL2)</f>
        <v>6</v>
      </c>
      <c r="AI2" s="90">
        <v>3</v>
      </c>
      <c r="AJ2" s="90">
        <v>1</v>
      </c>
      <c r="AK2" s="90">
        <v>1</v>
      </c>
      <c r="AL2" s="90">
        <v>1</v>
      </c>
      <c r="AM2" s="90">
        <v>3</v>
      </c>
      <c r="AN2" s="96" t="s">
        <v>3159</v>
      </c>
      <c r="AO2" s="90">
        <v>1</v>
      </c>
      <c r="AP2" s="97" t="s">
        <v>3159</v>
      </c>
      <c r="AQ2" s="90"/>
      <c r="AR2" s="90"/>
      <c r="AS2" s="90"/>
      <c r="AT2" s="90"/>
      <c r="AU2" s="98">
        <v>44670</v>
      </c>
      <c r="AV2" s="98">
        <v>44743</v>
      </c>
      <c r="AW2" s="98"/>
      <c r="AX2" s="98"/>
      <c r="AY2" s="90" t="s">
        <v>20</v>
      </c>
      <c r="AZ2" s="90" t="s">
        <v>20</v>
      </c>
      <c r="BA2" s="90"/>
      <c r="BB2" s="90"/>
      <c r="BC2" s="90" t="s">
        <v>20</v>
      </c>
      <c r="BD2" s="90" t="s">
        <v>20</v>
      </c>
      <c r="BE2" s="90"/>
      <c r="BF2" s="90"/>
      <c r="BG2" s="90" t="s">
        <v>3160</v>
      </c>
      <c r="BH2" s="90" t="s">
        <v>3161</v>
      </c>
      <c r="BI2" s="90"/>
      <c r="BJ2" s="90"/>
      <c r="BK2" s="99">
        <f t="shared" ref="BK2:BK31" si="1">IFERROR(IF(AI2=0,"",IF((AM2/AI2)&gt;1,1,(AM2/AI2))),"")</f>
        <v>1</v>
      </c>
      <c r="BL2" s="99">
        <f t="shared" ref="BL2:BL31" si="2">IFERROR(IF(AJ2=0,"",IF((AO2/AJ2)&gt;1,1,(AO2/AJ2))),"")</f>
        <v>1</v>
      </c>
      <c r="BM2" s="99">
        <f t="shared" ref="BM2:BM31" si="3">IFERROR(IF(AK2=0,"",IF((AQ2/AK2)&gt;1,1,(AQ2/AK2))),"")</f>
        <v>0</v>
      </c>
      <c r="BN2" s="99">
        <f t="shared" ref="BN2:BN31" si="4">IFERROR(IF(AL2=0,"",IF((AS2/AL2)&gt;1,1,(AS2/AL2))),"")</f>
        <v>0</v>
      </c>
      <c r="BO2" s="99">
        <f t="shared" ref="BO2:BO31" si="5">IFERROR(IF((AM2+AO2+AQ2+AS2)/AH2&gt;1,1,(AM2+AO2+AQ2+AS2)/AH2),"")</f>
        <v>0.66666666666666663</v>
      </c>
      <c r="BP2" s="94" t="s">
        <v>3162</v>
      </c>
      <c r="BQ2" s="90"/>
      <c r="BR2" s="95" t="s">
        <v>3152</v>
      </c>
      <c r="BS2" s="90" t="s">
        <v>3163</v>
      </c>
      <c r="BT2" s="90" t="s">
        <v>3164</v>
      </c>
      <c r="BU2" s="90" t="s">
        <v>3155</v>
      </c>
      <c r="BV2" s="95" t="s">
        <v>3156</v>
      </c>
      <c r="BW2" s="90"/>
      <c r="BX2" s="95" t="s">
        <v>3157</v>
      </c>
      <c r="BY2" s="95" t="s">
        <v>3158</v>
      </c>
      <c r="BZ2" s="93">
        <v>0.4</v>
      </c>
      <c r="CA2" s="90"/>
      <c r="CB2" s="90"/>
      <c r="CC2" s="90"/>
      <c r="CD2" s="90"/>
      <c r="CE2" s="90" t="s">
        <v>33</v>
      </c>
      <c r="CF2" s="90" t="s">
        <v>3152</v>
      </c>
      <c r="CG2" s="90">
        <f t="shared" ref="CG2:CG8" si="6">SUM(CH2:CK2)</f>
        <v>12</v>
      </c>
      <c r="CH2" s="90">
        <v>3</v>
      </c>
      <c r="CI2" s="90">
        <v>3</v>
      </c>
      <c r="CJ2" s="90">
        <v>3</v>
      </c>
      <c r="CK2" s="90">
        <v>3</v>
      </c>
      <c r="CL2" s="90">
        <v>3</v>
      </c>
      <c r="CM2" s="96" t="s">
        <v>3165</v>
      </c>
      <c r="CN2" s="96">
        <v>3</v>
      </c>
      <c r="CO2" s="97" t="s">
        <v>3166</v>
      </c>
      <c r="CP2" s="90"/>
      <c r="CQ2" s="90"/>
      <c r="CR2" s="90"/>
      <c r="CS2" s="90"/>
      <c r="CT2" s="98">
        <v>44670</v>
      </c>
      <c r="CU2" s="98">
        <v>44743</v>
      </c>
      <c r="CV2" s="98"/>
      <c r="CW2" s="98"/>
      <c r="CX2" s="90" t="s">
        <v>20</v>
      </c>
      <c r="CY2" s="90" t="s">
        <v>20</v>
      </c>
      <c r="CZ2" s="90"/>
      <c r="DA2" s="90"/>
      <c r="DB2" s="90" t="s">
        <v>20</v>
      </c>
      <c r="DC2" s="90" t="s">
        <v>20</v>
      </c>
      <c r="DD2" s="90"/>
      <c r="DE2" s="90"/>
      <c r="DF2" s="90" t="s">
        <v>3167</v>
      </c>
      <c r="DG2" s="90" t="s">
        <v>3168</v>
      </c>
      <c r="DH2" s="90"/>
      <c r="DI2" s="90"/>
      <c r="DJ2" s="99">
        <f t="shared" ref="DJ2:DJ31" si="7">IFERROR(IF(CH2=0,"",IF((CL2/CH2)&gt;1,1,(CL2/CH2))),"")</f>
        <v>1</v>
      </c>
      <c r="DK2" s="99">
        <f t="shared" ref="DK2:DK31" si="8">IFERROR(IF(CI2=0,"",IF((CN2/CI2)&gt;1,1,(CN2/CI2))),"")</f>
        <v>1</v>
      </c>
      <c r="DL2" s="99">
        <f t="shared" ref="DL2:DL31" si="9">IFERROR(IF(CJ2=0,"",IF((CP2/CJ2)&gt;1,1,(CP2/CJ2))),"")</f>
        <v>0</v>
      </c>
      <c r="DM2" s="99">
        <f t="shared" ref="DM2:DM31" si="10">IFERROR(IF(CK2=0,"",IF((CR2/CK2)&gt;1,1,(CR2/CK2))),"")</f>
        <v>0</v>
      </c>
      <c r="DN2" s="99">
        <f t="shared" ref="DN2:DN31" si="11">IFERROR(IF((CL2+CN2+CP2+CR2)/CG2&gt;1,1,(CL2+CN2+CP2+CR2)/CG2),"")</f>
        <v>0.5</v>
      </c>
      <c r="DO2" s="94" t="s">
        <v>3169</v>
      </c>
      <c r="DP2" s="90"/>
      <c r="DQ2" s="90" t="s">
        <v>3152</v>
      </c>
      <c r="DR2" s="90" t="s">
        <v>3170</v>
      </c>
      <c r="DS2" s="90" t="s">
        <v>3164</v>
      </c>
      <c r="DT2" s="90" t="s">
        <v>3155</v>
      </c>
      <c r="DU2" s="90" t="s">
        <v>3156</v>
      </c>
      <c r="DV2" s="90"/>
      <c r="DW2" s="95" t="s">
        <v>3157</v>
      </c>
      <c r="DX2" s="95" t="s">
        <v>3158</v>
      </c>
      <c r="DY2" s="93">
        <v>0.4</v>
      </c>
      <c r="DZ2" s="90"/>
      <c r="EA2" s="90"/>
      <c r="EB2" s="90"/>
      <c r="EC2" s="90"/>
      <c r="ED2" s="90" t="s">
        <v>33</v>
      </c>
      <c r="EE2" s="90" t="s">
        <v>3171</v>
      </c>
      <c r="EF2" s="90">
        <f t="shared" ref="EF2:EF7" si="12">SUM(EG2:EJ2)</f>
        <v>1710</v>
      </c>
      <c r="EG2" s="90">
        <v>1599</v>
      </c>
      <c r="EH2" s="90">
        <v>111</v>
      </c>
      <c r="EI2" s="90">
        <v>0</v>
      </c>
      <c r="EJ2" s="90">
        <v>0</v>
      </c>
      <c r="EK2" s="90">
        <v>1599</v>
      </c>
      <c r="EL2" s="96" t="s">
        <v>3172</v>
      </c>
      <c r="EM2" s="96">
        <v>111</v>
      </c>
      <c r="EN2" s="96" t="s">
        <v>3173</v>
      </c>
      <c r="EO2" s="90"/>
      <c r="EP2" s="90"/>
      <c r="EQ2" s="90"/>
      <c r="ER2" s="90"/>
      <c r="ES2" s="98">
        <v>44670</v>
      </c>
      <c r="ET2" s="98">
        <v>44743</v>
      </c>
      <c r="EU2" s="98"/>
      <c r="EV2" s="98"/>
      <c r="EW2" s="90" t="s">
        <v>20</v>
      </c>
      <c r="EX2" s="90" t="s">
        <v>20</v>
      </c>
      <c r="EY2" s="90"/>
      <c r="EZ2" s="90"/>
      <c r="FA2" s="90" t="s">
        <v>20</v>
      </c>
      <c r="FB2" s="90" t="s">
        <v>20</v>
      </c>
      <c r="FC2" s="90"/>
      <c r="FD2" s="90"/>
      <c r="FE2" s="90" t="s">
        <v>3174</v>
      </c>
      <c r="FF2" s="90" t="s">
        <v>3175</v>
      </c>
      <c r="FG2" s="90"/>
      <c r="FH2" s="90"/>
      <c r="FI2" s="99">
        <f t="shared" ref="FI2:FI31" si="13">IFERROR(IF(EG2=0,"",IF((EK2/EG2)&gt;1,1,(EK2/EG2))),"")</f>
        <v>1</v>
      </c>
      <c r="FJ2" s="99">
        <f t="shared" ref="FJ2:FJ31" si="14">IFERROR(IF(EH2=0,"",IF((EM2/EH2)&gt;1,1,(EM2/EH2))),"")</f>
        <v>1</v>
      </c>
      <c r="FK2" s="99" t="str">
        <f t="shared" ref="FK2:FK31" si="15">IFERROR(IF(EI2=0,"",IF((EO2/EI2)&gt;1,1,(EO2/EI2))),"")</f>
        <v/>
      </c>
      <c r="FL2" s="99" t="str">
        <f t="shared" ref="FL2:FL31" si="16">IFERROR(IF(EJ2=0,"",IF((EQ2/EJ2)&gt;1,1,(EQ2/EJ2))),"")</f>
        <v/>
      </c>
      <c r="FM2" s="99">
        <f t="shared" ref="FM2:FM31" si="17">IFERROR(IF((EK2+EM2+EO2+EQ2)/EF2&gt;1,1,(EK2+EM2+EO2+EQ2)/EF2),"")</f>
        <v>1</v>
      </c>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8">
        <v>44670</v>
      </c>
      <c r="GS2" s="98">
        <v>44743</v>
      </c>
      <c r="GT2" s="98"/>
      <c r="GU2" s="98"/>
      <c r="GV2" s="90"/>
      <c r="GW2" s="90"/>
      <c r="GX2" s="90"/>
      <c r="GY2" s="90"/>
      <c r="GZ2" s="90"/>
      <c r="HA2" s="90"/>
      <c r="HB2" s="90"/>
      <c r="HC2" s="90"/>
      <c r="HD2" s="90"/>
      <c r="HE2" s="90"/>
      <c r="HF2" s="90"/>
      <c r="HG2" s="90"/>
      <c r="HH2" s="99" t="str">
        <f t="shared" ref="HH2:HH31" si="18">IFERROR(IF(GF2=0,"",IF((GJ2/GF2)&gt;1,1,(GJ2/GF2))),"")</f>
        <v/>
      </c>
      <c r="HI2" s="99" t="str">
        <f t="shared" ref="HI2:HI31" si="19">IFERROR(IF(GG2=0,"",IF((GL2/GG2)&gt;1,1,(GL2/GG2))),"")</f>
        <v/>
      </c>
      <c r="HJ2" s="99" t="str">
        <f t="shared" ref="HJ2:HJ31" si="20">IFERROR(IF(GH2=0,"",IF((GN2/GH2)&gt;1,1,(GN2/GH2))),"")</f>
        <v/>
      </c>
      <c r="HK2" s="99" t="str">
        <f t="shared" ref="HK2:HK31" si="21">IFERROR(IF(GI2=0,"",IF((GP2/GI2)&gt;1,1,(GP2/GI2))),"")</f>
        <v/>
      </c>
      <c r="HL2" s="99" t="str">
        <f t="shared" ref="HL2:HL31" si="22">IFERROR(IF((GJ2+GL2+GN2+GP2)/GE2&gt;1,1,(GJ2+GL2+GN2+GP2)/GE2),"")</f>
        <v/>
      </c>
      <c r="HM2" s="90"/>
      <c r="HN2" s="90"/>
      <c r="HO2" s="90">
        <f t="shared" ref="HO2:HO31" si="23">IF(Q2&lt;&gt;"",1,0)+IF(BP2&lt;&gt;"",1,0)+IF(DO2&lt;&gt;"",1,0)+IF(FN2&lt;&gt;"",1,0)</f>
        <v>3</v>
      </c>
      <c r="HP2" s="90"/>
      <c r="HQ2" s="96" t="s">
        <v>3176</v>
      </c>
      <c r="HR2" s="96" t="s">
        <v>3177</v>
      </c>
      <c r="HS2" s="96"/>
      <c r="HT2" s="96"/>
      <c r="HU2" s="96" t="s">
        <v>3178</v>
      </c>
      <c r="HV2" s="96" t="s">
        <v>3179</v>
      </c>
      <c r="HW2" s="96"/>
      <c r="HX2" s="96"/>
      <c r="HY2" s="96" t="s">
        <v>3180</v>
      </c>
      <c r="HZ2" s="96" t="s">
        <v>3180</v>
      </c>
      <c r="IA2" s="100"/>
      <c r="IB2" s="100"/>
      <c r="IC2" s="100"/>
      <c r="ID2" s="100"/>
      <c r="IE2" s="100"/>
      <c r="IF2" s="100"/>
      <c r="IG2" s="90" t="s">
        <v>3181</v>
      </c>
      <c r="IH2" s="90" t="s">
        <v>3182</v>
      </c>
    </row>
    <row r="3" spans="1:242" ht="15" customHeight="1" x14ac:dyDescent="0.25">
      <c r="A3" s="90" t="s">
        <v>3183</v>
      </c>
      <c r="B3" s="90" t="s">
        <v>16</v>
      </c>
      <c r="C3" s="90" t="s">
        <v>3184</v>
      </c>
      <c r="D3" s="91" t="s">
        <v>74</v>
      </c>
      <c r="E3" s="90" t="s">
        <v>3185</v>
      </c>
      <c r="F3" s="90" t="s">
        <v>3186</v>
      </c>
      <c r="G3" s="90" t="s">
        <v>3187</v>
      </c>
      <c r="H3" s="101" t="s">
        <v>3188</v>
      </c>
      <c r="I3" s="90" t="s">
        <v>3189</v>
      </c>
      <c r="J3" s="93">
        <v>0.2</v>
      </c>
      <c r="K3" s="93">
        <v>0.6</v>
      </c>
      <c r="L3" s="90" t="s">
        <v>3190</v>
      </c>
      <c r="M3" s="93">
        <v>0.04</v>
      </c>
      <c r="N3" s="93">
        <v>0.6</v>
      </c>
      <c r="O3" s="90" t="s">
        <v>3190</v>
      </c>
      <c r="P3" s="90" t="s">
        <v>3150</v>
      </c>
      <c r="Q3" s="94" t="s">
        <v>3191</v>
      </c>
      <c r="R3" s="90"/>
      <c r="S3" s="95" t="s">
        <v>3152</v>
      </c>
      <c r="T3" s="90" t="s">
        <v>3192</v>
      </c>
      <c r="U3" s="95" t="s">
        <v>3164</v>
      </c>
      <c r="V3" s="95" t="s">
        <v>3155</v>
      </c>
      <c r="W3" s="95" t="s">
        <v>3156</v>
      </c>
      <c r="X3" s="90"/>
      <c r="Y3" s="95" t="s">
        <v>3157</v>
      </c>
      <c r="Z3" s="95" t="s">
        <v>3158</v>
      </c>
      <c r="AA3" s="93">
        <v>0.4</v>
      </c>
      <c r="AB3" s="90"/>
      <c r="AC3" s="90"/>
      <c r="AD3" s="90"/>
      <c r="AE3" s="90"/>
      <c r="AF3" s="90" t="s">
        <v>33</v>
      </c>
      <c r="AG3" s="90" t="s">
        <v>3171</v>
      </c>
      <c r="AH3" s="90">
        <f t="shared" si="0"/>
        <v>6</v>
      </c>
      <c r="AI3" s="90">
        <v>3</v>
      </c>
      <c r="AJ3" s="90">
        <v>3</v>
      </c>
      <c r="AK3" s="90">
        <v>0</v>
      </c>
      <c r="AL3" s="90">
        <v>0</v>
      </c>
      <c r="AM3" s="90">
        <v>3</v>
      </c>
      <c r="AN3" s="96" t="s">
        <v>3193</v>
      </c>
      <c r="AO3" s="90">
        <v>3</v>
      </c>
      <c r="AP3" s="97" t="s">
        <v>3194</v>
      </c>
      <c r="AQ3" s="90"/>
      <c r="AR3" s="90"/>
      <c r="AS3" s="90"/>
      <c r="AT3" s="90"/>
      <c r="AU3" s="98">
        <v>44670</v>
      </c>
      <c r="AV3" s="98">
        <v>44743</v>
      </c>
      <c r="AW3" s="98"/>
      <c r="AX3" s="98"/>
      <c r="AY3" s="90" t="s">
        <v>20</v>
      </c>
      <c r="AZ3" s="90" t="s">
        <v>20</v>
      </c>
      <c r="BA3" s="90"/>
      <c r="BB3" s="90"/>
      <c r="BC3" s="90" t="s">
        <v>20</v>
      </c>
      <c r="BD3" s="90" t="s">
        <v>20</v>
      </c>
      <c r="BE3" s="90"/>
      <c r="BF3" s="90"/>
      <c r="BG3" s="90" t="s">
        <v>3195</v>
      </c>
      <c r="BH3" s="90" t="s">
        <v>3196</v>
      </c>
      <c r="BI3" s="90"/>
      <c r="BJ3" s="90"/>
      <c r="BK3" s="99">
        <f t="shared" si="1"/>
        <v>1</v>
      </c>
      <c r="BL3" s="99">
        <f t="shared" si="2"/>
        <v>1</v>
      </c>
      <c r="BM3" s="99" t="str">
        <f t="shared" si="3"/>
        <v/>
      </c>
      <c r="BN3" s="99" t="str">
        <f t="shared" si="4"/>
        <v/>
      </c>
      <c r="BO3" s="99">
        <f t="shared" si="5"/>
        <v>1</v>
      </c>
      <c r="BP3" s="94" t="s">
        <v>3197</v>
      </c>
      <c r="BQ3" s="90"/>
      <c r="BR3" s="95" t="s">
        <v>3152</v>
      </c>
      <c r="BS3" s="90" t="s">
        <v>3198</v>
      </c>
      <c r="BT3" s="90" t="s">
        <v>3164</v>
      </c>
      <c r="BU3" s="90" t="s">
        <v>3155</v>
      </c>
      <c r="BV3" s="95" t="s">
        <v>3156</v>
      </c>
      <c r="BW3" s="90"/>
      <c r="BX3" s="95" t="s">
        <v>3157</v>
      </c>
      <c r="BY3" s="95" t="s">
        <v>3158</v>
      </c>
      <c r="BZ3" s="93">
        <v>0.4</v>
      </c>
      <c r="CA3" s="90"/>
      <c r="CB3" s="90"/>
      <c r="CC3" s="90"/>
      <c r="CD3" s="90"/>
      <c r="CE3" s="90" t="s">
        <v>33</v>
      </c>
      <c r="CF3" s="90" t="s">
        <v>3171</v>
      </c>
      <c r="CG3" s="90">
        <f t="shared" si="6"/>
        <v>18</v>
      </c>
      <c r="CH3" s="90">
        <v>9</v>
      </c>
      <c r="CI3" s="90">
        <v>9</v>
      </c>
      <c r="CJ3" s="90">
        <v>0</v>
      </c>
      <c r="CK3" s="90">
        <v>0</v>
      </c>
      <c r="CL3" s="90">
        <v>9</v>
      </c>
      <c r="CM3" s="96" t="s">
        <v>3199</v>
      </c>
      <c r="CN3" s="96">
        <v>9</v>
      </c>
      <c r="CO3" s="96" t="s">
        <v>3199</v>
      </c>
      <c r="CP3" s="90"/>
      <c r="CQ3" s="90"/>
      <c r="CR3" s="90"/>
      <c r="CS3" s="90"/>
      <c r="CT3" s="98">
        <v>44670</v>
      </c>
      <c r="CU3" s="98">
        <v>44743</v>
      </c>
      <c r="CV3" s="98"/>
      <c r="CW3" s="98"/>
      <c r="CX3" s="90" t="s">
        <v>20</v>
      </c>
      <c r="CY3" s="90" t="s">
        <v>20</v>
      </c>
      <c r="CZ3" s="90"/>
      <c r="DA3" s="90"/>
      <c r="DB3" s="90" t="s">
        <v>20</v>
      </c>
      <c r="DC3" s="90" t="s">
        <v>20</v>
      </c>
      <c r="DD3" s="90"/>
      <c r="DE3" s="90"/>
      <c r="DF3" s="90" t="s">
        <v>3200</v>
      </c>
      <c r="DG3" s="90" t="s">
        <v>3201</v>
      </c>
      <c r="DH3" s="90"/>
      <c r="DI3" s="90"/>
      <c r="DJ3" s="99">
        <f t="shared" si="7"/>
        <v>1</v>
      </c>
      <c r="DK3" s="99">
        <f t="shared" si="8"/>
        <v>1</v>
      </c>
      <c r="DL3" s="99" t="str">
        <f t="shared" si="9"/>
        <v/>
      </c>
      <c r="DM3" s="99" t="str">
        <f t="shared" si="10"/>
        <v/>
      </c>
      <c r="DN3" s="99">
        <f t="shared" si="11"/>
        <v>1</v>
      </c>
      <c r="DO3" s="94" t="s">
        <v>3202</v>
      </c>
      <c r="DP3" s="90"/>
      <c r="DQ3" s="90" t="s">
        <v>3152</v>
      </c>
      <c r="DR3" s="90" t="s">
        <v>3203</v>
      </c>
      <c r="DS3" s="90" t="s">
        <v>3164</v>
      </c>
      <c r="DT3" s="90" t="s">
        <v>3155</v>
      </c>
      <c r="DU3" s="90" t="s">
        <v>3156</v>
      </c>
      <c r="DV3" s="90"/>
      <c r="DW3" s="95" t="s">
        <v>3157</v>
      </c>
      <c r="DX3" s="95" t="s">
        <v>3158</v>
      </c>
      <c r="DY3" s="93">
        <v>0.4</v>
      </c>
      <c r="DZ3" s="90"/>
      <c r="EA3" s="90"/>
      <c r="EB3" s="90"/>
      <c r="EC3" s="90"/>
      <c r="ED3" s="90" t="s">
        <v>33</v>
      </c>
      <c r="EE3" s="90" t="s">
        <v>3152</v>
      </c>
      <c r="EF3" s="90">
        <f t="shared" si="12"/>
        <v>1</v>
      </c>
      <c r="EG3" s="90">
        <v>1</v>
      </c>
      <c r="EH3" s="90">
        <v>0</v>
      </c>
      <c r="EI3" s="90">
        <v>0</v>
      </c>
      <c r="EJ3" s="90">
        <v>0</v>
      </c>
      <c r="EK3" s="90">
        <v>1</v>
      </c>
      <c r="EL3" s="96" t="s">
        <v>3204</v>
      </c>
      <c r="EM3" s="96">
        <v>0</v>
      </c>
      <c r="EN3" s="96" t="s">
        <v>3205</v>
      </c>
      <c r="EO3" s="90"/>
      <c r="EP3" s="90"/>
      <c r="EQ3" s="90"/>
      <c r="ER3" s="90"/>
      <c r="ES3" s="98">
        <v>44670</v>
      </c>
      <c r="ET3" s="98">
        <v>44743</v>
      </c>
      <c r="EU3" s="98"/>
      <c r="EV3" s="98"/>
      <c r="EW3" s="90" t="s">
        <v>20</v>
      </c>
      <c r="EX3" s="90" t="s">
        <v>18</v>
      </c>
      <c r="EY3" s="90"/>
      <c r="EZ3" s="90"/>
      <c r="FA3" s="90" t="s">
        <v>20</v>
      </c>
      <c r="FB3" s="90" t="s">
        <v>18</v>
      </c>
      <c r="FC3" s="90"/>
      <c r="FD3" s="90"/>
      <c r="FE3" s="90" t="s">
        <v>3206</v>
      </c>
      <c r="FF3" s="90" t="s">
        <v>279</v>
      </c>
      <c r="FG3" s="90"/>
      <c r="FH3" s="90"/>
      <c r="FI3" s="99">
        <f t="shared" si="13"/>
        <v>1</v>
      </c>
      <c r="FJ3" s="99" t="str">
        <f t="shared" si="14"/>
        <v/>
      </c>
      <c r="FK3" s="99" t="str">
        <f t="shared" si="15"/>
        <v/>
      </c>
      <c r="FL3" s="99" t="str">
        <f t="shared" si="16"/>
        <v/>
      </c>
      <c r="FM3" s="99">
        <f t="shared" si="17"/>
        <v>1</v>
      </c>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8">
        <v>44670</v>
      </c>
      <c r="GS3" s="98">
        <v>44743</v>
      </c>
      <c r="GT3" s="98"/>
      <c r="GU3" s="98"/>
      <c r="GV3" s="90"/>
      <c r="GW3" s="90"/>
      <c r="GX3" s="90"/>
      <c r="GY3" s="90"/>
      <c r="GZ3" s="90"/>
      <c r="HA3" s="90"/>
      <c r="HB3" s="90"/>
      <c r="HC3" s="90"/>
      <c r="HD3" s="90"/>
      <c r="HE3" s="90"/>
      <c r="HF3" s="90"/>
      <c r="HG3" s="90"/>
      <c r="HH3" s="99" t="str">
        <f t="shared" si="18"/>
        <v/>
      </c>
      <c r="HI3" s="99" t="str">
        <f t="shared" si="19"/>
        <v/>
      </c>
      <c r="HJ3" s="99" t="str">
        <f t="shared" si="20"/>
        <v/>
      </c>
      <c r="HK3" s="99" t="str">
        <f t="shared" si="21"/>
        <v/>
      </c>
      <c r="HL3" s="99" t="str">
        <f t="shared" si="22"/>
        <v/>
      </c>
      <c r="HM3" s="90"/>
      <c r="HN3" s="90"/>
      <c r="HO3" s="90">
        <f t="shared" si="23"/>
        <v>3</v>
      </c>
      <c r="HP3" s="90"/>
      <c r="HQ3" s="96" t="s">
        <v>3207</v>
      </c>
      <c r="HR3" s="96" t="s">
        <v>3208</v>
      </c>
      <c r="HS3" s="96"/>
      <c r="HT3" s="96"/>
      <c r="HU3" s="96" t="s">
        <v>3209</v>
      </c>
      <c r="HV3" s="96" t="s">
        <v>3209</v>
      </c>
      <c r="HW3" s="96"/>
      <c r="HX3" s="96"/>
      <c r="HY3" s="96" t="s">
        <v>3210</v>
      </c>
      <c r="HZ3" s="96" t="s">
        <v>1281</v>
      </c>
      <c r="IA3" s="100"/>
      <c r="IB3" s="100"/>
      <c r="IC3" s="100"/>
      <c r="ID3" s="100"/>
      <c r="IE3" s="100"/>
      <c r="IF3" s="100"/>
      <c r="IG3" s="90" t="s">
        <v>3211</v>
      </c>
      <c r="IH3" s="90" t="s">
        <v>3182</v>
      </c>
    </row>
    <row r="4" spans="1:242" ht="15" customHeight="1" x14ac:dyDescent="0.25">
      <c r="A4" s="90" t="s">
        <v>3212</v>
      </c>
      <c r="B4" s="90" t="s">
        <v>16</v>
      </c>
      <c r="C4" s="90" t="s">
        <v>3213</v>
      </c>
      <c r="D4" s="91" t="s">
        <v>74</v>
      </c>
      <c r="E4" s="90" t="s">
        <v>3214</v>
      </c>
      <c r="F4" s="90" t="s">
        <v>3186</v>
      </c>
      <c r="G4" s="90" t="s">
        <v>3215</v>
      </c>
      <c r="H4" s="101" t="s">
        <v>3216</v>
      </c>
      <c r="I4" s="90" t="s">
        <v>3217</v>
      </c>
      <c r="J4" s="93">
        <v>0.4</v>
      </c>
      <c r="K4" s="93">
        <v>0.8</v>
      </c>
      <c r="L4" s="90" t="s">
        <v>3218</v>
      </c>
      <c r="M4" s="93">
        <v>0.09</v>
      </c>
      <c r="N4" s="93">
        <v>0.8</v>
      </c>
      <c r="O4" s="90" t="s">
        <v>3218</v>
      </c>
      <c r="P4" s="90" t="s">
        <v>3150</v>
      </c>
      <c r="Q4" s="94" t="s">
        <v>3219</v>
      </c>
      <c r="R4" s="90"/>
      <c r="S4" s="95" t="s">
        <v>3152</v>
      </c>
      <c r="T4" s="90" t="s">
        <v>3220</v>
      </c>
      <c r="U4" s="95" t="s">
        <v>3164</v>
      </c>
      <c r="V4" s="95" t="s">
        <v>3155</v>
      </c>
      <c r="W4" s="95" t="s">
        <v>3156</v>
      </c>
      <c r="X4" s="90"/>
      <c r="Y4" s="95" t="s">
        <v>3157</v>
      </c>
      <c r="Z4" s="95" t="s">
        <v>3158</v>
      </c>
      <c r="AA4" s="93">
        <v>0.4</v>
      </c>
      <c r="AB4" s="90"/>
      <c r="AC4" s="90"/>
      <c r="AD4" s="90"/>
      <c r="AE4" s="90"/>
      <c r="AF4" s="90" t="s">
        <v>33</v>
      </c>
      <c r="AG4" s="90" t="s">
        <v>3171</v>
      </c>
      <c r="AH4" s="90">
        <f t="shared" si="0"/>
        <v>76</v>
      </c>
      <c r="AI4" s="90">
        <v>43</v>
      </c>
      <c r="AJ4" s="90">
        <v>33</v>
      </c>
      <c r="AK4" s="90">
        <v>0</v>
      </c>
      <c r="AL4" s="90">
        <v>0</v>
      </c>
      <c r="AM4" s="90">
        <v>43</v>
      </c>
      <c r="AN4" s="96" t="s">
        <v>3221</v>
      </c>
      <c r="AO4" s="90">
        <v>33</v>
      </c>
      <c r="AP4" s="96" t="s">
        <v>3222</v>
      </c>
      <c r="AQ4" s="90"/>
      <c r="AR4" s="90"/>
      <c r="AS4" s="90"/>
      <c r="AT4" s="90"/>
      <c r="AU4" s="98">
        <v>44670</v>
      </c>
      <c r="AV4" s="98">
        <v>44743</v>
      </c>
      <c r="AW4" s="98"/>
      <c r="AX4" s="98"/>
      <c r="AY4" s="90" t="s">
        <v>20</v>
      </c>
      <c r="AZ4" s="90" t="s">
        <v>20</v>
      </c>
      <c r="BA4" s="90"/>
      <c r="BB4" s="90"/>
      <c r="BC4" s="90" t="s">
        <v>20</v>
      </c>
      <c r="BD4" s="90" t="s">
        <v>20</v>
      </c>
      <c r="BE4" s="90"/>
      <c r="BF4" s="90"/>
      <c r="BG4" s="90" t="s">
        <v>3223</v>
      </c>
      <c r="BH4" s="90" t="s">
        <v>3224</v>
      </c>
      <c r="BI4" s="90"/>
      <c r="BJ4" s="90"/>
      <c r="BK4" s="99">
        <f t="shared" si="1"/>
        <v>1</v>
      </c>
      <c r="BL4" s="99">
        <f t="shared" si="2"/>
        <v>1</v>
      </c>
      <c r="BM4" s="99" t="str">
        <f t="shared" si="3"/>
        <v/>
      </c>
      <c r="BN4" s="99" t="str">
        <f t="shared" si="4"/>
        <v/>
      </c>
      <c r="BO4" s="99">
        <f t="shared" si="5"/>
        <v>1</v>
      </c>
      <c r="BP4" s="94" t="s">
        <v>3225</v>
      </c>
      <c r="BQ4" s="90"/>
      <c r="BR4" s="95" t="s">
        <v>3152</v>
      </c>
      <c r="BS4" s="90" t="s">
        <v>3226</v>
      </c>
      <c r="BT4" s="90" t="s">
        <v>3164</v>
      </c>
      <c r="BU4" s="90" t="s">
        <v>3155</v>
      </c>
      <c r="BV4" s="95" t="s">
        <v>3156</v>
      </c>
      <c r="BW4" s="90"/>
      <c r="BX4" s="95" t="s">
        <v>3157</v>
      </c>
      <c r="BY4" s="95" t="s">
        <v>3158</v>
      </c>
      <c r="BZ4" s="93">
        <v>0.4</v>
      </c>
      <c r="CA4" s="90"/>
      <c r="CB4" s="90"/>
      <c r="CC4" s="90"/>
      <c r="CD4" s="90"/>
      <c r="CE4" s="90" t="s">
        <v>33</v>
      </c>
      <c r="CF4" s="90" t="s">
        <v>3152</v>
      </c>
      <c r="CG4" s="90">
        <f t="shared" si="6"/>
        <v>1</v>
      </c>
      <c r="CH4" s="90">
        <v>0</v>
      </c>
      <c r="CI4" s="90">
        <v>0</v>
      </c>
      <c r="CJ4" s="90">
        <v>0</v>
      </c>
      <c r="CK4" s="90">
        <v>1</v>
      </c>
      <c r="CL4" s="90">
        <v>0</v>
      </c>
      <c r="CM4" s="96" t="s">
        <v>3227</v>
      </c>
      <c r="CN4" s="96">
        <v>0</v>
      </c>
      <c r="CO4" s="96" t="s">
        <v>3227</v>
      </c>
      <c r="CP4" s="90"/>
      <c r="CQ4" s="90"/>
      <c r="CR4" s="90"/>
      <c r="CS4" s="90"/>
      <c r="CT4" s="98">
        <v>44670</v>
      </c>
      <c r="CU4" s="98">
        <v>44743</v>
      </c>
      <c r="CV4" s="98"/>
      <c r="CW4" s="98"/>
      <c r="CX4" s="90" t="s">
        <v>18</v>
      </c>
      <c r="CY4" s="90" t="s">
        <v>18</v>
      </c>
      <c r="CZ4" s="90"/>
      <c r="DA4" s="90"/>
      <c r="DB4" s="90" t="s">
        <v>18</v>
      </c>
      <c r="DC4" s="90" t="s">
        <v>18</v>
      </c>
      <c r="DD4" s="90"/>
      <c r="DE4" s="90"/>
      <c r="DF4" s="90" t="s">
        <v>18</v>
      </c>
      <c r="DG4" s="90" t="s">
        <v>279</v>
      </c>
      <c r="DH4" s="90"/>
      <c r="DI4" s="90"/>
      <c r="DJ4" s="99" t="str">
        <f t="shared" si="7"/>
        <v/>
      </c>
      <c r="DK4" s="99" t="str">
        <f t="shared" si="8"/>
        <v/>
      </c>
      <c r="DL4" s="99" t="str">
        <f t="shared" si="9"/>
        <v/>
      </c>
      <c r="DM4" s="99">
        <f t="shared" si="10"/>
        <v>0</v>
      </c>
      <c r="DN4" s="99">
        <f t="shared" si="11"/>
        <v>0</v>
      </c>
      <c r="DO4" s="94" t="s">
        <v>3228</v>
      </c>
      <c r="DP4" s="90"/>
      <c r="DQ4" s="90" t="s">
        <v>3152</v>
      </c>
      <c r="DR4" s="90" t="s">
        <v>3229</v>
      </c>
      <c r="DS4" s="90" t="s">
        <v>3164</v>
      </c>
      <c r="DT4" s="90" t="s">
        <v>3155</v>
      </c>
      <c r="DU4" s="90" t="s">
        <v>3156</v>
      </c>
      <c r="DV4" s="90"/>
      <c r="DW4" s="95" t="s">
        <v>3157</v>
      </c>
      <c r="DX4" s="95" t="s">
        <v>3158</v>
      </c>
      <c r="DY4" s="93">
        <v>0.4</v>
      </c>
      <c r="DZ4" s="90"/>
      <c r="EA4" s="90"/>
      <c r="EB4" s="90"/>
      <c r="EC4" s="90"/>
      <c r="ED4" s="90" t="s">
        <v>33</v>
      </c>
      <c r="EE4" s="90" t="s">
        <v>3171</v>
      </c>
      <c r="EF4" s="90">
        <f t="shared" si="12"/>
        <v>59</v>
      </c>
      <c r="EG4" s="90">
        <v>32</v>
      </c>
      <c r="EH4" s="90">
        <v>27</v>
      </c>
      <c r="EI4" s="90">
        <v>0</v>
      </c>
      <c r="EJ4" s="90">
        <v>0</v>
      </c>
      <c r="EK4" s="90">
        <v>32</v>
      </c>
      <c r="EL4" s="96" t="s">
        <v>3230</v>
      </c>
      <c r="EM4" s="96">
        <v>27</v>
      </c>
      <c r="EN4" s="97" t="s">
        <v>3231</v>
      </c>
      <c r="EO4" s="90"/>
      <c r="EP4" s="90"/>
      <c r="EQ4" s="90"/>
      <c r="ER4" s="90"/>
      <c r="ES4" s="98">
        <v>44670</v>
      </c>
      <c r="ET4" s="98">
        <v>44743</v>
      </c>
      <c r="EU4" s="98"/>
      <c r="EV4" s="98"/>
      <c r="EW4" s="90" t="s">
        <v>20</v>
      </c>
      <c r="EX4" s="90" t="s">
        <v>20</v>
      </c>
      <c r="EY4" s="90"/>
      <c r="EZ4" s="90"/>
      <c r="FA4" s="90" t="s">
        <v>20</v>
      </c>
      <c r="FB4" s="90" t="s">
        <v>20</v>
      </c>
      <c r="FC4" s="90"/>
      <c r="FD4" s="90"/>
      <c r="FE4" s="90" t="s">
        <v>3232</v>
      </c>
      <c r="FF4" s="90" t="s">
        <v>3233</v>
      </c>
      <c r="FG4" s="90"/>
      <c r="FH4" s="90"/>
      <c r="FI4" s="99">
        <f t="shared" si="13"/>
        <v>1</v>
      </c>
      <c r="FJ4" s="99">
        <f t="shared" si="14"/>
        <v>1</v>
      </c>
      <c r="FK4" s="99" t="str">
        <f t="shared" si="15"/>
        <v/>
      </c>
      <c r="FL4" s="99" t="str">
        <f t="shared" si="16"/>
        <v/>
      </c>
      <c r="FM4" s="99">
        <f t="shared" si="17"/>
        <v>1</v>
      </c>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8">
        <v>44670</v>
      </c>
      <c r="GS4" s="98">
        <v>44743</v>
      </c>
      <c r="GT4" s="98"/>
      <c r="GU4" s="98"/>
      <c r="GV4" s="90"/>
      <c r="GW4" s="90"/>
      <c r="GX4" s="90"/>
      <c r="GY4" s="90"/>
      <c r="GZ4" s="90"/>
      <c r="HA4" s="90"/>
      <c r="HB4" s="90"/>
      <c r="HC4" s="90"/>
      <c r="HD4" s="90"/>
      <c r="HE4" s="90"/>
      <c r="HF4" s="90"/>
      <c r="HG4" s="90"/>
      <c r="HH4" s="99" t="str">
        <f t="shared" si="18"/>
        <v/>
      </c>
      <c r="HI4" s="99" t="str">
        <f t="shared" si="19"/>
        <v/>
      </c>
      <c r="HJ4" s="99" t="str">
        <f t="shared" si="20"/>
        <v/>
      </c>
      <c r="HK4" s="99" t="str">
        <f t="shared" si="21"/>
        <v/>
      </c>
      <c r="HL4" s="99" t="str">
        <f t="shared" si="22"/>
        <v/>
      </c>
      <c r="HM4" s="90"/>
      <c r="HN4" s="90"/>
      <c r="HO4" s="90">
        <f t="shared" si="23"/>
        <v>3</v>
      </c>
      <c r="HP4" s="90"/>
      <c r="HQ4" s="96" t="s">
        <v>3234</v>
      </c>
      <c r="HR4" s="96" t="s">
        <v>3235</v>
      </c>
      <c r="HS4" s="96"/>
      <c r="HT4" s="96"/>
      <c r="HU4" s="96" t="s">
        <v>18</v>
      </c>
      <c r="HV4" s="96" t="s">
        <v>1281</v>
      </c>
      <c r="HW4" s="96"/>
      <c r="HX4" s="96"/>
      <c r="HY4" s="96" t="s">
        <v>3236</v>
      </c>
      <c r="HZ4" s="96" t="s">
        <v>3237</v>
      </c>
      <c r="IA4" s="100"/>
      <c r="IB4" s="100"/>
      <c r="IC4" s="100"/>
      <c r="ID4" s="100"/>
      <c r="IE4" s="100"/>
      <c r="IF4" s="100"/>
      <c r="IG4" s="90" t="s">
        <v>3238</v>
      </c>
      <c r="IH4" s="90" t="s">
        <v>3239</v>
      </c>
    </row>
    <row r="5" spans="1:242" ht="15" customHeight="1" x14ac:dyDescent="0.25">
      <c r="A5" s="90" t="s">
        <v>3240</v>
      </c>
      <c r="B5" s="90" t="s">
        <v>16</v>
      </c>
      <c r="C5" s="90" t="s">
        <v>3241</v>
      </c>
      <c r="D5" s="91" t="s">
        <v>89</v>
      </c>
      <c r="E5" s="90" t="s">
        <v>3185</v>
      </c>
      <c r="F5" s="90" t="s">
        <v>3186</v>
      </c>
      <c r="G5" s="90" t="s">
        <v>3242</v>
      </c>
      <c r="H5" s="101" t="s">
        <v>3243</v>
      </c>
      <c r="I5" s="90" t="s">
        <v>3244</v>
      </c>
      <c r="J5" s="93">
        <v>0.6</v>
      </c>
      <c r="K5" s="93">
        <v>0.6</v>
      </c>
      <c r="L5" s="90" t="s">
        <v>3190</v>
      </c>
      <c r="M5" s="93">
        <v>0.08</v>
      </c>
      <c r="N5" s="93">
        <v>0.6</v>
      </c>
      <c r="O5" s="90" t="s">
        <v>3190</v>
      </c>
      <c r="P5" s="90" t="s">
        <v>3150</v>
      </c>
      <c r="Q5" s="94" t="s">
        <v>3245</v>
      </c>
      <c r="R5" s="90"/>
      <c r="S5" s="95" t="s">
        <v>3152</v>
      </c>
      <c r="T5" s="90" t="s">
        <v>3246</v>
      </c>
      <c r="U5" s="95" t="s">
        <v>3164</v>
      </c>
      <c r="V5" s="95" t="s">
        <v>3155</v>
      </c>
      <c r="W5" s="95" t="s">
        <v>3156</v>
      </c>
      <c r="X5" s="90"/>
      <c r="Y5" s="95" t="s">
        <v>3157</v>
      </c>
      <c r="Z5" s="95" t="s">
        <v>3158</v>
      </c>
      <c r="AA5" s="93">
        <v>0.4</v>
      </c>
      <c r="AB5" s="90"/>
      <c r="AC5" s="90"/>
      <c r="AD5" s="90"/>
      <c r="AE5" s="90"/>
      <c r="AF5" s="90" t="s">
        <v>33</v>
      </c>
      <c r="AG5" s="90" t="s">
        <v>3152</v>
      </c>
      <c r="AH5" s="90">
        <f t="shared" si="0"/>
        <v>1</v>
      </c>
      <c r="AI5" s="90">
        <v>0</v>
      </c>
      <c r="AJ5" s="90">
        <v>0</v>
      </c>
      <c r="AK5" s="90">
        <v>0</v>
      </c>
      <c r="AL5" s="90">
        <v>1</v>
      </c>
      <c r="AM5" s="90">
        <v>0</v>
      </c>
      <c r="AN5" s="96" t="s">
        <v>3247</v>
      </c>
      <c r="AO5" s="90">
        <v>0</v>
      </c>
      <c r="AP5" s="96" t="s">
        <v>3247</v>
      </c>
      <c r="AQ5" s="90"/>
      <c r="AR5" s="90"/>
      <c r="AS5" s="90"/>
      <c r="AT5" s="90"/>
      <c r="AU5" s="98">
        <v>44670</v>
      </c>
      <c r="AV5" s="98">
        <v>44743</v>
      </c>
      <c r="AW5" s="98"/>
      <c r="AX5" s="98"/>
      <c r="AY5" s="90" t="s">
        <v>18</v>
      </c>
      <c r="AZ5" s="90" t="s">
        <v>18</v>
      </c>
      <c r="BA5" s="90"/>
      <c r="BB5" s="90"/>
      <c r="BC5" s="90" t="s">
        <v>18</v>
      </c>
      <c r="BD5" s="90" t="s">
        <v>18</v>
      </c>
      <c r="BE5" s="90"/>
      <c r="BF5" s="90"/>
      <c r="BG5" s="90" t="s">
        <v>18</v>
      </c>
      <c r="BH5" s="90" t="s">
        <v>279</v>
      </c>
      <c r="BI5" s="90"/>
      <c r="BJ5" s="90"/>
      <c r="BK5" s="99" t="str">
        <f t="shared" si="1"/>
        <v/>
      </c>
      <c r="BL5" s="99" t="str">
        <f t="shared" si="2"/>
        <v/>
      </c>
      <c r="BM5" s="99" t="str">
        <f t="shared" si="3"/>
        <v/>
      </c>
      <c r="BN5" s="99">
        <f t="shared" si="4"/>
        <v>0</v>
      </c>
      <c r="BO5" s="99">
        <f t="shared" si="5"/>
        <v>0</v>
      </c>
      <c r="BP5" s="94" t="s">
        <v>3248</v>
      </c>
      <c r="BQ5" s="90"/>
      <c r="BR5" s="95" t="s">
        <v>3152</v>
      </c>
      <c r="BS5" s="90" t="s">
        <v>3249</v>
      </c>
      <c r="BT5" s="90" t="s">
        <v>3164</v>
      </c>
      <c r="BU5" s="90" t="s">
        <v>3155</v>
      </c>
      <c r="BV5" s="95" t="s">
        <v>3156</v>
      </c>
      <c r="BW5" s="90"/>
      <c r="BX5" s="95" t="s">
        <v>3157</v>
      </c>
      <c r="BY5" s="95" t="s">
        <v>3158</v>
      </c>
      <c r="BZ5" s="93">
        <v>0.4</v>
      </c>
      <c r="CA5" s="90"/>
      <c r="CB5" s="90"/>
      <c r="CC5" s="90"/>
      <c r="CD5" s="90"/>
      <c r="CE5" s="90" t="s">
        <v>33</v>
      </c>
      <c r="CF5" s="90" t="s">
        <v>3152</v>
      </c>
      <c r="CG5" s="90">
        <f t="shared" si="6"/>
        <v>1</v>
      </c>
      <c r="CH5" s="90">
        <v>0</v>
      </c>
      <c r="CI5" s="90">
        <v>1</v>
      </c>
      <c r="CJ5" s="90">
        <v>0</v>
      </c>
      <c r="CK5" s="90">
        <v>0</v>
      </c>
      <c r="CL5" s="90">
        <v>0</v>
      </c>
      <c r="CM5" s="96" t="s">
        <v>3250</v>
      </c>
      <c r="CN5" s="96">
        <v>1</v>
      </c>
      <c r="CO5" s="97" t="s">
        <v>3251</v>
      </c>
      <c r="CP5" s="90"/>
      <c r="CQ5" s="90"/>
      <c r="CR5" s="90"/>
      <c r="CS5" s="90"/>
      <c r="CT5" s="98">
        <v>44670</v>
      </c>
      <c r="CU5" s="98">
        <v>44743</v>
      </c>
      <c r="CV5" s="98"/>
      <c r="CW5" s="98"/>
      <c r="CX5" s="90" t="s">
        <v>18</v>
      </c>
      <c r="CY5" s="90" t="s">
        <v>20</v>
      </c>
      <c r="CZ5" s="90"/>
      <c r="DA5" s="90"/>
      <c r="DB5" s="90" t="s">
        <v>18</v>
      </c>
      <c r="DC5" s="90" t="s">
        <v>20</v>
      </c>
      <c r="DD5" s="90"/>
      <c r="DE5" s="90"/>
      <c r="DF5" s="90" t="s">
        <v>279</v>
      </c>
      <c r="DG5" s="90" t="s">
        <v>3252</v>
      </c>
      <c r="DH5" s="90"/>
      <c r="DI5" s="90"/>
      <c r="DJ5" s="99" t="str">
        <f t="shared" si="7"/>
        <v/>
      </c>
      <c r="DK5" s="99">
        <f t="shared" si="8"/>
        <v>1</v>
      </c>
      <c r="DL5" s="99" t="str">
        <f t="shared" si="9"/>
        <v/>
      </c>
      <c r="DM5" s="99" t="str">
        <f t="shared" si="10"/>
        <v/>
      </c>
      <c r="DN5" s="99">
        <f t="shared" si="11"/>
        <v>1</v>
      </c>
      <c r="DO5" s="94" t="s">
        <v>3253</v>
      </c>
      <c r="DP5" s="90"/>
      <c r="DQ5" s="90" t="s">
        <v>3152</v>
      </c>
      <c r="DR5" s="90" t="s">
        <v>3254</v>
      </c>
      <c r="DS5" s="90" t="s">
        <v>3164</v>
      </c>
      <c r="DT5" s="90" t="s">
        <v>3155</v>
      </c>
      <c r="DU5" s="90" t="s">
        <v>3156</v>
      </c>
      <c r="DV5" s="90"/>
      <c r="DW5" s="95" t="s">
        <v>3157</v>
      </c>
      <c r="DX5" s="95" t="s">
        <v>3158</v>
      </c>
      <c r="DY5" s="93">
        <v>0.4</v>
      </c>
      <c r="DZ5" s="90"/>
      <c r="EA5" s="90"/>
      <c r="EB5" s="90"/>
      <c r="EC5" s="90"/>
      <c r="ED5" s="90" t="s">
        <v>33</v>
      </c>
      <c r="EE5" s="90" t="s">
        <v>3152</v>
      </c>
      <c r="EF5" s="90">
        <f t="shared" si="12"/>
        <v>2</v>
      </c>
      <c r="EG5" s="90">
        <v>0</v>
      </c>
      <c r="EH5" s="90">
        <v>1</v>
      </c>
      <c r="EI5" s="90">
        <v>0</v>
      </c>
      <c r="EJ5" s="90">
        <v>1</v>
      </c>
      <c r="EK5" s="90">
        <v>0</v>
      </c>
      <c r="EL5" s="96" t="s">
        <v>3255</v>
      </c>
      <c r="EM5" s="96">
        <v>1</v>
      </c>
      <c r="EN5" s="97" t="s">
        <v>2800</v>
      </c>
      <c r="EO5" s="90"/>
      <c r="EP5" s="90"/>
      <c r="EQ5" s="90"/>
      <c r="ER5" s="90"/>
      <c r="ES5" s="98">
        <v>44670</v>
      </c>
      <c r="ET5" s="98">
        <v>44743</v>
      </c>
      <c r="EU5" s="98"/>
      <c r="EV5" s="98"/>
      <c r="EW5" s="90" t="s">
        <v>18</v>
      </c>
      <c r="EX5" s="90" t="s">
        <v>20</v>
      </c>
      <c r="EY5" s="90"/>
      <c r="EZ5" s="90"/>
      <c r="FA5" s="90" t="s">
        <v>18</v>
      </c>
      <c r="FB5" s="90" t="s">
        <v>20</v>
      </c>
      <c r="FC5" s="90"/>
      <c r="FD5" s="90"/>
      <c r="FE5" s="90" t="s">
        <v>3256</v>
      </c>
      <c r="FF5" s="90" t="s">
        <v>3257</v>
      </c>
      <c r="FG5" s="90"/>
      <c r="FH5" s="90"/>
      <c r="FI5" s="99" t="str">
        <f t="shared" si="13"/>
        <v/>
      </c>
      <c r="FJ5" s="99">
        <f t="shared" si="14"/>
        <v>1</v>
      </c>
      <c r="FK5" s="99" t="str">
        <f t="shared" si="15"/>
        <v/>
      </c>
      <c r="FL5" s="99">
        <f t="shared" si="16"/>
        <v>0</v>
      </c>
      <c r="FM5" s="99">
        <f t="shared" si="17"/>
        <v>0.5</v>
      </c>
      <c r="FN5" s="90" t="s">
        <v>3258</v>
      </c>
      <c r="FO5" s="90"/>
      <c r="FP5" s="90" t="s">
        <v>3152</v>
      </c>
      <c r="FQ5" s="90" t="s">
        <v>3259</v>
      </c>
      <c r="FR5" s="90" t="s">
        <v>3164</v>
      </c>
      <c r="FS5" s="90" t="s">
        <v>3155</v>
      </c>
      <c r="FT5" s="90" t="s">
        <v>3156</v>
      </c>
      <c r="FU5" s="90"/>
      <c r="FV5" s="95" t="s">
        <v>3157</v>
      </c>
      <c r="FW5" s="95" t="s">
        <v>3158</v>
      </c>
      <c r="FX5" s="93">
        <v>0.4</v>
      </c>
      <c r="FY5" s="90"/>
      <c r="FZ5" s="90"/>
      <c r="GA5" s="90"/>
      <c r="GB5" s="90"/>
      <c r="GC5" s="90" t="s">
        <v>33</v>
      </c>
      <c r="GD5" s="90" t="s">
        <v>3152</v>
      </c>
      <c r="GE5" s="90">
        <f>SUM(GF5:GI5)</f>
        <v>1</v>
      </c>
      <c r="GF5" s="90">
        <v>1</v>
      </c>
      <c r="GG5" s="90">
        <v>0</v>
      </c>
      <c r="GH5" s="90">
        <v>0</v>
      </c>
      <c r="GI5" s="90">
        <v>0</v>
      </c>
      <c r="GJ5" s="96">
        <v>1</v>
      </c>
      <c r="GK5" s="96" t="s">
        <v>3260</v>
      </c>
      <c r="GL5" s="96">
        <v>0</v>
      </c>
      <c r="GM5" s="96" t="s">
        <v>3261</v>
      </c>
      <c r="GN5" s="90"/>
      <c r="GO5" s="90"/>
      <c r="GP5" s="90"/>
      <c r="GQ5" s="90"/>
      <c r="GR5" s="98">
        <v>44670</v>
      </c>
      <c r="GS5" s="98">
        <v>44743</v>
      </c>
      <c r="GT5" s="98"/>
      <c r="GU5" s="98"/>
      <c r="GV5" s="90" t="s">
        <v>20</v>
      </c>
      <c r="GW5" s="90" t="s">
        <v>18</v>
      </c>
      <c r="GX5" s="90"/>
      <c r="GY5" s="90"/>
      <c r="GZ5" s="90" t="s">
        <v>20</v>
      </c>
      <c r="HA5" s="90" t="s">
        <v>18</v>
      </c>
      <c r="HB5" s="90"/>
      <c r="HC5" s="90"/>
      <c r="HD5" s="90" t="s">
        <v>3262</v>
      </c>
      <c r="HE5" s="90" t="s">
        <v>279</v>
      </c>
      <c r="HF5" s="90"/>
      <c r="HG5" s="90"/>
      <c r="HH5" s="99">
        <f t="shared" si="18"/>
        <v>1</v>
      </c>
      <c r="HI5" s="99" t="str">
        <f t="shared" si="19"/>
        <v/>
      </c>
      <c r="HJ5" s="99" t="str">
        <f t="shared" si="20"/>
        <v/>
      </c>
      <c r="HK5" s="99" t="str">
        <f t="shared" si="21"/>
        <v/>
      </c>
      <c r="HL5" s="99">
        <f t="shared" si="22"/>
        <v>1</v>
      </c>
      <c r="HM5" s="90"/>
      <c r="HN5" s="90"/>
      <c r="HO5" s="90">
        <f t="shared" si="23"/>
        <v>4</v>
      </c>
      <c r="HP5" s="90"/>
      <c r="HQ5" s="96" t="s">
        <v>18</v>
      </c>
      <c r="HR5" s="96" t="s">
        <v>1281</v>
      </c>
      <c r="HS5" s="96"/>
      <c r="HT5" s="96"/>
      <c r="HU5" s="96" t="s">
        <v>18</v>
      </c>
      <c r="HV5" s="96" t="s">
        <v>3263</v>
      </c>
      <c r="HW5" s="96"/>
      <c r="HX5" s="96"/>
      <c r="HY5" s="96" t="s">
        <v>3264</v>
      </c>
      <c r="HZ5" s="96" t="s">
        <v>3265</v>
      </c>
      <c r="IA5" s="100"/>
      <c r="IB5" s="100"/>
      <c r="IC5" s="100" t="s">
        <v>3266</v>
      </c>
      <c r="ID5" s="100" t="s">
        <v>1281</v>
      </c>
      <c r="IE5" s="100"/>
      <c r="IF5" s="100"/>
      <c r="IG5" s="90" t="s">
        <v>3267</v>
      </c>
      <c r="IH5" s="90" t="s">
        <v>3182</v>
      </c>
    </row>
    <row r="6" spans="1:242" ht="15" customHeight="1" x14ac:dyDescent="0.25">
      <c r="A6" s="90" t="s">
        <v>3268</v>
      </c>
      <c r="B6" s="90" t="s">
        <v>16</v>
      </c>
      <c r="C6" s="90" t="s">
        <v>3269</v>
      </c>
      <c r="D6" s="91" t="s">
        <v>89</v>
      </c>
      <c r="E6" s="90" t="s">
        <v>3270</v>
      </c>
      <c r="F6" s="90" t="s">
        <v>3186</v>
      </c>
      <c r="G6" s="90" t="s">
        <v>3271</v>
      </c>
      <c r="H6" s="101" t="s">
        <v>3272</v>
      </c>
      <c r="I6" s="90" t="s">
        <v>3273</v>
      </c>
      <c r="J6" s="93">
        <v>0.4</v>
      </c>
      <c r="K6" s="93">
        <v>0.6</v>
      </c>
      <c r="L6" s="90" t="s">
        <v>3190</v>
      </c>
      <c r="M6" s="93">
        <v>0.09</v>
      </c>
      <c r="N6" s="93">
        <v>0.6</v>
      </c>
      <c r="O6" s="90" t="s">
        <v>3190</v>
      </c>
      <c r="P6" s="90" t="s">
        <v>3150</v>
      </c>
      <c r="Q6" s="94" t="s">
        <v>3274</v>
      </c>
      <c r="R6" s="90"/>
      <c r="S6" s="95" t="s">
        <v>3152</v>
      </c>
      <c r="T6" s="90" t="s">
        <v>3275</v>
      </c>
      <c r="U6" s="95" t="s">
        <v>3164</v>
      </c>
      <c r="V6" s="95" t="s">
        <v>3155</v>
      </c>
      <c r="W6" s="95" t="s">
        <v>3156</v>
      </c>
      <c r="X6" s="90"/>
      <c r="Y6" s="95" t="s">
        <v>3157</v>
      </c>
      <c r="Z6" s="95" t="s">
        <v>3158</v>
      </c>
      <c r="AA6" s="93">
        <v>0.4</v>
      </c>
      <c r="AB6" s="90"/>
      <c r="AC6" s="90"/>
      <c r="AD6" s="90"/>
      <c r="AE6" s="90"/>
      <c r="AF6" s="90" t="s">
        <v>33</v>
      </c>
      <c r="AG6" s="90" t="s">
        <v>3152</v>
      </c>
      <c r="AH6" s="90">
        <f t="shared" si="0"/>
        <v>1</v>
      </c>
      <c r="AI6" s="90">
        <v>0</v>
      </c>
      <c r="AJ6" s="90">
        <v>0</v>
      </c>
      <c r="AK6" s="90">
        <v>0</v>
      </c>
      <c r="AL6" s="90">
        <v>1</v>
      </c>
      <c r="AM6" s="90">
        <v>0</v>
      </c>
      <c r="AN6" s="96" t="s">
        <v>2637</v>
      </c>
      <c r="AO6" s="90">
        <v>0</v>
      </c>
      <c r="AP6" s="96" t="s">
        <v>2637</v>
      </c>
      <c r="AQ6" s="90"/>
      <c r="AR6" s="90"/>
      <c r="AS6" s="90"/>
      <c r="AT6" s="90"/>
      <c r="AU6" s="98">
        <v>44670</v>
      </c>
      <c r="AV6" s="98">
        <v>44743</v>
      </c>
      <c r="AW6" s="98"/>
      <c r="AX6" s="98"/>
      <c r="AY6" s="90" t="s">
        <v>18</v>
      </c>
      <c r="AZ6" s="90" t="s">
        <v>18</v>
      </c>
      <c r="BA6" s="90"/>
      <c r="BB6" s="90"/>
      <c r="BC6" s="90" t="s">
        <v>18</v>
      </c>
      <c r="BD6" s="90" t="s">
        <v>18</v>
      </c>
      <c r="BE6" s="90"/>
      <c r="BF6" s="90"/>
      <c r="BG6" s="90" t="s">
        <v>18</v>
      </c>
      <c r="BH6" s="90" t="s">
        <v>2725</v>
      </c>
      <c r="BI6" s="90"/>
      <c r="BJ6" s="90"/>
      <c r="BK6" s="99" t="str">
        <f t="shared" si="1"/>
        <v/>
      </c>
      <c r="BL6" s="99" t="str">
        <f t="shared" si="2"/>
        <v/>
      </c>
      <c r="BM6" s="99" t="str">
        <f t="shared" si="3"/>
        <v/>
      </c>
      <c r="BN6" s="99">
        <f t="shared" si="4"/>
        <v>0</v>
      </c>
      <c r="BO6" s="99">
        <f t="shared" si="5"/>
        <v>0</v>
      </c>
      <c r="BP6" s="94" t="s">
        <v>3276</v>
      </c>
      <c r="BQ6" s="90"/>
      <c r="BR6" s="95" t="s">
        <v>3152</v>
      </c>
      <c r="BS6" s="90" t="s">
        <v>3277</v>
      </c>
      <c r="BT6" s="90" t="s">
        <v>3164</v>
      </c>
      <c r="BU6" s="90" t="s">
        <v>3155</v>
      </c>
      <c r="BV6" s="95" t="s">
        <v>3156</v>
      </c>
      <c r="BW6" s="90"/>
      <c r="BX6" s="95" t="s">
        <v>3157</v>
      </c>
      <c r="BY6" s="95" t="s">
        <v>3158</v>
      </c>
      <c r="BZ6" s="93">
        <v>0.4</v>
      </c>
      <c r="CA6" s="90"/>
      <c r="CB6" s="90"/>
      <c r="CC6" s="90"/>
      <c r="CD6" s="90"/>
      <c r="CE6" s="90" t="s">
        <v>33</v>
      </c>
      <c r="CF6" s="90" t="s">
        <v>3152</v>
      </c>
      <c r="CG6" s="90">
        <f t="shared" si="6"/>
        <v>4</v>
      </c>
      <c r="CH6" s="90">
        <v>1</v>
      </c>
      <c r="CI6" s="90">
        <v>1</v>
      </c>
      <c r="CJ6" s="90">
        <v>1</v>
      </c>
      <c r="CK6" s="90">
        <v>1</v>
      </c>
      <c r="CL6" s="90">
        <v>1</v>
      </c>
      <c r="CM6" s="96" t="s">
        <v>2860</v>
      </c>
      <c r="CN6" s="96">
        <v>1</v>
      </c>
      <c r="CO6" s="97" t="s">
        <v>3278</v>
      </c>
      <c r="CP6" s="90"/>
      <c r="CQ6" s="90"/>
      <c r="CR6" s="90"/>
      <c r="CS6" s="90"/>
      <c r="CT6" s="98">
        <v>44670</v>
      </c>
      <c r="CU6" s="98">
        <v>44743</v>
      </c>
      <c r="CV6" s="98"/>
      <c r="CW6" s="98"/>
      <c r="CX6" s="90" t="s">
        <v>20</v>
      </c>
      <c r="CY6" s="90" t="s">
        <v>20</v>
      </c>
      <c r="CZ6" s="90"/>
      <c r="DA6" s="90"/>
      <c r="DB6" s="90" t="s">
        <v>20</v>
      </c>
      <c r="DC6" s="90" t="s">
        <v>20</v>
      </c>
      <c r="DD6" s="90"/>
      <c r="DE6" s="90"/>
      <c r="DF6" s="90" t="s">
        <v>3279</v>
      </c>
      <c r="DG6" s="90" t="s">
        <v>3280</v>
      </c>
      <c r="DH6" s="90"/>
      <c r="DI6" s="90"/>
      <c r="DJ6" s="99">
        <f t="shared" si="7"/>
        <v>1</v>
      </c>
      <c r="DK6" s="99">
        <f t="shared" si="8"/>
        <v>1</v>
      </c>
      <c r="DL6" s="99">
        <f t="shared" si="9"/>
        <v>0</v>
      </c>
      <c r="DM6" s="99">
        <f t="shared" si="10"/>
        <v>0</v>
      </c>
      <c r="DN6" s="99">
        <f t="shared" si="11"/>
        <v>0.5</v>
      </c>
      <c r="DO6" s="94" t="s">
        <v>3281</v>
      </c>
      <c r="DP6" s="90"/>
      <c r="DQ6" s="90" t="s">
        <v>3171</v>
      </c>
      <c r="DR6" s="90" t="s">
        <v>3282</v>
      </c>
      <c r="DS6" s="90" t="s">
        <v>3164</v>
      </c>
      <c r="DT6" s="90" t="s">
        <v>3155</v>
      </c>
      <c r="DU6" s="90" t="s">
        <v>3156</v>
      </c>
      <c r="DV6" s="90"/>
      <c r="DW6" s="95" t="s">
        <v>3157</v>
      </c>
      <c r="DX6" s="95" t="s">
        <v>3158</v>
      </c>
      <c r="DY6" s="93">
        <v>0.4</v>
      </c>
      <c r="DZ6" s="90"/>
      <c r="EA6" s="90"/>
      <c r="EB6" s="90"/>
      <c r="EC6" s="90"/>
      <c r="ED6" s="90" t="s">
        <v>33</v>
      </c>
      <c r="EE6" s="90" t="s">
        <v>3152</v>
      </c>
      <c r="EF6" s="90">
        <f t="shared" si="12"/>
        <v>4</v>
      </c>
      <c r="EG6" s="90">
        <v>1</v>
      </c>
      <c r="EH6" s="90">
        <v>1</v>
      </c>
      <c r="EI6" s="90">
        <v>1</v>
      </c>
      <c r="EJ6" s="90">
        <v>1</v>
      </c>
      <c r="EK6" s="90">
        <v>1</v>
      </c>
      <c r="EL6" s="96" t="s">
        <v>3283</v>
      </c>
      <c r="EM6" s="96">
        <v>1</v>
      </c>
      <c r="EN6" s="97" t="s">
        <v>3284</v>
      </c>
      <c r="EO6" s="90"/>
      <c r="EP6" s="90"/>
      <c r="EQ6" s="90"/>
      <c r="ER6" s="90"/>
      <c r="ES6" s="98">
        <v>44670</v>
      </c>
      <c r="ET6" s="98">
        <v>44743</v>
      </c>
      <c r="EU6" s="98"/>
      <c r="EV6" s="98"/>
      <c r="EW6" s="90" t="s">
        <v>20</v>
      </c>
      <c r="EX6" s="90" t="s">
        <v>20</v>
      </c>
      <c r="EY6" s="90"/>
      <c r="EZ6" s="90"/>
      <c r="FA6" s="90" t="s">
        <v>20</v>
      </c>
      <c r="FB6" s="90" t="s">
        <v>20</v>
      </c>
      <c r="FC6" s="90"/>
      <c r="FD6" s="90"/>
      <c r="FE6" s="90" t="s">
        <v>3285</v>
      </c>
      <c r="FF6" s="90" t="s">
        <v>3286</v>
      </c>
      <c r="FG6" s="90"/>
      <c r="FH6" s="90"/>
      <c r="FI6" s="99">
        <f t="shared" si="13"/>
        <v>1</v>
      </c>
      <c r="FJ6" s="99">
        <f t="shared" si="14"/>
        <v>1</v>
      </c>
      <c r="FK6" s="99">
        <f t="shared" si="15"/>
        <v>0</v>
      </c>
      <c r="FL6" s="99">
        <f t="shared" si="16"/>
        <v>0</v>
      </c>
      <c r="FM6" s="99">
        <f t="shared" si="17"/>
        <v>0.5</v>
      </c>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8">
        <v>44670</v>
      </c>
      <c r="GS6" s="98">
        <v>44743</v>
      </c>
      <c r="GT6" s="98"/>
      <c r="GU6" s="98"/>
      <c r="GV6" s="90"/>
      <c r="GW6" s="90"/>
      <c r="GX6" s="90"/>
      <c r="GY6" s="90"/>
      <c r="GZ6" s="90"/>
      <c r="HA6" s="90"/>
      <c r="HB6" s="90"/>
      <c r="HC6" s="90"/>
      <c r="HD6" s="90"/>
      <c r="HE6" s="90"/>
      <c r="HF6" s="90"/>
      <c r="HG6" s="90"/>
      <c r="HH6" s="99" t="str">
        <f t="shared" si="18"/>
        <v/>
      </c>
      <c r="HI6" s="99" t="str">
        <f t="shared" si="19"/>
        <v/>
      </c>
      <c r="HJ6" s="99" t="str">
        <f t="shared" si="20"/>
        <v/>
      </c>
      <c r="HK6" s="99" t="str">
        <f t="shared" si="21"/>
        <v/>
      </c>
      <c r="HL6" s="99" t="str">
        <f t="shared" si="22"/>
        <v/>
      </c>
      <c r="HM6" s="90"/>
      <c r="HN6" s="90"/>
      <c r="HO6" s="90">
        <f t="shared" si="23"/>
        <v>3</v>
      </c>
      <c r="HQ6" s="100" t="s">
        <v>18</v>
      </c>
      <c r="HR6" s="100" t="s">
        <v>1281</v>
      </c>
      <c r="HS6" s="100"/>
      <c r="HT6" s="100"/>
      <c r="HU6" s="100" t="s">
        <v>3287</v>
      </c>
      <c r="HV6" s="100" t="s">
        <v>3288</v>
      </c>
      <c r="HW6" s="100"/>
      <c r="HX6" s="100"/>
      <c r="HY6" s="100" t="s">
        <v>3289</v>
      </c>
      <c r="HZ6" s="100" t="s">
        <v>3290</v>
      </c>
      <c r="IA6" s="100"/>
      <c r="IB6" s="100"/>
      <c r="IC6" s="100"/>
      <c r="ID6" s="100"/>
      <c r="IE6" s="100"/>
      <c r="IF6" s="100"/>
      <c r="IG6" s="90" t="s">
        <v>3291</v>
      </c>
      <c r="IH6" s="90" t="s">
        <v>3292</v>
      </c>
    </row>
    <row r="7" spans="1:242" ht="15" customHeight="1" x14ac:dyDescent="0.25">
      <c r="A7" t="s">
        <v>3293</v>
      </c>
      <c r="B7" t="s">
        <v>15</v>
      </c>
      <c r="C7" s="90" t="s">
        <v>3294</v>
      </c>
      <c r="D7" s="102" t="s">
        <v>2555</v>
      </c>
      <c r="E7" s="90" t="s">
        <v>3185</v>
      </c>
      <c r="F7" s="90" t="s">
        <v>3186</v>
      </c>
      <c r="G7" s="90" t="s">
        <v>3271</v>
      </c>
      <c r="H7" s="101" t="s">
        <v>3295</v>
      </c>
      <c r="I7" s="90" t="s">
        <v>3296</v>
      </c>
      <c r="J7" s="93">
        <v>0.2</v>
      </c>
      <c r="K7" s="93">
        <v>0.4</v>
      </c>
      <c r="L7" s="90" t="s">
        <v>3297</v>
      </c>
      <c r="M7" s="93">
        <v>0.04</v>
      </c>
      <c r="N7" s="93">
        <v>0.4</v>
      </c>
      <c r="O7" s="90" t="s">
        <v>3297</v>
      </c>
      <c r="P7" s="90" t="s">
        <v>3150</v>
      </c>
      <c r="Q7" s="94" t="s">
        <v>3298</v>
      </c>
      <c r="R7" s="90"/>
      <c r="S7" s="95" t="s">
        <v>3152</v>
      </c>
      <c r="T7" s="90" t="s">
        <v>3299</v>
      </c>
      <c r="U7" s="95" t="s">
        <v>3164</v>
      </c>
      <c r="V7" s="95" t="s">
        <v>3155</v>
      </c>
      <c r="W7" s="95" t="s">
        <v>3156</v>
      </c>
      <c r="X7" s="90"/>
      <c r="Y7" s="95" t="s">
        <v>3157</v>
      </c>
      <c r="Z7" s="95" t="s">
        <v>3158</v>
      </c>
      <c r="AA7" s="93">
        <v>0.4</v>
      </c>
      <c r="AB7" s="90"/>
      <c r="AC7" s="90"/>
      <c r="AD7" s="90"/>
      <c r="AE7" s="90"/>
      <c r="AF7" s="90" t="s">
        <v>33</v>
      </c>
      <c r="AG7" s="90" t="s">
        <v>3152</v>
      </c>
      <c r="AH7" s="90">
        <f t="shared" si="0"/>
        <v>12</v>
      </c>
      <c r="AI7" s="90">
        <v>3</v>
      </c>
      <c r="AJ7" s="90">
        <v>3</v>
      </c>
      <c r="AK7" s="90">
        <v>3</v>
      </c>
      <c r="AL7" s="90">
        <v>3</v>
      </c>
      <c r="AM7" s="90">
        <v>3</v>
      </c>
      <c r="AN7" s="90" t="s">
        <v>3300</v>
      </c>
      <c r="AO7" s="90">
        <v>3</v>
      </c>
      <c r="AP7" s="90" t="s">
        <v>3301</v>
      </c>
      <c r="AQ7" s="90"/>
      <c r="AR7" s="90"/>
      <c r="AS7" s="90"/>
      <c r="AT7" s="90"/>
      <c r="AU7" s="98">
        <v>44670</v>
      </c>
      <c r="AV7" s="98">
        <v>44756</v>
      </c>
      <c r="AW7" s="98"/>
      <c r="AX7" s="98"/>
      <c r="AY7" s="90" t="s">
        <v>20</v>
      </c>
      <c r="AZ7" s="90" t="s">
        <v>20</v>
      </c>
      <c r="BA7" s="90"/>
      <c r="BB7" s="90"/>
      <c r="BC7" s="90" t="s">
        <v>20</v>
      </c>
      <c r="BD7" s="90" t="s">
        <v>19</v>
      </c>
      <c r="BE7" s="90"/>
      <c r="BF7" s="90"/>
      <c r="BG7" s="90" t="s">
        <v>3302</v>
      </c>
      <c r="BH7" s="90" t="s">
        <v>3303</v>
      </c>
      <c r="BI7" s="90"/>
      <c r="BJ7" s="90"/>
      <c r="BK7" s="99">
        <f t="shared" si="1"/>
        <v>1</v>
      </c>
      <c r="BL7" s="99">
        <f t="shared" si="2"/>
        <v>1</v>
      </c>
      <c r="BM7" s="99">
        <f t="shared" si="3"/>
        <v>0</v>
      </c>
      <c r="BN7" s="99">
        <f t="shared" si="4"/>
        <v>0</v>
      </c>
      <c r="BO7" s="99">
        <f t="shared" si="5"/>
        <v>0.5</v>
      </c>
      <c r="BP7" s="94" t="s">
        <v>3304</v>
      </c>
      <c r="BQ7" s="90"/>
      <c r="BR7" s="95" t="s">
        <v>3171</v>
      </c>
      <c r="BS7" s="90" t="s">
        <v>3305</v>
      </c>
      <c r="BT7" s="95" t="s">
        <v>3164</v>
      </c>
      <c r="BU7" s="95" t="s">
        <v>3155</v>
      </c>
      <c r="BV7" s="95" t="s">
        <v>3156</v>
      </c>
      <c r="BW7" s="90"/>
      <c r="BX7" s="95" t="s">
        <v>3157</v>
      </c>
      <c r="BY7" s="95" t="s">
        <v>3158</v>
      </c>
      <c r="BZ7" s="93">
        <v>0.4</v>
      </c>
      <c r="CA7" s="90"/>
      <c r="CB7" s="90"/>
      <c r="CC7" s="90"/>
      <c r="CD7" s="90"/>
      <c r="CE7" s="90" t="s">
        <v>33</v>
      </c>
      <c r="CF7" s="90" t="s">
        <v>3152</v>
      </c>
      <c r="CG7" s="90">
        <f t="shared" si="6"/>
        <v>1</v>
      </c>
      <c r="CH7" s="90">
        <v>0</v>
      </c>
      <c r="CI7" s="90">
        <v>0</v>
      </c>
      <c r="CJ7" s="90">
        <v>0</v>
      </c>
      <c r="CK7" s="90">
        <v>1</v>
      </c>
      <c r="CL7" s="90">
        <v>0</v>
      </c>
      <c r="CM7" s="90" t="s">
        <v>3306</v>
      </c>
      <c r="CN7" s="90">
        <v>0</v>
      </c>
      <c r="CO7" s="90" t="s">
        <v>3307</v>
      </c>
      <c r="CP7" s="90"/>
      <c r="CQ7" s="90"/>
      <c r="CR7" s="90"/>
      <c r="CS7" s="90"/>
      <c r="CT7" s="98">
        <v>44670</v>
      </c>
      <c r="CU7" s="98">
        <v>44756</v>
      </c>
      <c r="CV7" s="98"/>
      <c r="CW7" s="98"/>
      <c r="CX7" s="90" t="s">
        <v>18</v>
      </c>
      <c r="CY7" s="90" t="s">
        <v>20</v>
      </c>
      <c r="CZ7" s="90"/>
      <c r="DA7" s="90"/>
      <c r="DB7" s="90" t="s">
        <v>18</v>
      </c>
      <c r="DC7" s="90" t="s">
        <v>20</v>
      </c>
      <c r="DD7" s="90"/>
      <c r="DE7" s="90"/>
      <c r="DF7" s="90" t="s">
        <v>279</v>
      </c>
      <c r="DG7" s="96" t="s">
        <v>3308</v>
      </c>
      <c r="DH7" s="90"/>
      <c r="DI7" s="90"/>
      <c r="DJ7" s="99" t="str">
        <f t="shared" si="7"/>
        <v/>
      </c>
      <c r="DK7" s="99" t="str">
        <f t="shared" si="8"/>
        <v/>
      </c>
      <c r="DL7" s="99" t="str">
        <f t="shared" si="9"/>
        <v/>
      </c>
      <c r="DM7" s="99">
        <f t="shared" si="10"/>
        <v>0</v>
      </c>
      <c r="DN7" s="99">
        <f t="shared" si="11"/>
        <v>0</v>
      </c>
      <c r="DO7" s="94" t="s">
        <v>3309</v>
      </c>
      <c r="DP7" s="90"/>
      <c r="DQ7" s="95" t="s">
        <v>3171</v>
      </c>
      <c r="DR7" s="90" t="s">
        <v>3310</v>
      </c>
      <c r="DS7" s="95" t="s">
        <v>3164</v>
      </c>
      <c r="DT7" s="95" t="s">
        <v>3155</v>
      </c>
      <c r="DU7" s="95" t="s">
        <v>3156</v>
      </c>
      <c r="DV7" s="95"/>
      <c r="DW7" s="95" t="s">
        <v>3157</v>
      </c>
      <c r="DX7" s="95" t="s">
        <v>3158</v>
      </c>
      <c r="DY7" s="93">
        <v>0.4</v>
      </c>
      <c r="DZ7" s="90"/>
      <c r="EA7" s="90"/>
      <c r="EB7" s="90"/>
      <c r="EC7" s="90"/>
      <c r="ED7" s="95" t="s">
        <v>33</v>
      </c>
      <c r="EE7" s="95" t="s">
        <v>3171</v>
      </c>
      <c r="EF7" s="90">
        <f t="shared" si="12"/>
        <v>4</v>
      </c>
      <c r="EG7" s="90">
        <v>0</v>
      </c>
      <c r="EH7" s="90">
        <v>3</v>
      </c>
      <c r="EI7" s="90">
        <v>0</v>
      </c>
      <c r="EJ7" s="90">
        <v>1</v>
      </c>
      <c r="EK7" s="90">
        <v>0</v>
      </c>
      <c r="EL7" s="90" t="s">
        <v>3311</v>
      </c>
      <c r="EM7" s="90">
        <v>3</v>
      </c>
      <c r="EN7" s="90" t="s">
        <v>3312</v>
      </c>
      <c r="EO7" s="90"/>
      <c r="EP7" s="90"/>
      <c r="EQ7" s="90"/>
      <c r="ER7" s="90"/>
      <c r="ES7" s="98">
        <v>44670</v>
      </c>
      <c r="ET7" s="98">
        <v>44756</v>
      </c>
      <c r="EU7" s="98"/>
      <c r="EV7" s="98"/>
      <c r="EW7" s="90" t="s">
        <v>18</v>
      </c>
      <c r="EX7" s="90" t="s">
        <v>20</v>
      </c>
      <c r="EY7" s="90"/>
      <c r="EZ7" s="90"/>
      <c r="FA7" s="90" t="s">
        <v>18</v>
      </c>
      <c r="FB7" s="90" t="s">
        <v>20</v>
      </c>
      <c r="FC7" s="90"/>
      <c r="FD7" s="90"/>
      <c r="FE7" s="90" t="s">
        <v>18</v>
      </c>
      <c r="FF7" s="90" t="s">
        <v>3313</v>
      </c>
      <c r="FG7" s="90"/>
      <c r="FH7" s="90"/>
      <c r="FI7" s="99" t="str">
        <f t="shared" si="13"/>
        <v/>
      </c>
      <c r="FJ7" s="99">
        <f t="shared" si="14"/>
        <v>1</v>
      </c>
      <c r="FK7" s="99" t="str">
        <f t="shared" si="15"/>
        <v/>
      </c>
      <c r="FL7" s="99">
        <f t="shared" si="16"/>
        <v>0</v>
      </c>
      <c r="FM7" s="99">
        <f t="shared" si="17"/>
        <v>0.75</v>
      </c>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8">
        <v>44670</v>
      </c>
      <c r="GS7" s="98">
        <v>44756</v>
      </c>
      <c r="GT7" s="98"/>
      <c r="GU7" s="98"/>
      <c r="GV7" s="90"/>
      <c r="GW7" s="90"/>
      <c r="GX7" s="90"/>
      <c r="GY7" s="90"/>
      <c r="GZ7" s="90"/>
      <c r="HA7" s="90"/>
      <c r="HB7" s="90"/>
      <c r="HC7" s="90"/>
      <c r="HD7" s="90"/>
      <c r="HE7" s="90"/>
      <c r="HF7" s="90"/>
      <c r="HG7" s="90"/>
      <c r="HH7" s="99" t="str">
        <f t="shared" si="18"/>
        <v/>
      </c>
      <c r="HI7" s="99" t="str">
        <f t="shared" si="19"/>
        <v/>
      </c>
      <c r="HJ7" s="99" t="str">
        <f t="shared" si="20"/>
        <v/>
      </c>
      <c r="HK7" s="99" t="str">
        <f t="shared" si="21"/>
        <v/>
      </c>
      <c r="HL7" s="99" t="str">
        <f t="shared" si="22"/>
        <v/>
      </c>
      <c r="HM7" s="90"/>
      <c r="HN7" s="90"/>
      <c r="HO7" s="90">
        <f t="shared" si="23"/>
        <v>3</v>
      </c>
      <c r="HP7" s="90"/>
      <c r="HQ7" s="96" t="s">
        <v>3314</v>
      </c>
      <c r="HR7" s="96" t="s">
        <v>3315</v>
      </c>
      <c r="HS7" s="96"/>
      <c r="HT7" s="96"/>
      <c r="HU7" s="96" t="s">
        <v>3316</v>
      </c>
      <c r="HV7" s="96" t="s">
        <v>3317</v>
      </c>
      <c r="HW7" s="96"/>
      <c r="HX7" s="96"/>
      <c r="HY7" s="96" t="s">
        <v>3318</v>
      </c>
      <c r="HZ7" s="96" t="s">
        <v>3319</v>
      </c>
      <c r="IA7" s="100"/>
      <c r="IB7" s="100"/>
      <c r="IC7" s="100"/>
      <c r="ID7" s="100"/>
      <c r="IE7" s="100"/>
      <c r="IF7" s="100"/>
      <c r="IG7" t="s">
        <v>3320</v>
      </c>
      <c r="IH7" s="90" t="s">
        <v>3321</v>
      </c>
    </row>
    <row r="8" spans="1:242" ht="15" customHeight="1" x14ac:dyDescent="0.25">
      <c r="A8" t="s">
        <v>3322</v>
      </c>
      <c r="B8" t="s">
        <v>15</v>
      </c>
      <c r="C8" s="90" t="s">
        <v>3323</v>
      </c>
      <c r="D8" s="102" t="s">
        <v>2495</v>
      </c>
      <c r="E8" s="90" t="s">
        <v>3185</v>
      </c>
      <c r="F8" s="90" t="s">
        <v>3186</v>
      </c>
      <c r="G8" s="90" t="s">
        <v>3271</v>
      </c>
      <c r="H8" s="101" t="s">
        <v>3324</v>
      </c>
      <c r="I8" s="90" t="s">
        <v>3296</v>
      </c>
      <c r="J8" s="93">
        <v>0.4</v>
      </c>
      <c r="K8" s="93">
        <v>0.6</v>
      </c>
      <c r="L8" s="90" t="s">
        <v>3190</v>
      </c>
      <c r="M8" s="93">
        <v>0.14000000000000001</v>
      </c>
      <c r="N8" s="93">
        <v>0.6</v>
      </c>
      <c r="O8" s="90" t="s">
        <v>3190</v>
      </c>
      <c r="P8" s="90" t="s">
        <v>3150</v>
      </c>
      <c r="Q8" s="94" t="s">
        <v>3325</v>
      </c>
      <c r="R8" s="90"/>
      <c r="S8" s="95" t="s">
        <v>3152</v>
      </c>
      <c r="T8" s="90" t="s">
        <v>3326</v>
      </c>
      <c r="U8" s="95" t="s">
        <v>3164</v>
      </c>
      <c r="V8" s="95" t="s">
        <v>3155</v>
      </c>
      <c r="W8" s="95" t="s">
        <v>3156</v>
      </c>
      <c r="X8" s="90"/>
      <c r="Y8" s="95" t="s">
        <v>3157</v>
      </c>
      <c r="Z8" s="95" t="s">
        <v>3158</v>
      </c>
      <c r="AA8" s="93">
        <v>0.4</v>
      </c>
      <c r="AB8" s="90"/>
      <c r="AC8" s="90"/>
      <c r="AD8" s="90"/>
      <c r="AE8" s="90"/>
      <c r="AF8" s="90" t="s">
        <v>33</v>
      </c>
      <c r="AG8" s="90" t="s">
        <v>3152</v>
      </c>
      <c r="AH8" s="90">
        <f t="shared" si="0"/>
        <v>4</v>
      </c>
      <c r="AI8" s="90">
        <v>1</v>
      </c>
      <c r="AJ8" s="90">
        <v>1</v>
      </c>
      <c r="AK8" s="90">
        <v>1</v>
      </c>
      <c r="AL8" s="90">
        <v>1</v>
      </c>
      <c r="AM8" s="90">
        <v>1</v>
      </c>
      <c r="AN8" s="90" t="s">
        <v>3327</v>
      </c>
      <c r="AO8" s="90">
        <v>1</v>
      </c>
      <c r="AP8" s="90" t="s">
        <v>3328</v>
      </c>
      <c r="AQ8" s="90"/>
      <c r="AR8" s="90"/>
      <c r="AS8" s="90"/>
      <c r="AT8" s="90"/>
      <c r="AU8" s="98">
        <v>44670</v>
      </c>
      <c r="AV8" s="98">
        <v>44756</v>
      </c>
      <c r="AW8" s="98"/>
      <c r="AX8" s="98"/>
      <c r="AY8" s="90" t="s">
        <v>20</v>
      </c>
      <c r="AZ8" s="90" t="s">
        <v>20</v>
      </c>
      <c r="BA8" s="90"/>
      <c r="BB8" s="90"/>
      <c r="BC8" s="90" t="s">
        <v>20</v>
      </c>
      <c r="BD8" s="90" t="s">
        <v>20</v>
      </c>
      <c r="BE8" s="90"/>
      <c r="BF8" s="90"/>
      <c r="BG8" s="90" t="s">
        <v>3329</v>
      </c>
      <c r="BH8" s="90" t="s">
        <v>3330</v>
      </c>
      <c r="BI8" s="90"/>
      <c r="BJ8" s="90"/>
      <c r="BK8" s="99">
        <f t="shared" si="1"/>
        <v>1</v>
      </c>
      <c r="BL8" s="99">
        <f t="shared" si="2"/>
        <v>1</v>
      </c>
      <c r="BM8" s="99">
        <f t="shared" si="3"/>
        <v>0</v>
      </c>
      <c r="BN8" s="99">
        <f t="shared" si="4"/>
        <v>0</v>
      </c>
      <c r="BO8" s="99">
        <f t="shared" si="5"/>
        <v>0.5</v>
      </c>
      <c r="BP8" s="94" t="s">
        <v>3331</v>
      </c>
      <c r="BQ8" s="90"/>
      <c r="BR8" s="95" t="s">
        <v>3152</v>
      </c>
      <c r="BS8" s="90" t="s">
        <v>3332</v>
      </c>
      <c r="BT8" s="95" t="s">
        <v>3164</v>
      </c>
      <c r="BU8" s="95" t="s">
        <v>3155</v>
      </c>
      <c r="BV8" s="95" t="s">
        <v>3156</v>
      </c>
      <c r="BW8" s="90"/>
      <c r="BX8" s="95" t="s">
        <v>3157</v>
      </c>
      <c r="BY8" s="95" t="s">
        <v>3158</v>
      </c>
      <c r="BZ8" s="93">
        <v>0.4</v>
      </c>
      <c r="CA8" s="90"/>
      <c r="CB8" s="90"/>
      <c r="CC8" s="90"/>
      <c r="CD8" s="90"/>
      <c r="CE8" s="90" t="s">
        <v>33</v>
      </c>
      <c r="CF8" s="90" t="s">
        <v>3152</v>
      </c>
      <c r="CG8" s="90">
        <f t="shared" si="6"/>
        <v>2</v>
      </c>
      <c r="CH8" s="90">
        <v>0</v>
      </c>
      <c r="CI8" s="90">
        <v>1</v>
      </c>
      <c r="CJ8" s="90">
        <v>0</v>
      </c>
      <c r="CK8" s="90">
        <v>1</v>
      </c>
      <c r="CL8" s="90">
        <v>0</v>
      </c>
      <c r="CM8" s="90" t="s">
        <v>3333</v>
      </c>
      <c r="CN8" s="90">
        <v>1</v>
      </c>
      <c r="CO8" s="90" t="s">
        <v>3334</v>
      </c>
      <c r="CP8" s="90"/>
      <c r="CQ8" s="90"/>
      <c r="CR8" s="90"/>
      <c r="CS8" s="90"/>
      <c r="CT8" s="98">
        <v>44670</v>
      </c>
      <c r="CU8" s="98">
        <v>44756</v>
      </c>
      <c r="CV8" s="98"/>
      <c r="CW8" s="98"/>
      <c r="CX8" s="90" t="s">
        <v>18</v>
      </c>
      <c r="CY8" s="90" t="s">
        <v>20</v>
      </c>
      <c r="CZ8" s="90"/>
      <c r="DA8" s="90"/>
      <c r="DB8" s="90" t="s">
        <v>18</v>
      </c>
      <c r="DC8" s="90" t="s">
        <v>20</v>
      </c>
      <c r="DD8" s="90"/>
      <c r="DE8" s="90"/>
      <c r="DF8" s="90" t="s">
        <v>279</v>
      </c>
      <c r="DG8" s="90" t="s">
        <v>3335</v>
      </c>
      <c r="DH8" s="90"/>
      <c r="DI8" s="90"/>
      <c r="DJ8" s="99" t="str">
        <f t="shared" si="7"/>
        <v/>
      </c>
      <c r="DK8" s="99">
        <f t="shared" si="8"/>
        <v>1</v>
      </c>
      <c r="DL8" s="99" t="str">
        <f t="shared" si="9"/>
        <v/>
      </c>
      <c r="DM8" s="99">
        <f t="shared" si="10"/>
        <v>0</v>
      </c>
      <c r="DN8" s="99">
        <f t="shared" si="11"/>
        <v>0.5</v>
      </c>
      <c r="DO8" s="91"/>
      <c r="DP8" s="90"/>
      <c r="DQ8" s="95"/>
      <c r="DR8" s="90"/>
      <c r="DS8" s="95"/>
      <c r="DT8" s="95"/>
      <c r="DU8" s="95"/>
      <c r="DV8" s="95"/>
      <c r="DW8" s="95"/>
      <c r="DX8" s="95"/>
      <c r="DY8" s="93"/>
      <c r="DZ8" s="90"/>
      <c r="EA8" s="90"/>
      <c r="EB8" s="90"/>
      <c r="EC8" s="90"/>
      <c r="ED8" s="95"/>
      <c r="EE8" s="95"/>
      <c r="EF8" s="90"/>
      <c r="EG8" s="90"/>
      <c r="EH8" s="90"/>
      <c r="EI8" s="90"/>
      <c r="EJ8" s="90"/>
      <c r="EK8" s="90"/>
      <c r="EL8" s="90"/>
      <c r="EM8" s="90"/>
      <c r="EN8" s="90"/>
      <c r="EO8" s="90"/>
      <c r="EP8" s="90"/>
      <c r="EQ8" s="90"/>
      <c r="ER8" s="90"/>
      <c r="ES8" s="98">
        <v>44670</v>
      </c>
      <c r="ET8" s="98">
        <v>44756</v>
      </c>
      <c r="EU8" s="98"/>
      <c r="EV8" s="98"/>
      <c r="EW8" s="90"/>
      <c r="EX8" s="90"/>
      <c r="EY8" s="90"/>
      <c r="EZ8" s="90"/>
      <c r="FA8" s="90"/>
      <c r="FB8" s="90"/>
      <c r="FC8" s="90"/>
      <c r="FD8" s="90"/>
      <c r="FE8" s="90"/>
      <c r="FF8" s="90"/>
      <c r="FG8" s="90"/>
      <c r="FH8" s="90"/>
      <c r="FI8" s="99" t="str">
        <f t="shared" si="13"/>
        <v/>
      </c>
      <c r="FJ8" s="99" t="str">
        <f t="shared" si="14"/>
        <v/>
      </c>
      <c r="FK8" s="99" t="str">
        <f t="shared" si="15"/>
        <v/>
      </c>
      <c r="FL8" s="99" t="str">
        <f t="shared" si="16"/>
        <v/>
      </c>
      <c r="FM8" s="99" t="str">
        <f t="shared" si="17"/>
        <v/>
      </c>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8">
        <v>44670</v>
      </c>
      <c r="GS8" s="98">
        <v>44756</v>
      </c>
      <c r="GT8" s="98"/>
      <c r="GU8" s="98"/>
      <c r="GV8" s="90"/>
      <c r="GW8" s="90"/>
      <c r="GX8" s="90"/>
      <c r="GY8" s="90"/>
      <c r="GZ8" s="90"/>
      <c r="HA8" s="90"/>
      <c r="HB8" s="90"/>
      <c r="HC8" s="90"/>
      <c r="HD8" s="90"/>
      <c r="HE8" s="90"/>
      <c r="HF8" s="90"/>
      <c r="HG8" s="90"/>
      <c r="HH8" s="99" t="str">
        <f t="shared" si="18"/>
        <v/>
      </c>
      <c r="HI8" s="99" t="str">
        <f t="shared" si="19"/>
        <v/>
      </c>
      <c r="HJ8" s="99" t="str">
        <f t="shared" si="20"/>
        <v/>
      </c>
      <c r="HK8" s="99" t="str">
        <f t="shared" si="21"/>
        <v/>
      </c>
      <c r="HL8" s="99" t="str">
        <f t="shared" si="22"/>
        <v/>
      </c>
      <c r="HM8" s="90"/>
      <c r="HN8" s="90"/>
      <c r="HO8" s="90">
        <f t="shared" si="23"/>
        <v>2</v>
      </c>
      <c r="HP8" s="90"/>
      <c r="HQ8" s="96" t="s">
        <v>3336</v>
      </c>
      <c r="HR8" s="96" t="s">
        <v>3337</v>
      </c>
      <c r="HS8" s="96"/>
      <c r="HT8" s="96"/>
      <c r="HU8" s="96" t="s">
        <v>3338</v>
      </c>
      <c r="HV8" s="96" t="s">
        <v>3339</v>
      </c>
      <c r="HW8" s="96"/>
      <c r="HX8" s="96"/>
      <c r="HY8" s="96"/>
      <c r="HZ8" s="96"/>
      <c r="IA8" s="100"/>
      <c r="IB8" s="100"/>
      <c r="IC8" s="100"/>
      <c r="ID8" s="100"/>
      <c r="IE8" s="100"/>
      <c r="IF8" s="100"/>
      <c r="IG8" t="s">
        <v>3340</v>
      </c>
      <c r="IH8" s="90" t="s">
        <v>3321</v>
      </c>
    </row>
    <row r="9" spans="1:242" ht="15" customHeight="1" x14ac:dyDescent="0.25">
      <c r="A9" t="s">
        <v>3341</v>
      </c>
      <c r="B9" t="s">
        <v>15</v>
      </c>
      <c r="C9" s="90" t="s">
        <v>3342</v>
      </c>
      <c r="D9" s="102" t="s">
        <v>2495</v>
      </c>
      <c r="E9" s="90" t="s">
        <v>3343</v>
      </c>
      <c r="F9" s="90" t="s">
        <v>3344</v>
      </c>
      <c r="G9" s="90" t="s">
        <v>3242</v>
      </c>
      <c r="H9" s="101" t="s">
        <v>3345</v>
      </c>
      <c r="I9" s="90" t="s">
        <v>3296</v>
      </c>
      <c r="J9" s="93">
        <v>0.2</v>
      </c>
      <c r="K9" s="93">
        <v>0.2</v>
      </c>
      <c r="L9" s="90" t="s">
        <v>3297</v>
      </c>
      <c r="M9" s="93">
        <v>0.12</v>
      </c>
      <c r="N9" s="93">
        <v>0.2</v>
      </c>
      <c r="O9" s="90" t="s">
        <v>3297</v>
      </c>
      <c r="P9" s="90" t="s">
        <v>3150</v>
      </c>
      <c r="Q9" s="94" t="s">
        <v>3346</v>
      </c>
      <c r="R9" s="90"/>
      <c r="S9" s="95" t="s">
        <v>3152</v>
      </c>
      <c r="T9" s="90" t="s">
        <v>3347</v>
      </c>
      <c r="U9" s="95" t="s">
        <v>3164</v>
      </c>
      <c r="V9" s="95" t="s">
        <v>3155</v>
      </c>
      <c r="W9" s="95" t="s">
        <v>3156</v>
      </c>
      <c r="X9" s="90"/>
      <c r="Y9" s="95" t="s">
        <v>3157</v>
      </c>
      <c r="Z9" s="95" t="s">
        <v>3158</v>
      </c>
      <c r="AA9" s="93">
        <v>0.4</v>
      </c>
      <c r="AB9" s="90"/>
      <c r="AC9" s="90"/>
      <c r="AD9" s="90"/>
      <c r="AE9" s="90"/>
      <c r="AF9" s="90" t="s">
        <v>33</v>
      </c>
      <c r="AG9" s="90" t="s">
        <v>3152</v>
      </c>
      <c r="AH9" s="90">
        <f t="shared" si="0"/>
        <v>4</v>
      </c>
      <c r="AI9" s="90">
        <v>1</v>
      </c>
      <c r="AJ9" s="90">
        <v>1</v>
      </c>
      <c r="AK9" s="90">
        <v>1</v>
      </c>
      <c r="AL9" s="90">
        <v>1</v>
      </c>
      <c r="AM9" s="90">
        <v>1</v>
      </c>
      <c r="AN9" s="90" t="s">
        <v>3348</v>
      </c>
      <c r="AO9" s="90">
        <v>1</v>
      </c>
      <c r="AP9" s="90" t="s">
        <v>3348</v>
      </c>
      <c r="AQ9" s="90"/>
      <c r="AR9" s="90"/>
      <c r="AS9" s="90"/>
      <c r="AT9" s="90"/>
      <c r="AU9" s="98">
        <v>44669</v>
      </c>
      <c r="AV9" s="98">
        <v>44756</v>
      </c>
      <c r="AW9" s="98"/>
      <c r="AX9" s="98"/>
      <c r="AY9" s="90" t="s">
        <v>20</v>
      </c>
      <c r="AZ9" s="90" t="s">
        <v>20</v>
      </c>
      <c r="BA9" s="90"/>
      <c r="BB9" s="90"/>
      <c r="BC9" s="90" t="s">
        <v>20</v>
      </c>
      <c r="BD9" s="90" t="s">
        <v>20</v>
      </c>
      <c r="BE9" s="90"/>
      <c r="BF9" s="90"/>
      <c r="BG9" s="90" t="s">
        <v>3349</v>
      </c>
      <c r="BH9" s="90" t="s">
        <v>3350</v>
      </c>
      <c r="BI9" s="90"/>
      <c r="BJ9" s="90"/>
      <c r="BK9" s="99">
        <f t="shared" si="1"/>
        <v>1</v>
      </c>
      <c r="BL9" s="99">
        <f t="shared" si="2"/>
        <v>1</v>
      </c>
      <c r="BM9" s="99">
        <f t="shared" si="3"/>
        <v>0</v>
      </c>
      <c r="BN9" s="99">
        <f t="shared" si="4"/>
        <v>0</v>
      </c>
      <c r="BO9" s="99">
        <f t="shared" si="5"/>
        <v>0.5</v>
      </c>
      <c r="BP9" s="94"/>
      <c r="BQ9" s="90"/>
      <c r="BR9" s="95"/>
      <c r="BS9" s="90"/>
      <c r="BT9" s="95"/>
      <c r="BU9" s="95"/>
      <c r="BV9" s="95"/>
      <c r="BW9" s="90"/>
      <c r="BX9" s="95"/>
      <c r="BY9" s="95"/>
      <c r="BZ9" s="93"/>
      <c r="CA9" s="90"/>
      <c r="CB9" s="90"/>
      <c r="CC9" s="90"/>
      <c r="CD9" s="90"/>
      <c r="CE9" s="90"/>
      <c r="CF9" s="90"/>
      <c r="CG9" s="90"/>
      <c r="CH9" s="90"/>
      <c r="CI9" s="90"/>
      <c r="CJ9" s="90"/>
      <c r="CK9" s="90"/>
      <c r="CL9" s="90"/>
      <c r="CM9" s="90"/>
      <c r="CN9" s="90"/>
      <c r="CO9" s="90"/>
      <c r="CP9" s="90"/>
      <c r="CQ9" s="90"/>
      <c r="CR9" s="90"/>
      <c r="CS9" s="90"/>
      <c r="CT9" s="98"/>
      <c r="CU9" s="98">
        <v>44756</v>
      </c>
      <c r="CV9" s="98"/>
      <c r="CW9" s="98"/>
      <c r="CX9" s="90"/>
      <c r="CY9" s="90"/>
      <c r="CZ9" s="90"/>
      <c r="DA9" s="90"/>
      <c r="DB9" s="90"/>
      <c r="DC9" s="90"/>
      <c r="DD9" s="90"/>
      <c r="DE9" s="90"/>
      <c r="DF9" s="90"/>
      <c r="DG9" s="90"/>
      <c r="DH9" s="90"/>
      <c r="DI9" s="90"/>
      <c r="DJ9" s="99" t="str">
        <f t="shared" si="7"/>
        <v/>
      </c>
      <c r="DK9" s="99" t="str">
        <f t="shared" si="8"/>
        <v/>
      </c>
      <c r="DL9" s="99" t="str">
        <f t="shared" si="9"/>
        <v/>
      </c>
      <c r="DM9" s="99" t="str">
        <f t="shared" si="10"/>
        <v/>
      </c>
      <c r="DN9" s="99" t="str">
        <f t="shared" si="11"/>
        <v/>
      </c>
      <c r="DO9" s="91"/>
      <c r="DP9" s="90"/>
      <c r="DQ9" s="95"/>
      <c r="DR9" s="90"/>
      <c r="DS9" s="95"/>
      <c r="DT9" s="95"/>
      <c r="DU9" s="95"/>
      <c r="DV9" s="95"/>
      <c r="DW9" s="95"/>
      <c r="DX9" s="95"/>
      <c r="DY9" s="93"/>
      <c r="DZ9" s="90"/>
      <c r="EA9" s="90"/>
      <c r="EB9" s="90"/>
      <c r="EC9" s="90"/>
      <c r="ED9" s="95"/>
      <c r="EE9" s="95"/>
      <c r="EF9" s="90"/>
      <c r="EG9" s="90"/>
      <c r="EH9" s="90"/>
      <c r="EI9" s="90"/>
      <c r="EJ9" s="90"/>
      <c r="EK9" s="90"/>
      <c r="EL9" s="90"/>
      <c r="EM9" s="90"/>
      <c r="EN9" s="90"/>
      <c r="EO9" s="90"/>
      <c r="EP9" s="90"/>
      <c r="EQ9" s="90"/>
      <c r="ER9" s="90"/>
      <c r="ES9" s="98">
        <v>44669</v>
      </c>
      <c r="ET9" s="98">
        <v>44756</v>
      </c>
      <c r="EU9" s="98"/>
      <c r="EV9" s="98"/>
      <c r="EW9" s="90"/>
      <c r="EX9" s="90"/>
      <c r="EY9" s="90"/>
      <c r="EZ9" s="90"/>
      <c r="FA9" s="90"/>
      <c r="FB9" s="90"/>
      <c r="FC9" s="90"/>
      <c r="FD9" s="90"/>
      <c r="FE9" s="90"/>
      <c r="FF9" s="90"/>
      <c r="FG9" s="90"/>
      <c r="FH9" s="90"/>
      <c r="FI9" s="99" t="str">
        <f t="shared" si="13"/>
        <v/>
      </c>
      <c r="FJ9" s="99" t="str">
        <f t="shared" si="14"/>
        <v/>
      </c>
      <c r="FK9" s="99" t="str">
        <f t="shared" si="15"/>
        <v/>
      </c>
      <c r="FL9" s="99" t="str">
        <f t="shared" si="16"/>
        <v/>
      </c>
      <c r="FM9" s="99" t="str">
        <f t="shared" si="17"/>
        <v/>
      </c>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8">
        <v>44669</v>
      </c>
      <c r="GS9" s="98">
        <v>44756</v>
      </c>
      <c r="GT9" s="98"/>
      <c r="GU9" s="98"/>
      <c r="GV9" s="90"/>
      <c r="GW9" s="90"/>
      <c r="GX9" s="90"/>
      <c r="GY9" s="90"/>
      <c r="GZ9" s="90"/>
      <c r="HA9" s="90"/>
      <c r="HB9" s="90"/>
      <c r="HC9" s="90"/>
      <c r="HD9" s="90"/>
      <c r="HE9" s="90"/>
      <c r="HF9" s="90"/>
      <c r="HG9" s="90"/>
      <c r="HH9" s="99" t="str">
        <f t="shared" si="18"/>
        <v/>
      </c>
      <c r="HI9" s="99" t="str">
        <f t="shared" si="19"/>
        <v/>
      </c>
      <c r="HJ9" s="99" t="str">
        <f t="shared" si="20"/>
        <v/>
      </c>
      <c r="HK9" s="99" t="str">
        <f t="shared" si="21"/>
        <v/>
      </c>
      <c r="HL9" s="99" t="str">
        <f t="shared" si="22"/>
        <v/>
      </c>
      <c r="HM9" s="90"/>
      <c r="HN9" s="90"/>
      <c r="HO9" s="90">
        <f t="shared" si="23"/>
        <v>1</v>
      </c>
      <c r="HP9" s="90"/>
      <c r="HQ9" s="96" t="s">
        <v>3351</v>
      </c>
      <c r="HR9" s="96" t="s">
        <v>3352</v>
      </c>
      <c r="HS9" s="96"/>
      <c r="HT9" s="96"/>
      <c r="HU9" s="96" t="s">
        <v>3353</v>
      </c>
      <c r="HV9" s="96"/>
      <c r="HW9" s="96"/>
      <c r="HX9" s="96"/>
      <c r="HY9" s="96"/>
      <c r="HZ9" s="96"/>
      <c r="IA9" s="100"/>
      <c r="IB9" s="100"/>
      <c r="IC9" s="100"/>
      <c r="ID9" s="100"/>
      <c r="IE9" s="100"/>
      <c r="IF9" s="100"/>
      <c r="IG9" t="s">
        <v>3354</v>
      </c>
      <c r="IH9" s="90" t="s">
        <v>3355</v>
      </c>
    </row>
    <row r="10" spans="1:242" ht="15" customHeight="1" x14ac:dyDescent="0.25">
      <c r="A10" t="s">
        <v>3356</v>
      </c>
      <c r="B10" t="s">
        <v>14</v>
      </c>
      <c r="C10" s="90" t="s">
        <v>3357</v>
      </c>
      <c r="D10" s="102" t="s">
        <v>2336</v>
      </c>
      <c r="E10" s="90" t="s">
        <v>3185</v>
      </c>
      <c r="F10" s="90" t="s">
        <v>3182</v>
      </c>
      <c r="G10" s="90" t="s">
        <v>3271</v>
      </c>
      <c r="H10" s="101" t="s">
        <v>3358</v>
      </c>
      <c r="I10" s="90" t="s">
        <v>3359</v>
      </c>
      <c r="J10" s="93">
        <v>1</v>
      </c>
      <c r="K10" s="93">
        <v>0.6</v>
      </c>
      <c r="L10" s="90" t="s">
        <v>3218</v>
      </c>
      <c r="M10" s="93">
        <v>0.6</v>
      </c>
      <c r="N10" s="93">
        <v>0.6</v>
      </c>
      <c r="O10" s="90" t="s">
        <v>3190</v>
      </c>
      <c r="P10" s="90" t="s">
        <v>3150</v>
      </c>
      <c r="Q10" s="94" t="s">
        <v>3360</v>
      </c>
      <c r="R10" s="90"/>
      <c r="S10" s="95" t="s">
        <v>3171</v>
      </c>
      <c r="T10" s="90" t="s">
        <v>3361</v>
      </c>
      <c r="U10" s="95" t="s">
        <v>3164</v>
      </c>
      <c r="V10" s="95" t="s">
        <v>3155</v>
      </c>
      <c r="W10" s="95" t="s">
        <v>3156</v>
      </c>
      <c r="X10" s="90"/>
      <c r="Y10" s="95" t="s">
        <v>3362</v>
      </c>
      <c r="Z10" s="95" t="s">
        <v>3158</v>
      </c>
      <c r="AA10" s="93">
        <v>0.4</v>
      </c>
      <c r="AB10" s="90"/>
      <c r="AC10" s="90"/>
      <c r="AD10" s="90"/>
      <c r="AE10" s="90"/>
      <c r="AF10" s="90" t="s">
        <v>33</v>
      </c>
      <c r="AG10" s="90" t="s">
        <v>3152</v>
      </c>
      <c r="AH10" s="90">
        <f t="shared" si="0"/>
        <v>12</v>
      </c>
      <c r="AI10" s="95">
        <v>3</v>
      </c>
      <c r="AJ10" s="95">
        <v>3</v>
      </c>
      <c r="AK10" s="95">
        <v>3</v>
      </c>
      <c r="AL10" s="95">
        <v>3</v>
      </c>
      <c r="AM10" s="90">
        <v>3</v>
      </c>
      <c r="AN10" s="96" t="s">
        <v>3363</v>
      </c>
      <c r="AO10" s="90">
        <v>3</v>
      </c>
      <c r="AP10" s="96" t="s">
        <v>3364</v>
      </c>
      <c r="AQ10" s="90"/>
      <c r="AR10" s="90"/>
      <c r="AS10" s="90"/>
      <c r="AT10" s="90"/>
      <c r="AU10" s="98">
        <v>44670</v>
      </c>
      <c r="AV10" s="98">
        <v>44761</v>
      </c>
      <c r="AW10" s="98"/>
      <c r="AX10" s="98"/>
      <c r="AY10" s="90" t="s">
        <v>20</v>
      </c>
      <c r="AZ10" s="90" t="s">
        <v>20</v>
      </c>
      <c r="BA10" s="90"/>
      <c r="BB10" s="90"/>
      <c r="BC10" s="90" t="s">
        <v>20</v>
      </c>
      <c r="BD10" s="90" t="s">
        <v>20</v>
      </c>
      <c r="BE10" s="90"/>
      <c r="BF10" s="90"/>
      <c r="BG10" s="90" t="s">
        <v>3365</v>
      </c>
      <c r="BH10" s="90" t="s">
        <v>3366</v>
      </c>
      <c r="BI10" s="90"/>
      <c r="BJ10" s="90"/>
      <c r="BK10" s="99">
        <f t="shared" si="1"/>
        <v>1</v>
      </c>
      <c r="BL10" s="99">
        <f t="shared" si="2"/>
        <v>1</v>
      </c>
      <c r="BM10" s="99">
        <f t="shared" si="3"/>
        <v>0</v>
      </c>
      <c r="BN10" s="99">
        <f t="shared" si="4"/>
        <v>0</v>
      </c>
      <c r="BO10" s="99">
        <f t="shared" si="5"/>
        <v>0.5</v>
      </c>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8">
        <v>44670</v>
      </c>
      <c r="CU10" s="98">
        <v>44761</v>
      </c>
      <c r="CV10" s="98"/>
      <c r="CW10" s="98"/>
      <c r="CX10" s="90"/>
      <c r="CY10" s="90"/>
      <c r="CZ10" s="90"/>
      <c r="DA10" s="90"/>
      <c r="DB10" s="90"/>
      <c r="DC10" s="90"/>
      <c r="DD10" s="90"/>
      <c r="DE10" s="90"/>
      <c r="DF10" s="90"/>
      <c r="DG10" s="90"/>
      <c r="DH10" s="90"/>
      <c r="DI10" s="90"/>
      <c r="DJ10" s="99" t="str">
        <f t="shared" si="7"/>
        <v/>
      </c>
      <c r="DK10" s="99" t="str">
        <f t="shared" si="8"/>
        <v/>
      </c>
      <c r="DL10" s="99" t="str">
        <f t="shared" si="9"/>
        <v/>
      </c>
      <c r="DM10" s="99" t="str">
        <f t="shared" si="10"/>
        <v/>
      </c>
      <c r="DN10" s="99" t="str">
        <f t="shared" si="11"/>
        <v/>
      </c>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8">
        <v>44670</v>
      </c>
      <c r="ET10" s="98">
        <v>44761</v>
      </c>
      <c r="EU10" s="98"/>
      <c r="EV10" s="98"/>
      <c r="EW10" s="90"/>
      <c r="EX10" s="90"/>
      <c r="EY10" s="90"/>
      <c r="EZ10" s="90"/>
      <c r="FA10" s="90"/>
      <c r="FB10" s="90"/>
      <c r="FC10" s="90"/>
      <c r="FD10" s="90"/>
      <c r="FE10" s="90"/>
      <c r="FF10" s="90"/>
      <c r="FG10" s="90"/>
      <c r="FH10" s="90"/>
      <c r="FI10" s="99" t="str">
        <f t="shared" si="13"/>
        <v/>
      </c>
      <c r="FJ10" s="99" t="str">
        <f t="shared" si="14"/>
        <v/>
      </c>
      <c r="FK10" s="99" t="str">
        <f t="shared" si="15"/>
        <v/>
      </c>
      <c r="FL10" s="99" t="str">
        <f t="shared" si="16"/>
        <v/>
      </c>
      <c r="FM10" s="99" t="str">
        <f t="shared" si="17"/>
        <v/>
      </c>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8">
        <v>44670</v>
      </c>
      <c r="GS10" s="98">
        <v>44761</v>
      </c>
      <c r="GT10" s="98"/>
      <c r="GU10" s="98"/>
      <c r="GV10" s="90"/>
      <c r="GW10" s="90"/>
      <c r="GX10" s="90"/>
      <c r="GY10" s="90"/>
      <c r="GZ10" s="90"/>
      <c r="HA10" s="90"/>
      <c r="HB10" s="90"/>
      <c r="HC10" s="90"/>
      <c r="HD10" s="90"/>
      <c r="HE10" s="90"/>
      <c r="HF10" s="90"/>
      <c r="HG10" s="90"/>
      <c r="HH10" s="99" t="str">
        <f t="shared" si="18"/>
        <v/>
      </c>
      <c r="HI10" s="99" t="str">
        <f t="shared" si="19"/>
        <v/>
      </c>
      <c r="HJ10" s="99" t="str">
        <f t="shared" si="20"/>
        <v/>
      </c>
      <c r="HK10" s="99" t="str">
        <f t="shared" si="21"/>
        <v/>
      </c>
      <c r="HL10" s="99" t="str">
        <f t="shared" si="22"/>
        <v/>
      </c>
      <c r="HM10" s="90"/>
      <c r="HN10" s="90"/>
      <c r="HO10" s="90">
        <f t="shared" si="23"/>
        <v>1</v>
      </c>
      <c r="HP10" s="90"/>
      <c r="HQ10" s="96" t="s">
        <v>3367</v>
      </c>
      <c r="HR10" s="96" t="s">
        <v>3368</v>
      </c>
      <c r="HS10" s="96"/>
      <c r="HT10" s="96"/>
      <c r="HU10" s="96"/>
      <c r="HV10" s="96"/>
      <c r="HW10" s="96"/>
      <c r="HX10" s="96"/>
      <c r="HY10" s="96"/>
      <c r="HZ10" s="96"/>
      <c r="IA10" s="100"/>
      <c r="IB10" s="100"/>
      <c r="IC10" s="100"/>
      <c r="ID10" s="100"/>
      <c r="IE10" s="100"/>
      <c r="IF10" s="100"/>
      <c r="IG10" t="s">
        <v>3369</v>
      </c>
      <c r="IH10" s="90" t="s">
        <v>3370</v>
      </c>
    </row>
    <row r="11" spans="1:242" ht="15" customHeight="1" x14ac:dyDescent="0.25">
      <c r="A11" t="s">
        <v>3371</v>
      </c>
      <c r="B11" t="s">
        <v>14</v>
      </c>
      <c r="C11" s="90" t="s">
        <v>3372</v>
      </c>
      <c r="D11" s="102" t="s">
        <v>2379</v>
      </c>
      <c r="E11" s="90" t="s">
        <v>3185</v>
      </c>
      <c r="F11" s="90" t="s">
        <v>3182</v>
      </c>
      <c r="G11" s="90" t="s">
        <v>3271</v>
      </c>
      <c r="H11" s="101" t="s">
        <v>3373</v>
      </c>
      <c r="I11" s="90" t="s">
        <v>3359</v>
      </c>
      <c r="J11" s="93">
        <v>0.4</v>
      </c>
      <c r="K11" s="93">
        <v>0.6</v>
      </c>
      <c r="L11" s="90" t="s">
        <v>3190</v>
      </c>
      <c r="M11" s="93">
        <v>0.24</v>
      </c>
      <c r="N11" s="93">
        <v>0.6</v>
      </c>
      <c r="O11" s="90" t="s">
        <v>3190</v>
      </c>
      <c r="P11" s="90" t="s">
        <v>3150</v>
      </c>
      <c r="Q11" s="94" t="s">
        <v>3374</v>
      </c>
      <c r="R11" s="90"/>
      <c r="S11" s="95" t="s">
        <v>3152</v>
      </c>
      <c r="T11" s="90" t="s">
        <v>3375</v>
      </c>
      <c r="U11" s="95" t="s">
        <v>3164</v>
      </c>
      <c r="V11" s="95" t="s">
        <v>3155</v>
      </c>
      <c r="W11" s="95" t="s">
        <v>3156</v>
      </c>
      <c r="X11" s="90"/>
      <c r="Y11" s="95" t="s">
        <v>3362</v>
      </c>
      <c r="Z11" s="95" t="s">
        <v>3158</v>
      </c>
      <c r="AA11" s="93">
        <v>0.4</v>
      </c>
      <c r="AB11" s="90"/>
      <c r="AC11" s="90"/>
      <c r="AD11" s="90"/>
      <c r="AE11" s="90"/>
      <c r="AF11" s="90" t="s">
        <v>33</v>
      </c>
      <c r="AG11" s="90" t="s">
        <v>3152</v>
      </c>
      <c r="AH11" s="90">
        <f t="shared" si="0"/>
        <v>24</v>
      </c>
      <c r="AI11" s="95">
        <v>6</v>
      </c>
      <c r="AJ11" s="95">
        <v>6</v>
      </c>
      <c r="AK11" s="95">
        <v>6</v>
      </c>
      <c r="AL11" s="95">
        <v>6</v>
      </c>
      <c r="AM11" s="90">
        <v>6</v>
      </c>
      <c r="AN11" s="90" t="s">
        <v>3376</v>
      </c>
      <c r="AO11" s="90">
        <v>6</v>
      </c>
      <c r="AP11" s="90" t="s">
        <v>3377</v>
      </c>
      <c r="AQ11" s="90"/>
      <c r="AR11" s="90"/>
      <c r="AS11" s="90"/>
      <c r="AT11" s="90"/>
      <c r="AU11" s="98">
        <v>44670</v>
      </c>
      <c r="AV11" s="98">
        <v>44761</v>
      </c>
      <c r="AW11" s="98"/>
      <c r="AX11" s="98"/>
      <c r="AY11" s="90" t="s">
        <v>20</v>
      </c>
      <c r="AZ11" s="90" t="s">
        <v>20</v>
      </c>
      <c r="BA11" s="90"/>
      <c r="BB11" s="90"/>
      <c r="BC11" s="90" t="s">
        <v>20</v>
      </c>
      <c r="BD11" s="90" t="s">
        <v>20</v>
      </c>
      <c r="BE11" s="90"/>
      <c r="BF11" s="90"/>
      <c r="BG11" s="90" t="s">
        <v>3378</v>
      </c>
      <c r="BH11" s="90" t="s">
        <v>3379</v>
      </c>
      <c r="BI11" s="90"/>
      <c r="BJ11" s="90"/>
      <c r="BK11" s="99">
        <f t="shared" si="1"/>
        <v>1</v>
      </c>
      <c r="BL11" s="99">
        <f t="shared" si="2"/>
        <v>1</v>
      </c>
      <c r="BM11" s="99">
        <f t="shared" si="3"/>
        <v>0</v>
      </c>
      <c r="BN11" s="99">
        <f t="shared" si="4"/>
        <v>0</v>
      </c>
      <c r="BO11" s="99">
        <f t="shared" si="5"/>
        <v>0.5</v>
      </c>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8">
        <v>44670</v>
      </c>
      <c r="CU11" s="98">
        <v>44761</v>
      </c>
      <c r="CV11" s="98"/>
      <c r="CW11" s="98"/>
      <c r="CX11" s="90"/>
      <c r="CY11" s="90"/>
      <c r="CZ11" s="90"/>
      <c r="DA11" s="90"/>
      <c r="DB11" s="90"/>
      <c r="DC11" s="90"/>
      <c r="DD11" s="90"/>
      <c r="DE11" s="90"/>
      <c r="DF11" s="90"/>
      <c r="DG11" s="90"/>
      <c r="DH11" s="90"/>
      <c r="DI11" s="90"/>
      <c r="DJ11" s="99" t="str">
        <f t="shared" si="7"/>
        <v/>
      </c>
      <c r="DK11" s="99" t="str">
        <f t="shared" si="8"/>
        <v/>
      </c>
      <c r="DL11" s="99" t="str">
        <f t="shared" si="9"/>
        <v/>
      </c>
      <c r="DM11" s="99" t="str">
        <f t="shared" si="10"/>
        <v/>
      </c>
      <c r="DN11" s="99" t="str">
        <f t="shared" si="11"/>
        <v/>
      </c>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8">
        <v>44670</v>
      </c>
      <c r="ET11" s="98">
        <v>44761</v>
      </c>
      <c r="EU11" s="98"/>
      <c r="EV11" s="98"/>
      <c r="EW11" s="90"/>
      <c r="EX11" s="90"/>
      <c r="EY11" s="90"/>
      <c r="EZ11" s="90"/>
      <c r="FA11" s="90"/>
      <c r="FB11" s="90"/>
      <c r="FC11" s="90"/>
      <c r="FD11" s="90"/>
      <c r="FE11" s="90"/>
      <c r="FF11" s="90"/>
      <c r="FG11" s="90"/>
      <c r="FH11" s="90"/>
      <c r="FI11" s="99" t="str">
        <f t="shared" si="13"/>
        <v/>
      </c>
      <c r="FJ11" s="99" t="str">
        <f t="shared" si="14"/>
        <v/>
      </c>
      <c r="FK11" s="99" t="str">
        <f t="shared" si="15"/>
        <v/>
      </c>
      <c r="FL11" s="99" t="str">
        <f t="shared" si="16"/>
        <v/>
      </c>
      <c r="FM11" s="99" t="str">
        <f t="shared" si="17"/>
        <v/>
      </c>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8">
        <v>44670</v>
      </c>
      <c r="GS11" s="98">
        <v>44761</v>
      </c>
      <c r="GT11" s="98"/>
      <c r="GU11" s="98"/>
      <c r="GV11" s="90"/>
      <c r="GW11" s="90"/>
      <c r="GX11" s="90"/>
      <c r="GY11" s="90"/>
      <c r="GZ11" s="90"/>
      <c r="HA11" s="90"/>
      <c r="HB11" s="90"/>
      <c r="HC11" s="90"/>
      <c r="HD11" s="90"/>
      <c r="HE11" s="90"/>
      <c r="HF11" s="90"/>
      <c r="HG11" s="90"/>
      <c r="HH11" s="99" t="str">
        <f t="shared" si="18"/>
        <v/>
      </c>
      <c r="HI11" s="99" t="str">
        <f t="shared" si="19"/>
        <v/>
      </c>
      <c r="HJ11" s="99" t="str">
        <f t="shared" si="20"/>
        <v/>
      </c>
      <c r="HK11" s="99" t="str">
        <f t="shared" si="21"/>
        <v/>
      </c>
      <c r="HL11" s="99" t="str">
        <f t="shared" si="22"/>
        <v/>
      </c>
      <c r="HM11" s="90"/>
      <c r="HN11" s="90"/>
      <c r="HO11" s="90">
        <f t="shared" si="23"/>
        <v>1</v>
      </c>
      <c r="HP11" s="90"/>
      <c r="HQ11" s="96" t="s">
        <v>3380</v>
      </c>
      <c r="HR11" s="96" t="s">
        <v>3381</v>
      </c>
      <c r="HS11" s="96"/>
      <c r="HT11" s="96"/>
      <c r="HU11" s="96"/>
      <c r="HV11" s="96"/>
      <c r="HW11" s="96"/>
      <c r="HX11" s="96"/>
      <c r="HY11" s="96"/>
      <c r="HZ11" s="96"/>
      <c r="IA11" s="100"/>
      <c r="IB11" s="100"/>
      <c r="IC11" s="100"/>
      <c r="ID11" s="100"/>
      <c r="IE11" s="100"/>
      <c r="IF11" s="100"/>
      <c r="IG11" t="s">
        <v>3382</v>
      </c>
      <c r="IH11" s="90" t="s">
        <v>3321</v>
      </c>
    </row>
    <row r="12" spans="1:242" ht="15" customHeight="1" x14ac:dyDescent="0.25">
      <c r="A12" t="s">
        <v>3383</v>
      </c>
      <c r="B12" t="s">
        <v>14</v>
      </c>
      <c r="C12" s="90" t="s">
        <v>3384</v>
      </c>
      <c r="D12" s="102" t="s">
        <v>2430</v>
      </c>
      <c r="E12" s="90" t="s">
        <v>3185</v>
      </c>
      <c r="F12" s="90" t="s">
        <v>3344</v>
      </c>
      <c r="G12" s="90" t="s">
        <v>3271</v>
      </c>
      <c r="H12" s="101" t="s">
        <v>3385</v>
      </c>
      <c r="I12" s="90" t="s">
        <v>3359</v>
      </c>
      <c r="J12" s="93">
        <v>0.8</v>
      </c>
      <c r="K12" s="93">
        <v>0.6</v>
      </c>
      <c r="L12" s="90" t="s">
        <v>3218</v>
      </c>
      <c r="M12" s="93">
        <v>0.48</v>
      </c>
      <c r="N12" s="93">
        <v>0.6</v>
      </c>
      <c r="O12" s="90" t="s">
        <v>3190</v>
      </c>
      <c r="P12" s="90" t="s">
        <v>3150</v>
      </c>
      <c r="Q12" s="94" t="s">
        <v>3386</v>
      </c>
      <c r="R12" s="90"/>
      <c r="S12" s="95" t="s">
        <v>3171</v>
      </c>
      <c r="T12" s="96" t="s">
        <v>3387</v>
      </c>
      <c r="U12" s="95" t="s">
        <v>3164</v>
      </c>
      <c r="V12" s="95" t="s">
        <v>3155</v>
      </c>
      <c r="W12" s="95" t="s">
        <v>3156</v>
      </c>
      <c r="X12" s="90"/>
      <c r="Y12" s="95" t="s">
        <v>3362</v>
      </c>
      <c r="Z12" s="95" t="s">
        <v>3158</v>
      </c>
      <c r="AA12" s="93">
        <v>0.4</v>
      </c>
      <c r="AB12" s="90"/>
      <c r="AC12" s="90"/>
      <c r="AD12" s="90"/>
      <c r="AE12" s="90"/>
      <c r="AF12" s="90" t="s">
        <v>33</v>
      </c>
      <c r="AG12" s="90" t="s">
        <v>3152</v>
      </c>
      <c r="AH12" s="90">
        <f t="shared" si="0"/>
        <v>42</v>
      </c>
      <c r="AI12" s="95">
        <v>6</v>
      </c>
      <c r="AJ12" s="95">
        <v>12</v>
      </c>
      <c r="AK12" s="95">
        <v>12</v>
      </c>
      <c r="AL12" s="95">
        <v>12</v>
      </c>
      <c r="AM12" s="90">
        <v>6</v>
      </c>
      <c r="AN12" s="90" t="s">
        <v>3388</v>
      </c>
      <c r="AO12" s="90">
        <v>12</v>
      </c>
      <c r="AP12" s="90" t="s">
        <v>3389</v>
      </c>
      <c r="AQ12" s="90"/>
      <c r="AR12" s="90"/>
      <c r="AS12" s="90"/>
      <c r="AT12" s="90"/>
      <c r="AU12" s="98">
        <v>44670</v>
      </c>
      <c r="AV12" s="98">
        <v>44761</v>
      </c>
      <c r="AW12" s="98"/>
      <c r="AX12" s="98"/>
      <c r="AY12" s="90" t="s">
        <v>20</v>
      </c>
      <c r="AZ12" s="90" t="s">
        <v>20</v>
      </c>
      <c r="BA12" s="90"/>
      <c r="BB12" s="90"/>
      <c r="BC12" s="90" t="s">
        <v>20</v>
      </c>
      <c r="BD12" s="90" t="s">
        <v>20</v>
      </c>
      <c r="BE12" s="90"/>
      <c r="BF12" s="90"/>
      <c r="BG12" s="90" t="s">
        <v>3390</v>
      </c>
      <c r="BH12" s="90" t="s">
        <v>3391</v>
      </c>
      <c r="BI12" s="90"/>
      <c r="BJ12" s="90"/>
      <c r="BK12" s="99">
        <f t="shared" si="1"/>
        <v>1</v>
      </c>
      <c r="BL12" s="99">
        <f t="shared" si="2"/>
        <v>1</v>
      </c>
      <c r="BM12" s="99">
        <f t="shared" si="3"/>
        <v>0</v>
      </c>
      <c r="BN12" s="99">
        <f t="shared" si="4"/>
        <v>0</v>
      </c>
      <c r="BO12" s="99">
        <f t="shared" si="5"/>
        <v>0.42857142857142855</v>
      </c>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8">
        <v>44670</v>
      </c>
      <c r="CU12" s="98">
        <v>44761</v>
      </c>
      <c r="CV12" s="98"/>
      <c r="CW12" s="98"/>
      <c r="CX12" s="90"/>
      <c r="CY12" s="90"/>
      <c r="CZ12" s="90"/>
      <c r="DA12" s="90"/>
      <c r="DB12" s="90"/>
      <c r="DC12" s="90"/>
      <c r="DD12" s="90"/>
      <c r="DE12" s="90"/>
      <c r="DF12" s="90"/>
      <c r="DG12" s="90"/>
      <c r="DH12" s="90"/>
      <c r="DI12" s="90"/>
      <c r="DJ12" s="99" t="str">
        <f t="shared" si="7"/>
        <v/>
      </c>
      <c r="DK12" s="99" t="str">
        <f t="shared" si="8"/>
        <v/>
      </c>
      <c r="DL12" s="99" t="str">
        <f t="shared" si="9"/>
        <v/>
      </c>
      <c r="DM12" s="99" t="str">
        <f t="shared" si="10"/>
        <v/>
      </c>
      <c r="DN12" s="99" t="str">
        <f t="shared" si="11"/>
        <v/>
      </c>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8">
        <v>44670</v>
      </c>
      <c r="ET12" s="98">
        <v>44761</v>
      </c>
      <c r="EU12" s="98"/>
      <c r="EV12" s="98"/>
      <c r="EW12" s="90"/>
      <c r="EX12" s="90"/>
      <c r="EY12" s="90"/>
      <c r="EZ12" s="90"/>
      <c r="FA12" s="90"/>
      <c r="FB12" s="90"/>
      <c r="FC12" s="90"/>
      <c r="FD12" s="90"/>
      <c r="FE12" s="90"/>
      <c r="FF12" s="90"/>
      <c r="FG12" s="90"/>
      <c r="FH12" s="90"/>
      <c r="FI12" s="99" t="str">
        <f t="shared" si="13"/>
        <v/>
      </c>
      <c r="FJ12" s="99" t="str">
        <f t="shared" si="14"/>
        <v/>
      </c>
      <c r="FK12" s="99" t="str">
        <f t="shared" si="15"/>
        <v/>
      </c>
      <c r="FL12" s="99" t="str">
        <f t="shared" si="16"/>
        <v/>
      </c>
      <c r="FM12" s="99" t="str">
        <f t="shared" si="17"/>
        <v/>
      </c>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8">
        <v>44670</v>
      </c>
      <c r="GS12" s="98">
        <v>44761</v>
      </c>
      <c r="GT12" s="98"/>
      <c r="GU12" s="98"/>
      <c r="GV12" s="90"/>
      <c r="GW12" s="90"/>
      <c r="GX12" s="90"/>
      <c r="GY12" s="90"/>
      <c r="GZ12" s="90"/>
      <c r="HA12" s="90"/>
      <c r="HB12" s="90"/>
      <c r="HC12" s="90"/>
      <c r="HD12" s="90"/>
      <c r="HE12" s="90"/>
      <c r="HF12" s="90"/>
      <c r="HG12" s="90"/>
      <c r="HH12" s="99" t="str">
        <f t="shared" si="18"/>
        <v/>
      </c>
      <c r="HI12" s="99" t="str">
        <f t="shared" si="19"/>
        <v/>
      </c>
      <c r="HJ12" s="99" t="str">
        <f t="shared" si="20"/>
        <v/>
      </c>
      <c r="HK12" s="99" t="str">
        <f t="shared" si="21"/>
        <v/>
      </c>
      <c r="HL12" s="99" t="str">
        <f t="shared" si="22"/>
        <v/>
      </c>
      <c r="HM12" s="90"/>
      <c r="HN12" s="90"/>
      <c r="HO12" s="90">
        <f t="shared" si="23"/>
        <v>1</v>
      </c>
      <c r="HP12" s="90"/>
      <c r="HQ12" s="96" t="s">
        <v>3392</v>
      </c>
      <c r="HR12" s="96" t="s">
        <v>3393</v>
      </c>
      <c r="HS12" s="96"/>
      <c r="HT12" s="96"/>
      <c r="HU12" s="96"/>
      <c r="HV12" s="96"/>
      <c r="HW12" s="96"/>
      <c r="HX12" s="96"/>
      <c r="HY12" s="96"/>
      <c r="HZ12" s="96"/>
      <c r="IA12" s="100"/>
      <c r="IB12" s="100"/>
      <c r="IC12" s="100"/>
      <c r="ID12" s="100"/>
      <c r="IE12" s="100"/>
      <c r="IF12" s="100"/>
      <c r="IG12" t="s">
        <v>3394</v>
      </c>
      <c r="IH12" s="90" t="s">
        <v>3321</v>
      </c>
    </row>
    <row r="13" spans="1:242" ht="15" customHeight="1" x14ac:dyDescent="0.25">
      <c r="A13" t="s">
        <v>3395</v>
      </c>
      <c r="B13" t="s">
        <v>14</v>
      </c>
      <c r="C13" s="90" t="s">
        <v>3396</v>
      </c>
      <c r="D13" s="102" t="s">
        <v>2336</v>
      </c>
      <c r="E13" s="90" t="s">
        <v>3185</v>
      </c>
      <c r="F13" s="90" t="s">
        <v>3344</v>
      </c>
      <c r="G13" s="90" t="s">
        <v>3187</v>
      </c>
      <c r="H13" s="101" t="s">
        <v>3397</v>
      </c>
      <c r="I13" s="90" t="s">
        <v>3359</v>
      </c>
      <c r="J13" s="93">
        <v>1</v>
      </c>
      <c r="K13" s="93">
        <v>0.8</v>
      </c>
      <c r="L13" s="90" t="s">
        <v>3218</v>
      </c>
      <c r="M13" s="93">
        <v>0.6</v>
      </c>
      <c r="N13" s="93">
        <v>0.8</v>
      </c>
      <c r="O13" s="90" t="s">
        <v>3218</v>
      </c>
      <c r="P13" s="90" t="s">
        <v>3150</v>
      </c>
      <c r="Q13" s="94" t="s">
        <v>3398</v>
      </c>
      <c r="R13" s="90"/>
      <c r="S13" s="95" t="s">
        <v>3171</v>
      </c>
      <c r="T13" s="90" t="s">
        <v>3399</v>
      </c>
      <c r="U13" s="95" t="s">
        <v>3164</v>
      </c>
      <c r="V13" s="95" t="s">
        <v>3155</v>
      </c>
      <c r="W13" s="95" t="s">
        <v>3156</v>
      </c>
      <c r="X13" s="90"/>
      <c r="Y13" s="95" t="s">
        <v>3157</v>
      </c>
      <c r="Z13" s="95" t="s">
        <v>3158</v>
      </c>
      <c r="AA13" s="93">
        <v>0.4</v>
      </c>
      <c r="AB13" s="90"/>
      <c r="AC13" s="90"/>
      <c r="AD13" s="90"/>
      <c r="AE13" s="90"/>
      <c r="AF13" s="90" t="s">
        <v>33</v>
      </c>
      <c r="AG13" s="90" t="s">
        <v>3152</v>
      </c>
      <c r="AH13" s="90">
        <f t="shared" si="0"/>
        <v>12</v>
      </c>
      <c r="AI13" s="95">
        <v>3</v>
      </c>
      <c r="AJ13" s="95">
        <v>3</v>
      </c>
      <c r="AK13" s="95">
        <v>3</v>
      </c>
      <c r="AL13" s="95">
        <v>3</v>
      </c>
      <c r="AM13" s="90">
        <v>3</v>
      </c>
      <c r="AN13" s="96" t="s">
        <v>3363</v>
      </c>
      <c r="AO13" s="90">
        <v>3</v>
      </c>
      <c r="AP13" s="96" t="s">
        <v>3364</v>
      </c>
      <c r="AQ13" s="90"/>
      <c r="AR13" s="90"/>
      <c r="AS13" s="90"/>
      <c r="AT13" s="90"/>
      <c r="AU13" s="98">
        <v>44670</v>
      </c>
      <c r="AV13" s="98">
        <v>44761</v>
      </c>
      <c r="AW13" s="98"/>
      <c r="AX13" s="98"/>
      <c r="AY13" s="90" t="s">
        <v>20</v>
      </c>
      <c r="AZ13" s="90" t="s">
        <v>20</v>
      </c>
      <c r="BA13" s="90"/>
      <c r="BB13" s="90"/>
      <c r="BC13" s="90" t="s">
        <v>20</v>
      </c>
      <c r="BD13" s="90" t="s">
        <v>20</v>
      </c>
      <c r="BE13" s="90"/>
      <c r="BF13" s="90"/>
      <c r="BG13" s="90" t="s">
        <v>3365</v>
      </c>
      <c r="BH13" s="90" t="s">
        <v>3400</v>
      </c>
      <c r="BI13" s="90"/>
      <c r="BJ13" s="90"/>
      <c r="BK13" s="99">
        <f t="shared" si="1"/>
        <v>1</v>
      </c>
      <c r="BL13" s="99">
        <f t="shared" si="2"/>
        <v>1</v>
      </c>
      <c r="BM13" s="99">
        <f t="shared" si="3"/>
        <v>0</v>
      </c>
      <c r="BN13" s="99">
        <f t="shared" si="4"/>
        <v>0</v>
      </c>
      <c r="BO13" s="99">
        <f t="shared" si="5"/>
        <v>0.5</v>
      </c>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8">
        <v>44670</v>
      </c>
      <c r="CU13" s="98">
        <v>44761</v>
      </c>
      <c r="CV13" s="98"/>
      <c r="CW13" s="98"/>
      <c r="CX13" s="90"/>
      <c r="CY13" s="90"/>
      <c r="CZ13" s="90"/>
      <c r="DA13" s="90"/>
      <c r="DB13" s="90"/>
      <c r="DC13" s="90"/>
      <c r="DD13" s="90"/>
      <c r="DE13" s="90"/>
      <c r="DF13" s="90"/>
      <c r="DG13" s="90"/>
      <c r="DH13" s="90"/>
      <c r="DI13" s="90"/>
      <c r="DJ13" s="99" t="str">
        <f t="shared" si="7"/>
        <v/>
      </c>
      <c r="DK13" s="99" t="str">
        <f t="shared" si="8"/>
        <v/>
      </c>
      <c r="DL13" s="99" t="str">
        <f t="shared" si="9"/>
        <v/>
      </c>
      <c r="DM13" s="99" t="str">
        <f t="shared" si="10"/>
        <v/>
      </c>
      <c r="DN13" s="99" t="str">
        <f t="shared" si="11"/>
        <v/>
      </c>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8">
        <v>44670</v>
      </c>
      <c r="ET13" s="98">
        <v>44761</v>
      </c>
      <c r="EU13" s="98"/>
      <c r="EV13" s="98"/>
      <c r="EW13" s="90"/>
      <c r="EX13" s="90"/>
      <c r="EY13" s="90"/>
      <c r="EZ13" s="90"/>
      <c r="FA13" s="90"/>
      <c r="FB13" s="90"/>
      <c r="FC13" s="90"/>
      <c r="FD13" s="90"/>
      <c r="FE13" s="90"/>
      <c r="FF13" s="90"/>
      <c r="FG13" s="90"/>
      <c r="FH13" s="90"/>
      <c r="FI13" s="99" t="str">
        <f t="shared" si="13"/>
        <v/>
      </c>
      <c r="FJ13" s="99" t="str">
        <f t="shared" si="14"/>
        <v/>
      </c>
      <c r="FK13" s="99" t="str">
        <f t="shared" si="15"/>
        <v/>
      </c>
      <c r="FL13" s="99" t="str">
        <f t="shared" si="16"/>
        <v/>
      </c>
      <c r="FM13" s="99" t="str">
        <f t="shared" si="17"/>
        <v/>
      </c>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8">
        <v>44670</v>
      </c>
      <c r="GS13" s="98">
        <v>44761</v>
      </c>
      <c r="GT13" s="98"/>
      <c r="GU13" s="98"/>
      <c r="GV13" s="90"/>
      <c r="GW13" s="90"/>
      <c r="GX13" s="90"/>
      <c r="GY13" s="90"/>
      <c r="GZ13" s="90"/>
      <c r="HA13" s="90"/>
      <c r="HB13" s="90"/>
      <c r="HC13" s="90"/>
      <c r="HD13" s="90"/>
      <c r="HE13" s="90"/>
      <c r="HF13" s="90"/>
      <c r="HG13" s="90"/>
      <c r="HH13" s="99" t="str">
        <f t="shared" si="18"/>
        <v/>
      </c>
      <c r="HI13" s="99" t="str">
        <f t="shared" si="19"/>
        <v/>
      </c>
      <c r="HJ13" s="99" t="str">
        <f t="shared" si="20"/>
        <v/>
      </c>
      <c r="HK13" s="99" t="str">
        <f t="shared" si="21"/>
        <v/>
      </c>
      <c r="HL13" s="99" t="str">
        <f t="shared" si="22"/>
        <v/>
      </c>
      <c r="HM13" s="90"/>
      <c r="HN13" s="90"/>
      <c r="HO13" s="90">
        <f t="shared" si="23"/>
        <v>1</v>
      </c>
      <c r="HP13" s="90"/>
      <c r="HQ13" s="96" t="s">
        <v>3401</v>
      </c>
      <c r="HR13" s="96" t="s">
        <v>3402</v>
      </c>
      <c r="HS13" s="96"/>
      <c r="HT13" s="96"/>
      <c r="HU13" s="96"/>
      <c r="HV13" s="96"/>
      <c r="HW13" s="96"/>
      <c r="HX13" s="96"/>
      <c r="HY13" s="96"/>
      <c r="HZ13" s="96"/>
      <c r="IA13" s="100"/>
      <c r="IB13" s="100"/>
      <c r="IC13" s="100"/>
      <c r="ID13" s="100"/>
      <c r="IE13" s="100"/>
      <c r="IF13" s="100"/>
      <c r="IG13" t="s">
        <v>3403</v>
      </c>
      <c r="IH13" s="90" t="s">
        <v>3355</v>
      </c>
    </row>
    <row r="14" spans="1:242" ht="15" customHeight="1" x14ac:dyDescent="0.25">
      <c r="A14" t="s">
        <v>3404</v>
      </c>
      <c r="B14" t="s">
        <v>13</v>
      </c>
      <c r="C14" s="90" t="s">
        <v>3405</v>
      </c>
      <c r="D14" s="102" t="s">
        <v>13</v>
      </c>
      <c r="E14" s="90" t="s">
        <v>3144</v>
      </c>
      <c r="F14" s="90" t="s">
        <v>3186</v>
      </c>
      <c r="G14" s="90" t="s">
        <v>3146</v>
      </c>
      <c r="H14" s="101" t="s">
        <v>3406</v>
      </c>
      <c r="I14" s="90" t="s">
        <v>3296</v>
      </c>
      <c r="J14" s="93">
        <v>0.8</v>
      </c>
      <c r="K14" s="93">
        <v>1</v>
      </c>
      <c r="L14" s="90" t="s">
        <v>3149</v>
      </c>
      <c r="M14" s="93">
        <v>0.36</v>
      </c>
      <c r="N14" s="93">
        <v>1</v>
      </c>
      <c r="O14" s="90" t="s">
        <v>3149</v>
      </c>
      <c r="P14" s="90" t="s">
        <v>3150</v>
      </c>
      <c r="Q14" s="94" t="s">
        <v>3407</v>
      </c>
      <c r="R14" s="90"/>
      <c r="S14" s="95" t="s">
        <v>3152</v>
      </c>
      <c r="T14" s="90" t="s">
        <v>3408</v>
      </c>
      <c r="U14" s="95" t="s">
        <v>3164</v>
      </c>
      <c r="V14" s="95" t="s">
        <v>3155</v>
      </c>
      <c r="W14" s="95" t="s">
        <v>3156</v>
      </c>
      <c r="X14" s="95"/>
      <c r="Y14" s="95" t="s">
        <v>3157</v>
      </c>
      <c r="Z14" s="95" t="s">
        <v>3158</v>
      </c>
      <c r="AA14" s="93">
        <v>0.4</v>
      </c>
      <c r="AB14" s="90"/>
      <c r="AC14" s="90"/>
      <c r="AD14" s="90"/>
      <c r="AE14" s="90"/>
      <c r="AF14" s="95" t="s">
        <v>33</v>
      </c>
      <c r="AG14" s="95" t="s">
        <v>3152</v>
      </c>
      <c r="AH14" s="90">
        <f t="shared" si="0"/>
        <v>6</v>
      </c>
      <c r="AI14" s="95">
        <v>3</v>
      </c>
      <c r="AJ14" s="95">
        <v>1</v>
      </c>
      <c r="AK14" s="95">
        <v>1</v>
      </c>
      <c r="AL14" s="95">
        <v>1</v>
      </c>
      <c r="AM14" s="90">
        <v>3</v>
      </c>
      <c r="AN14" s="90" t="s">
        <v>3409</v>
      </c>
      <c r="AO14" s="90">
        <v>1</v>
      </c>
      <c r="AP14" s="90" t="s">
        <v>3410</v>
      </c>
      <c r="AQ14" s="90"/>
      <c r="AR14" s="90"/>
      <c r="AS14" s="90"/>
      <c r="AT14" s="90"/>
      <c r="AU14" s="98">
        <v>44669</v>
      </c>
      <c r="AV14" s="98">
        <v>44760</v>
      </c>
      <c r="AW14" s="98"/>
      <c r="AX14" s="98"/>
      <c r="AY14" s="90" t="s">
        <v>20</v>
      </c>
      <c r="AZ14" s="90" t="s">
        <v>20</v>
      </c>
      <c r="BA14" s="90"/>
      <c r="BB14" s="90"/>
      <c r="BC14" s="90" t="s">
        <v>20</v>
      </c>
      <c r="BD14" s="90" t="s">
        <v>20</v>
      </c>
      <c r="BE14" s="90"/>
      <c r="BF14" s="90"/>
      <c r="BG14" s="90" t="s">
        <v>3411</v>
      </c>
      <c r="BH14" s="90" t="s">
        <v>3412</v>
      </c>
      <c r="BI14" s="90"/>
      <c r="BJ14" s="90"/>
      <c r="BK14" s="99">
        <f t="shared" si="1"/>
        <v>1</v>
      </c>
      <c r="BL14" s="99">
        <f t="shared" si="2"/>
        <v>1</v>
      </c>
      <c r="BM14" s="99">
        <f t="shared" si="3"/>
        <v>0</v>
      </c>
      <c r="BN14" s="99">
        <f t="shared" si="4"/>
        <v>0</v>
      </c>
      <c r="BO14" s="99">
        <f t="shared" si="5"/>
        <v>0.66666666666666663</v>
      </c>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8">
        <v>44669</v>
      </c>
      <c r="CU14" s="98">
        <v>44760</v>
      </c>
      <c r="CV14" s="98"/>
      <c r="CW14" s="98"/>
      <c r="CX14" s="90"/>
      <c r="CY14" s="90"/>
      <c r="CZ14" s="90"/>
      <c r="DA14" s="90"/>
      <c r="DB14" s="90"/>
      <c r="DC14" s="90"/>
      <c r="DD14" s="90"/>
      <c r="DE14" s="90"/>
      <c r="DF14" s="90"/>
      <c r="DG14" s="90"/>
      <c r="DH14" s="90"/>
      <c r="DI14" s="90"/>
      <c r="DJ14" s="99" t="str">
        <f t="shared" si="7"/>
        <v/>
      </c>
      <c r="DK14" s="99" t="str">
        <f t="shared" si="8"/>
        <v/>
      </c>
      <c r="DL14" s="99" t="str">
        <f t="shared" si="9"/>
        <v/>
      </c>
      <c r="DM14" s="99" t="str">
        <f t="shared" si="10"/>
        <v/>
      </c>
      <c r="DN14" s="99" t="str">
        <f t="shared" si="11"/>
        <v/>
      </c>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8">
        <v>44669</v>
      </c>
      <c r="ET14" s="98">
        <v>44760</v>
      </c>
      <c r="EU14" s="98"/>
      <c r="EV14" s="98"/>
      <c r="EW14" s="90"/>
      <c r="EX14" s="90"/>
      <c r="EY14" s="90"/>
      <c r="EZ14" s="90"/>
      <c r="FA14" s="90"/>
      <c r="FB14" s="90"/>
      <c r="FC14" s="90"/>
      <c r="FD14" s="90"/>
      <c r="FE14" s="90"/>
      <c r="FF14" s="90"/>
      <c r="FG14" s="90"/>
      <c r="FH14" s="90"/>
      <c r="FI14" s="99" t="str">
        <f t="shared" si="13"/>
        <v/>
      </c>
      <c r="FJ14" s="99" t="str">
        <f t="shared" si="14"/>
        <v/>
      </c>
      <c r="FK14" s="99" t="str">
        <f t="shared" si="15"/>
        <v/>
      </c>
      <c r="FL14" s="99" t="str">
        <f t="shared" si="16"/>
        <v/>
      </c>
      <c r="FM14" s="99" t="str">
        <f t="shared" si="17"/>
        <v/>
      </c>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8">
        <v>44669</v>
      </c>
      <c r="GS14" s="98">
        <v>44760</v>
      </c>
      <c r="GT14" s="98"/>
      <c r="GU14" s="98"/>
      <c r="GV14" s="90"/>
      <c r="GW14" s="90"/>
      <c r="GX14" s="90"/>
      <c r="GY14" s="90"/>
      <c r="GZ14" s="90"/>
      <c r="HA14" s="90"/>
      <c r="HB14" s="90"/>
      <c r="HC14" s="90"/>
      <c r="HD14" s="90"/>
      <c r="HE14" s="90"/>
      <c r="HF14" s="90"/>
      <c r="HG14" s="90"/>
      <c r="HH14" s="99" t="str">
        <f t="shared" si="18"/>
        <v/>
      </c>
      <c r="HI14" s="99" t="str">
        <f t="shared" si="19"/>
        <v/>
      </c>
      <c r="HJ14" s="99" t="str">
        <f t="shared" si="20"/>
        <v/>
      </c>
      <c r="HK14" s="99" t="str">
        <f t="shared" si="21"/>
        <v/>
      </c>
      <c r="HL14" s="99" t="str">
        <f t="shared" si="22"/>
        <v/>
      </c>
      <c r="HM14" s="90"/>
      <c r="HN14" s="90"/>
      <c r="HO14" s="90">
        <f t="shared" si="23"/>
        <v>1</v>
      </c>
      <c r="HP14" s="90"/>
      <c r="HQ14" s="96" t="s">
        <v>3413</v>
      </c>
      <c r="HR14" s="96" t="s">
        <v>3414</v>
      </c>
      <c r="HS14" s="96"/>
      <c r="HT14" s="96"/>
      <c r="HU14" s="96"/>
      <c r="HV14" s="96"/>
      <c r="HW14" s="96"/>
      <c r="HX14" s="96"/>
      <c r="HY14" s="96"/>
      <c r="HZ14" s="96"/>
      <c r="IA14" s="100"/>
      <c r="IB14" s="100"/>
      <c r="IC14" s="100"/>
      <c r="ID14" s="100"/>
      <c r="IE14" s="100"/>
      <c r="IF14" s="100"/>
      <c r="IG14" t="s">
        <v>3404</v>
      </c>
      <c r="IH14" s="90" t="s">
        <v>3321</v>
      </c>
    </row>
    <row r="15" spans="1:242" ht="15" customHeight="1" x14ac:dyDescent="0.25">
      <c r="A15" t="s">
        <v>3415</v>
      </c>
      <c r="B15" t="s">
        <v>12</v>
      </c>
      <c r="C15" s="90" t="s">
        <v>3416</v>
      </c>
      <c r="D15" s="102" t="s">
        <v>12</v>
      </c>
      <c r="E15" s="90" t="s">
        <v>3185</v>
      </c>
      <c r="F15" s="90" t="s">
        <v>3186</v>
      </c>
      <c r="G15" s="90" t="s">
        <v>3271</v>
      </c>
      <c r="H15" s="101" t="s">
        <v>3417</v>
      </c>
      <c r="I15" s="90" t="s">
        <v>3418</v>
      </c>
      <c r="J15" s="93">
        <v>0.8</v>
      </c>
      <c r="K15" s="93">
        <v>0.6</v>
      </c>
      <c r="L15" s="90" t="s">
        <v>3218</v>
      </c>
      <c r="M15" s="93">
        <v>0.28999999999999998</v>
      </c>
      <c r="N15" s="93">
        <v>0.6</v>
      </c>
      <c r="O15" s="90" t="s">
        <v>3190</v>
      </c>
      <c r="P15" s="90" t="s">
        <v>3150</v>
      </c>
      <c r="Q15" s="94" t="s">
        <v>3419</v>
      </c>
      <c r="R15" s="90"/>
      <c r="S15" s="95" t="s">
        <v>3152</v>
      </c>
      <c r="T15" s="90" t="s">
        <v>3420</v>
      </c>
      <c r="U15" s="95" t="s">
        <v>3164</v>
      </c>
      <c r="V15" s="95" t="s">
        <v>3155</v>
      </c>
      <c r="W15" s="95" t="s">
        <v>3156</v>
      </c>
      <c r="X15" s="95"/>
      <c r="Y15" s="95" t="s">
        <v>3157</v>
      </c>
      <c r="Z15" s="95" t="s">
        <v>3158</v>
      </c>
      <c r="AA15" s="93">
        <v>0.4</v>
      </c>
      <c r="AB15" s="90"/>
      <c r="AC15" s="90"/>
      <c r="AD15" s="90"/>
      <c r="AE15" s="90"/>
      <c r="AF15" s="95" t="s">
        <v>33</v>
      </c>
      <c r="AG15" s="90" t="s">
        <v>3152</v>
      </c>
      <c r="AH15" s="90">
        <f t="shared" si="0"/>
        <v>12</v>
      </c>
      <c r="AI15" s="90">
        <v>3</v>
      </c>
      <c r="AJ15" s="90">
        <v>3</v>
      </c>
      <c r="AK15" s="90">
        <v>3</v>
      </c>
      <c r="AL15" s="90">
        <v>3</v>
      </c>
      <c r="AM15" s="90">
        <v>3</v>
      </c>
      <c r="AN15" s="90" t="s">
        <v>3421</v>
      </c>
      <c r="AO15" s="90">
        <v>3</v>
      </c>
      <c r="AP15" s="90" t="s">
        <v>3422</v>
      </c>
      <c r="AQ15" s="90"/>
      <c r="AR15" s="90"/>
      <c r="AS15" s="90"/>
      <c r="AT15" s="90"/>
      <c r="AU15" s="98">
        <v>44666</v>
      </c>
      <c r="AV15" s="98">
        <v>44756</v>
      </c>
      <c r="AW15" s="98"/>
      <c r="AX15" s="98"/>
      <c r="AY15" s="90" t="s">
        <v>20</v>
      </c>
      <c r="AZ15" s="90" t="s">
        <v>20</v>
      </c>
      <c r="BA15" s="90"/>
      <c r="BB15" s="90"/>
      <c r="BC15" s="90" t="s">
        <v>20</v>
      </c>
      <c r="BD15" s="90" t="s">
        <v>20</v>
      </c>
      <c r="BE15" s="90"/>
      <c r="BF15" s="90"/>
      <c r="BG15" s="90" t="s">
        <v>3423</v>
      </c>
      <c r="BH15" s="90" t="s">
        <v>3424</v>
      </c>
      <c r="BI15" s="90"/>
      <c r="BJ15" s="90"/>
      <c r="BK15" s="99">
        <f t="shared" si="1"/>
        <v>1</v>
      </c>
      <c r="BL15" s="99">
        <f t="shared" si="2"/>
        <v>1</v>
      </c>
      <c r="BM15" s="99">
        <f t="shared" si="3"/>
        <v>0</v>
      </c>
      <c r="BN15" s="99">
        <f t="shared" si="4"/>
        <v>0</v>
      </c>
      <c r="BO15" s="99">
        <f t="shared" si="5"/>
        <v>0.5</v>
      </c>
      <c r="BP15" s="94"/>
      <c r="BQ15" s="90"/>
      <c r="BR15" s="95"/>
      <c r="BS15" s="96"/>
      <c r="BT15" s="95"/>
      <c r="BU15" s="95"/>
      <c r="BV15" s="95"/>
      <c r="BW15" s="95"/>
      <c r="BX15" s="95"/>
      <c r="BY15" s="95"/>
      <c r="BZ15" s="93"/>
      <c r="CA15" s="90"/>
      <c r="CB15" s="90"/>
      <c r="CC15" s="90"/>
      <c r="CD15" s="90"/>
      <c r="CE15" s="95"/>
      <c r="CF15" s="90"/>
      <c r="CG15" s="90"/>
      <c r="CH15" s="90"/>
      <c r="CI15" s="90"/>
      <c r="CJ15" s="90"/>
      <c r="CK15" s="90"/>
      <c r="CL15" s="90"/>
      <c r="CM15" s="90"/>
      <c r="CN15" s="90"/>
      <c r="CO15" s="90"/>
      <c r="CP15" s="90"/>
      <c r="CQ15" s="90"/>
      <c r="CR15" s="90"/>
      <c r="CS15" s="90"/>
      <c r="CT15" s="98">
        <v>44666</v>
      </c>
      <c r="CU15" s="98">
        <v>44756</v>
      </c>
      <c r="CV15" s="98"/>
      <c r="CW15" s="98"/>
      <c r="CX15" s="90"/>
      <c r="CY15" s="90"/>
      <c r="CZ15" s="90"/>
      <c r="DA15" s="90"/>
      <c r="DB15" s="90"/>
      <c r="DC15" s="90"/>
      <c r="DD15" s="90"/>
      <c r="DE15" s="90"/>
      <c r="DF15" s="90"/>
      <c r="DG15" s="90"/>
      <c r="DH15" s="90"/>
      <c r="DI15" s="90"/>
      <c r="DJ15" s="99" t="str">
        <f t="shared" si="7"/>
        <v/>
      </c>
      <c r="DK15" s="99" t="str">
        <f t="shared" si="8"/>
        <v/>
      </c>
      <c r="DL15" s="99" t="str">
        <f t="shared" si="9"/>
        <v/>
      </c>
      <c r="DM15" s="99" t="str">
        <f t="shared" si="10"/>
        <v/>
      </c>
      <c r="DN15" s="99" t="str">
        <f t="shared" si="11"/>
        <v/>
      </c>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8">
        <v>44666</v>
      </c>
      <c r="ET15" s="98">
        <v>44756</v>
      </c>
      <c r="EU15" s="98"/>
      <c r="EV15" s="98"/>
      <c r="EW15" s="90"/>
      <c r="EX15" s="90"/>
      <c r="EY15" s="90"/>
      <c r="EZ15" s="90"/>
      <c r="FA15" s="90"/>
      <c r="FB15" s="90"/>
      <c r="FC15" s="90"/>
      <c r="FD15" s="90"/>
      <c r="FE15" s="90"/>
      <c r="FF15" s="90"/>
      <c r="FG15" s="90"/>
      <c r="FH15" s="90"/>
      <c r="FI15" s="99" t="str">
        <f t="shared" si="13"/>
        <v/>
      </c>
      <c r="FJ15" s="99" t="str">
        <f t="shared" si="14"/>
        <v/>
      </c>
      <c r="FK15" s="99" t="str">
        <f t="shared" si="15"/>
        <v/>
      </c>
      <c r="FL15" s="99" t="str">
        <f t="shared" si="16"/>
        <v/>
      </c>
      <c r="FM15" s="99" t="str">
        <f t="shared" si="17"/>
        <v/>
      </c>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8">
        <v>44666</v>
      </c>
      <c r="GS15" s="98">
        <v>44756</v>
      </c>
      <c r="GT15" s="98"/>
      <c r="GU15" s="98"/>
      <c r="GV15" s="90"/>
      <c r="GW15" s="90"/>
      <c r="GX15" s="90"/>
      <c r="GY15" s="90"/>
      <c r="GZ15" s="90"/>
      <c r="HA15" s="90"/>
      <c r="HB15" s="90"/>
      <c r="HC15" s="90"/>
      <c r="HD15" s="90"/>
      <c r="HE15" s="90"/>
      <c r="HF15" s="90"/>
      <c r="HG15" s="90"/>
      <c r="HH15" s="99" t="str">
        <f t="shared" si="18"/>
        <v/>
      </c>
      <c r="HI15" s="99" t="str">
        <f t="shared" si="19"/>
        <v/>
      </c>
      <c r="HJ15" s="99" t="str">
        <f t="shared" si="20"/>
        <v/>
      </c>
      <c r="HK15" s="99" t="str">
        <f t="shared" si="21"/>
        <v/>
      </c>
      <c r="HL15" s="99" t="str">
        <f t="shared" si="22"/>
        <v/>
      </c>
      <c r="HM15" s="90"/>
      <c r="HN15" s="90"/>
      <c r="HO15" s="90">
        <f t="shared" si="23"/>
        <v>1</v>
      </c>
      <c r="HP15" s="90"/>
      <c r="HQ15" s="96" t="s">
        <v>3425</v>
      </c>
      <c r="HR15" s="96" t="s">
        <v>3426</v>
      </c>
      <c r="HS15" s="96"/>
      <c r="HT15" s="96"/>
      <c r="HU15" s="96"/>
      <c r="HV15" s="96"/>
      <c r="HW15" s="96"/>
      <c r="HX15" s="96"/>
      <c r="HY15" s="96"/>
      <c r="HZ15" s="96"/>
      <c r="IA15" s="100"/>
      <c r="IB15" s="100"/>
      <c r="IC15" s="100"/>
      <c r="ID15" s="100"/>
      <c r="IE15" s="100"/>
      <c r="IF15" s="100"/>
      <c r="IG15" t="s">
        <v>3415</v>
      </c>
      <c r="IH15" s="90" t="s">
        <v>3321</v>
      </c>
    </row>
    <row r="16" spans="1:242" ht="15" customHeight="1" x14ac:dyDescent="0.25">
      <c r="A16" t="s">
        <v>3427</v>
      </c>
      <c r="B16" t="s">
        <v>12</v>
      </c>
      <c r="C16" s="90" t="s">
        <v>3428</v>
      </c>
      <c r="D16" s="102" t="s">
        <v>12</v>
      </c>
      <c r="E16" s="90" t="s">
        <v>3185</v>
      </c>
      <c r="F16" s="90" t="s">
        <v>3186</v>
      </c>
      <c r="G16" s="90" t="s">
        <v>3271</v>
      </c>
      <c r="H16" s="101" t="s">
        <v>3429</v>
      </c>
      <c r="I16" s="90" t="s">
        <v>3359</v>
      </c>
      <c r="J16" s="93">
        <v>0.8</v>
      </c>
      <c r="K16" s="93">
        <v>0.6</v>
      </c>
      <c r="L16" s="90" t="s">
        <v>3218</v>
      </c>
      <c r="M16" s="93">
        <v>0.28999999999999998</v>
      </c>
      <c r="N16" s="93">
        <v>0.6</v>
      </c>
      <c r="O16" s="90" t="s">
        <v>3190</v>
      </c>
      <c r="P16" s="90" t="s">
        <v>3150</v>
      </c>
      <c r="Q16" s="94" t="s">
        <v>3430</v>
      </c>
      <c r="R16" s="90"/>
      <c r="S16" s="95" t="s">
        <v>3171</v>
      </c>
      <c r="T16" s="90" t="s">
        <v>3431</v>
      </c>
      <c r="U16" s="95" t="s">
        <v>3164</v>
      </c>
      <c r="V16" s="95" t="s">
        <v>3155</v>
      </c>
      <c r="W16" s="95" t="s">
        <v>3156</v>
      </c>
      <c r="X16" s="95"/>
      <c r="Y16" s="95" t="s">
        <v>3157</v>
      </c>
      <c r="Z16" s="95" t="s">
        <v>3158</v>
      </c>
      <c r="AA16" s="93">
        <v>0.4</v>
      </c>
      <c r="AB16" s="90"/>
      <c r="AC16" s="90"/>
      <c r="AD16" s="90"/>
      <c r="AE16" s="90"/>
      <c r="AF16" s="95" t="s">
        <v>33</v>
      </c>
      <c r="AG16" s="90" t="s">
        <v>3171</v>
      </c>
      <c r="AH16" s="90">
        <f t="shared" si="0"/>
        <v>5</v>
      </c>
      <c r="AI16" s="90">
        <v>1</v>
      </c>
      <c r="AJ16" s="90">
        <v>4</v>
      </c>
      <c r="AK16" s="90">
        <v>0</v>
      </c>
      <c r="AL16" s="90">
        <v>0</v>
      </c>
      <c r="AM16" s="90">
        <v>1</v>
      </c>
      <c r="AN16" s="90" t="s">
        <v>3432</v>
      </c>
      <c r="AO16" s="90">
        <v>4</v>
      </c>
      <c r="AP16" s="90" t="s">
        <v>3433</v>
      </c>
      <c r="AQ16" s="90"/>
      <c r="AR16" s="90"/>
      <c r="AS16" s="90"/>
      <c r="AT16" s="90"/>
      <c r="AU16" s="98">
        <v>44666</v>
      </c>
      <c r="AV16" s="98">
        <v>44756</v>
      </c>
      <c r="AW16" s="98"/>
      <c r="AX16" s="98"/>
      <c r="AY16" s="90" t="s">
        <v>20</v>
      </c>
      <c r="AZ16" s="90" t="s">
        <v>20</v>
      </c>
      <c r="BA16" s="90"/>
      <c r="BB16" s="90"/>
      <c r="BC16" s="90" t="s">
        <v>20</v>
      </c>
      <c r="BD16" s="90" t="s">
        <v>20</v>
      </c>
      <c r="BE16" s="90"/>
      <c r="BF16" s="90"/>
      <c r="BG16" s="90" t="s">
        <v>3434</v>
      </c>
      <c r="BH16" s="90" t="s">
        <v>3435</v>
      </c>
      <c r="BI16" s="90"/>
      <c r="BJ16" s="90"/>
      <c r="BK16" s="99">
        <f t="shared" si="1"/>
        <v>1</v>
      </c>
      <c r="BL16" s="99">
        <f t="shared" si="2"/>
        <v>1</v>
      </c>
      <c r="BM16" s="99" t="str">
        <f t="shared" si="3"/>
        <v/>
      </c>
      <c r="BN16" s="99" t="str">
        <f t="shared" si="4"/>
        <v/>
      </c>
      <c r="BO16" s="99">
        <f t="shared" si="5"/>
        <v>1</v>
      </c>
      <c r="BP16" s="94" t="s">
        <v>3436</v>
      </c>
      <c r="BQ16" s="90"/>
      <c r="BR16" s="95" t="s">
        <v>3152</v>
      </c>
      <c r="BS16" s="90" t="s">
        <v>3437</v>
      </c>
      <c r="BT16" s="95" t="s">
        <v>3164</v>
      </c>
      <c r="BU16" s="95" t="s">
        <v>3155</v>
      </c>
      <c r="BV16" s="95" t="s">
        <v>3156</v>
      </c>
      <c r="BW16" s="95"/>
      <c r="BX16" s="95" t="s">
        <v>3157</v>
      </c>
      <c r="BY16" s="95" t="s">
        <v>3158</v>
      </c>
      <c r="BZ16" s="93">
        <v>0.4</v>
      </c>
      <c r="CA16" s="90"/>
      <c r="CB16" s="90"/>
      <c r="CC16" s="90"/>
      <c r="CD16" s="90"/>
      <c r="CE16" s="95" t="s">
        <v>33</v>
      </c>
      <c r="CF16" s="90" t="s">
        <v>3171</v>
      </c>
      <c r="CG16" s="90">
        <f>SUM(CH16:CK16)</f>
        <v>6</v>
      </c>
      <c r="CH16" s="90">
        <v>3</v>
      </c>
      <c r="CI16" s="90">
        <v>3</v>
      </c>
      <c r="CJ16" s="90">
        <v>0</v>
      </c>
      <c r="CK16" s="90">
        <v>0</v>
      </c>
      <c r="CL16" s="90">
        <v>3</v>
      </c>
      <c r="CM16" s="90" t="s">
        <v>3438</v>
      </c>
      <c r="CN16" s="90">
        <v>3</v>
      </c>
      <c r="CO16" s="90" t="s">
        <v>3439</v>
      </c>
      <c r="CP16" s="90"/>
      <c r="CQ16" s="90"/>
      <c r="CR16" s="90"/>
      <c r="CS16" s="90"/>
      <c r="CT16" s="98">
        <v>44666</v>
      </c>
      <c r="CU16" s="98">
        <v>44756</v>
      </c>
      <c r="CV16" s="98"/>
      <c r="CW16" s="98"/>
      <c r="CX16" s="90" t="s">
        <v>20</v>
      </c>
      <c r="CY16" s="90" t="s">
        <v>20</v>
      </c>
      <c r="CZ16" s="90"/>
      <c r="DA16" s="90"/>
      <c r="DB16" s="90" t="s">
        <v>20</v>
      </c>
      <c r="DC16" s="90" t="s">
        <v>20</v>
      </c>
      <c r="DD16" s="90"/>
      <c r="DE16" s="90"/>
      <c r="DF16" s="90" t="s">
        <v>3440</v>
      </c>
      <c r="DG16" s="90" t="s">
        <v>3441</v>
      </c>
      <c r="DH16" s="90"/>
      <c r="DI16" s="90"/>
      <c r="DJ16" s="99">
        <f t="shared" si="7"/>
        <v>1</v>
      </c>
      <c r="DK16" s="99">
        <f t="shared" si="8"/>
        <v>1</v>
      </c>
      <c r="DL16" s="99" t="str">
        <f t="shared" si="9"/>
        <v/>
      </c>
      <c r="DM16" s="99" t="str">
        <f t="shared" si="10"/>
        <v/>
      </c>
      <c r="DN16" s="99">
        <f t="shared" si="11"/>
        <v>1</v>
      </c>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8">
        <v>44666</v>
      </c>
      <c r="ET16" s="98">
        <v>44756</v>
      </c>
      <c r="EU16" s="98"/>
      <c r="EV16" s="98"/>
      <c r="EW16" s="90"/>
      <c r="EX16" s="90"/>
      <c r="EY16" s="90"/>
      <c r="EZ16" s="90"/>
      <c r="FA16" s="90"/>
      <c r="FB16" s="90"/>
      <c r="FC16" s="90"/>
      <c r="FD16" s="90"/>
      <c r="FE16" s="90"/>
      <c r="FF16" s="90"/>
      <c r="FG16" s="90"/>
      <c r="FH16" s="90"/>
      <c r="FI16" s="99" t="str">
        <f t="shared" si="13"/>
        <v/>
      </c>
      <c r="FJ16" s="99" t="str">
        <f t="shared" si="14"/>
        <v/>
      </c>
      <c r="FK16" s="99" t="str">
        <f t="shared" si="15"/>
        <v/>
      </c>
      <c r="FL16" s="99" t="str">
        <f t="shared" si="16"/>
        <v/>
      </c>
      <c r="FM16" s="99" t="str">
        <f t="shared" si="17"/>
        <v/>
      </c>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8">
        <v>44666</v>
      </c>
      <c r="GS16" s="98">
        <v>44756</v>
      </c>
      <c r="GT16" s="98"/>
      <c r="GU16" s="98"/>
      <c r="GV16" s="90"/>
      <c r="GW16" s="90"/>
      <c r="GX16" s="90"/>
      <c r="GY16" s="90"/>
      <c r="GZ16" s="90"/>
      <c r="HA16" s="90"/>
      <c r="HB16" s="90"/>
      <c r="HC16" s="90"/>
      <c r="HD16" s="90"/>
      <c r="HE16" s="90"/>
      <c r="HF16" s="90"/>
      <c r="HG16" s="90"/>
      <c r="HH16" s="99" t="str">
        <f t="shared" si="18"/>
        <v/>
      </c>
      <c r="HI16" s="99" t="str">
        <f t="shared" si="19"/>
        <v/>
      </c>
      <c r="HJ16" s="99" t="str">
        <f t="shared" si="20"/>
        <v/>
      </c>
      <c r="HK16" s="99" t="str">
        <f t="shared" si="21"/>
        <v/>
      </c>
      <c r="HL16" s="99" t="str">
        <f t="shared" si="22"/>
        <v/>
      </c>
      <c r="HM16" s="90"/>
      <c r="HN16" s="90"/>
      <c r="HO16" s="90">
        <f t="shared" si="23"/>
        <v>2</v>
      </c>
      <c r="HP16" s="90"/>
      <c r="HQ16" s="96" t="s">
        <v>3442</v>
      </c>
      <c r="HR16" s="96" t="s">
        <v>3443</v>
      </c>
      <c r="HS16" s="96"/>
      <c r="HT16" s="96"/>
      <c r="HU16" s="96" t="s">
        <v>3444</v>
      </c>
      <c r="HV16" s="96" t="s">
        <v>3445</v>
      </c>
      <c r="HW16" s="96"/>
      <c r="HX16" s="96"/>
      <c r="HY16" s="96"/>
      <c r="HZ16" s="96"/>
      <c r="IA16" s="100"/>
      <c r="IB16" s="100"/>
      <c r="IC16" s="100"/>
      <c r="ID16" s="100"/>
      <c r="IE16" s="100"/>
      <c r="IF16" s="100"/>
      <c r="IG16" t="s">
        <v>3427</v>
      </c>
      <c r="IH16" s="90" t="s">
        <v>3355</v>
      </c>
    </row>
    <row r="17" spans="1:242" ht="15" customHeight="1" x14ac:dyDescent="0.25">
      <c r="A17" t="s">
        <v>3446</v>
      </c>
      <c r="B17" t="s">
        <v>11</v>
      </c>
      <c r="C17" s="90" t="s">
        <v>3447</v>
      </c>
      <c r="D17" s="103" t="s">
        <v>3448</v>
      </c>
      <c r="E17" s="90" t="s">
        <v>3185</v>
      </c>
      <c r="F17" s="90" t="s">
        <v>3186</v>
      </c>
      <c r="G17" s="90" t="s">
        <v>3242</v>
      </c>
      <c r="H17" s="101" t="s">
        <v>3449</v>
      </c>
      <c r="I17" s="90" t="s">
        <v>3296</v>
      </c>
      <c r="J17" s="93">
        <v>0.8</v>
      </c>
      <c r="K17" s="93">
        <v>0.8</v>
      </c>
      <c r="L17" s="90" t="s">
        <v>3218</v>
      </c>
      <c r="M17" s="93">
        <v>0.48</v>
      </c>
      <c r="N17" s="93">
        <v>0.6</v>
      </c>
      <c r="O17" s="90" t="s">
        <v>3190</v>
      </c>
      <c r="P17" s="90" t="s">
        <v>3150</v>
      </c>
      <c r="Q17" s="94" t="s">
        <v>3450</v>
      </c>
      <c r="R17" s="90"/>
      <c r="S17" s="95" t="s">
        <v>3152</v>
      </c>
      <c r="T17" s="90" t="s">
        <v>3451</v>
      </c>
      <c r="U17" s="95" t="s">
        <v>3164</v>
      </c>
      <c r="V17" s="95" t="s">
        <v>3155</v>
      </c>
      <c r="W17" s="95" t="s">
        <v>3156</v>
      </c>
      <c r="X17" s="95"/>
      <c r="Y17" s="95" t="s">
        <v>3157</v>
      </c>
      <c r="Z17" s="95" t="s">
        <v>3158</v>
      </c>
      <c r="AA17" s="93">
        <v>0.4</v>
      </c>
      <c r="AB17" s="90"/>
      <c r="AC17" s="90"/>
      <c r="AD17" s="90"/>
      <c r="AE17" s="90"/>
      <c r="AF17" s="95" t="s">
        <v>33</v>
      </c>
      <c r="AG17" s="90" t="s">
        <v>3152</v>
      </c>
      <c r="AH17" s="90">
        <f t="shared" si="0"/>
        <v>4</v>
      </c>
      <c r="AI17" s="90">
        <v>1</v>
      </c>
      <c r="AJ17" s="90">
        <v>1</v>
      </c>
      <c r="AK17" s="90">
        <v>1</v>
      </c>
      <c r="AL17" s="90">
        <v>1</v>
      </c>
      <c r="AM17" s="90">
        <v>1</v>
      </c>
      <c r="AN17" s="90" t="s">
        <v>1983</v>
      </c>
      <c r="AO17" s="90">
        <v>1</v>
      </c>
      <c r="AP17" s="90" t="s">
        <v>3452</v>
      </c>
      <c r="AQ17" s="90"/>
      <c r="AR17" s="90"/>
      <c r="AS17" s="90"/>
      <c r="AT17" s="90"/>
      <c r="AU17" s="98">
        <v>44669</v>
      </c>
      <c r="AV17" s="98">
        <v>44756</v>
      </c>
      <c r="AW17" s="98"/>
      <c r="AX17" s="98"/>
      <c r="AY17" s="90" t="s">
        <v>20</v>
      </c>
      <c r="AZ17" s="90" t="s">
        <v>20</v>
      </c>
      <c r="BA17" s="90"/>
      <c r="BB17" s="90"/>
      <c r="BC17" s="90" t="s">
        <v>20</v>
      </c>
      <c r="BD17" s="90" t="s">
        <v>20</v>
      </c>
      <c r="BE17" s="90"/>
      <c r="BF17" s="90"/>
      <c r="BG17" s="90" t="s">
        <v>3453</v>
      </c>
      <c r="BH17" s="96" t="s">
        <v>3454</v>
      </c>
      <c r="BI17" s="90"/>
      <c r="BJ17" s="90"/>
      <c r="BK17" s="99">
        <f t="shared" si="1"/>
        <v>1</v>
      </c>
      <c r="BL17" s="99">
        <f t="shared" si="2"/>
        <v>1</v>
      </c>
      <c r="BM17" s="99">
        <f t="shared" si="3"/>
        <v>0</v>
      </c>
      <c r="BN17" s="99">
        <f t="shared" si="4"/>
        <v>0</v>
      </c>
      <c r="BO17" s="99">
        <f t="shared" si="5"/>
        <v>0.5</v>
      </c>
      <c r="BP17" s="90" t="s">
        <v>3455</v>
      </c>
      <c r="BQ17" s="90"/>
      <c r="BR17" s="90" t="s">
        <v>3152</v>
      </c>
      <c r="BS17" s="90" t="s">
        <v>3456</v>
      </c>
      <c r="BT17" s="90" t="s">
        <v>3457</v>
      </c>
      <c r="BU17" s="90" t="s">
        <v>3155</v>
      </c>
      <c r="BV17" s="90" t="s">
        <v>3156</v>
      </c>
      <c r="BW17" s="90"/>
      <c r="BX17" s="90" t="s">
        <v>3157</v>
      </c>
      <c r="BY17" s="90" t="s">
        <v>3158</v>
      </c>
      <c r="BZ17" s="90">
        <v>0.25</v>
      </c>
      <c r="CA17" s="90"/>
      <c r="CB17" s="90"/>
      <c r="CC17" s="90"/>
      <c r="CD17" s="90"/>
      <c r="CE17" s="90" t="s">
        <v>33</v>
      </c>
      <c r="CF17" s="90" t="s">
        <v>3152</v>
      </c>
      <c r="CG17" s="90">
        <f>SUM(CH17:CK17)</f>
        <v>4</v>
      </c>
      <c r="CH17" s="90">
        <v>0</v>
      </c>
      <c r="CI17" s="90">
        <v>1</v>
      </c>
      <c r="CJ17" s="90">
        <v>1</v>
      </c>
      <c r="CK17" s="90">
        <v>2</v>
      </c>
      <c r="CL17" s="90"/>
      <c r="CM17" s="90"/>
      <c r="CN17" s="90">
        <v>1</v>
      </c>
      <c r="CO17" s="90" t="s">
        <v>3458</v>
      </c>
      <c r="CP17" s="90"/>
      <c r="CQ17" s="90"/>
      <c r="CR17" s="90"/>
      <c r="CS17" s="90"/>
      <c r="CT17" s="98">
        <v>44669</v>
      </c>
      <c r="CU17" s="98">
        <v>44756</v>
      </c>
      <c r="CV17" s="98"/>
      <c r="CW17" s="98"/>
      <c r="CX17" s="90"/>
      <c r="CY17" s="90" t="s">
        <v>20</v>
      </c>
      <c r="CZ17" s="90"/>
      <c r="DA17" s="90"/>
      <c r="DB17" s="90"/>
      <c r="DC17" s="90" t="s">
        <v>20</v>
      </c>
      <c r="DD17" s="90"/>
      <c r="DE17" s="90"/>
      <c r="DF17" s="90"/>
      <c r="DG17" s="90" t="s">
        <v>1986</v>
      </c>
      <c r="DH17" s="90"/>
      <c r="DI17" s="90"/>
      <c r="DJ17" s="99" t="str">
        <f t="shared" si="7"/>
        <v/>
      </c>
      <c r="DK17" s="99">
        <f t="shared" si="8"/>
        <v>1</v>
      </c>
      <c r="DL17" s="99">
        <f t="shared" si="9"/>
        <v>0</v>
      </c>
      <c r="DM17" s="99">
        <f t="shared" si="10"/>
        <v>0</v>
      </c>
      <c r="DN17" s="99">
        <f t="shared" si="11"/>
        <v>0.25</v>
      </c>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8">
        <v>44669</v>
      </c>
      <c r="ET17" s="98">
        <v>44756</v>
      </c>
      <c r="EU17" s="98"/>
      <c r="EV17" s="98"/>
      <c r="EW17" s="90"/>
      <c r="EX17" s="90"/>
      <c r="EY17" s="90"/>
      <c r="EZ17" s="90"/>
      <c r="FA17" s="90"/>
      <c r="FB17" s="90"/>
      <c r="FC17" s="90"/>
      <c r="FD17" s="90"/>
      <c r="FE17" s="90"/>
      <c r="FF17" s="90"/>
      <c r="FG17" s="90"/>
      <c r="FH17" s="90"/>
      <c r="FI17" s="99" t="str">
        <f t="shared" si="13"/>
        <v/>
      </c>
      <c r="FJ17" s="99" t="str">
        <f t="shared" si="14"/>
        <v/>
      </c>
      <c r="FK17" s="99" t="str">
        <f t="shared" si="15"/>
        <v/>
      </c>
      <c r="FL17" s="99" t="str">
        <f t="shared" si="16"/>
        <v/>
      </c>
      <c r="FM17" s="99" t="str">
        <f t="shared" si="17"/>
        <v/>
      </c>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8">
        <v>44669</v>
      </c>
      <c r="GS17" s="98">
        <v>44756</v>
      </c>
      <c r="GT17" s="98"/>
      <c r="GU17" s="98"/>
      <c r="GV17" s="90"/>
      <c r="GW17" s="90"/>
      <c r="GX17" s="90"/>
      <c r="GY17" s="90"/>
      <c r="GZ17" s="90"/>
      <c r="HA17" s="90"/>
      <c r="HB17" s="90"/>
      <c r="HC17" s="90"/>
      <c r="HD17" s="90"/>
      <c r="HE17" s="90"/>
      <c r="HF17" s="90"/>
      <c r="HG17" s="90"/>
      <c r="HH17" s="99" t="str">
        <f t="shared" si="18"/>
        <v/>
      </c>
      <c r="HI17" s="99" t="str">
        <f t="shared" si="19"/>
        <v/>
      </c>
      <c r="HJ17" s="99" t="str">
        <f t="shared" si="20"/>
        <v/>
      </c>
      <c r="HK17" s="99" t="str">
        <f t="shared" si="21"/>
        <v/>
      </c>
      <c r="HL17" s="99" t="str">
        <f t="shared" si="22"/>
        <v/>
      </c>
      <c r="HM17" s="90"/>
      <c r="HN17" s="90"/>
      <c r="HO17" s="90">
        <f t="shared" si="23"/>
        <v>2</v>
      </c>
      <c r="HP17" s="90"/>
      <c r="HQ17" s="96" t="s">
        <v>3459</v>
      </c>
      <c r="HR17" s="96" t="s">
        <v>3460</v>
      </c>
      <c r="HS17" s="96"/>
      <c r="HT17" s="96"/>
      <c r="HU17" s="96"/>
      <c r="HV17" s="96" t="s">
        <v>3461</v>
      </c>
      <c r="HW17" s="96"/>
      <c r="HX17" s="96"/>
      <c r="HY17" s="96"/>
      <c r="HZ17" s="96"/>
      <c r="IA17" s="100"/>
      <c r="IB17" s="100"/>
      <c r="IC17" s="100"/>
      <c r="ID17" s="100"/>
      <c r="IE17" s="100"/>
      <c r="IF17" s="100"/>
      <c r="IG17" t="s">
        <v>3462</v>
      </c>
      <c r="IH17" s="90" t="s">
        <v>3239</v>
      </c>
    </row>
    <row r="18" spans="1:242" ht="15" customHeight="1" x14ac:dyDescent="0.25">
      <c r="A18" t="s">
        <v>3463</v>
      </c>
      <c r="B18" t="s">
        <v>10</v>
      </c>
      <c r="C18" s="90" t="s">
        <v>3464</v>
      </c>
      <c r="D18" s="102" t="s">
        <v>1589</v>
      </c>
      <c r="E18" s="90" t="s">
        <v>3343</v>
      </c>
      <c r="F18" s="90" t="s">
        <v>3344</v>
      </c>
      <c r="G18" s="90" t="s">
        <v>3465</v>
      </c>
      <c r="H18" s="101" t="s">
        <v>3466</v>
      </c>
      <c r="I18" s="90" t="s">
        <v>3467</v>
      </c>
      <c r="J18" s="93">
        <v>0.2</v>
      </c>
      <c r="K18" s="93">
        <v>1</v>
      </c>
      <c r="L18" s="90" t="s">
        <v>3149</v>
      </c>
      <c r="M18" s="93">
        <v>0.12</v>
      </c>
      <c r="N18" s="93">
        <v>1</v>
      </c>
      <c r="O18" s="90" t="s">
        <v>3149</v>
      </c>
      <c r="P18" s="90" t="s">
        <v>3150</v>
      </c>
      <c r="Q18" s="94" t="s">
        <v>3468</v>
      </c>
      <c r="R18" s="90"/>
      <c r="S18" s="95" t="s">
        <v>3152</v>
      </c>
      <c r="T18" s="90" t="s">
        <v>3469</v>
      </c>
      <c r="U18" s="95" t="s">
        <v>3164</v>
      </c>
      <c r="V18" s="95" t="s">
        <v>3155</v>
      </c>
      <c r="W18" s="95" t="s">
        <v>3156</v>
      </c>
      <c r="X18" s="95"/>
      <c r="Y18" s="95" t="s">
        <v>3157</v>
      </c>
      <c r="Z18" s="95" t="s">
        <v>3158</v>
      </c>
      <c r="AA18" s="93">
        <v>0.4</v>
      </c>
      <c r="AB18" s="90"/>
      <c r="AC18" s="90"/>
      <c r="AD18" s="90"/>
      <c r="AE18" s="90"/>
      <c r="AF18" s="95" t="s">
        <v>33</v>
      </c>
      <c r="AG18" s="90" t="s">
        <v>3171</v>
      </c>
      <c r="AH18" s="90">
        <f t="shared" si="0"/>
        <v>2</v>
      </c>
      <c r="AI18" s="95">
        <v>1</v>
      </c>
      <c r="AJ18" s="95">
        <v>1</v>
      </c>
      <c r="AK18" s="95">
        <v>0</v>
      </c>
      <c r="AL18" s="95">
        <v>0</v>
      </c>
      <c r="AM18" s="90">
        <v>1</v>
      </c>
      <c r="AN18" s="90" t="s">
        <v>3470</v>
      </c>
      <c r="AO18" s="90">
        <v>1</v>
      </c>
      <c r="AP18" s="90" t="s">
        <v>3471</v>
      </c>
      <c r="AQ18" s="90"/>
      <c r="AR18" s="90"/>
      <c r="AS18" s="90"/>
      <c r="AT18" s="90"/>
      <c r="AU18" s="98">
        <v>44669</v>
      </c>
      <c r="AV18" s="98">
        <v>44762</v>
      </c>
      <c r="AW18" s="98"/>
      <c r="AX18" s="98"/>
      <c r="AY18" s="90" t="s">
        <v>20</v>
      </c>
      <c r="AZ18" s="90" t="s">
        <v>20</v>
      </c>
      <c r="BA18" s="90"/>
      <c r="BB18" s="90"/>
      <c r="BC18" s="90" t="s">
        <v>20</v>
      </c>
      <c r="BD18" s="90" t="s">
        <v>20</v>
      </c>
      <c r="BE18" s="90"/>
      <c r="BF18" s="90"/>
      <c r="BG18" s="90" t="s">
        <v>3472</v>
      </c>
      <c r="BH18" s="90" t="s">
        <v>3473</v>
      </c>
      <c r="BI18" s="90"/>
      <c r="BJ18" s="90"/>
      <c r="BK18" s="99">
        <f t="shared" si="1"/>
        <v>1</v>
      </c>
      <c r="BL18" s="99">
        <f t="shared" si="2"/>
        <v>1</v>
      </c>
      <c r="BM18" s="99" t="str">
        <f t="shared" si="3"/>
        <v/>
      </c>
      <c r="BN18" s="99" t="str">
        <f t="shared" si="4"/>
        <v/>
      </c>
      <c r="BO18" s="99">
        <f t="shared" si="5"/>
        <v>1</v>
      </c>
      <c r="BP18" s="91"/>
      <c r="BQ18" s="90"/>
      <c r="BR18" s="95"/>
      <c r="BS18" s="90"/>
      <c r="BT18" s="95"/>
      <c r="BU18" s="95"/>
      <c r="BV18" s="95"/>
      <c r="BW18" s="95"/>
      <c r="BX18" s="95"/>
      <c r="BY18" s="95"/>
      <c r="BZ18" s="93"/>
      <c r="CA18" s="90"/>
      <c r="CB18" s="90"/>
      <c r="CC18" s="90"/>
      <c r="CD18" s="90"/>
      <c r="CE18" s="95"/>
      <c r="CF18" s="90"/>
      <c r="CG18" s="90"/>
      <c r="CH18" s="90"/>
      <c r="CI18" s="90"/>
      <c r="CJ18" s="90"/>
      <c r="CK18" s="90"/>
      <c r="CL18" s="90"/>
      <c r="CM18" s="90"/>
      <c r="CN18" s="90"/>
      <c r="CO18" s="90"/>
      <c r="CP18" s="90"/>
      <c r="CQ18" s="90"/>
      <c r="CR18" s="90"/>
      <c r="CS18" s="90"/>
      <c r="CT18" s="98">
        <v>44669</v>
      </c>
      <c r="CU18" s="98">
        <v>44762</v>
      </c>
      <c r="CV18" s="98"/>
      <c r="CW18" s="98"/>
      <c r="CX18" s="90"/>
      <c r="CY18" s="90"/>
      <c r="CZ18" s="90"/>
      <c r="DA18" s="90"/>
      <c r="DB18" s="90"/>
      <c r="DC18" s="90"/>
      <c r="DD18" s="90"/>
      <c r="DE18" s="90"/>
      <c r="DF18" s="90"/>
      <c r="DG18" s="90"/>
      <c r="DH18" s="90"/>
      <c r="DI18" s="90"/>
      <c r="DJ18" s="99" t="str">
        <f t="shared" si="7"/>
        <v/>
      </c>
      <c r="DK18" s="99" t="str">
        <f t="shared" si="8"/>
        <v/>
      </c>
      <c r="DL18" s="99" t="str">
        <f t="shared" si="9"/>
        <v/>
      </c>
      <c r="DM18" s="99" t="str">
        <f t="shared" si="10"/>
        <v/>
      </c>
      <c r="DN18" s="99" t="str">
        <f t="shared" si="11"/>
        <v/>
      </c>
      <c r="DO18" s="91"/>
      <c r="DP18" s="90"/>
      <c r="DQ18" s="95"/>
      <c r="DR18" s="90"/>
      <c r="DS18" s="95"/>
      <c r="DT18" s="95"/>
      <c r="DU18" s="95"/>
      <c r="DV18" s="95"/>
      <c r="DW18" s="95"/>
      <c r="DX18" s="95"/>
      <c r="DY18" s="93"/>
      <c r="DZ18" s="90"/>
      <c r="EA18" s="90"/>
      <c r="EB18" s="90"/>
      <c r="EC18" s="90"/>
      <c r="ED18" s="95"/>
      <c r="EE18" s="90"/>
      <c r="EF18" s="90"/>
      <c r="EG18" s="90"/>
      <c r="EH18" s="90"/>
      <c r="EI18" s="90"/>
      <c r="EJ18" s="90"/>
      <c r="EK18" s="90"/>
      <c r="EL18" s="90"/>
      <c r="EM18" s="90"/>
      <c r="EN18" s="90"/>
      <c r="EO18" s="90"/>
      <c r="EP18" s="90"/>
      <c r="EQ18" s="90"/>
      <c r="ER18" s="90"/>
      <c r="ES18" s="98">
        <v>44669</v>
      </c>
      <c r="ET18" s="98">
        <v>44762</v>
      </c>
      <c r="EU18" s="98"/>
      <c r="EV18" s="98"/>
      <c r="EW18" s="90"/>
      <c r="EX18" s="90"/>
      <c r="EY18" s="90"/>
      <c r="EZ18" s="90"/>
      <c r="FA18" s="90"/>
      <c r="FB18" s="90"/>
      <c r="FC18" s="90"/>
      <c r="FD18" s="90"/>
      <c r="FE18" s="90"/>
      <c r="FF18" s="90"/>
      <c r="FG18" s="90"/>
      <c r="FH18" s="90"/>
      <c r="FI18" s="99" t="str">
        <f t="shared" si="13"/>
        <v/>
      </c>
      <c r="FJ18" s="99" t="str">
        <f t="shared" si="14"/>
        <v/>
      </c>
      <c r="FK18" s="99" t="str">
        <f t="shared" si="15"/>
        <v/>
      </c>
      <c r="FL18" s="99" t="str">
        <f t="shared" si="16"/>
        <v/>
      </c>
      <c r="FM18" s="99" t="str">
        <f t="shared" si="17"/>
        <v/>
      </c>
      <c r="FN18" s="90"/>
      <c r="FO18" s="90"/>
      <c r="FP18" s="95"/>
      <c r="FQ18" s="90"/>
      <c r="FR18" s="95"/>
      <c r="FS18" s="95"/>
      <c r="FT18" s="95"/>
      <c r="FU18" s="95"/>
      <c r="FV18" s="95"/>
      <c r="FW18" s="95"/>
      <c r="FX18" s="93"/>
      <c r="FY18" s="90"/>
      <c r="FZ18" s="90"/>
      <c r="GA18" s="90"/>
      <c r="GB18" s="90"/>
      <c r="GC18" s="95"/>
      <c r="GD18" s="90"/>
      <c r="GE18" s="90"/>
      <c r="GF18" s="90"/>
      <c r="GG18" s="90"/>
      <c r="GH18" s="90"/>
      <c r="GI18" s="90"/>
      <c r="GJ18" s="90"/>
      <c r="GK18" s="90"/>
      <c r="GL18" s="90"/>
      <c r="GM18" s="90"/>
      <c r="GN18" s="90"/>
      <c r="GO18" s="90"/>
      <c r="GP18" s="90"/>
      <c r="GQ18" s="90"/>
      <c r="GR18" s="98">
        <v>44669</v>
      </c>
      <c r="GS18" s="98">
        <v>44762</v>
      </c>
      <c r="GT18" s="98"/>
      <c r="GU18" s="98"/>
      <c r="GV18" s="90"/>
      <c r="GW18" s="90"/>
      <c r="GX18" s="90"/>
      <c r="GY18" s="90"/>
      <c r="GZ18" s="90"/>
      <c r="HA18" s="90"/>
      <c r="HB18" s="90"/>
      <c r="HC18" s="90"/>
      <c r="HD18" s="90"/>
      <c r="HE18" s="90"/>
      <c r="HF18" s="90"/>
      <c r="HG18" s="90"/>
      <c r="HH18" s="99" t="str">
        <f t="shared" si="18"/>
        <v/>
      </c>
      <c r="HI18" s="99" t="str">
        <f t="shared" si="19"/>
        <v/>
      </c>
      <c r="HJ18" s="99" t="str">
        <f t="shared" si="20"/>
        <v/>
      </c>
      <c r="HK18" s="99" t="str">
        <f t="shared" si="21"/>
        <v/>
      </c>
      <c r="HL18" s="99" t="str">
        <f t="shared" si="22"/>
        <v/>
      </c>
      <c r="HM18" s="90"/>
      <c r="HN18" s="90"/>
      <c r="HO18" s="90">
        <f t="shared" si="23"/>
        <v>1</v>
      </c>
      <c r="HP18" s="90"/>
      <c r="HQ18" s="96" t="s">
        <v>616</v>
      </c>
      <c r="HR18" s="96" t="s">
        <v>3474</v>
      </c>
      <c r="HS18" s="96"/>
      <c r="HT18" s="96"/>
      <c r="HU18" s="96"/>
      <c r="HV18" s="96"/>
      <c r="HW18" s="96"/>
      <c r="HX18" s="96"/>
      <c r="HY18" s="96"/>
      <c r="HZ18" s="96"/>
      <c r="IA18" s="100"/>
      <c r="IB18" s="100"/>
      <c r="IC18" s="100"/>
      <c r="ID18" s="100"/>
      <c r="IE18" s="100"/>
      <c r="IF18" s="100"/>
      <c r="IG18" t="s">
        <v>3475</v>
      </c>
      <c r="IH18" s="90" t="s">
        <v>3355</v>
      </c>
    </row>
    <row r="19" spans="1:242" ht="15" customHeight="1" x14ac:dyDescent="0.25">
      <c r="A19" t="s">
        <v>3476</v>
      </c>
      <c r="B19" t="s">
        <v>10</v>
      </c>
      <c r="C19" s="90" t="s">
        <v>3477</v>
      </c>
      <c r="D19" s="102" t="s">
        <v>1589</v>
      </c>
      <c r="E19" s="90" t="s">
        <v>3343</v>
      </c>
      <c r="F19" s="90" t="s">
        <v>3344</v>
      </c>
      <c r="G19" s="90" t="s">
        <v>3465</v>
      </c>
      <c r="H19" s="101" t="s">
        <v>3478</v>
      </c>
      <c r="I19" s="90" t="s">
        <v>3359</v>
      </c>
      <c r="J19" s="93">
        <v>0.6</v>
      </c>
      <c r="K19" s="93">
        <v>1</v>
      </c>
      <c r="L19" s="90" t="s">
        <v>3149</v>
      </c>
      <c r="M19" s="93">
        <v>0.22</v>
      </c>
      <c r="N19" s="93">
        <v>1</v>
      </c>
      <c r="O19" s="90" t="s">
        <v>3149</v>
      </c>
      <c r="P19" s="90" t="s">
        <v>3150</v>
      </c>
      <c r="Q19" s="94" t="s">
        <v>3479</v>
      </c>
      <c r="R19" s="90"/>
      <c r="S19" s="95" t="s">
        <v>3152</v>
      </c>
      <c r="T19" s="90" t="s">
        <v>3480</v>
      </c>
      <c r="U19" s="95" t="s">
        <v>3164</v>
      </c>
      <c r="V19" s="95" t="s">
        <v>3155</v>
      </c>
      <c r="W19" s="95" t="s">
        <v>3156</v>
      </c>
      <c r="X19" s="95"/>
      <c r="Y19" s="95" t="s">
        <v>3157</v>
      </c>
      <c r="Z19" s="95" t="s">
        <v>3158</v>
      </c>
      <c r="AA19" s="93">
        <v>0.4</v>
      </c>
      <c r="AB19" s="90"/>
      <c r="AC19" s="90"/>
      <c r="AD19" s="90"/>
      <c r="AE19" s="90"/>
      <c r="AF19" s="95" t="s">
        <v>33</v>
      </c>
      <c r="AG19" s="90" t="s">
        <v>3171</v>
      </c>
      <c r="AH19" s="90">
        <f t="shared" si="0"/>
        <v>2</v>
      </c>
      <c r="AI19" s="95">
        <v>1</v>
      </c>
      <c r="AJ19" s="95">
        <v>1</v>
      </c>
      <c r="AK19" s="95">
        <v>0</v>
      </c>
      <c r="AL19" s="95">
        <v>0</v>
      </c>
      <c r="AM19" s="90">
        <v>1</v>
      </c>
      <c r="AN19" s="90" t="s">
        <v>3481</v>
      </c>
      <c r="AO19" s="90">
        <v>1</v>
      </c>
      <c r="AP19" s="96" t="s">
        <v>3482</v>
      </c>
      <c r="AQ19" s="90"/>
      <c r="AR19" s="90"/>
      <c r="AS19" s="90"/>
      <c r="AT19" s="90"/>
      <c r="AU19" s="98">
        <v>44669</v>
      </c>
      <c r="AV19" s="98">
        <v>44762</v>
      </c>
      <c r="AW19" s="98"/>
      <c r="AX19" s="98"/>
      <c r="AY19" s="90" t="s">
        <v>20</v>
      </c>
      <c r="AZ19" s="90" t="s">
        <v>20</v>
      </c>
      <c r="BA19" s="90"/>
      <c r="BB19" s="90"/>
      <c r="BC19" s="90" t="s">
        <v>20</v>
      </c>
      <c r="BD19" s="90" t="s">
        <v>20</v>
      </c>
      <c r="BE19" s="90"/>
      <c r="BF19" s="90"/>
      <c r="BG19" s="90" t="s">
        <v>3483</v>
      </c>
      <c r="BH19" s="90" t="s">
        <v>3484</v>
      </c>
      <c r="BI19" s="90"/>
      <c r="BJ19" s="90"/>
      <c r="BK19" s="99">
        <f t="shared" si="1"/>
        <v>1</v>
      </c>
      <c r="BL19" s="99">
        <f t="shared" si="2"/>
        <v>1</v>
      </c>
      <c r="BM19" s="99" t="str">
        <f t="shared" si="3"/>
        <v/>
      </c>
      <c r="BN19" s="99" t="str">
        <f t="shared" si="4"/>
        <v/>
      </c>
      <c r="BO19" s="99">
        <f t="shared" si="5"/>
        <v>1</v>
      </c>
      <c r="BP19" s="94" t="s">
        <v>3485</v>
      </c>
      <c r="BQ19" s="90"/>
      <c r="BR19" s="95" t="s">
        <v>3152</v>
      </c>
      <c r="BS19" s="90" t="s">
        <v>3486</v>
      </c>
      <c r="BT19" s="95" t="s">
        <v>3164</v>
      </c>
      <c r="BU19" s="95" t="s">
        <v>3155</v>
      </c>
      <c r="BV19" s="95" t="s">
        <v>3156</v>
      </c>
      <c r="BW19" s="95"/>
      <c r="BX19" s="95" t="s">
        <v>3157</v>
      </c>
      <c r="BY19" s="95" t="s">
        <v>3158</v>
      </c>
      <c r="BZ19" s="93">
        <v>0.4</v>
      </c>
      <c r="CA19" s="90"/>
      <c r="CB19" s="90"/>
      <c r="CC19" s="90"/>
      <c r="CD19" s="90"/>
      <c r="CE19" s="95" t="s">
        <v>33</v>
      </c>
      <c r="CF19" s="90" t="s">
        <v>3171</v>
      </c>
      <c r="CG19" s="90">
        <f>SUM(CH19:CK19)</f>
        <v>0</v>
      </c>
      <c r="CH19" s="90">
        <v>0</v>
      </c>
      <c r="CI19" s="90">
        <v>0</v>
      </c>
      <c r="CJ19" s="90">
        <v>0</v>
      </c>
      <c r="CK19" s="90">
        <v>0</v>
      </c>
      <c r="CL19" s="90">
        <v>0</v>
      </c>
      <c r="CM19" s="90" t="s">
        <v>3487</v>
      </c>
      <c r="CN19" s="90">
        <v>0</v>
      </c>
      <c r="CO19" s="96" t="s">
        <v>3488</v>
      </c>
      <c r="CP19" s="90"/>
      <c r="CQ19" s="90"/>
      <c r="CR19" s="90"/>
      <c r="CS19" s="90"/>
      <c r="CT19" s="98">
        <v>44669</v>
      </c>
      <c r="CU19" s="98">
        <v>44762</v>
      </c>
      <c r="CV19" s="98"/>
      <c r="CW19" s="98"/>
      <c r="CX19" s="90" t="s">
        <v>18</v>
      </c>
      <c r="CY19" s="90" t="s">
        <v>18</v>
      </c>
      <c r="CZ19" s="90"/>
      <c r="DA19" s="90"/>
      <c r="DB19" s="90" t="s">
        <v>18</v>
      </c>
      <c r="DC19" s="90" t="s">
        <v>20</v>
      </c>
      <c r="DD19" s="90"/>
      <c r="DE19" s="90"/>
      <c r="DF19" s="90" t="s">
        <v>3489</v>
      </c>
      <c r="DG19" s="90" t="s">
        <v>3490</v>
      </c>
      <c r="DH19" s="90"/>
      <c r="DI19" s="90"/>
      <c r="DJ19" s="99" t="str">
        <f t="shared" si="7"/>
        <v/>
      </c>
      <c r="DK19" s="99" t="str">
        <f t="shared" si="8"/>
        <v/>
      </c>
      <c r="DL19" s="99" t="str">
        <f t="shared" si="9"/>
        <v/>
      </c>
      <c r="DM19" s="99" t="str">
        <f t="shared" si="10"/>
        <v/>
      </c>
      <c r="DN19" s="99" t="str">
        <f t="shared" si="11"/>
        <v/>
      </c>
      <c r="DO19" s="91"/>
      <c r="DP19" s="90"/>
      <c r="DQ19" s="95"/>
      <c r="DR19" s="90"/>
      <c r="DS19" s="95"/>
      <c r="DT19" s="95"/>
      <c r="DU19" s="95"/>
      <c r="DV19" s="95"/>
      <c r="DW19" s="95"/>
      <c r="DX19" s="95"/>
      <c r="DY19" s="93"/>
      <c r="DZ19" s="90"/>
      <c r="EA19" s="90"/>
      <c r="EB19" s="90"/>
      <c r="EC19" s="90"/>
      <c r="ED19" s="95"/>
      <c r="EE19" s="90"/>
      <c r="EF19" s="90"/>
      <c r="EG19" s="90"/>
      <c r="EH19" s="90"/>
      <c r="EI19" s="90"/>
      <c r="EJ19" s="90"/>
      <c r="EK19" s="90"/>
      <c r="EL19" s="90"/>
      <c r="EM19" s="90"/>
      <c r="EN19" s="90"/>
      <c r="EO19" s="90"/>
      <c r="EP19" s="90"/>
      <c r="EQ19" s="90"/>
      <c r="ER19" s="90"/>
      <c r="ES19" s="98">
        <v>44669</v>
      </c>
      <c r="ET19" s="98">
        <v>44762</v>
      </c>
      <c r="EU19" s="98"/>
      <c r="EV19" s="98"/>
      <c r="EW19" s="90"/>
      <c r="EX19" s="90"/>
      <c r="EY19" s="90"/>
      <c r="EZ19" s="90"/>
      <c r="FA19" s="90"/>
      <c r="FB19" s="90"/>
      <c r="FC19" s="90"/>
      <c r="FD19" s="90"/>
      <c r="FE19" s="90"/>
      <c r="FF19" s="90"/>
      <c r="FG19" s="90"/>
      <c r="FH19" s="90"/>
      <c r="FI19" s="99" t="str">
        <f t="shared" si="13"/>
        <v/>
      </c>
      <c r="FJ19" s="99" t="str">
        <f t="shared" si="14"/>
        <v/>
      </c>
      <c r="FK19" s="99" t="str">
        <f t="shared" si="15"/>
        <v/>
      </c>
      <c r="FL19" s="99" t="str">
        <f t="shared" si="16"/>
        <v/>
      </c>
      <c r="FM19" s="99" t="str">
        <f t="shared" si="17"/>
        <v/>
      </c>
      <c r="FN19" s="90"/>
      <c r="FO19" s="90"/>
      <c r="FP19" s="95"/>
      <c r="FQ19" s="90"/>
      <c r="FR19" s="95"/>
      <c r="FS19" s="95"/>
      <c r="FT19" s="95"/>
      <c r="FU19" s="95"/>
      <c r="FV19" s="95"/>
      <c r="FW19" s="95"/>
      <c r="FX19" s="93"/>
      <c r="FY19" s="90"/>
      <c r="FZ19" s="90"/>
      <c r="GA19" s="90"/>
      <c r="GB19" s="90"/>
      <c r="GC19" s="95"/>
      <c r="GD19" s="90"/>
      <c r="GE19" s="90"/>
      <c r="GF19" s="90"/>
      <c r="GG19" s="90"/>
      <c r="GH19" s="90"/>
      <c r="GI19" s="90"/>
      <c r="GJ19" s="90"/>
      <c r="GK19" s="90"/>
      <c r="GL19" s="90"/>
      <c r="GM19" s="90"/>
      <c r="GN19" s="90"/>
      <c r="GO19" s="90"/>
      <c r="GP19" s="90"/>
      <c r="GQ19" s="90"/>
      <c r="GR19" s="98">
        <v>44669</v>
      </c>
      <c r="GS19" s="98">
        <v>44762</v>
      </c>
      <c r="GT19" s="98"/>
      <c r="GU19" s="98"/>
      <c r="GV19" s="90"/>
      <c r="GW19" s="90"/>
      <c r="GX19" s="90"/>
      <c r="GY19" s="90"/>
      <c r="GZ19" s="90"/>
      <c r="HA19" s="90"/>
      <c r="HB19" s="90"/>
      <c r="HC19" s="90"/>
      <c r="HD19" s="90"/>
      <c r="HE19" s="90"/>
      <c r="HF19" s="90"/>
      <c r="HG19" s="90"/>
      <c r="HH19" s="99" t="str">
        <f t="shared" si="18"/>
        <v/>
      </c>
      <c r="HI19" s="99" t="str">
        <f t="shared" si="19"/>
        <v/>
      </c>
      <c r="HJ19" s="99" t="str">
        <f t="shared" si="20"/>
        <v/>
      </c>
      <c r="HK19" s="99" t="str">
        <f t="shared" si="21"/>
        <v/>
      </c>
      <c r="HL19" s="99" t="str">
        <f t="shared" si="22"/>
        <v/>
      </c>
      <c r="HM19" s="90"/>
      <c r="HN19" s="90"/>
      <c r="HO19" s="90">
        <f t="shared" si="23"/>
        <v>2</v>
      </c>
      <c r="HP19" s="90"/>
      <c r="HQ19" s="96" t="s">
        <v>616</v>
      </c>
      <c r="HR19" s="96" t="s">
        <v>3474</v>
      </c>
      <c r="HS19" s="96"/>
      <c r="HT19" s="96"/>
      <c r="HU19" s="96" t="s">
        <v>3491</v>
      </c>
      <c r="HV19" s="96" t="s">
        <v>44</v>
      </c>
      <c r="HW19" s="96"/>
      <c r="HX19" s="96"/>
      <c r="HY19" s="96"/>
      <c r="HZ19" s="96"/>
      <c r="IA19" s="100"/>
      <c r="IB19" s="100"/>
      <c r="IC19" s="100"/>
      <c r="ID19" s="100"/>
      <c r="IE19" s="100"/>
      <c r="IF19" s="100"/>
      <c r="IG19" t="s">
        <v>3492</v>
      </c>
      <c r="IH19" s="90" t="s">
        <v>3355</v>
      </c>
    </row>
    <row r="20" spans="1:242" ht="15" customHeight="1" x14ac:dyDescent="0.25">
      <c r="A20" t="s">
        <v>3493</v>
      </c>
      <c r="B20" t="s">
        <v>10</v>
      </c>
      <c r="C20" s="90" t="s">
        <v>3494</v>
      </c>
      <c r="D20" s="102" t="s">
        <v>1589</v>
      </c>
      <c r="E20" s="90" t="s">
        <v>3185</v>
      </c>
      <c r="F20" s="90" t="s">
        <v>3495</v>
      </c>
      <c r="G20" s="90" t="s">
        <v>3242</v>
      </c>
      <c r="H20" s="101" t="s">
        <v>3496</v>
      </c>
      <c r="I20" s="90" t="s">
        <v>3359</v>
      </c>
      <c r="J20" s="93">
        <v>0.6</v>
      </c>
      <c r="K20" s="93">
        <v>1</v>
      </c>
      <c r="L20" s="90" t="s">
        <v>3149</v>
      </c>
      <c r="M20" s="93">
        <v>0.22</v>
      </c>
      <c r="N20" s="93">
        <v>1</v>
      </c>
      <c r="O20" s="90" t="s">
        <v>3149</v>
      </c>
      <c r="P20" s="90" t="s">
        <v>3150</v>
      </c>
      <c r="Q20" s="94" t="s">
        <v>3497</v>
      </c>
      <c r="R20" s="90"/>
      <c r="S20" s="95" t="s">
        <v>3152</v>
      </c>
      <c r="T20" s="90" t="s">
        <v>3498</v>
      </c>
      <c r="U20" s="95" t="s">
        <v>3164</v>
      </c>
      <c r="V20" s="95" t="s">
        <v>3155</v>
      </c>
      <c r="W20" s="95" t="s">
        <v>3156</v>
      </c>
      <c r="X20" s="95"/>
      <c r="Y20" s="95" t="s">
        <v>3157</v>
      </c>
      <c r="Z20" s="95" t="s">
        <v>3158</v>
      </c>
      <c r="AA20" s="93">
        <v>0.4</v>
      </c>
      <c r="AB20" s="90"/>
      <c r="AC20" s="90"/>
      <c r="AD20" s="90"/>
      <c r="AE20" s="90"/>
      <c r="AF20" s="95" t="s">
        <v>33</v>
      </c>
      <c r="AG20" s="90" t="s">
        <v>3171</v>
      </c>
      <c r="AH20" s="90">
        <f t="shared" si="0"/>
        <v>2</v>
      </c>
      <c r="AI20" s="95">
        <v>1</v>
      </c>
      <c r="AJ20" s="95">
        <v>1</v>
      </c>
      <c r="AK20" s="95">
        <v>0</v>
      </c>
      <c r="AL20" s="95">
        <v>0</v>
      </c>
      <c r="AM20" s="90">
        <v>1</v>
      </c>
      <c r="AN20" s="90" t="s">
        <v>3470</v>
      </c>
      <c r="AO20" s="90">
        <v>1</v>
      </c>
      <c r="AP20" s="90" t="s">
        <v>3499</v>
      </c>
      <c r="AQ20" s="90"/>
      <c r="AR20" s="90"/>
      <c r="AS20" s="90"/>
      <c r="AT20" s="90"/>
      <c r="AU20" s="98">
        <v>44669</v>
      </c>
      <c r="AV20" s="98">
        <v>44762</v>
      </c>
      <c r="AW20" s="98"/>
      <c r="AX20" s="98"/>
      <c r="AY20" s="90" t="s">
        <v>20</v>
      </c>
      <c r="AZ20" s="90" t="s">
        <v>20</v>
      </c>
      <c r="BA20" s="90"/>
      <c r="BB20" s="90"/>
      <c r="BC20" s="90" t="s">
        <v>20</v>
      </c>
      <c r="BD20" s="90" t="s">
        <v>20</v>
      </c>
      <c r="BE20" s="90"/>
      <c r="BF20" s="90"/>
      <c r="BG20" s="90" t="s">
        <v>3472</v>
      </c>
      <c r="BH20" s="90" t="s">
        <v>3500</v>
      </c>
      <c r="BI20" s="90"/>
      <c r="BJ20" s="90"/>
      <c r="BK20" s="99">
        <f t="shared" si="1"/>
        <v>1</v>
      </c>
      <c r="BL20" s="99">
        <f t="shared" si="2"/>
        <v>1</v>
      </c>
      <c r="BM20" s="99" t="str">
        <f t="shared" si="3"/>
        <v/>
      </c>
      <c r="BN20" s="99" t="str">
        <f t="shared" si="4"/>
        <v/>
      </c>
      <c r="BO20" s="99">
        <f t="shared" si="5"/>
        <v>1</v>
      </c>
      <c r="BP20" s="94" t="s">
        <v>3501</v>
      </c>
      <c r="BQ20" s="90"/>
      <c r="BR20" s="95" t="s">
        <v>3152</v>
      </c>
      <c r="BS20" s="90" t="s">
        <v>3502</v>
      </c>
      <c r="BT20" s="95" t="s">
        <v>3164</v>
      </c>
      <c r="BU20" s="95" t="s">
        <v>3155</v>
      </c>
      <c r="BV20" s="95" t="s">
        <v>3156</v>
      </c>
      <c r="BW20" s="95"/>
      <c r="BX20" s="95" t="s">
        <v>3157</v>
      </c>
      <c r="BY20" s="95" t="s">
        <v>3158</v>
      </c>
      <c r="BZ20" s="93">
        <v>0.4</v>
      </c>
      <c r="CA20" s="90"/>
      <c r="CB20" s="90"/>
      <c r="CC20" s="90"/>
      <c r="CD20" s="90"/>
      <c r="CE20" s="95" t="s">
        <v>33</v>
      </c>
      <c r="CF20" s="90" t="s">
        <v>3171</v>
      </c>
      <c r="CG20" s="90">
        <f>SUM(CH20:CK20)</f>
        <v>2</v>
      </c>
      <c r="CH20" s="90">
        <v>1</v>
      </c>
      <c r="CI20" s="90">
        <v>1</v>
      </c>
      <c r="CJ20" s="90">
        <v>0</v>
      </c>
      <c r="CK20" s="90">
        <v>0</v>
      </c>
      <c r="CL20" s="90">
        <v>1</v>
      </c>
      <c r="CM20" s="90" t="s">
        <v>3503</v>
      </c>
      <c r="CN20" s="90">
        <v>1</v>
      </c>
      <c r="CO20" s="96" t="s">
        <v>3504</v>
      </c>
      <c r="CP20" s="90"/>
      <c r="CQ20" s="90"/>
      <c r="CR20" s="90"/>
      <c r="CS20" s="90"/>
      <c r="CT20" s="98">
        <v>44669</v>
      </c>
      <c r="CU20" s="98">
        <v>44762</v>
      </c>
      <c r="CV20" s="98"/>
      <c r="CW20" s="98"/>
      <c r="CX20" s="90" t="s">
        <v>20</v>
      </c>
      <c r="CY20" s="90" t="s">
        <v>20</v>
      </c>
      <c r="CZ20" s="90"/>
      <c r="DA20" s="90"/>
      <c r="DB20" s="90" t="s">
        <v>20</v>
      </c>
      <c r="DC20" s="90" t="s">
        <v>20</v>
      </c>
      <c r="DD20" s="90"/>
      <c r="DE20" s="90"/>
      <c r="DF20" s="90" t="s">
        <v>3505</v>
      </c>
      <c r="DG20" s="90" t="s">
        <v>3506</v>
      </c>
      <c r="DH20" s="90"/>
      <c r="DI20" s="90"/>
      <c r="DJ20" s="99">
        <f t="shared" si="7"/>
        <v>1</v>
      </c>
      <c r="DK20" s="99">
        <f t="shared" si="8"/>
        <v>1</v>
      </c>
      <c r="DL20" s="99" t="str">
        <f t="shared" si="9"/>
        <v/>
      </c>
      <c r="DM20" s="99" t="str">
        <f t="shared" si="10"/>
        <v/>
      </c>
      <c r="DN20" s="99">
        <f t="shared" si="11"/>
        <v>1</v>
      </c>
      <c r="DO20" s="91"/>
      <c r="DP20" s="90"/>
      <c r="DQ20" s="95"/>
      <c r="DR20" s="90"/>
      <c r="DS20" s="95"/>
      <c r="DT20" s="95"/>
      <c r="DU20" s="95"/>
      <c r="DV20" s="95"/>
      <c r="DW20" s="95"/>
      <c r="DX20" s="95"/>
      <c r="DY20" s="93"/>
      <c r="DZ20" s="90"/>
      <c r="EA20" s="90"/>
      <c r="EB20" s="90"/>
      <c r="EC20" s="90"/>
      <c r="ED20" s="95"/>
      <c r="EE20" s="90"/>
      <c r="EF20" s="90"/>
      <c r="EG20" s="90"/>
      <c r="EH20" s="90"/>
      <c r="EI20" s="90"/>
      <c r="EJ20" s="90"/>
      <c r="EK20" s="90"/>
      <c r="EL20" s="90"/>
      <c r="EM20" s="90"/>
      <c r="EN20" s="90"/>
      <c r="EO20" s="90"/>
      <c r="EP20" s="90"/>
      <c r="EQ20" s="90"/>
      <c r="ER20" s="90"/>
      <c r="ES20" s="98">
        <v>44669</v>
      </c>
      <c r="ET20" s="98">
        <v>44762</v>
      </c>
      <c r="EU20" s="98"/>
      <c r="EV20" s="98"/>
      <c r="EW20" s="90"/>
      <c r="EX20" s="90"/>
      <c r="EY20" s="90"/>
      <c r="EZ20" s="90"/>
      <c r="FA20" s="90"/>
      <c r="FB20" s="90"/>
      <c r="FC20" s="90"/>
      <c r="FD20" s="90"/>
      <c r="FE20" s="90"/>
      <c r="FF20" s="90"/>
      <c r="FG20" s="90"/>
      <c r="FH20" s="90"/>
      <c r="FI20" s="99" t="str">
        <f t="shared" si="13"/>
        <v/>
      </c>
      <c r="FJ20" s="99" t="str">
        <f t="shared" si="14"/>
        <v/>
      </c>
      <c r="FK20" s="99" t="str">
        <f t="shared" si="15"/>
        <v/>
      </c>
      <c r="FL20" s="99" t="str">
        <f t="shared" si="16"/>
        <v/>
      </c>
      <c r="FM20" s="99" t="str">
        <f t="shared" si="17"/>
        <v/>
      </c>
      <c r="FN20" s="90"/>
      <c r="FO20" s="90"/>
      <c r="FP20" s="95"/>
      <c r="FQ20" s="90"/>
      <c r="FR20" s="95"/>
      <c r="FS20" s="95"/>
      <c r="FT20" s="95"/>
      <c r="FU20" s="95"/>
      <c r="FV20" s="95"/>
      <c r="FW20" s="95"/>
      <c r="FX20" s="93"/>
      <c r="FY20" s="90"/>
      <c r="FZ20" s="90"/>
      <c r="GA20" s="90"/>
      <c r="GB20" s="90"/>
      <c r="GC20" s="95"/>
      <c r="GD20" s="90"/>
      <c r="GE20" s="90"/>
      <c r="GF20" s="90"/>
      <c r="GG20" s="90"/>
      <c r="GH20" s="90"/>
      <c r="GI20" s="90"/>
      <c r="GJ20" s="90"/>
      <c r="GK20" s="90"/>
      <c r="GL20" s="90"/>
      <c r="GM20" s="90"/>
      <c r="GN20" s="90"/>
      <c r="GO20" s="90"/>
      <c r="GP20" s="90"/>
      <c r="GQ20" s="90"/>
      <c r="GR20" s="98">
        <v>44669</v>
      </c>
      <c r="GS20" s="98">
        <v>44762</v>
      </c>
      <c r="GT20" s="98"/>
      <c r="GU20" s="98"/>
      <c r="GV20" s="90"/>
      <c r="GW20" s="90"/>
      <c r="GX20" s="90"/>
      <c r="GY20" s="90"/>
      <c r="GZ20" s="90"/>
      <c r="HA20" s="90"/>
      <c r="HB20" s="90"/>
      <c r="HC20" s="90"/>
      <c r="HD20" s="90"/>
      <c r="HE20" s="90"/>
      <c r="HF20" s="90"/>
      <c r="HG20" s="90"/>
      <c r="HH20" s="99" t="str">
        <f t="shared" si="18"/>
        <v/>
      </c>
      <c r="HI20" s="99" t="str">
        <f t="shared" si="19"/>
        <v/>
      </c>
      <c r="HJ20" s="99" t="str">
        <f t="shared" si="20"/>
        <v/>
      </c>
      <c r="HK20" s="99" t="str">
        <f t="shared" si="21"/>
        <v/>
      </c>
      <c r="HL20" s="99" t="str">
        <f t="shared" si="22"/>
        <v/>
      </c>
      <c r="HM20" s="90"/>
      <c r="HN20" s="90"/>
      <c r="HO20" s="90">
        <f t="shared" si="23"/>
        <v>2</v>
      </c>
      <c r="HP20" s="90"/>
      <c r="HQ20" s="96" t="s">
        <v>616</v>
      </c>
      <c r="HR20" s="96" t="s">
        <v>3474</v>
      </c>
      <c r="HS20" s="96"/>
      <c r="HT20" s="96"/>
      <c r="HU20" s="96" t="s">
        <v>3507</v>
      </c>
      <c r="HV20" s="96" t="s">
        <v>3474</v>
      </c>
      <c r="HW20" s="96"/>
      <c r="HX20" s="96"/>
      <c r="HY20" s="96"/>
      <c r="HZ20" s="96"/>
      <c r="IA20" s="100"/>
      <c r="IB20" s="100"/>
      <c r="IC20" s="100"/>
      <c r="ID20" s="100"/>
      <c r="IE20" s="100"/>
      <c r="IF20" s="100"/>
      <c r="IG20" t="s">
        <v>3508</v>
      </c>
      <c r="IH20" s="90" t="s">
        <v>3370</v>
      </c>
    </row>
    <row r="21" spans="1:242" ht="15" customHeight="1" x14ac:dyDescent="0.25">
      <c r="A21" t="s">
        <v>3509</v>
      </c>
      <c r="B21" t="s">
        <v>10</v>
      </c>
      <c r="C21" s="90" t="s">
        <v>3510</v>
      </c>
      <c r="D21" s="102" t="s">
        <v>1589</v>
      </c>
      <c r="E21" s="90" t="s">
        <v>3185</v>
      </c>
      <c r="F21" s="90" t="s">
        <v>3186</v>
      </c>
      <c r="G21" s="90" t="s">
        <v>3146</v>
      </c>
      <c r="H21" s="101" t="s">
        <v>3511</v>
      </c>
      <c r="I21" s="90" t="s">
        <v>3359</v>
      </c>
      <c r="J21" s="93">
        <v>0.4</v>
      </c>
      <c r="K21" s="93">
        <v>0.8</v>
      </c>
      <c r="L21" s="90" t="s">
        <v>3218</v>
      </c>
      <c r="M21" s="93">
        <v>0.14000000000000001</v>
      </c>
      <c r="N21" s="93">
        <v>0.8</v>
      </c>
      <c r="O21" s="90" t="s">
        <v>3218</v>
      </c>
      <c r="P21" s="90" t="s">
        <v>3150</v>
      </c>
      <c r="Q21" s="94" t="s">
        <v>3512</v>
      </c>
      <c r="R21" s="90"/>
      <c r="S21" s="95" t="s">
        <v>3152</v>
      </c>
      <c r="T21" s="90" t="s">
        <v>3513</v>
      </c>
      <c r="U21" s="95" t="s">
        <v>3164</v>
      </c>
      <c r="V21" s="95" t="s">
        <v>3155</v>
      </c>
      <c r="W21" s="95" t="s">
        <v>3156</v>
      </c>
      <c r="X21" s="95"/>
      <c r="Y21" s="95" t="s">
        <v>3157</v>
      </c>
      <c r="Z21" s="95" t="s">
        <v>3158</v>
      </c>
      <c r="AA21" s="93">
        <v>0.4</v>
      </c>
      <c r="AB21" s="90"/>
      <c r="AC21" s="90"/>
      <c r="AD21" s="90"/>
      <c r="AE21" s="90"/>
      <c r="AF21" s="95" t="s">
        <v>33</v>
      </c>
      <c r="AG21" s="90" t="s">
        <v>3152</v>
      </c>
      <c r="AH21" s="90">
        <f t="shared" si="0"/>
        <v>12</v>
      </c>
      <c r="AI21" s="95">
        <v>3</v>
      </c>
      <c r="AJ21" s="95">
        <v>3</v>
      </c>
      <c r="AK21" s="95">
        <v>3</v>
      </c>
      <c r="AL21" s="95">
        <v>3</v>
      </c>
      <c r="AM21" s="90">
        <v>3</v>
      </c>
      <c r="AN21" s="90" t="s">
        <v>3514</v>
      </c>
      <c r="AO21" s="90">
        <v>3</v>
      </c>
      <c r="AP21" s="96" t="s">
        <v>3515</v>
      </c>
      <c r="AQ21" s="90"/>
      <c r="AR21" s="90"/>
      <c r="AS21" s="90"/>
      <c r="AT21" s="90"/>
      <c r="AU21" s="98">
        <v>44669</v>
      </c>
      <c r="AV21" s="98">
        <v>44762</v>
      </c>
      <c r="AW21" s="98"/>
      <c r="AX21" s="98"/>
      <c r="AY21" s="90" t="s">
        <v>20</v>
      </c>
      <c r="AZ21" s="90" t="s">
        <v>20</v>
      </c>
      <c r="BA21" s="90"/>
      <c r="BB21" s="90"/>
      <c r="BC21" s="90" t="s">
        <v>20</v>
      </c>
      <c r="BD21" s="90" t="s">
        <v>20</v>
      </c>
      <c r="BE21" s="90"/>
      <c r="BF21" s="90"/>
      <c r="BG21" s="90" t="s">
        <v>3516</v>
      </c>
      <c r="BH21" s="90" t="s">
        <v>3517</v>
      </c>
      <c r="BI21" s="90"/>
      <c r="BJ21" s="90"/>
      <c r="BK21" s="99">
        <f t="shared" si="1"/>
        <v>1</v>
      </c>
      <c r="BL21" s="99">
        <f t="shared" si="2"/>
        <v>1</v>
      </c>
      <c r="BM21" s="99">
        <f t="shared" si="3"/>
        <v>0</v>
      </c>
      <c r="BN21" s="99">
        <f t="shared" si="4"/>
        <v>0</v>
      </c>
      <c r="BO21" s="99">
        <f t="shared" si="5"/>
        <v>0.5</v>
      </c>
      <c r="BP21" s="94" t="s">
        <v>3518</v>
      </c>
      <c r="BQ21" s="90"/>
      <c r="BR21" s="95" t="s">
        <v>3152</v>
      </c>
      <c r="BS21" s="90" t="s">
        <v>3519</v>
      </c>
      <c r="BT21" s="95" t="s">
        <v>3164</v>
      </c>
      <c r="BU21" s="95" t="s">
        <v>3155</v>
      </c>
      <c r="BV21" s="95" t="s">
        <v>3156</v>
      </c>
      <c r="BW21" s="95"/>
      <c r="BX21" s="95" t="s">
        <v>3157</v>
      </c>
      <c r="BY21" s="95" t="s">
        <v>3158</v>
      </c>
      <c r="BZ21" s="93">
        <v>0.4</v>
      </c>
      <c r="CA21" s="90"/>
      <c r="CB21" s="90"/>
      <c r="CC21" s="90"/>
      <c r="CD21" s="90"/>
      <c r="CE21" s="95" t="s">
        <v>33</v>
      </c>
      <c r="CF21" s="90" t="s">
        <v>3171</v>
      </c>
      <c r="CG21" s="90">
        <f>SUM(CH21:CK21)</f>
        <v>0</v>
      </c>
      <c r="CH21" s="90">
        <v>0</v>
      </c>
      <c r="CI21" s="90">
        <v>0</v>
      </c>
      <c r="CJ21" s="90">
        <v>0</v>
      </c>
      <c r="CK21" s="90">
        <v>0</v>
      </c>
      <c r="CL21" s="90">
        <v>0</v>
      </c>
      <c r="CM21" s="90" t="s">
        <v>3520</v>
      </c>
      <c r="CN21" s="90">
        <v>0</v>
      </c>
      <c r="CO21" s="96" t="s">
        <v>3521</v>
      </c>
      <c r="CP21" s="90"/>
      <c r="CQ21" s="90"/>
      <c r="CR21" s="90"/>
      <c r="CS21" s="90"/>
      <c r="CT21" s="98">
        <v>44669</v>
      </c>
      <c r="CU21" s="98">
        <v>44762</v>
      </c>
      <c r="CV21" s="98"/>
      <c r="CW21" s="98"/>
      <c r="CX21" s="90" t="s">
        <v>20</v>
      </c>
      <c r="CY21" s="90" t="s">
        <v>18</v>
      </c>
      <c r="CZ21" s="90"/>
      <c r="DA21" s="90"/>
      <c r="DB21" s="90" t="s">
        <v>18</v>
      </c>
      <c r="DC21" s="90" t="s">
        <v>18</v>
      </c>
      <c r="DD21" s="90"/>
      <c r="DE21" s="90"/>
      <c r="DF21" s="90" t="s">
        <v>3522</v>
      </c>
      <c r="DG21" s="90" t="s">
        <v>3523</v>
      </c>
      <c r="DH21" s="90"/>
      <c r="DI21" s="90"/>
      <c r="DJ21" s="99" t="str">
        <f t="shared" si="7"/>
        <v/>
      </c>
      <c r="DK21" s="99" t="str">
        <f t="shared" si="8"/>
        <v/>
      </c>
      <c r="DL21" s="99" t="str">
        <f t="shared" si="9"/>
        <v/>
      </c>
      <c r="DM21" s="99" t="str">
        <f t="shared" si="10"/>
        <v/>
      </c>
      <c r="DN21" s="99" t="str">
        <f t="shared" si="11"/>
        <v/>
      </c>
      <c r="DO21" s="91"/>
      <c r="DP21" s="90"/>
      <c r="DQ21" s="95"/>
      <c r="DR21" s="90"/>
      <c r="DS21" s="95"/>
      <c r="DT21" s="95"/>
      <c r="DU21" s="95"/>
      <c r="DV21" s="95"/>
      <c r="DW21" s="95"/>
      <c r="DX21" s="95"/>
      <c r="DY21" s="93"/>
      <c r="DZ21" s="90"/>
      <c r="EA21" s="90"/>
      <c r="EB21" s="90"/>
      <c r="EC21" s="90"/>
      <c r="ED21" s="95"/>
      <c r="EE21" s="90"/>
      <c r="EF21" s="90"/>
      <c r="EG21" s="90"/>
      <c r="EH21" s="90"/>
      <c r="EI21" s="90"/>
      <c r="EJ21" s="90"/>
      <c r="EK21" s="90"/>
      <c r="EL21" s="90"/>
      <c r="EM21" s="90"/>
      <c r="EN21" s="90"/>
      <c r="EO21" s="90"/>
      <c r="EP21" s="90"/>
      <c r="EQ21" s="90"/>
      <c r="ER21" s="90"/>
      <c r="ES21" s="98">
        <v>44669</v>
      </c>
      <c r="ET21" s="98">
        <v>44762</v>
      </c>
      <c r="EU21" s="98"/>
      <c r="EV21" s="98"/>
      <c r="EW21" s="90"/>
      <c r="EX21" s="90"/>
      <c r="EY21" s="90"/>
      <c r="EZ21" s="90"/>
      <c r="FA21" s="90"/>
      <c r="FB21" s="90"/>
      <c r="FC21" s="90"/>
      <c r="FD21" s="90"/>
      <c r="FE21" s="90"/>
      <c r="FF21" s="90"/>
      <c r="FG21" s="90"/>
      <c r="FH21" s="90"/>
      <c r="FI21" s="99" t="str">
        <f t="shared" si="13"/>
        <v/>
      </c>
      <c r="FJ21" s="99" t="str">
        <f t="shared" si="14"/>
        <v/>
      </c>
      <c r="FK21" s="99" t="str">
        <f t="shared" si="15"/>
        <v/>
      </c>
      <c r="FL21" s="99" t="str">
        <f t="shared" si="16"/>
        <v/>
      </c>
      <c r="FM21" s="99" t="str">
        <f t="shared" si="17"/>
        <v/>
      </c>
      <c r="FN21" s="90"/>
      <c r="FO21" s="90"/>
      <c r="FP21" s="95"/>
      <c r="FQ21" s="90"/>
      <c r="FR21" s="95"/>
      <c r="FS21" s="95"/>
      <c r="FT21" s="95"/>
      <c r="FU21" s="95"/>
      <c r="FV21" s="95"/>
      <c r="FW21" s="95"/>
      <c r="FX21" s="93"/>
      <c r="FY21" s="90"/>
      <c r="FZ21" s="90"/>
      <c r="GA21" s="90"/>
      <c r="GB21" s="90"/>
      <c r="GC21" s="95"/>
      <c r="GD21" s="90"/>
      <c r="GE21" s="90"/>
      <c r="GF21" s="90"/>
      <c r="GG21" s="90"/>
      <c r="GH21" s="90"/>
      <c r="GI21" s="90"/>
      <c r="GJ21" s="90"/>
      <c r="GK21" s="90"/>
      <c r="GL21" s="90"/>
      <c r="GM21" s="90"/>
      <c r="GN21" s="90"/>
      <c r="GO21" s="90"/>
      <c r="GP21" s="90"/>
      <c r="GQ21" s="90"/>
      <c r="GR21" s="98">
        <v>44669</v>
      </c>
      <c r="GS21" s="98">
        <v>44762</v>
      </c>
      <c r="GT21" s="98"/>
      <c r="GU21" s="98"/>
      <c r="GV21" s="90"/>
      <c r="GW21" s="90"/>
      <c r="GX21" s="90"/>
      <c r="GY21" s="90"/>
      <c r="GZ21" s="90"/>
      <c r="HA21" s="90"/>
      <c r="HB21" s="90"/>
      <c r="HC21" s="90"/>
      <c r="HD21" s="90"/>
      <c r="HE21" s="90"/>
      <c r="HF21" s="90"/>
      <c r="HG21" s="90"/>
      <c r="HH21" s="99" t="str">
        <f t="shared" si="18"/>
        <v/>
      </c>
      <c r="HI21" s="99" t="str">
        <f t="shared" si="19"/>
        <v/>
      </c>
      <c r="HJ21" s="99" t="str">
        <f t="shared" si="20"/>
        <v/>
      </c>
      <c r="HK21" s="99" t="str">
        <f t="shared" si="21"/>
        <v/>
      </c>
      <c r="HL21" s="99" t="str">
        <f t="shared" si="22"/>
        <v/>
      </c>
      <c r="HM21" s="90"/>
      <c r="HN21" s="90"/>
      <c r="HO21" s="90">
        <f t="shared" si="23"/>
        <v>2</v>
      </c>
      <c r="HP21" s="90"/>
      <c r="HQ21" s="96" t="s">
        <v>616</v>
      </c>
      <c r="HR21" s="96" t="s">
        <v>3474</v>
      </c>
      <c r="HS21" s="96"/>
      <c r="HT21" s="96"/>
      <c r="HU21" s="96" t="s">
        <v>3524</v>
      </c>
      <c r="HV21" s="96" t="s">
        <v>44</v>
      </c>
      <c r="HW21" s="96"/>
      <c r="HX21" s="96"/>
      <c r="HY21" s="96"/>
      <c r="HZ21" s="96"/>
      <c r="IA21" s="100"/>
      <c r="IB21" s="100"/>
      <c r="IC21" s="100"/>
      <c r="ID21" s="100"/>
      <c r="IE21" s="100"/>
      <c r="IF21" s="100"/>
      <c r="IG21" t="s">
        <v>3525</v>
      </c>
      <c r="IH21" s="90" t="s">
        <v>3370</v>
      </c>
    </row>
    <row r="22" spans="1:242" ht="15" customHeight="1" x14ac:dyDescent="0.25">
      <c r="A22" t="s">
        <v>3526</v>
      </c>
      <c r="B22" t="s">
        <v>10</v>
      </c>
      <c r="C22" s="90" t="s">
        <v>3527</v>
      </c>
      <c r="D22" t="s">
        <v>1726</v>
      </c>
      <c r="E22" s="90" t="s">
        <v>3214</v>
      </c>
      <c r="F22" s="90" t="s">
        <v>3344</v>
      </c>
      <c r="G22" s="90" t="s">
        <v>3187</v>
      </c>
      <c r="H22" s="101" t="s">
        <v>3528</v>
      </c>
      <c r="I22" s="90" t="s">
        <v>3359</v>
      </c>
      <c r="J22" s="93">
        <v>0.6</v>
      </c>
      <c r="K22" s="93">
        <v>0.8</v>
      </c>
      <c r="L22" s="90" t="s">
        <v>3218</v>
      </c>
      <c r="M22" s="93">
        <v>0.08</v>
      </c>
      <c r="N22" s="93">
        <v>0.8</v>
      </c>
      <c r="O22" s="90" t="s">
        <v>3218</v>
      </c>
      <c r="P22" s="90" t="s">
        <v>3150</v>
      </c>
      <c r="Q22" s="94" t="s">
        <v>3529</v>
      </c>
      <c r="R22" s="90"/>
      <c r="S22" s="95" t="s">
        <v>3152</v>
      </c>
      <c r="T22" s="90" t="s">
        <v>3530</v>
      </c>
      <c r="U22" s="95" t="s">
        <v>3164</v>
      </c>
      <c r="V22" s="95" t="s">
        <v>3155</v>
      </c>
      <c r="W22" s="95" t="s">
        <v>3156</v>
      </c>
      <c r="X22" s="95"/>
      <c r="Y22" s="95" t="s">
        <v>3157</v>
      </c>
      <c r="Z22" s="95" t="s">
        <v>3158</v>
      </c>
      <c r="AA22" s="93">
        <v>0.4</v>
      </c>
      <c r="AB22" s="90"/>
      <c r="AC22" s="90"/>
      <c r="AD22" s="90"/>
      <c r="AE22" s="90"/>
      <c r="AF22" s="95" t="s">
        <v>33</v>
      </c>
      <c r="AG22" t="s">
        <v>3152</v>
      </c>
      <c r="AH22" s="90">
        <f t="shared" si="0"/>
        <v>99</v>
      </c>
      <c r="AI22" s="95">
        <v>90</v>
      </c>
      <c r="AJ22" s="95">
        <v>3</v>
      </c>
      <c r="AK22" s="95">
        <v>3</v>
      </c>
      <c r="AL22" s="95">
        <v>3</v>
      </c>
      <c r="AM22">
        <v>90</v>
      </c>
      <c r="AN22" t="s">
        <v>3531</v>
      </c>
      <c r="AO22">
        <v>3</v>
      </c>
      <c r="AP22" t="s">
        <v>3532</v>
      </c>
      <c r="AU22" s="104">
        <v>44669</v>
      </c>
      <c r="AV22" s="104">
        <v>44762</v>
      </c>
      <c r="AY22" t="s">
        <v>20</v>
      </c>
      <c r="AZ22" t="s">
        <v>20</v>
      </c>
      <c r="BC22" t="s">
        <v>20</v>
      </c>
      <c r="BD22" t="s">
        <v>20</v>
      </c>
      <c r="BG22" t="s">
        <v>3533</v>
      </c>
      <c r="BH22" t="s">
        <v>3534</v>
      </c>
      <c r="BK22" s="99">
        <f t="shared" si="1"/>
        <v>1</v>
      </c>
      <c r="BL22" s="99">
        <f t="shared" si="2"/>
        <v>1</v>
      </c>
      <c r="BM22" s="99">
        <f t="shared" si="3"/>
        <v>0</v>
      </c>
      <c r="BN22" s="99">
        <f t="shared" si="4"/>
        <v>0</v>
      </c>
      <c r="BO22" s="99">
        <f t="shared" si="5"/>
        <v>0.93939393939393945</v>
      </c>
      <c r="BP22" s="94" t="s">
        <v>3535</v>
      </c>
      <c r="BQ22" s="90"/>
      <c r="BR22" s="95" t="s">
        <v>3152</v>
      </c>
      <c r="BS22" s="90" t="s">
        <v>3536</v>
      </c>
      <c r="BT22" s="95" t="s">
        <v>3164</v>
      </c>
      <c r="BU22" s="95" t="s">
        <v>3155</v>
      </c>
      <c r="BV22" s="95" t="s">
        <v>3156</v>
      </c>
      <c r="BW22" s="95"/>
      <c r="BX22" s="95" t="s">
        <v>3157</v>
      </c>
      <c r="BY22" s="95" t="s">
        <v>3158</v>
      </c>
      <c r="BZ22" s="93">
        <v>0.4</v>
      </c>
      <c r="CA22" s="90"/>
      <c r="CB22" s="90"/>
      <c r="CC22" s="90"/>
      <c r="CD22" s="90"/>
      <c r="CE22" s="95" t="s">
        <v>33</v>
      </c>
      <c r="CF22" s="90" t="s">
        <v>3152</v>
      </c>
      <c r="CG22" s="90">
        <f>SUM(CH22:CK22)</f>
        <v>15</v>
      </c>
      <c r="CH22" s="90">
        <v>6</v>
      </c>
      <c r="CI22" s="90">
        <v>3</v>
      </c>
      <c r="CJ22" s="90">
        <v>3</v>
      </c>
      <c r="CK22" s="90">
        <v>3</v>
      </c>
      <c r="CL22" s="90">
        <v>6</v>
      </c>
      <c r="CM22" s="90" t="s">
        <v>3537</v>
      </c>
      <c r="CN22" s="90">
        <v>3</v>
      </c>
      <c r="CO22" s="96" t="s">
        <v>3538</v>
      </c>
      <c r="CP22" s="90"/>
      <c r="CQ22" s="90"/>
      <c r="CR22" s="90"/>
      <c r="CS22" s="90"/>
      <c r="CT22" s="98">
        <v>44669</v>
      </c>
      <c r="CU22" s="98">
        <v>44762</v>
      </c>
      <c r="CV22" s="98"/>
      <c r="CW22" s="98"/>
      <c r="CX22" s="90" t="s">
        <v>20</v>
      </c>
      <c r="CY22" s="90" t="s">
        <v>20</v>
      </c>
      <c r="CZ22" s="90"/>
      <c r="DA22" s="90"/>
      <c r="DB22" s="90" t="s">
        <v>20</v>
      </c>
      <c r="DC22" s="90" t="s">
        <v>20</v>
      </c>
      <c r="DD22" s="90"/>
      <c r="DE22" s="90"/>
      <c r="DF22" s="90" t="s">
        <v>3539</v>
      </c>
      <c r="DG22" s="90" t="s">
        <v>3540</v>
      </c>
      <c r="DH22" s="90"/>
      <c r="DI22" s="90"/>
      <c r="DJ22" s="99">
        <f t="shared" si="7"/>
        <v>1</v>
      </c>
      <c r="DK22" s="99">
        <f t="shared" si="8"/>
        <v>1</v>
      </c>
      <c r="DL22" s="99">
        <f t="shared" si="9"/>
        <v>0</v>
      </c>
      <c r="DM22" s="99">
        <f t="shared" si="10"/>
        <v>0</v>
      </c>
      <c r="DN22" s="99">
        <f t="shared" si="11"/>
        <v>0.6</v>
      </c>
      <c r="DO22" s="94" t="s">
        <v>3541</v>
      </c>
      <c r="DP22" s="90"/>
      <c r="DQ22" s="95" t="s">
        <v>3152</v>
      </c>
      <c r="DR22" s="90" t="s">
        <v>3542</v>
      </c>
      <c r="DS22" s="95" t="s">
        <v>3164</v>
      </c>
      <c r="DT22" s="95" t="s">
        <v>3155</v>
      </c>
      <c r="DU22" s="95" t="s">
        <v>3156</v>
      </c>
      <c r="DV22" s="95"/>
      <c r="DW22" s="95" t="s">
        <v>3157</v>
      </c>
      <c r="DX22" s="95" t="s">
        <v>3158</v>
      </c>
      <c r="DY22" s="93">
        <v>0.4</v>
      </c>
      <c r="DZ22" s="90"/>
      <c r="EA22" s="90"/>
      <c r="EB22" s="90"/>
      <c r="EC22" s="90"/>
      <c r="ED22" s="95" t="s">
        <v>33</v>
      </c>
      <c r="EE22" s="90" t="s">
        <v>3171</v>
      </c>
      <c r="EF22" s="90">
        <f>SUM(EG22:EJ22)</f>
        <v>91</v>
      </c>
      <c r="EG22" s="90">
        <v>90</v>
      </c>
      <c r="EH22" s="90">
        <v>1</v>
      </c>
      <c r="EI22" s="90">
        <v>0</v>
      </c>
      <c r="EJ22" s="90">
        <v>0</v>
      </c>
      <c r="EK22" s="90">
        <v>90</v>
      </c>
      <c r="EL22" s="90" t="s">
        <v>3543</v>
      </c>
      <c r="EM22" s="90">
        <v>1</v>
      </c>
      <c r="EN22" s="96" t="s">
        <v>3544</v>
      </c>
      <c r="EO22" s="90"/>
      <c r="EP22" s="90"/>
      <c r="EQ22" s="90"/>
      <c r="ER22" s="90"/>
      <c r="ES22" s="98">
        <v>44669</v>
      </c>
      <c r="ET22" s="98">
        <v>44762</v>
      </c>
      <c r="EU22" s="98"/>
      <c r="EV22" s="98"/>
      <c r="EW22" s="90" t="s">
        <v>20</v>
      </c>
      <c r="EX22" s="90" t="s">
        <v>20</v>
      </c>
      <c r="EY22" s="90"/>
      <c r="EZ22" s="90"/>
      <c r="FA22" s="90" t="s">
        <v>20</v>
      </c>
      <c r="FB22" s="90" t="s">
        <v>20</v>
      </c>
      <c r="FC22" s="90"/>
      <c r="FD22" s="90"/>
      <c r="FE22" s="90" t="s">
        <v>3545</v>
      </c>
      <c r="FF22" s="90" t="s">
        <v>3546</v>
      </c>
      <c r="FG22" s="90"/>
      <c r="FH22" s="90"/>
      <c r="FI22" s="99">
        <f t="shared" si="13"/>
        <v>1</v>
      </c>
      <c r="FJ22" s="99">
        <f t="shared" si="14"/>
        <v>1</v>
      </c>
      <c r="FK22" s="99" t="str">
        <f t="shared" si="15"/>
        <v/>
      </c>
      <c r="FL22" s="99" t="str">
        <f t="shared" si="16"/>
        <v/>
      </c>
      <c r="FM22" s="99">
        <f t="shared" si="17"/>
        <v>1</v>
      </c>
      <c r="FN22" s="96" t="s">
        <v>3547</v>
      </c>
      <c r="FO22" s="90"/>
      <c r="FP22" s="95" t="s">
        <v>3152</v>
      </c>
      <c r="FQ22" s="90" t="s">
        <v>3548</v>
      </c>
      <c r="FR22" s="95" t="s">
        <v>3164</v>
      </c>
      <c r="FS22" s="95" t="s">
        <v>3155</v>
      </c>
      <c r="FT22" s="95" t="s">
        <v>3156</v>
      </c>
      <c r="FU22" s="95"/>
      <c r="FV22" s="95" t="s">
        <v>3157</v>
      </c>
      <c r="FW22" s="95" t="s">
        <v>3158</v>
      </c>
      <c r="FX22" s="93">
        <v>0.4</v>
      </c>
      <c r="FY22" s="90"/>
      <c r="FZ22" s="90"/>
      <c r="GA22" s="90"/>
      <c r="GB22" s="90"/>
      <c r="GC22" s="95" t="s">
        <v>33</v>
      </c>
      <c r="GD22" s="90" t="s">
        <v>3171</v>
      </c>
      <c r="GE22" s="90">
        <f t="shared" ref="GE22:GE23" si="24">SUM(GF22:GI22)</f>
        <v>1</v>
      </c>
      <c r="GF22" s="90">
        <v>0</v>
      </c>
      <c r="GG22" s="90">
        <v>1</v>
      </c>
      <c r="GH22" s="90">
        <v>0</v>
      </c>
      <c r="GI22" s="90">
        <v>0</v>
      </c>
      <c r="GJ22" s="90"/>
      <c r="GK22" s="90"/>
      <c r="GL22" s="90">
        <v>1</v>
      </c>
      <c r="GM22" s="96" t="s">
        <v>3549</v>
      </c>
      <c r="GN22" s="90"/>
      <c r="GO22" s="90"/>
      <c r="GP22" s="90"/>
      <c r="GQ22" s="90"/>
      <c r="GR22" s="98">
        <v>44669</v>
      </c>
      <c r="GS22" s="98">
        <v>44762</v>
      </c>
      <c r="GT22" s="98"/>
      <c r="GU22" s="98"/>
      <c r="GV22" s="90"/>
      <c r="GW22" s="90" t="s">
        <v>20</v>
      </c>
      <c r="GX22" s="90"/>
      <c r="GY22" s="90"/>
      <c r="GZ22" s="90"/>
      <c r="HA22" s="90" t="s">
        <v>20</v>
      </c>
      <c r="HB22" s="90"/>
      <c r="HC22" s="90"/>
      <c r="HD22" s="90"/>
      <c r="HE22" s="90" t="s">
        <v>3550</v>
      </c>
      <c r="HF22" s="90"/>
      <c r="HG22" s="90"/>
      <c r="HH22" s="99" t="str">
        <f t="shared" si="18"/>
        <v/>
      </c>
      <c r="HI22" s="99">
        <f t="shared" si="19"/>
        <v>1</v>
      </c>
      <c r="HJ22" s="99" t="str">
        <f t="shared" si="20"/>
        <v/>
      </c>
      <c r="HK22" s="99" t="str">
        <f t="shared" si="21"/>
        <v/>
      </c>
      <c r="HL22" s="99">
        <f t="shared" si="22"/>
        <v>1</v>
      </c>
      <c r="HM22" s="90"/>
      <c r="HN22" s="90"/>
      <c r="HO22" s="90">
        <f t="shared" si="23"/>
        <v>4</v>
      </c>
      <c r="HQ22" s="100" t="s">
        <v>53</v>
      </c>
      <c r="HR22" s="100" t="s">
        <v>1580</v>
      </c>
      <c r="HS22" s="100"/>
      <c r="HT22" s="100"/>
      <c r="HU22" s="100" t="s">
        <v>53</v>
      </c>
      <c r="HV22" s="100" t="s">
        <v>1580</v>
      </c>
      <c r="HW22" s="100"/>
      <c r="HX22" s="100"/>
      <c r="HY22" s="100" t="s">
        <v>53</v>
      </c>
      <c r="HZ22" s="100" t="s">
        <v>1580</v>
      </c>
      <c r="IA22" s="100"/>
      <c r="IB22" s="100"/>
      <c r="IC22" s="100"/>
      <c r="ID22" s="100" t="s">
        <v>1580</v>
      </c>
      <c r="IE22" s="100"/>
      <c r="IF22" s="100"/>
      <c r="IG22" t="s">
        <v>3551</v>
      </c>
      <c r="IH22" s="90" t="s">
        <v>3239</v>
      </c>
    </row>
    <row r="23" spans="1:242" ht="15" customHeight="1" x14ac:dyDescent="0.25">
      <c r="A23" t="s">
        <v>3552</v>
      </c>
      <c r="B23" t="s">
        <v>10</v>
      </c>
      <c r="C23" s="90" t="s">
        <v>3553</v>
      </c>
      <c r="D23" t="s">
        <v>1726</v>
      </c>
      <c r="E23" s="90" t="s">
        <v>3185</v>
      </c>
      <c r="F23" s="90" t="s">
        <v>3182</v>
      </c>
      <c r="G23" s="90" t="s">
        <v>3242</v>
      </c>
      <c r="H23" s="101" t="s">
        <v>3554</v>
      </c>
      <c r="I23" s="90" t="s">
        <v>3359</v>
      </c>
      <c r="J23" s="93">
        <v>0.4</v>
      </c>
      <c r="K23" s="93">
        <v>0.8</v>
      </c>
      <c r="L23" s="90" t="s">
        <v>3218</v>
      </c>
      <c r="M23" s="93">
        <v>0.05</v>
      </c>
      <c r="N23" s="93">
        <v>0.8</v>
      </c>
      <c r="O23" s="90" t="s">
        <v>3218</v>
      </c>
      <c r="P23" s="90" t="s">
        <v>3150</v>
      </c>
      <c r="Q23" s="94" t="s">
        <v>3555</v>
      </c>
      <c r="R23" s="90"/>
      <c r="S23" s="95" t="s">
        <v>3152</v>
      </c>
      <c r="T23" s="90" t="s">
        <v>3556</v>
      </c>
      <c r="U23" s="95" t="s">
        <v>3164</v>
      </c>
      <c r="V23" s="95" t="s">
        <v>3155</v>
      </c>
      <c r="W23" s="95" t="s">
        <v>3156</v>
      </c>
      <c r="X23" s="95"/>
      <c r="Y23" s="95" t="s">
        <v>3157</v>
      </c>
      <c r="Z23" s="95" t="s">
        <v>3158</v>
      </c>
      <c r="AA23" s="93">
        <v>0.4</v>
      </c>
      <c r="AB23" s="90"/>
      <c r="AC23" s="90"/>
      <c r="AD23" s="90"/>
      <c r="AE23" s="90"/>
      <c r="AF23" s="95" t="s">
        <v>33</v>
      </c>
      <c r="AG23" t="s">
        <v>3171</v>
      </c>
      <c r="AH23" s="90">
        <f t="shared" si="0"/>
        <v>6</v>
      </c>
      <c r="AI23" s="95">
        <v>3</v>
      </c>
      <c r="AJ23" s="95">
        <v>3</v>
      </c>
      <c r="AK23" s="95">
        <v>0</v>
      </c>
      <c r="AL23" s="95">
        <v>0</v>
      </c>
      <c r="AM23">
        <v>3</v>
      </c>
      <c r="AN23" t="s">
        <v>3557</v>
      </c>
      <c r="AO23">
        <v>3</v>
      </c>
      <c r="AP23" s="100" t="s">
        <v>3558</v>
      </c>
      <c r="AU23" s="104">
        <v>44669</v>
      </c>
      <c r="AV23" s="104">
        <v>44763</v>
      </c>
      <c r="AY23" t="s">
        <v>20</v>
      </c>
      <c r="AZ23" t="s">
        <v>20</v>
      </c>
      <c r="BC23" t="s">
        <v>20</v>
      </c>
      <c r="BD23" t="s">
        <v>20</v>
      </c>
      <c r="BG23" t="s">
        <v>1736</v>
      </c>
      <c r="BH23" t="s">
        <v>3559</v>
      </c>
      <c r="BK23" s="99">
        <f t="shared" si="1"/>
        <v>1</v>
      </c>
      <c r="BL23" s="99">
        <f t="shared" si="2"/>
        <v>1</v>
      </c>
      <c r="BM23" s="99" t="str">
        <f t="shared" si="3"/>
        <v/>
      </c>
      <c r="BN23" s="99" t="str">
        <f t="shared" si="4"/>
        <v/>
      </c>
      <c r="BO23" s="99">
        <f t="shared" si="5"/>
        <v>1</v>
      </c>
      <c r="BP23" s="94" t="s">
        <v>3560</v>
      </c>
      <c r="BQ23" s="90"/>
      <c r="BR23" s="95" t="s">
        <v>3152</v>
      </c>
      <c r="BS23" s="90" t="s">
        <v>3561</v>
      </c>
      <c r="BT23" s="95" t="s">
        <v>3164</v>
      </c>
      <c r="BU23" s="95" t="s">
        <v>3155</v>
      </c>
      <c r="BV23" s="95" t="s">
        <v>3156</v>
      </c>
      <c r="BW23" s="95"/>
      <c r="BX23" s="95" t="s">
        <v>3157</v>
      </c>
      <c r="BY23" s="95" t="s">
        <v>3158</v>
      </c>
      <c r="BZ23" s="93">
        <v>0.4</v>
      </c>
      <c r="CA23" s="90"/>
      <c r="CB23" s="90"/>
      <c r="CC23" s="90"/>
      <c r="CD23" s="90"/>
      <c r="CE23" s="95" t="s">
        <v>33</v>
      </c>
      <c r="CF23" s="90" t="s">
        <v>3152</v>
      </c>
      <c r="CG23" s="90">
        <f t="shared" ref="CG23:CG32" si="25">SUM(CH23:CK23)</f>
        <v>21</v>
      </c>
      <c r="CH23" s="90">
        <v>12</v>
      </c>
      <c r="CI23" s="90">
        <v>3</v>
      </c>
      <c r="CJ23" s="90">
        <v>3</v>
      </c>
      <c r="CK23" s="90">
        <v>3</v>
      </c>
      <c r="CL23" s="90">
        <v>13</v>
      </c>
      <c r="CM23" s="90" t="s">
        <v>3562</v>
      </c>
      <c r="CN23" s="90">
        <v>3</v>
      </c>
      <c r="CO23" s="96" t="s">
        <v>3563</v>
      </c>
      <c r="CP23" s="90"/>
      <c r="CQ23" s="90"/>
      <c r="CR23" s="90"/>
      <c r="CS23" s="90"/>
      <c r="CT23" s="98">
        <v>44669</v>
      </c>
      <c r="CU23" s="98">
        <v>44763</v>
      </c>
      <c r="CV23" s="98"/>
      <c r="CW23" s="98"/>
      <c r="CX23" s="90" t="s">
        <v>20</v>
      </c>
      <c r="CY23" s="90" t="s">
        <v>20</v>
      </c>
      <c r="CZ23" s="90"/>
      <c r="DA23" s="90"/>
      <c r="DB23" s="90" t="s">
        <v>20</v>
      </c>
      <c r="DC23" s="90" t="s">
        <v>20</v>
      </c>
      <c r="DD23" s="90"/>
      <c r="DE23" s="90"/>
      <c r="DF23" s="90" t="s">
        <v>3564</v>
      </c>
      <c r="DG23" s="90" t="s">
        <v>3565</v>
      </c>
      <c r="DH23" s="90"/>
      <c r="DI23" s="90"/>
      <c r="DJ23" s="99">
        <f t="shared" si="7"/>
        <v>1</v>
      </c>
      <c r="DK23" s="99">
        <f t="shared" si="8"/>
        <v>1</v>
      </c>
      <c r="DL23" s="99">
        <f t="shared" si="9"/>
        <v>0</v>
      </c>
      <c r="DM23" s="99">
        <f t="shared" si="10"/>
        <v>0</v>
      </c>
      <c r="DN23" s="99">
        <f t="shared" si="11"/>
        <v>0.76190476190476186</v>
      </c>
      <c r="DO23" s="94" t="s">
        <v>3566</v>
      </c>
      <c r="DP23" s="90"/>
      <c r="DQ23" s="95" t="s">
        <v>3152</v>
      </c>
      <c r="DR23" s="90" t="s">
        <v>3542</v>
      </c>
      <c r="DS23" s="95" t="s">
        <v>3164</v>
      </c>
      <c r="DT23" s="95" t="s">
        <v>3155</v>
      </c>
      <c r="DU23" s="95" t="s">
        <v>3156</v>
      </c>
      <c r="DV23" s="95"/>
      <c r="DW23" s="95" t="s">
        <v>3157</v>
      </c>
      <c r="DX23" s="95" t="s">
        <v>3158</v>
      </c>
      <c r="DY23" s="93">
        <v>0.4</v>
      </c>
      <c r="DZ23" s="90"/>
      <c r="EA23" s="90"/>
      <c r="EB23" s="90"/>
      <c r="EC23" s="90"/>
      <c r="ED23" s="95" t="s">
        <v>33</v>
      </c>
      <c r="EE23" s="90" t="s">
        <v>3171</v>
      </c>
      <c r="EF23" s="90">
        <f t="shared" ref="EF23:EF31" si="26">SUM(EG23:EJ23)</f>
        <v>2</v>
      </c>
      <c r="EG23" s="90">
        <v>1</v>
      </c>
      <c r="EH23" s="90">
        <v>1</v>
      </c>
      <c r="EI23" s="90">
        <v>0</v>
      </c>
      <c r="EJ23" s="90">
        <v>0</v>
      </c>
      <c r="EK23" s="90">
        <v>1</v>
      </c>
      <c r="EL23" s="90" t="s">
        <v>3567</v>
      </c>
      <c r="EM23" s="90">
        <v>1</v>
      </c>
      <c r="EN23" s="96" t="s">
        <v>3568</v>
      </c>
      <c r="EO23" s="90"/>
      <c r="EP23" s="90"/>
      <c r="EQ23" s="90"/>
      <c r="ER23" s="90"/>
      <c r="ES23" s="98">
        <v>44669</v>
      </c>
      <c r="ET23" s="98">
        <v>44763</v>
      </c>
      <c r="EU23" s="98"/>
      <c r="EV23" s="98"/>
      <c r="EW23" s="90" t="s">
        <v>20</v>
      </c>
      <c r="EX23" s="90" t="s">
        <v>20</v>
      </c>
      <c r="EY23" s="90"/>
      <c r="EZ23" s="90"/>
      <c r="FA23" s="90" t="s">
        <v>20</v>
      </c>
      <c r="FB23" s="90" t="s">
        <v>20</v>
      </c>
      <c r="FC23" s="90"/>
      <c r="FD23" s="90"/>
      <c r="FE23" s="90" t="s">
        <v>3569</v>
      </c>
      <c r="FF23" s="90" t="s">
        <v>3570</v>
      </c>
      <c r="FG23" s="90"/>
      <c r="FH23" s="90"/>
      <c r="FI23" s="99">
        <f t="shared" si="13"/>
        <v>1</v>
      </c>
      <c r="FJ23" s="99">
        <f t="shared" si="14"/>
        <v>1</v>
      </c>
      <c r="FK23" s="99" t="str">
        <f t="shared" si="15"/>
        <v/>
      </c>
      <c r="FL23" s="99" t="str">
        <f t="shared" si="16"/>
        <v/>
      </c>
      <c r="FM23" s="99">
        <f t="shared" si="17"/>
        <v>1</v>
      </c>
      <c r="FN23" s="96" t="s">
        <v>3571</v>
      </c>
      <c r="FO23" s="90"/>
      <c r="FP23" s="95" t="s">
        <v>3152</v>
      </c>
      <c r="FQ23" s="90" t="s">
        <v>3572</v>
      </c>
      <c r="FR23" s="95" t="s">
        <v>3164</v>
      </c>
      <c r="FS23" s="95" t="s">
        <v>3155</v>
      </c>
      <c r="FT23" s="95" t="s">
        <v>3156</v>
      </c>
      <c r="FU23" s="95"/>
      <c r="FV23" s="95" t="s">
        <v>3157</v>
      </c>
      <c r="FW23" s="95" t="s">
        <v>3158</v>
      </c>
      <c r="FX23" s="93">
        <v>0.4</v>
      </c>
      <c r="FY23" s="90"/>
      <c r="FZ23" s="90"/>
      <c r="GA23" s="90"/>
      <c r="GB23" s="90"/>
      <c r="GC23" s="95" t="s">
        <v>33</v>
      </c>
      <c r="GD23" s="90" t="s">
        <v>3171</v>
      </c>
      <c r="GE23" s="90">
        <f t="shared" si="24"/>
        <v>1</v>
      </c>
      <c r="GF23" s="90">
        <v>0</v>
      </c>
      <c r="GG23" s="90">
        <v>1</v>
      </c>
      <c r="GH23" s="90">
        <v>0</v>
      </c>
      <c r="GI23" s="90">
        <v>0</v>
      </c>
      <c r="GJ23" s="90"/>
      <c r="GK23" s="90"/>
      <c r="GL23" s="90">
        <v>1</v>
      </c>
      <c r="GM23" s="96" t="s">
        <v>3573</v>
      </c>
      <c r="GN23" s="90"/>
      <c r="GO23" s="90"/>
      <c r="GP23" s="90"/>
      <c r="GQ23" s="90"/>
      <c r="GR23" s="98">
        <v>44669</v>
      </c>
      <c r="GS23" s="98">
        <v>44763</v>
      </c>
      <c r="GT23" s="98"/>
      <c r="GU23" s="98"/>
      <c r="GV23" s="90"/>
      <c r="GW23" s="90" t="s">
        <v>20</v>
      </c>
      <c r="GX23" s="90"/>
      <c r="GY23" s="90"/>
      <c r="GZ23" s="90"/>
      <c r="HA23" s="90" t="s">
        <v>20</v>
      </c>
      <c r="HB23" s="90"/>
      <c r="HC23" s="90"/>
      <c r="HD23" s="90"/>
      <c r="HE23" s="90" t="s">
        <v>3574</v>
      </c>
      <c r="HF23" s="90"/>
      <c r="HG23" s="90"/>
      <c r="HH23" s="99" t="str">
        <f t="shared" si="18"/>
        <v/>
      </c>
      <c r="HI23" s="99">
        <f t="shared" si="19"/>
        <v>1</v>
      </c>
      <c r="HJ23" s="99" t="str">
        <f t="shared" si="20"/>
        <v/>
      </c>
      <c r="HK23" s="99" t="str">
        <f t="shared" si="21"/>
        <v/>
      </c>
      <c r="HL23" s="99">
        <f t="shared" si="22"/>
        <v>1</v>
      </c>
      <c r="HM23" s="90"/>
      <c r="HN23" s="90"/>
      <c r="HO23" s="90">
        <f t="shared" si="23"/>
        <v>4</v>
      </c>
      <c r="HQ23" s="100" t="s">
        <v>53</v>
      </c>
      <c r="HR23" s="100" t="s">
        <v>1580</v>
      </c>
      <c r="HS23" s="100"/>
      <c r="HT23" s="100"/>
      <c r="HU23" s="100" t="s">
        <v>53</v>
      </c>
      <c r="HV23" s="100" t="s">
        <v>1580</v>
      </c>
      <c r="HW23" s="100"/>
      <c r="HX23" s="100"/>
      <c r="HY23" s="100" t="s">
        <v>53</v>
      </c>
      <c r="HZ23" s="100" t="s">
        <v>1580</v>
      </c>
      <c r="IA23" s="100"/>
      <c r="IB23" s="100"/>
      <c r="IC23" s="100"/>
      <c r="ID23" s="100" t="s">
        <v>1580</v>
      </c>
      <c r="IE23" s="100"/>
      <c r="IF23" s="100"/>
      <c r="IG23" t="s">
        <v>3575</v>
      </c>
      <c r="IH23" s="90" t="s">
        <v>3370</v>
      </c>
    </row>
    <row r="24" spans="1:242" ht="15" customHeight="1" x14ac:dyDescent="0.25">
      <c r="A24" t="s">
        <v>3576</v>
      </c>
      <c r="B24" t="s">
        <v>10</v>
      </c>
      <c r="C24" s="90" t="s">
        <v>3577</v>
      </c>
      <c r="D24" s="102" t="s">
        <v>1726</v>
      </c>
      <c r="E24" s="90" t="s">
        <v>3144</v>
      </c>
      <c r="F24" s="90" t="s">
        <v>3344</v>
      </c>
      <c r="G24" s="90" t="s">
        <v>3271</v>
      </c>
      <c r="H24" s="101" t="s">
        <v>3578</v>
      </c>
      <c r="I24" s="90" t="s">
        <v>3359</v>
      </c>
      <c r="J24" s="93">
        <v>0.2</v>
      </c>
      <c r="K24" s="93">
        <v>1</v>
      </c>
      <c r="L24" s="90" t="s">
        <v>3149</v>
      </c>
      <c r="M24" s="93">
        <v>7.0000000000000007E-2</v>
      </c>
      <c r="N24" s="93">
        <v>1</v>
      </c>
      <c r="O24" s="90" t="s">
        <v>3149</v>
      </c>
      <c r="P24" s="90" t="s">
        <v>3150</v>
      </c>
      <c r="Q24" s="94" t="s">
        <v>3579</v>
      </c>
      <c r="R24" s="90"/>
      <c r="S24" s="95" t="s">
        <v>3152</v>
      </c>
      <c r="T24" s="90" t="s">
        <v>3580</v>
      </c>
      <c r="U24" s="95" t="s">
        <v>3164</v>
      </c>
      <c r="V24" s="95" t="s">
        <v>3155</v>
      </c>
      <c r="W24" s="95" t="s">
        <v>3156</v>
      </c>
      <c r="X24" s="95"/>
      <c r="Y24" s="95" t="s">
        <v>3157</v>
      </c>
      <c r="Z24" s="95" t="s">
        <v>3158</v>
      </c>
      <c r="AA24" s="93">
        <v>0.4</v>
      </c>
      <c r="AB24" s="90"/>
      <c r="AC24" s="90"/>
      <c r="AD24" s="90"/>
      <c r="AE24" s="90"/>
      <c r="AF24" s="95" t="s">
        <v>33</v>
      </c>
      <c r="AG24" s="90" t="s">
        <v>3171</v>
      </c>
      <c r="AH24" s="90">
        <f t="shared" si="0"/>
        <v>4</v>
      </c>
      <c r="AI24" s="95">
        <v>3</v>
      </c>
      <c r="AJ24" s="95">
        <v>1</v>
      </c>
      <c r="AK24" s="95">
        <v>0</v>
      </c>
      <c r="AL24" s="95">
        <v>0</v>
      </c>
      <c r="AM24" s="90">
        <v>3</v>
      </c>
      <c r="AN24" s="90" t="s">
        <v>3581</v>
      </c>
      <c r="AO24" s="90">
        <v>1</v>
      </c>
      <c r="AP24" s="90" t="s">
        <v>3582</v>
      </c>
      <c r="AQ24" s="90"/>
      <c r="AR24" s="90"/>
      <c r="AS24" s="90"/>
      <c r="AT24" s="90"/>
      <c r="AU24" s="98">
        <v>44669</v>
      </c>
      <c r="AV24" s="98">
        <v>44762</v>
      </c>
      <c r="AW24" s="98"/>
      <c r="AX24" s="98"/>
      <c r="AY24" s="90" t="s">
        <v>20</v>
      </c>
      <c r="AZ24" s="90" t="s">
        <v>20</v>
      </c>
      <c r="BA24" s="90"/>
      <c r="BB24" s="90"/>
      <c r="BC24" s="90" t="s">
        <v>20</v>
      </c>
      <c r="BD24" s="90" t="s">
        <v>20</v>
      </c>
      <c r="BE24" s="90"/>
      <c r="BF24" s="90"/>
      <c r="BG24" s="90" t="s">
        <v>3583</v>
      </c>
      <c r="BH24" s="90" t="s">
        <v>3584</v>
      </c>
      <c r="BI24" s="90"/>
      <c r="BJ24" s="90"/>
      <c r="BK24" s="99">
        <f t="shared" si="1"/>
        <v>1</v>
      </c>
      <c r="BL24" s="99">
        <f t="shared" si="2"/>
        <v>1</v>
      </c>
      <c r="BM24" s="99" t="str">
        <f t="shared" si="3"/>
        <v/>
      </c>
      <c r="BN24" s="99" t="str">
        <f t="shared" si="4"/>
        <v/>
      </c>
      <c r="BO24" s="99">
        <f t="shared" si="5"/>
        <v>1</v>
      </c>
      <c r="BP24" s="94" t="s">
        <v>3585</v>
      </c>
      <c r="BQ24" s="90"/>
      <c r="BR24" s="95" t="s">
        <v>3152</v>
      </c>
      <c r="BS24" s="90" t="s">
        <v>3586</v>
      </c>
      <c r="BT24" s="95" t="s">
        <v>3164</v>
      </c>
      <c r="BU24" s="95" t="s">
        <v>3155</v>
      </c>
      <c r="BV24" s="95" t="s">
        <v>3156</v>
      </c>
      <c r="BW24" s="95"/>
      <c r="BX24" s="95" t="s">
        <v>3157</v>
      </c>
      <c r="BY24" s="95" t="s">
        <v>3158</v>
      </c>
      <c r="BZ24" s="93">
        <v>0.4</v>
      </c>
      <c r="CA24" s="90"/>
      <c r="CB24" s="90"/>
      <c r="CC24" s="90"/>
      <c r="CD24" s="90"/>
      <c r="CE24" s="95" t="s">
        <v>33</v>
      </c>
      <c r="CF24" s="90" t="s">
        <v>3171</v>
      </c>
      <c r="CG24" s="90">
        <f t="shared" si="25"/>
        <v>1</v>
      </c>
      <c r="CH24" s="90">
        <v>0</v>
      </c>
      <c r="CI24" s="90">
        <v>1</v>
      </c>
      <c r="CJ24" s="90">
        <v>0</v>
      </c>
      <c r="CK24" s="90">
        <v>0</v>
      </c>
      <c r="CL24" s="90"/>
      <c r="CM24" s="90"/>
      <c r="CN24" s="90">
        <v>1</v>
      </c>
      <c r="CO24" s="90" t="s">
        <v>3587</v>
      </c>
      <c r="CP24" s="90"/>
      <c r="CQ24" s="90"/>
      <c r="CR24" s="90"/>
      <c r="CS24" s="90"/>
      <c r="CT24" s="98">
        <v>44669</v>
      </c>
      <c r="CU24" s="98">
        <v>44762</v>
      </c>
      <c r="CV24" s="98"/>
      <c r="CW24" s="98"/>
      <c r="CX24" s="90"/>
      <c r="CY24" s="90" t="s">
        <v>20</v>
      </c>
      <c r="CZ24" s="90"/>
      <c r="DA24" s="90"/>
      <c r="DB24" s="90"/>
      <c r="DC24" s="90" t="s">
        <v>20</v>
      </c>
      <c r="DD24" s="90"/>
      <c r="DE24" s="90"/>
      <c r="DF24" s="90"/>
      <c r="DG24" s="90" t="s">
        <v>3588</v>
      </c>
      <c r="DH24" s="90"/>
      <c r="DI24" s="90"/>
      <c r="DJ24" s="99" t="str">
        <f t="shared" si="7"/>
        <v/>
      </c>
      <c r="DK24" s="99">
        <f t="shared" si="8"/>
        <v>1</v>
      </c>
      <c r="DL24" s="99" t="str">
        <f t="shared" si="9"/>
        <v/>
      </c>
      <c r="DM24" s="99" t="str">
        <f t="shared" si="10"/>
        <v/>
      </c>
      <c r="DN24" s="99">
        <f t="shared" si="11"/>
        <v>1</v>
      </c>
      <c r="DO24" s="94"/>
      <c r="DP24" s="90"/>
      <c r="DQ24" s="95"/>
      <c r="DR24" s="90"/>
      <c r="DS24" s="95"/>
      <c r="DT24" s="95"/>
      <c r="DU24" s="95"/>
      <c r="DV24" s="95"/>
      <c r="DW24" s="95"/>
      <c r="DX24" s="95"/>
      <c r="DY24" s="93"/>
      <c r="DZ24" s="90"/>
      <c r="EA24" s="90"/>
      <c r="EB24" s="90"/>
      <c r="EC24" s="90"/>
      <c r="ED24" s="95"/>
      <c r="EE24" s="90"/>
      <c r="EF24" s="90"/>
      <c r="EG24" s="90"/>
      <c r="EH24" s="90"/>
      <c r="EI24" s="90"/>
      <c r="EJ24" s="90"/>
      <c r="EK24" s="90"/>
      <c r="EL24" s="90"/>
      <c r="EM24" s="90"/>
      <c r="EN24" s="90"/>
      <c r="EO24" s="90"/>
      <c r="EP24" s="90"/>
      <c r="EQ24" s="90"/>
      <c r="ER24" s="90"/>
      <c r="ES24" s="98">
        <v>44669</v>
      </c>
      <c r="ET24" s="98">
        <v>44762</v>
      </c>
      <c r="EU24" s="98"/>
      <c r="EV24" s="98"/>
      <c r="EW24" s="90"/>
      <c r="EX24" s="90"/>
      <c r="EY24" s="90"/>
      <c r="EZ24" s="90"/>
      <c r="FA24" s="90"/>
      <c r="FB24" s="90"/>
      <c r="FC24" s="90"/>
      <c r="FD24" s="90"/>
      <c r="FE24" s="90"/>
      <c r="FF24" s="90"/>
      <c r="FG24" s="90"/>
      <c r="FH24" s="90"/>
      <c r="FI24" s="99" t="str">
        <f t="shared" si="13"/>
        <v/>
      </c>
      <c r="FJ24" s="99" t="str">
        <f t="shared" si="14"/>
        <v/>
      </c>
      <c r="FK24" s="99" t="str">
        <f t="shared" si="15"/>
        <v/>
      </c>
      <c r="FL24" s="99" t="str">
        <f t="shared" si="16"/>
        <v/>
      </c>
      <c r="FM24" s="99" t="str">
        <f t="shared" si="17"/>
        <v/>
      </c>
      <c r="FN24" s="90"/>
      <c r="FO24" s="90"/>
      <c r="FP24" s="95"/>
      <c r="FQ24" s="90"/>
      <c r="FR24" s="95"/>
      <c r="FS24" s="95"/>
      <c r="FT24" s="95"/>
      <c r="FU24" s="95"/>
      <c r="FV24" s="95"/>
      <c r="FW24" s="95"/>
      <c r="FX24" s="93"/>
      <c r="FY24" s="90"/>
      <c r="FZ24" s="90"/>
      <c r="GA24" s="90"/>
      <c r="GB24" s="90"/>
      <c r="GC24" s="95"/>
      <c r="GD24" s="90"/>
      <c r="GE24" s="90"/>
      <c r="GF24" s="90"/>
      <c r="GG24" s="90"/>
      <c r="GH24" s="90"/>
      <c r="GI24" s="90"/>
      <c r="GJ24" s="90"/>
      <c r="GK24" s="90"/>
      <c r="GL24" s="90"/>
      <c r="GM24" s="90"/>
      <c r="GN24" s="90"/>
      <c r="GO24" s="90"/>
      <c r="GP24" s="90"/>
      <c r="GQ24" s="90"/>
      <c r="GR24" s="98">
        <v>44669</v>
      </c>
      <c r="GS24" s="98">
        <v>44762</v>
      </c>
      <c r="GT24" s="98"/>
      <c r="GU24" s="98"/>
      <c r="GV24" s="90"/>
      <c r="GW24" s="90"/>
      <c r="GX24" s="90"/>
      <c r="GY24" s="90"/>
      <c r="GZ24" s="90"/>
      <c r="HA24" s="90"/>
      <c r="HB24" s="90"/>
      <c r="HC24" s="90"/>
      <c r="HD24" s="90"/>
      <c r="HE24" s="90"/>
      <c r="HF24" s="90"/>
      <c r="HG24" s="90"/>
      <c r="HH24" s="99" t="str">
        <f t="shared" si="18"/>
        <v/>
      </c>
      <c r="HI24" s="99" t="str">
        <f t="shared" si="19"/>
        <v/>
      </c>
      <c r="HJ24" s="99" t="str">
        <f t="shared" si="20"/>
        <v/>
      </c>
      <c r="HK24" s="99" t="str">
        <f t="shared" si="21"/>
        <v/>
      </c>
      <c r="HL24" s="99" t="str">
        <f t="shared" si="22"/>
        <v/>
      </c>
      <c r="HM24" s="90"/>
      <c r="HN24" s="90"/>
      <c r="HO24" s="90">
        <f t="shared" si="23"/>
        <v>2</v>
      </c>
      <c r="HQ24" s="100" t="s">
        <v>53</v>
      </c>
      <c r="HR24" s="100" t="s">
        <v>1580</v>
      </c>
      <c r="HS24" s="100"/>
      <c r="HT24" s="100"/>
      <c r="HU24" s="100"/>
      <c r="HV24" s="100" t="s">
        <v>1580</v>
      </c>
      <c r="HW24" s="100"/>
      <c r="HX24" s="100"/>
      <c r="HY24" s="100"/>
      <c r="HZ24" s="100"/>
      <c r="IA24" s="100"/>
      <c r="IB24" s="100"/>
      <c r="IC24" s="100"/>
      <c r="ID24" s="100"/>
      <c r="IE24" s="100"/>
      <c r="IF24" s="100"/>
      <c r="IG24" t="s">
        <v>3589</v>
      </c>
      <c r="IH24" s="90" t="s">
        <v>3370</v>
      </c>
    </row>
    <row r="25" spans="1:242" ht="15" customHeight="1" x14ac:dyDescent="0.25">
      <c r="A25" t="s">
        <v>3590</v>
      </c>
      <c r="B25" t="s">
        <v>10</v>
      </c>
      <c r="C25" s="90" t="s">
        <v>3591</v>
      </c>
      <c r="D25" s="102" t="s">
        <v>1799</v>
      </c>
      <c r="E25" s="90" t="s">
        <v>3185</v>
      </c>
      <c r="F25" s="90" t="s">
        <v>3186</v>
      </c>
      <c r="G25" s="90" t="s">
        <v>3146</v>
      </c>
      <c r="H25" s="101" t="s">
        <v>3592</v>
      </c>
      <c r="I25" s="90" t="s">
        <v>3296</v>
      </c>
      <c r="J25" s="93">
        <v>0.6</v>
      </c>
      <c r="K25" s="93">
        <v>0.6</v>
      </c>
      <c r="L25" s="90" t="s">
        <v>3190</v>
      </c>
      <c r="M25" s="93">
        <v>0.13</v>
      </c>
      <c r="N25" s="93">
        <v>0.6</v>
      </c>
      <c r="O25" s="90" t="s">
        <v>3190</v>
      </c>
      <c r="P25" s="90" t="s">
        <v>3150</v>
      </c>
      <c r="Q25" s="94" t="s">
        <v>3593</v>
      </c>
      <c r="R25" s="90"/>
      <c r="S25" s="95" t="s">
        <v>3152</v>
      </c>
      <c r="T25" s="90" t="s">
        <v>3594</v>
      </c>
      <c r="U25" s="95" t="s">
        <v>3164</v>
      </c>
      <c r="V25" s="95" t="s">
        <v>3155</v>
      </c>
      <c r="W25" s="95" t="s">
        <v>3156</v>
      </c>
      <c r="X25" s="95"/>
      <c r="Y25" s="95" t="s">
        <v>3157</v>
      </c>
      <c r="Z25" s="95" t="s">
        <v>3158</v>
      </c>
      <c r="AA25" s="93">
        <v>0.4</v>
      </c>
      <c r="AB25" s="90"/>
      <c r="AC25" s="90"/>
      <c r="AD25" s="90"/>
      <c r="AE25" s="90"/>
      <c r="AF25" s="95" t="s">
        <v>33</v>
      </c>
      <c r="AG25" s="90" t="s">
        <v>3171</v>
      </c>
      <c r="AH25" s="90">
        <f t="shared" si="0"/>
        <v>2</v>
      </c>
      <c r="AI25" s="95">
        <v>1</v>
      </c>
      <c r="AJ25" s="95">
        <v>1</v>
      </c>
      <c r="AK25" s="95">
        <v>0</v>
      </c>
      <c r="AL25" s="95">
        <v>0</v>
      </c>
      <c r="AM25">
        <v>1</v>
      </c>
      <c r="AN25" t="s">
        <v>3567</v>
      </c>
      <c r="AO25">
        <v>1</v>
      </c>
      <c r="AP25" t="s">
        <v>3595</v>
      </c>
      <c r="AU25" s="104">
        <v>44669</v>
      </c>
      <c r="AV25" s="104">
        <v>44762</v>
      </c>
      <c r="AY25" t="s">
        <v>20</v>
      </c>
      <c r="AZ25" t="s">
        <v>20</v>
      </c>
      <c r="BC25" t="s">
        <v>20</v>
      </c>
      <c r="BD25" t="s">
        <v>20</v>
      </c>
      <c r="BG25" t="s">
        <v>3569</v>
      </c>
      <c r="BH25" t="s">
        <v>3559</v>
      </c>
      <c r="BK25" s="99">
        <f t="shared" si="1"/>
        <v>1</v>
      </c>
      <c r="BL25" s="99">
        <f t="shared" si="2"/>
        <v>1</v>
      </c>
      <c r="BM25" s="99" t="str">
        <f t="shared" si="3"/>
        <v/>
      </c>
      <c r="BN25" s="99" t="str">
        <f t="shared" si="4"/>
        <v/>
      </c>
      <c r="BO25" s="99">
        <f t="shared" si="5"/>
        <v>1</v>
      </c>
      <c r="BP25" s="94" t="s">
        <v>3596</v>
      </c>
      <c r="BQ25" s="90"/>
      <c r="BR25" s="95" t="s">
        <v>3152</v>
      </c>
      <c r="BS25" s="90" t="s">
        <v>3597</v>
      </c>
      <c r="BT25" s="95" t="s">
        <v>3164</v>
      </c>
      <c r="BU25" s="95" t="s">
        <v>3155</v>
      </c>
      <c r="BV25" s="95" t="s">
        <v>3156</v>
      </c>
      <c r="BW25" s="95"/>
      <c r="BX25" s="95" t="s">
        <v>3157</v>
      </c>
      <c r="BY25" s="95" t="s">
        <v>3158</v>
      </c>
      <c r="BZ25" s="93">
        <v>0.4</v>
      </c>
      <c r="CA25" s="90"/>
      <c r="CB25" s="90"/>
      <c r="CC25" s="90"/>
      <c r="CD25" s="90"/>
      <c r="CE25" s="95" t="s">
        <v>33</v>
      </c>
      <c r="CF25" s="90" t="s">
        <v>3171</v>
      </c>
      <c r="CG25" s="90">
        <f t="shared" si="25"/>
        <v>2</v>
      </c>
      <c r="CH25" s="90">
        <v>1</v>
      </c>
      <c r="CI25" s="90">
        <v>1</v>
      </c>
      <c r="CJ25" s="90">
        <v>0</v>
      </c>
      <c r="CK25" s="90">
        <v>0</v>
      </c>
      <c r="CL25" s="90">
        <v>1</v>
      </c>
      <c r="CM25" s="90" t="s">
        <v>3598</v>
      </c>
      <c r="CN25" s="90">
        <v>1</v>
      </c>
      <c r="CO25" s="90" t="s">
        <v>3599</v>
      </c>
      <c r="CP25" s="90"/>
      <c r="CQ25" s="90"/>
      <c r="CR25" s="90"/>
      <c r="CS25" s="90"/>
      <c r="CT25" s="98">
        <v>44669</v>
      </c>
      <c r="CU25" s="98">
        <v>44762</v>
      </c>
      <c r="CV25" s="98"/>
      <c r="CW25" s="98"/>
      <c r="CX25" s="90" t="s">
        <v>20</v>
      </c>
      <c r="CY25" s="90" t="s">
        <v>20</v>
      </c>
      <c r="CZ25" s="90"/>
      <c r="DA25" s="90"/>
      <c r="DB25" s="90" t="s">
        <v>20</v>
      </c>
      <c r="DC25" s="90" t="s">
        <v>20</v>
      </c>
      <c r="DD25" s="90"/>
      <c r="DE25" s="90"/>
      <c r="DF25" s="90" t="s">
        <v>3600</v>
      </c>
      <c r="DG25" s="90" t="s">
        <v>3601</v>
      </c>
      <c r="DH25" s="90"/>
      <c r="DI25" s="90"/>
      <c r="DJ25" s="99">
        <f t="shared" si="7"/>
        <v>1</v>
      </c>
      <c r="DK25" s="99">
        <f t="shared" si="8"/>
        <v>1</v>
      </c>
      <c r="DL25" s="99" t="str">
        <f t="shared" si="9"/>
        <v/>
      </c>
      <c r="DM25" s="99" t="str">
        <f t="shared" si="10"/>
        <v/>
      </c>
      <c r="DN25" s="99">
        <f t="shared" si="11"/>
        <v>1</v>
      </c>
      <c r="DO25" s="94" t="s">
        <v>3602</v>
      </c>
      <c r="DP25" s="90"/>
      <c r="DQ25" s="95" t="s">
        <v>3152</v>
      </c>
      <c r="DR25" s="90" t="s">
        <v>3603</v>
      </c>
      <c r="DS25" s="95" t="s">
        <v>3164</v>
      </c>
      <c r="DT25" s="95" t="s">
        <v>3155</v>
      </c>
      <c r="DU25" s="95" t="s">
        <v>3156</v>
      </c>
      <c r="DV25" s="95"/>
      <c r="DW25" s="95" t="s">
        <v>3157</v>
      </c>
      <c r="DX25" s="95" t="s">
        <v>3158</v>
      </c>
      <c r="DY25" s="93">
        <v>0.4</v>
      </c>
      <c r="DZ25" s="90"/>
      <c r="EA25" s="90"/>
      <c r="EB25" s="90"/>
      <c r="EC25" s="90"/>
      <c r="ED25" s="95" t="s">
        <v>33</v>
      </c>
      <c r="EE25" s="90" t="s">
        <v>3171</v>
      </c>
      <c r="EF25" s="90">
        <f t="shared" si="26"/>
        <v>2</v>
      </c>
      <c r="EG25" s="90">
        <v>1</v>
      </c>
      <c r="EH25" s="90">
        <v>1</v>
      </c>
      <c r="EI25" s="90">
        <v>0</v>
      </c>
      <c r="EJ25" s="90">
        <v>0</v>
      </c>
      <c r="EK25" s="90">
        <v>1</v>
      </c>
      <c r="EL25" s="90" t="s">
        <v>3604</v>
      </c>
      <c r="EM25" s="90">
        <v>1</v>
      </c>
      <c r="EN25" s="90" t="s">
        <v>3605</v>
      </c>
      <c r="EO25" s="90"/>
      <c r="EP25" s="90"/>
      <c r="EQ25" s="90"/>
      <c r="ER25" s="90"/>
      <c r="ES25" s="98">
        <v>44669</v>
      </c>
      <c r="ET25" s="98">
        <v>44762</v>
      </c>
      <c r="EU25" s="98"/>
      <c r="EV25" s="98"/>
      <c r="EW25" s="90" t="s">
        <v>20</v>
      </c>
      <c r="EX25" s="90" t="s">
        <v>20</v>
      </c>
      <c r="EY25" s="90"/>
      <c r="EZ25" s="90"/>
      <c r="FA25" s="90" t="s">
        <v>20</v>
      </c>
      <c r="FB25" s="90" t="s">
        <v>20</v>
      </c>
      <c r="FC25" s="90"/>
      <c r="FD25" s="90"/>
      <c r="FE25" s="90" t="s">
        <v>3606</v>
      </c>
      <c r="FF25" s="90" t="s">
        <v>3607</v>
      </c>
      <c r="FG25" s="90"/>
      <c r="FH25" s="90"/>
      <c r="FI25" s="99">
        <f t="shared" si="13"/>
        <v>1</v>
      </c>
      <c r="FJ25" s="99">
        <f t="shared" si="14"/>
        <v>1</v>
      </c>
      <c r="FK25" s="99" t="str">
        <f t="shared" si="15"/>
        <v/>
      </c>
      <c r="FL25" s="99" t="str">
        <f t="shared" si="16"/>
        <v/>
      </c>
      <c r="FM25" s="99">
        <f t="shared" si="17"/>
        <v>1</v>
      </c>
      <c r="FN25" s="90"/>
      <c r="FO25" s="90"/>
      <c r="FP25" s="95"/>
      <c r="FQ25" s="90"/>
      <c r="FR25" s="95"/>
      <c r="FS25" s="95"/>
      <c r="FT25" s="95"/>
      <c r="FU25" s="95"/>
      <c r="FV25" s="95"/>
      <c r="FW25" s="95"/>
      <c r="FX25" s="93"/>
      <c r="FY25" s="90"/>
      <c r="FZ25" s="90"/>
      <c r="GA25" s="90"/>
      <c r="GB25" s="90"/>
      <c r="GC25" s="95"/>
      <c r="GD25" s="90"/>
      <c r="GE25" s="90"/>
      <c r="GF25" s="90"/>
      <c r="GG25" s="90"/>
      <c r="GH25" s="90"/>
      <c r="GI25" s="90"/>
      <c r="GJ25" s="90"/>
      <c r="GK25" s="90"/>
      <c r="GL25" s="90"/>
      <c r="GM25" s="90"/>
      <c r="GN25" s="90"/>
      <c r="GO25" s="90"/>
      <c r="GP25" s="90"/>
      <c r="GQ25" s="90"/>
      <c r="GR25" s="98">
        <v>44669</v>
      </c>
      <c r="GS25" s="98">
        <v>44762</v>
      </c>
      <c r="GT25" s="98"/>
      <c r="GU25" s="98"/>
      <c r="GV25" s="90"/>
      <c r="GW25" s="90"/>
      <c r="GX25" s="90"/>
      <c r="GY25" s="90"/>
      <c r="GZ25" s="90"/>
      <c r="HA25" s="90"/>
      <c r="HB25" s="90"/>
      <c r="HC25" s="90"/>
      <c r="HD25" s="90"/>
      <c r="HE25" s="90"/>
      <c r="HF25" s="90"/>
      <c r="HG25" s="90"/>
      <c r="HH25" s="99" t="str">
        <f t="shared" si="18"/>
        <v/>
      </c>
      <c r="HI25" s="99" t="str">
        <f t="shared" si="19"/>
        <v/>
      </c>
      <c r="HJ25" s="99" t="str">
        <f t="shared" si="20"/>
        <v/>
      </c>
      <c r="HK25" s="99" t="str">
        <f t="shared" si="21"/>
        <v/>
      </c>
      <c r="HL25" s="99" t="str">
        <f t="shared" si="22"/>
        <v/>
      </c>
      <c r="HM25" s="90"/>
      <c r="HN25" s="90"/>
      <c r="HO25" s="90">
        <f t="shared" si="23"/>
        <v>3</v>
      </c>
      <c r="HQ25" s="100" t="s">
        <v>53</v>
      </c>
      <c r="HR25" s="100" t="s">
        <v>1580</v>
      </c>
      <c r="HS25" s="100"/>
      <c r="HT25" s="100"/>
      <c r="HU25" s="100" t="s">
        <v>53</v>
      </c>
      <c r="HV25" s="100" t="s">
        <v>1580</v>
      </c>
      <c r="HW25" s="100"/>
      <c r="HX25" s="100"/>
      <c r="HY25" s="100" t="s">
        <v>53</v>
      </c>
      <c r="HZ25" s="100" t="s">
        <v>1580</v>
      </c>
      <c r="IA25" s="100"/>
      <c r="IB25" s="100"/>
      <c r="IC25" s="100"/>
      <c r="ID25" s="100"/>
      <c r="IE25" s="100"/>
      <c r="IF25" s="100"/>
      <c r="IG25" t="s">
        <v>3608</v>
      </c>
      <c r="IH25" s="90" t="s">
        <v>3370</v>
      </c>
    </row>
    <row r="26" spans="1:242" ht="15" customHeight="1" x14ac:dyDescent="0.25">
      <c r="A26" t="s">
        <v>3609</v>
      </c>
      <c r="B26" t="s">
        <v>10</v>
      </c>
      <c r="C26" s="90" t="s">
        <v>3610</v>
      </c>
      <c r="D26" s="102" t="s">
        <v>1799</v>
      </c>
      <c r="E26" s="90" t="s">
        <v>3185</v>
      </c>
      <c r="F26" s="90" t="s">
        <v>3344</v>
      </c>
      <c r="G26" s="90" t="s">
        <v>3242</v>
      </c>
      <c r="H26" s="101" t="s">
        <v>3611</v>
      </c>
      <c r="I26" s="90" t="s">
        <v>3359</v>
      </c>
      <c r="J26" s="93">
        <v>0.8</v>
      </c>
      <c r="K26" s="93">
        <v>0.8</v>
      </c>
      <c r="L26" s="90" t="s">
        <v>3218</v>
      </c>
      <c r="M26" s="93">
        <v>0.28999999999999998</v>
      </c>
      <c r="N26" s="93">
        <v>0.8</v>
      </c>
      <c r="O26" s="90" t="s">
        <v>3218</v>
      </c>
      <c r="P26" s="90" t="s">
        <v>3150</v>
      </c>
      <c r="Q26" s="94" t="s">
        <v>3612</v>
      </c>
      <c r="R26" s="90"/>
      <c r="S26" s="95" t="s">
        <v>3152</v>
      </c>
      <c r="T26" s="90" t="s">
        <v>3613</v>
      </c>
      <c r="U26" s="95" t="s">
        <v>3164</v>
      </c>
      <c r="V26" s="95" t="s">
        <v>3155</v>
      </c>
      <c r="W26" s="95" t="s">
        <v>3156</v>
      </c>
      <c r="X26" s="95"/>
      <c r="Y26" s="95" t="s">
        <v>3157</v>
      </c>
      <c r="Z26" s="95" t="s">
        <v>3158</v>
      </c>
      <c r="AA26" s="93">
        <v>0.4</v>
      </c>
      <c r="AB26" s="90"/>
      <c r="AC26" s="90"/>
      <c r="AD26" s="90"/>
      <c r="AE26" s="90"/>
      <c r="AF26" s="95" t="s">
        <v>33</v>
      </c>
      <c r="AG26" s="90" t="s">
        <v>3171</v>
      </c>
      <c r="AH26" s="90">
        <f t="shared" si="0"/>
        <v>2</v>
      </c>
      <c r="AI26" s="95">
        <v>1</v>
      </c>
      <c r="AJ26" s="95">
        <v>1</v>
      </c>
      <c r="AK26" s="95">
        <v>0</v>
      </c>
      <c r="AL26" s="95">
        <v>0</v>
      </c>
      <c r="AM26">
        <v>1</v>
      </c>
      <c r="AN26" t="s">
        <v>3614</v>
      </c>
      <c r="AO26">
        <v>1</v>
      </c>
      <c r="AP26" t="s">
        <v>3615</v>
      </c>
      <c r="AU26" s="104">
        <v>44669</v>
      </c>
      <c r="AV26" s="104">
        <v>44762</v>
      </c>
      <c r="AY26" t="s">
        <v>20</v>
      </c>
      <c r="AZ26" t="s">
        <v>20</v>
      </c>
      <c r="BC26" t="s">
        <v>20</v>
      </c>
      <c r="BD26" t="s">
        <v>20</v>
      </c>
      <c r="BG26" t="s">
        <v>3616</v>
      </c>
      <c r="BH26" t="s">
        <v>3588</v>
      </c>
      <c r="BK26" s="99">
        <f t="shared" si="1"/>
        <v>1</v>
      </c>
      <c r="BL26" s="99">
        <f t="shared" si="2"/>
        <v>1</v>
      </c>
      <c r="BM26" s="99" t="str">
        <f t="shared" si="3"/>
        <v/>
      </c>
      <c r="BN26" s="99" t="str">
        <f t="shared" si="4"/>
        <v/>
      </c>
      <c r="BO26" s="99">
        <f t="shared" si="5"/>
        <v>1</v>
      </c>
      <c r="BP26" s="94" t="s">
        <v>3617</v>
      </c>
      <c r="BQ26" s="90"/>
      <c r="BR26" s="95" t="s">
        <v>3152</v>
      </c>
      <c r="BS26" s="90" t="s">
        <v>3618</v>
      </c>
      <c r="BT26" s="95" t="s">
        <v>3164</v>
      </c>
      <c r="BU26" s="95" t="s">
        <v>3155</v>
      </c>
      <c r="BV26" s="95" t="s">
        <v>3156</v>
      </c>
      <c r="BW26" s="95"/>
      <c r="BX26" s="95" t="s">
        <v>3157</v>
      </c>
      <c r="BY26" s="95" t="s">
        <v>3158</v>
      </c>
      <c r="BZ26" s="93">
        <v>0.4</v>
      </c>
      <c r="CA26" s="90"/>
      <c r="CB26" s="90"/>
      <c r="CC26" s="90"/>
      <c r="CD26" s="90"/>
      <c r="CE26" s="95" t="s">
        <v>33</v>
      </c>
      <c r="CF26" s="90" t="s">
        <v>3171</v>
      </c>
      <c r="CG26" s="90">
        <f t="shared" si="25"/>
        <v>2</v>
      </c>
      <c r="CH26" s="90">
        <v>1</v>
      </c>
      <c r="CI26" s="90">
        <v>1</v>
      </c>
      <c r="CJ26" s="90">
        <v>0</v>
      </c>
      <c r="CK26" s="90">
        <v>0</v>
      </c>
      <c r="CL26" s="90">
        <v>1</v>
      </c>
      <c r="CM26" s="90" t="s">
        <v>3619</v>
      </c>
      <c r="CN26" s="90">
        <v>1</v>
      </c>
      <c r="CO26" s="90" t="s">
        <v>3620</v>
      </c>
      <c r="CP26" s="90"/>
      <c r="CQ26" s="90"/>
      <c r="CR26" s="90"/>
      <c r="CS26" s="90"/>
      <c r="CT26" s="98">
        <v>44669</v>
      </c>
      <c r="CU26" s="98">
        <v>44762</v>
      </c>
      <c r="CV26" s="98"/>
      <c r="CW26" s="98"/>
      <c r="CX26" s="90" t="s">
        <v>20</v>
      </c>
      <c r="CY26" s="90" t="s">
        <v>20</v>
      </c>
      <c r="CZ26" s="90"/>
      <c r="DA26" s="90"/>
      <c r="DB26" s="90" t="s">
        <v>20</v>
      </c>
      <c r="DC26" s="90" t="s">
        <v>20</v>
      </c>
      <c r="DD26" s="90"/>
      <c r="DE26" s="90"/>
      <c r="DF26" s="90" t="s">
        <v>3621</v>
      </c>
      <c r="DG26" s="90" t="s">
        <v>3622</v>
      </c>
      <c r="DH26" s="90"/>
      <c r="DI26" s="90"/>
      <c r="DJ26" s="99">
        <f t="shared" si="7"/>
        <v>1</v>
      </c>
      <c r="DK26" s="99">
        <f t="shared" si="8"/>
        <v>1</v>
      </c>
      <c r="DL26" s="99" t="str">
        <f t="shared" si="9"/>
        <v/>
      </c>
      <c r="DM26" s="99" t="str">
        <f t="shared" si="10"/>
        <v/>
      </c>
      <c r="DN26" s="99">
        <f t="shared" si="11"/>
        <v>1</v>
      </c>
      <c r="DO26" s="91"/>
      <c r="DP26" s="90"/>
      <c r="DQ26" s="95"/>
      <c r="DR26" s="90"/>
      <c r="DS26" s="95"/>
      <c r="DT26" s="95"/>
      <c r="DU26" s="95"/>
      <c r="DV26" s="95"/>
      <c r="DW26" s="95"/>
      <c r="DX26" s="95"/>
      <c r="DY26" s="93"/>
      <c r="DZ26" s="90"/>
      <c r="EA26" s="90"/>
      <c r="EB26" s="90"/>
      <c r="EC26" s="90"/>
      <c r="ED26" s="95"/>
      <c r="EE26" s="90"/>
      <c r="EF26" s="90"/>
      <c r="EG26" s="90"/>
      <c r="EH26" s="90"/>
      <c r="EI26" s="90"/>
      <c r="EJ26" s="90"/>
      <c r="EK26" s="90"/>
      <c r="EL26" s="90"/>
      <c r="EM26" s="90"/>
      <c r="EN26" s="90"/>
      <c r="EO26" s="90"/>
      <c r="EP26" s="90"/>
      <c r="EQ26" s="90"/>
      <c r="ER26" s="90"/>
      <c r="ES26" s="98">
        <v>44669</v>
      </c>
      <c r="ET26" s="98">
        <v>44762</v>
      </c>
      <c r="EU26" s="98"/>
      <c r="EV26" s="98"/>
      <c r="EW26" s="90"/>
      <c r="EX26" s="90"/>
      <c r="EY26" s="90"/>
      <c r="EZ26" s="90"/>
      <c r="FA26" s="90"/>
      <c r="FB26" s="90"/>
      <c r="FC26" s="90"/>
      <c r="FD26" s="90"/>
      <c r="FE26" s="90"/>
      <c r="FF26" s="90"/>
      <c r="FG26" s="90"/>
      <c r="FH26" s="90"/>
      <c r="FI26" s="99" t="str">
        <f t="shared" si="13"/>
        <v/>
      </c>
      <c r="FJ26" s="99" t="str">
        <f t="shared" si="14"/>
        <v/>
      </c>
      <c r="FK26" s="99" t="str">
        <f t="shared" si="15"/>
        <v/>
      </c>
      <c r="FL26" s="99" t="str">
        <f t="shared" si="16"/>
        <v/>
      </c>
      <c r="FM26" s="99" t="str">
        <f t="shared" si="17"/>
        <v/>
      </c>
      <c r="FN26" s="90"/>
      <c r="FO26" s="90"/>
      <c r="FP26" s="95"/>
      <c r="FQ26" s="90"/>
      <c r="FR26" s="95"/>
      <c r="FS26" s="95"/>
      <c r="FT26" s="95"/>
      <c r="FU26" s="95"/>
      <c r="FV26" s="95"/>
      <c r="FW26" s="95"/>
      <c r="FX26" s="93"/>
      <c r="FY26" s="90"/>
      <c r="FZ26" s="90"/>
      <c r="GA26" s="90"/>
      <c r="GB26" s="90"/>
      <c r="GC26" s="95"/>
      <c r="GD26" s="90"/>
      <c r="GE26" s="90"/>
      <c r="GF26" s="90"/>
      <c r="GG26" s="90"/>
      <c r="GH26" s="90"/>
      <c r="GI26" s="90"/>
      <c r="GJ26" s="90"/>
      <c r="GK26" s="90"/>
      <c r="GL26" s="90"/>
      <c r="GM26" s="90"/>
      <c r="GN26" s="90"/>
      <c r="GO26" s="90"/>
      <c r="GP26" s="90"/>
      <c r="GQ26" s="90"/>
      <c r="GR26" s="98">
        <v>44669</v>
      </c>
      <c r="GS26" s="98">
        <v>44762</v>
      </c>
      <c r="GT26" s="98"/>
      <c r="GU26" s="98"/>
      <c r="GV26" s="90"/>
      <c r="GW26" s="90"/>
      <c r="GX26" s="90"/>
      <c r="GY26" s="90"/>
      <c r="GZ26" s="90"/>
      <c r="HA26" s="90"/>
      <c r="HB26" s="90"/>
      <c r="HC26" s="90"/>
      <c r="HD26" s="90"/>
      <c r="HE26" s="90"/>
      <c r="HF26" s="90"/>
      <c r="HG26" s="90"/>
      <c r="HH26" s="99" t="str">
        <f t="shared" si="18"/>
        <v/>
      </c>
      <c r="HI26" s="99" t="str">
        <f t="shared" si="19"/>
        <v/>
      </c>
      <c r="HJ26" s="99" t="str">
        <f t="shared" si="20"/>
        <v/>
      </c>
      <c r="HK26" s="99" t="str">
        <f t="shared" si="21"/>
        <v/>
      </c>
      <c r="HL26" s="99" t="str">
        <f t="shared" si="22"/>
        <v/>
      </c>
      <c r="HM26" s="90"/>
      <c r="HN26" s="90"/>
      <c r="HO26" s="90">
        <f t="shared" si="23"/>
        <v>2</v>
      </c>
      <c r="HQ26" s="100" t="s">
        <v>53</v>
      </c>
      <c r="HR26" s="100" t="s">
        <v>1580</v>
      </c>
      <c r="HS26" s="100"/>
      <c r="HT26" s="100"/>
      <c r="HU26" s="100" t="s">
        <v>53</v>
      </c>
      <c r="HV26" s="100" t="s">
        <v>1580</v>
      </c>
      <c r="HW26" s="100"/>
      <c r="HX26" s="100"/>
      <c r="HY26" s="100"/>
      <c r="HZ26" s="100"/>
      <c r="IA26" s="100"/>
      <c r="IB26" s="100"/>
      <c r="IC26" s="100"/>
      <c r="ID26" s="100"/>
      <c r="IE26" s="100"/>
      <c r="IF26" s="100"/>
      <c r="IG26" t="s">
        <v>3623</v>
      </c>
      <c r="IH26" s="90" t="s">
        <v>3370</v>
      </c>
    </row>
    <row r="27" spans="1:242" ht="15" customHeight="1" x14ac:dyDescent="0.25">
      <c r="A27" t="s">
        <v>3624</v>
      </c>
      <c r="B27" t="s">
        <v>10</v>
      </c>
      <c r="C27" s="90" t="s">
        <v>3625</v>
      </c>
      <c r="D27" s="102" t="s">
        <v>1799</v>
      </c>
      <c r="E27" s="90" t="s">
        <v>3185</v>
      </c>
      <c r="F27" s="90" t="s">
        <v>3344</v>
      </c>
      <c r="G27" s="90" t="s">
        <v>3242</v>
      </c>
      <c r="H27" s="101" t="s">
        <v>3626</v>
      </c>
      <c r="I27" s="90" t="s">
        <v>3359</v>
      </c>
      <c r="J27" s="93">
        <v>0.4</v>
      </c>
      <c r="K27" s="93">
        <v>1</v>
      </c>
      <c r="L27" s="90" t="s">
        <v>3149</v>
      </c>
      <c r="M27" s="93">
        <v>0.09</v>
      </c>
      <c r="N27" s="93">
        <v>1</v>
      </c>
      <c r="O27" s="90" t="s">
        <v>3149</v>
      </c>
      <c r="P27" s="90" t="s">
        <v>3150</v>
      </c>
      <c r="Q27" s="94" t="s">
        <v>3627</v>
      </c>
      <c r="R27" s="90"/>
      <c r="S27" s="95" t="s">
        <v>3152</v>
      </c>
      <c r="T27" s="90" t="s">
        <v>3628</v>
      </c>
      <c r="U27" s="95" t="s">
        <v>3164</v>
      </c>
      <c r="V27" s="95" t="s">
        <v>3155</v>
      </c>
      <c r="W27" s="95" t="s">
        <v>3156</v>
      </c>
      <c r="X27" s="95"/>
      <c r="Y27" s="95" t="s">
        <v>3157</v>
      </c>
      <c r="Z27" s="95" t="s">
        <v>3158</v>
      </c>
      <c r="AA27" s="93">
        <v>0.4</v>
      </c>
      <c r="AB27" s="90"/>
      <c r="AC27" s="90"/>
      <c r="AD27" s="90"/>
      <c r="AE27" s="90"/>
      <c r="AF27" s="95" t="s">
        <v>33</v>
      </c>
      <c r="AG27" s="90" t="s">
        <v>3171</v>
      </c>
      <c r="AH27" s="90">
        <f t="shared" si="0"/>
        <v>1</v>
      </c>
      <c r="AI27" s="95">
        <v>0</v>
      </c>
      <c r="AJ27" s="95">
        <v>1</v>
      </c>
      <c r="AK27" s="95">
        <v>0</v>
      </c>
      <c r="AL27" s="95">
        <v>0</v>
      </c>
      <c r="AM27">
        <v>1</v>
      </c>
      <c r="AN27" t="s">
        <v>3629</v>
      </c>
      <c r="AO27">
        <v>1</v>
      </c>
      <c r="AP27" t="s">
        <v>3630</v>
      </c>
      <c r="AU27" s="104">
        <v>44670</v>
      </c>
      <c r="AV27" s="104">
        <v>44762</v>
      </c>
      <c r="AY27" t="s">
        <v>20</v>
      </c>
      <c r="AZ27" t="s">
        <v>20</v>
      </c>
      <c r="BC27" t="s">
        <v>20</v>
      </c>
      <c r="BD27" t="s">
        <v>20</v>
      </c>
      <c r="BG27" t="s">
        <v>3631</v>
      </c>
      <c r="BH27" t="s">
        <v>3632</v>
      </c>
      <c r="BK27" s="99" t="str">
        <f t="shared" si="1"/>
        <v/>
      </c>
      <c r="BL27" s="99">
        <f t="shared" si="2"/>
        <v>1</v>
      </c>
      <c r="BM27" s="99" t="str">
        <f t="shared" si="3"/>
        <v/>
      </c>
      <c r="BN27" s="99" t="str">
        <f t="shared" si="4"/>
        <v/>
      </c>
      <c r="BO27" s="99">
        <f t="shared" si="5"/>
        <v>1</v>
      </c>
      <c r="BP27" s="94" t="s">
        <v>3633</v>
      </c>
      <c r="BQ27" s="90"/>
      <c r="BR27" s="95" t="s">
        <v>3152</v>
      </c>
      <c r="BS27" s="90" t="s">
        <v>3634</v>
      </c>
      <c r="BT27" s="95" t="s">
        <v>3164</v>
      </c>
      <c r="BU27" s="95" t="s">
        <v>3155</v>
      </c>
      <c r="BV27" s="95" t="s">
        <v>3156</v>
      </c>
      <c r="BW27" s="95"/>
      <c r="BX27" s="95" t="s">
        <v>3157</v>
      </c>
      <c r="BY27" s="95" t="s">
        <v>3158</v>
      </c>
      <c r="BZ27" s="93">
        <v>0.4</v>
      </c>
      <c r="CA27" s="90"/>
      <c r="CB27" s="90"/>
      <c r="CC27" s="90"/>
      <c r="CD27" s="90"/>
      <c r="CE27" s="95" t="s">
        <v>33</v>
      </c>
      <c r="CF27" s="90" t="s">
        <v>3171</v>
      </c>
      <c r="CG27" s="90">
        <f t="shared" si="25"/>
        <v>2</v>
      </c>
      <c r="CH27" s="90">
        <v>1</v>
      </c>
      <c r="CI27" s="90">
        <v>1</v>
      </c>
      <c r="CJ27" s="90">
        <v>0</v>
      </c>
      <c r="CK27" s="90">
        <v>0</v>
      </c>
      <c r="CL27" s="90">
        <v>1</v>
      </c>
      <c r="CM27" s="90" t="s">
        <v>3635</v>
      </c>
      <c r="CN27" s="90">
        <v>1</v>
      </c>
      <c r="CO27" s="96" t="s">
        <v>3636</v>
      </c>
      <c r="CP27" s="90"/>
      <c r="CQ27" s="90"/>
      <c r="CR27" s="90"/>
      <c r="CS27" s="90"/>
      <c r="CT27" s="98">
        <v>44670</v>
      </c>
      <c r="CU27" s="98">
        <v>44762</v>
      </c>
      <c r="CV27" s="98"/>
      <c r="CW27" s="98"/>
      <c r="CX27" s="90" t="s">
        <v>20</v>
      </c>
      <c r="CY27" s="90" t="s">
        <v>20</v>
      </c>
      <c r="CZ27" s="90"/>
      <c r="DA27" s="90"/>
      <c r="DB27" s="90" t="s">
        <v>20</v>
      </c>
      <c r="DC27" s="90" t="s">
        <v>20</v>
      </c>
      <c r="DD27" s="90"/>
      <c r="DE27" s="90"/>
      <c r="DF27" s="90" t="s">
        <v>3637</v>
      </c>
      <c r="DG27" s="90" t="s">
        <v>3638</v>
      </c>
      <c r="DH27" s="90"/>
      <c r="DI27" s="90"/>
      <c r="DJ27" s="99">
        <f t="shared" si="7"/>
        <v>1</v>
      </c>
      <c r="DK27" s="99">
        <f t="shared" si="8"/>
        <v>1</v>
      </c>
      <c r="DL27" s="99" t="str">
        <f t="shared" si="9"/>
        <v/>
      </c>
      <c r="DM27" s="99" t="str">
        <f t="shared" si="10"/>
        <v/>
      </c>
      <c r="DN27" s="99">
        <f t="shared" si="11"/>
        <v>1</v>
      </c>
      <c r="DO27" s="94" t="s">
        <v>3639</v>
      </c>
      <c r="DP27" s="90"/>
      <c r="DQ27" s="95" t="s">
        <v>3152</v>
      </c>
      <c r="DR27" s="90" t="s">
        <v>3640</v>
      </c>
      <c r="DS27" s="95" t="s">
        <v>3164</v>
      </c>
      <c r="DT27" s="95" t="s">
        <v>3155</v>
      </c>
      <c r="DU27" s="95" t="s">
        <v>3156</v>
      </c>
      <c r="DV27" s="95"/>
      <c r="DW27" s="95" t="s">
        <v>3157</v>
      </c>
      <c r="DX27" s="95" t="s">
        <v>3158</v>
      </c>
      <c r="DY27" s="93">
        <v>0.4</v>
      </c>
      <c r="DZ27" s="90"/>
      <c r="EA27" s="90"/>
      <c r="EB27" s="90"/>
      <c r="EC27" s="90"/>
      <c r="ED27" s="95" t="s">
        <v>33</v>
      </c>
      <c r="EE27" s="90" t="s">
        <v>3171</v>
      </c>
      <c r="EF27" s="90">
        <f t="shared" si="26"/>
        <v>1</v>
      </c>
      <c r="EG27" s="90">
        <v>0</v>
      </c>
      <c r="EH27" s="90">
        <v>1</v>
      </c>
      <c r="EI27" s="90">
        <v>0</v>
      </c>
      <c r="EJ27" s="90">
        <v>0</v>
      </c>
      <c r="EK27" s="90"/>
      <c r="EL27" s="90"/>
      <c r="EM27" s="90">
        <v>1</v>
      </c>
      <c r="EN27" s="96" t="s">
        <v>3641</v>
      </c>
      <c r="EO27" s="90"/>
      <c r="EP27" s="90"/>
      <c r="EQ27" s="90"/>
      <c r="ER27" s="90"/>
      <c r="ES27" s="98">
        <v>44670</v>
      </c>
      <c r="ET27" s="98">
        <v>44762</v>
      </c>
      <c r="EU27" s="98"/>
      <c r="EV27" s="98"/>
      <c r="EW27" s="90"/>
      <c r="EX27" s="90" t="s">
        <v>20</v>
      </c>
      <c r="EY27" s="90"/>
      <c r="EZ27" s="90"/>
      <c r="FA27" s="90"/>
      <c r="FB27" s="90" t="s">
        <v>20</v>
      </c>
      <c r="FC27" s="90"/>
      <c r="FD27" s="90"/>
      <c r="FE27" s="90"/>
      <c r="FF27" s="90" t="s">
        <v>3642</v>
      </c>
      <c r="FG27" s="90"/>
      <c r="FH27" s="90"/>
      <c r="FI27" s="99" t="str">
        <f t="shared" si="13"/>
        <v/>
      </c>
      <c r="FJ27" s="99">
        <f t="shared" si="14"/>
        <v>1</v>
      </c>
      <c r="FK27" s="99" t="str">
        <f t="shared" si="15"/>
        <v/>
      </c>
      <c r="FL27" s="99" t="str">
        <f t="shared" si="16"/>
        <v/>
      </c>
      <c r="FM27" s="99">
        <f t="shared" si="17"/>
        <v>1</v>
      </c>
      <c r="FN27" s="90"/>
      <c r="FO27" s="90"/>
      <c r="FP27" s="95"/>
      <c r="FQ27" s="90"/>
      <c r="FR27" s="95"/>
      <c r="FS27" s="95"/>
      <c r="FT27" s="95"/>
      <c r="FU27" s="95"/>
      <c r="FV27" s="95"/>
      <c r="FW27" s="95"/>
      <c r="FX27" s="93"/>
      <c r="FY27" s="90"/>
      <c r="FZ27" s="90"/>
      <c r="GA27" s="90"/>
      <c r="GB27" s="90"/>
      <c r="GC27" s="95"/>
      <c r="GD27" s="90"/>
      <c r="GE27" s="90"/>
      <c r="GF27" s="90"/>
      <c r="GG27" s="90"/>
      <c r="GH27" s="90"/>
      <c r="GI27" s="90"/>
      <c r="GJ27" s="90"/>
      <c r="GK27" s="90"/>
      <c r="GL27" s="90"/>
      <c r="GM27" s="90"/>
      <c r="GN27" s="90"/>
      <c r="GO27" s="90"/>
      <c r="GP27" s="90"/>
      <c r="GQ27" s="90"/>
      <c r="GR27" s="98">
        <v>44670</v>
      </c>
      <c r="GS27" s="98">
        <v>44762</v>
      </c>
      <c r="GT27" s="98"/>
      <c r="GU27" s="98"/>
      <c r="GV27" s="90"/>
      <c r="GW27" s="90"/>
      <c r="GX27" s="90"/>
      <c r="GY27" s="90"/>
      <c r="GZ27" s="90"/>
      <c r="HA27" s="90"/>
      <c r="HB27" s="90"/>
      <c r="HC27" s="90"/>
      <c r="HD27" s="90"/>
      <c r="HE27" s="90"/>
      <c r="HF27" s="90"/>
      <c r="HG27" s="90"/>
      <c r="HH27" s="99" t="str">
        <f t="shared" si="18"/>
        <v/>
      </c>
      <c r="HI27" s="99" t="str">
        <f t="shared" si="19"/>
        <v/>
      </c>
      <c r="HJ27" s="99" t="str">
        <f t="shared" si="20"/>
        <v/>
      </c>
      <c r="HK27" s="99" t="str">
        <f t="shared" si="21"/>
        <v/>
      </c>
      <c r="HL27" s="99" t="str">
        <f t="shared" si="22"/>
        <v/>
      </c>
      <c r="HM27" s="90"/>
      <c r="HN27" s="90"/>
      <c r="HO27" s="90">
        <f t="shared" si="23"/>
        <v>3</v>
      </c>
      <c r="HQ27" s="100" t="s">
        <v>53</v>
      </c>
      <c r="HR27" s="100" t="s">
        <v>1580</v>
      </c>
      <c r="HS27" s="100"/>
      <c r="HT27" s="100"/>
      <c r="HU27" s="100" t="s">
        <v>53</v>
      </c>
      <c r="HV27" s="100" t="s">
        <v>1580</v>
      </c>
      <c r="HW27" s="100"/>
      <c r="HX27" s="100"/>
      <c r="HY27" s="100"/>
      <c r="HZ27" s="100" t="s">
        <v>1580</v>
      </c>
      <c r="IA27" s="100"/>
      <c r="IB27" s="100"/>
      <c r="IC27" s="100"/>
      <c r="ID27" s="100"/>
      <c r="IE27" s="100"/>
      <c r="IF27" s="100"/>
      <c r="IG27" t="s">
        <v>3643</v>
      </c>
      <c r="IH27" s="90" t="s">
        <v>3355</v>
      </c>
    </row>
    <row r="28" spans="1:242" ht="15" customHeight="1" x14ac:dyDescent="0.25">
      <c r="A28" t="s">
        <v>3644</v>
      </c>
      <c r="B28" t="s">
        <v>10</v>
      </c>
      <c r="C28" s="90" t="s">
        <v>3645</v>
      </c>
      <c r="D28" t="s">
        <v>1557</v>
      </c>
      <c r="E28" s="90" t="s">
        <v>3185</v>
      </c>
      <c r="F28" s="90" t="s">
        <v>3186</v>
      </c>
      <c r="G28" s="90" t="s">
        <v>3242</v>
      </c>
      <c r="H28" s="101" t="s">
        <v>3646</v>
      </c>
      <c r="I28" s="90" t="s">
        <v>3359</v>
      </c>
      <c r="J28" s="93">
        <v>1</v>
      </c>
      <c r="K28" s="93">
        <v>0.8</v>
      </c>
      <c r="L28" s="90" t="s">
        <v>3218</v>
      </c>
      <c r="M28" s="93">
        <v>0.6</v>
      </c>
      <c r="N28" s="93">
        <v>0.8</v>
      </c>
      <c r="O28" s="90" t="s">
        <v>3218</v>
      </c>
      <c r="P28" s="90" t="s">
        <v>3150</v>
      </c>
      <c r="Q28" s="94" t="s">
        <v>3647</v>
      </c>
      <c r="R28" s="90"/>
      <c r="S28" s="95" t="s">
        <v>3152</v>
      </c>
      <c r="T28" s="90" t="s">
        <v>3648</v>
      </c>
      <c r="U28" s="95" t="s">
        <v>3164</v>
      </c>
      <c r="V28" s="95" t="s">
        <v>3155</v>
      </c>
      <c r="W28" s="95" t="s">
        <v>3156</v>
      </c>
      <c r="X28" s="95"/>
      <c r="Y28" s="95" t="s">
        <v>3157</v>
      </c>
      <c r="Z28" s="95" t="s">
        <v>3158</v>
      </c>
      <c r="AA28" s="93">
        <v>0.4</v>
      </c>
      <c r="AB28" s="90"/>
      <c r="AC28" s="90"/>
      <c r="AD28" s="90"/>
      <c r="AE28" s="90"/>
      <c r="AF28" s="95" t="s">
        <v>33</v>
      </c>
      <c r="AG28" t="s">
        <v>3152</v>
      </c>
      <c r="AH28" s="90">
        <f t="shared" si="0"/>
        <v>10</v>
      </c>
      <c r="AI28" s="95">
        <v>1</v>
      </c>
      <c r="AJ28" s="95">
        <v>3</v>
      </c>
      <c r="AK28" s="95">
        <v>3</v>
      </c>
      <c r="AL28" s="95">
        <v>3</v>
      </c>
      <c r="AM28">
        <v>1</v>
      </c>
      <c r="AN28" t="s">
        <v>3649</v>
      </c>
      <c r="AO28">
        <v>3</v>
      </c>
      <c r="AP28" t="s">
        <v>3649</v>
      </c>
      <c r="AU28" s="104">
        <v>44663</v>
      </c>
      <c r="AV28" s="104">
        <v>44762</v>
      </c>
      <c r="AY28" t="s">
        <v>20</v>
      </c>
      <c r="AZ28" t="s">
        <v>20</v>
      </c>
      <c r="BC28" t="s">
        <v>20</v>
      </c>
      <c r="BD28" t="s">
        <v>20</v>
      </c>
      <c r="BG28" t="s">
        <v>3650</v>
      </c>
      <c r="BH28" t="s">
        <v>3651</v>
      </c>
      <c r="BK28" s="99">
        <f t="shared" si="1"/>
        <v>1</v>
      </c>
      <c r="BL28" s="99">
        <f t="shared" si="2"/>
        <v>1</v>
      </c>
      <c r="BM28" s="99">
        <f t="shared" si="3"/>
        <v>0</v>
      </c>
      <c r="BN28" s="99">
        <f t="shared" si="4"/>
        <v>0</v>
      </c>
      <c r="BO28" s="99">
        <f t="shared" si="5"/>
        <v>0.4</v>
      </c>
      <c r="BP28" s="91"/>
      <c r="BQ28" s="90"/>
      <c r="BR28" s="95"/>
      <c r="BS28" s="90"/>
      <c r="BT28" s="95"/>
      <c r="BU28" s="95"/>
      <c r="BV28" s="95"/>
      <c r="BW28" s="95"/>
      <c r="BX28" s="95"/>
      <c r="BY28" s="95"/>
      <c r="BZ28" s="93"/>
      <c r="CA28" s="90"/>
      <c r="CB28" s="90"/>
      <c r="CC28" s="90"/>
      <c r="CD28" s="90"/>
      <c r="CE28" s="95"/>
      <c r="CF28" s="90"/>
      <c r="CG28" s="90"/>
      <c r="CH28" s="90"/>
      <c r="CI28" s="90"/>
      <c r="CJ28" s="90"/>
      <c r="CK28" s="90"/>
      <c r="CL28" s="90"/>
      <c r="CM28" s="90"/>
      <c r="CN28" s="90"/>
      <c r="CO28" s="90"/>
      <c r="CP28" s="90"/>
      <c r="CQ28" s="90"/>
      <c r="CR28" s="90"/>
      <c r="CS28" s="90"/>
      <c r="CT28" s="98">
        <v>44663</v>
      </c>
      <c r="CU28" s="98">
        <v>44762</v>
      </c>
      <c r="CV28" s="98"/>
      <c r="CW28" s="98"/>
      <c r="CX28" s="90"/>
      <c r="CY28" s="90"/>
      <c r="CZ28" s="90"/>
      <c r="DA28" s="90"/>
      <c r="DB28" s="90"/>
      <c r="DC28" s="90"/>
      <c r="DD28" s="90"/>
      <c r="DE28" s="90"/>
      <c r="DF28" s="90"/>
      <c r="DG28" s="90"/>
      <c r="DH28" s="90"/>
      <c r="DI28" s="90"/>
      <c r="DJ28" s="99" t="str">
        <f t="shared" si="7"/>
        <v/>
      </c>
      <c r="DK28" s="99" t="str">
        <f t="shared" si="8"/>
        <v/>
      </c>
      <c r="DL28" s="99" t="str">
        <f t="shared" si="9"/>
        <v/>
      </c>
      <c r="DM28" s="99" t="str">
        <f t="shared" si="10"/>
        <v/>
      </c>
      <c r="DN28" s="99" t="str">
        <f t="shared" si="11"/>
        <v/>
      </c>
      <c r="DO28" s="91"/>
      <c r="DP28" s="90"/>
      <c r="DQ28" s="95"/>
      <c r="DR28" s="90"/>
      <c r="DS28" s="95"/>
      <c r="DT28" s="95"/>
      <c r="DU28" s="95"/>
      <c r="DV28" s="95"/>
      <c r="DW28" s="95"/>
      <c r="DX28" s="95"/>
      <c r="DY28" s="93"/>
      <c r="DZ28" s="90"/>
      <c r="EA28" s="90"/>
      <c r="EB28" s="90"/>
      <c r="EC28" s="90"/>
      <c r="ED28" s="95"/>
      <c r="EE28" s="90"/>
      <c r="EF28" s="90"/>
      <c r="EG28" s="90"/>
      <c r="EH28" s="90"/>
      <c r="EI28" s="90"/>
      <c r="EJ28" s="90"/>
      <c r="EK28" s="90"/>
      <c r="EL28" s="90"/>
      <c r="EM28" s="90"/>
      <c r="EN28" s="90"/>
      <c r="EO28" s="90"/>
      <c r="EP28" s="90"/>
      <c r="EQ28" s="90"/>
      <c r="ER28" s="90"/>
      <c r="ES28" s="98">
        <v>44663</v>
      </c>
      <c r="ET28" s="98">
        <v>44762</v>
      </c>
      <c r="EU28" s="98"/>
      <c r="EV28" s="98"/>
      <c r="EW28" s="90"/>
      <c r="EX28" s="90"/>
      <c r="EY28" s="90"/>
      <c r="EZ28" s="90"/>
      <c r="FA28" s="90"/>
      <c r="FB28" s="90"/>
      <c r="FC28" s="90"/>
      <c r="FD28" s="90"/>
      <c r="FE28" s="90"/>
      <c r="FF28" s="90"/>
      <c r="FG28" s="90"/>
      <c r="FH28" s="90"/>
      <c r="FI28" s="99" t="str">
        <f t="shared" si="13"/>
        <v/>
      </c>
      <c r="FJ28" s="99" t="str">
        <f t="shared" si="14"/>
        <v/>
      </c>
      <c r="FK28" s="99" t="str">
        <f t="shared" si="15"/>
        <v/>
      </c>
      <c r="FL28" s="99" t="str">
        <f t="shared" si="16"/>
        <v/>
      </c>
      <c r="FM28" s="99" t="str">
        <f t="shared" si="17"/>
        <v/>
      </c>
      <c r="FN28" s="90"/>
      <c r="FO28" s="90"/>
      <c r="FP28" s="95"/>
      <c r="FQ28" s="90"/>
      <c r="FR28" s="95"/>
      <c r="FS28" s="95"/>
      <c r="FT28" s="95"/>
      <c r="FU28" s="95"/>
      <c r="FV28" s="95"/>
      <c r="FW28" s="95"/>
      <c r="FX28" s="93"/>
      <c r="FY28" s="90"/>
      <c r="FZ28" s="90"/>
      <c r="GA28" s="90"/>
      <c r="GB28" s="90"/>
      <c r="GC28" s="95"/>
      <c r="GD28" s="90"/>
      <c r="GE28" s="90"/>
      <c r="GF28" s="90"/>
      <c r="GG28" s="90"/>
      <c r="GH28" s="90"/>
      <c r="GI28" s="90"/>
      <c r="GJ28" s="90"/>
      <c r="GK28" s="90"/>
      <c r="GL28" s="90"/>
      <c r="GM28" s="90"/>
      <c r="GN28" s="90"/>
      <c r="GO28" s="90"/>
      <c r="GP28" s="90"/>
      <c r="GQ28" s="90"/>
      <c r="GR28" s="98">
        <v>44663</v>
      </c>
      <c r="GS28" s="98">
        <v>44762</v>
      </c>
      <c r="GT28" s="98"/>
      <c r="GU28" s="98"/>
      <c r="GV28" s="90"/>
      <c r="GW28" s="90"/>
      <c r="GX28" s="90"/>
      <c r="GY28" s="90"/>
      <c r="GZ28" s="90"/>
      <c r="HA28" s="90"/>
      <c r="HB28" s="90"/>
      <c r="HC28" s="90"/>
      <c r="HD28" s="90"/>
      <c r="HE28" s="90"/>
      <c r="HF28" s="90"/>
      <c r="HG28" s="90"/>
      <c r="HH28" s="99" t="str">
        <f t="shared" si="18"/>
        <v/>
      </c>
      <c r="HI28" s="99" t="str">
        <f t="shared" si="19"/>
        <v/>
      </c>
      <c r="HJ28" s="99" t="str">
        <f t="shared" si="20"/>
        <v/>
      </c>
      <c r="HK28" s="99" t="str">
        <f t="shared" si="21"/>
        <v/>
      </c>
      <c r="HL28" s="99" t="str">
        <f t="shared" si="22"/>
        <v/>
      </c>
      <c r="HM28" s="90"/>
      <c r="HN28" s="90"/>
      <c r="HO28" s="90">
        <f t="shared" si="23"/>
        <v>1</v>
      </c>
      <c r="HQ28" s="100" t="s">
        <v>3652</v>
      </c>
      <c r="HR28" s="100" t="s">
        <v>3653</v>
      </c>
      <c r="HS28" s="100"/>
      <c r="HT28" s="100"/>
      <c r="HU28" s="100"/>
      <c r="HV28" s="100"/>
      <c r="HW28" s="100"/>
      <c r="HX28" s="100"/>
      <c r="HY28" s="100"/>
      <c r="HZ28" s="100"/>
      <c r="IA28" s="100"/>
      <c r="IB28" s="100"/>
      <c r="IC28" s="100"/>
      <c r="ID28" s="100"/>
      <c r="IE28" s="100"/>
      <c r="IF28" s="100"/>
      <c r="IG28" t="s">
        <v>3654</v>
      </c>
      <c r="IH28" s="90" t="s">
        <v>3239</v>
      </c>
    </row>
    <row r="29" spans="1:242" ht="15" customHeight="1" x14ac:dyDescent="0.25">
      <c r="A29" t="s">
        <v>3655</v>
      </c>
      <c r="B29" t="s">
        <v>10</v>
      </c>
      <c r="C29" s="90" t="s">
        <v>3656</v>
      </c>
      <c r="D29" t="s">
        <v>1557</v>
      </c>
      <c r="E29" s="90" t="s">
        <v>3185</v>
      </c>
      <c r="F29" s="90" t="s">
        <v>3186</v>
      </c>
      <c r="G29" s="90" t="s">
        <v>3146</v>
      </c>
      <c r="H29" s="101" t="s">
        <v>3657</v>
      </c>
      <c r="I29" s="90" t="s">
        <v>3359</v>
      </c>
      <c r="J29" s="93">
        <v>1</v>
      </c>
      <c r="K29" s="93">
        <v>0.8</v>
      </c>
      <c r="L29" s="90" t="s">
        <v>3218</v>
      </c>
      <c r="M29" s="93">
        <v>0.36</v>
      </c>
      <c r="N29" s="93">
        <v>0.8</v>
      </c>
      <c r="O29" s="90" t="s">
        <v>3218</v>
      </c>
      <c r="P29" s="90" t="s">
        <v>3150</v>
      </c>
      <c r="Q29" s="94" t="s">
        <v>3658</v>
      </c>
      <c r="R29" s="90"/>
      <c r="S29" s="95" t="s">
        <v>3152</v>
      </c>
      <c r="T29" s="90" t="s">
        <v>3659</v>
      </c>
      <c r="U29" s="95" t="s">
        <v>3164</v>
      </c>
      <c r="V29" s="95" t="s">
        <v>3155</v>
      </c>
      <c r="W29" s="95" t="s">
        <v>3156</v>
      </c>
      <c r="X29" s="95"/>
      <c r="Y29" s="95" t="s">
        <v>3157</v>
      </c>
      <c r="Z29" s="95" t="s">
        <v>3158</v>
      </c>
      <c r="AA29" s="93">
        <v>0.4</v>
      </c>
      <c r="AB29" s="90"/>
      <c r="AC29" s="90"/>
      <c r="AD29" s="90"/>
      <c r="AE29" s="90"/>
      <c r="AF29" s="95" t="s">
        <v>33</v>
      </c>
      <c r="AG29" t="s">
        <v>3152</v>
      </c>
      <c r="AH29" s="90">
        <f t="shared" si="0"/>
        <v>10</v>
      </c>
      <c r="AI29" s="95">
        <v>1</v>
      </c>
      <c r="AJ29" s="95">
        <v>3</v>
      </c>
      <c r="AK29" s="95">
        <v>3</v>
      </c>
      <c r="AL29" s="95">
        <v>3</v>
      </c>
      <c r="AM29">
        <v>1</v>
      </c>
      <c r="AN29" t="s">
        <v>3660</v>
      </c>
      <c r="AO29">
        <v>3</v>
      </c>
      <c r="AP29" t="s">
        <v>3661</v>
      </c>
      <c r="AU29" s="104">
        <v>44663</v>
      </c>
      <c r="AV29" s="104">
        <v>44762</v>
      </c>
      <c r="AY29" t="s">
        <v>20</v>
      </c>
      <c r="AZ29" t="s">
        <v>20</v>
      </c>
      <c r="BC29" t="s">
        <v>20</v>
      </c>
      <c r="BD29" t="s">
        <v>20</v>
      </c>
      <c r="BG29" t="s">
        <v>3662</v>
      </c>
      <c r="BH29" t="s">
        <v>3663</v>
      </c>
      <c r="BK29" s="99">
        <f t="shared" si="1"/>
        <v>1</v>
      </c>
      <c r="BL29" s="99">
        <f t="shared" si="2"/>
        <v>1</v>
      </c>
      <c r="BM29" s="99">
        <f t="shared" si="3"/>
        <v>0</v>
      </c>
      <c r="BN29" s="99">
        <f t="shared" si="4"/>
        <v>0</v>
      </c>
      <c r="BO29" s="99">
        <f t="shared" si="5"/>
        <v>0.4</v>
      </c>
      <c r="BP29" s="94" t="s">
        <v>3664</v>
      </c>
      <c r="BQ29" s="90"/>
      <c r="BR29" s="95" t="s">
        <v>3152</v>
      </c>
      <c r="BS29" s="90" t="s">
        <v>3665</v>
      </c>
      <c r="BT29" s="95" t="s">
        <v>3164</v>
      </c>
      <c r="BU29" s="95" t="s">
        <v>3155</v>
      </c>
      <c r="BV29" s="95" t="s">
        <v>3156</v>
      </c>
      <c r="BW29" s="95"/>
      <c r="BX29" s="95" t="s">
        <v>3157</v>
      </c>
      <c r="BY29" s="95" t="s">
        <v>3158</v>
      </c>
      <c r="BZ29" s="93">
        <v>0.4</v>
      </c>
      <c r="CA29" s="90"/>
      <c r="CB29" s="90"/>
      <c r="CC29" s="90"/>
      <c r="CD29" s="90"/>
      <c r="CE29" s="95" t="s">
        <v>33</v>
      </c>
      <c r="CF29" s="90" t="s">
        <v>3152</v>
      </c>
      <c r="CG29" s="90">
        <f t="shared" si="25"/>
        <v>12</v>
      </c>
      <c r="CH29" s="90">
        <v>3</v>
      </c>
      <c r="CI29" s="90">
        <v>3</v>
      </c>
      <c r="CJ29" s="90">
        <v>3</v>
      </c>
      <c r="CK29" s="90">
        <v>3</v>
      </c>
      <c r="CL29" s="90">
        <v>3</v>
      </c>
      <c r="CM29" s="90" t="s">
        <v>3666</v>
      </c>
      <c r="CN29" s="90">
        <v>3</v>
      </c>
      <c r="CO29" s="90" t="s">
        <v>3667</v>
      </c>
      <c r="CP29" s="90"/>
      <c r="CQ29" s="90"/>
      <c r="CR29" s="90"/>
      <c r="CS29" s="90"/>
      <c r="CT29" s="98">
        <v>44663</v>
      </c>
      <c r="CU29" s="98">
        <v>44762</v>
      </c>
      <c r="CV29" s="98"/>
      <c r="CW29" s="98"/>
      <c r="CX29" s="90" t="s">
        <v>20</v>
      </c>
      <c r="CY29" s="90" t="s">
        <v>20</v>
      </c>
      <c r="CZ29" s="90"/>
      <c r="DA29" s="90"/>
      <c r="DB29" s="90" t="s">
        <v>20</v>
      </c>
      <c r="DC29" s="90" t="s">
        <v>20</v>
      </c>
      <c r="DD29" s="90"/>
      <c r="DE29" s="90"/>
      <c r="DF29" s="90" t="s">
        <v>3668</v>
      </c>
      <c r="DG29" s="90" t="s">
        <v>3669</v>
      </c>
      <c r="DH29" s="90"/>
      <c r="DI29" s="90"/>
      <c r="DJ29" s="99">
        <f t="shared" si="7"/>
        <v>1</v>
      </c>
      <c r="DK29" s="99">
        <f t="shared" si="8"/>
        <v>1</v>
      </c>
      <c r="DL29" s="99">
        <f t="shared" si="9"/>
        <v>0</v>
      </c>
      <c r="DM29" s="99">
        <f t="shared" si="10"/>
        <v>0</v>
      </c>
      <c r="DN29" s="99">
        <f t="shared" si="11"/>
        <v>0.5</v>
      </c>
      <c r="DO29" s="91"/>
      <c r="DP29" s="90"/>
      <c r="DQ29" s="95"/>
      <c r="DR29" s="90"/>
      <c r="DS29" s="95"/>
      <c r="DT29" s="95"/>
      <c r="DU29" s="95"/>
      <c r="DV29" s="95"/>
      <c r="DW29" s="95"/>
      <c r="DX29" s="95"/>
      <c r="DY29" s="93"/>
      <c r="DZ29" s="90"/>
      <c r="EA29" s="90"/>
      <c r="EB29" s="90"/>
      <c r="EC29" s="90"/>
      <c r="ED29" s="95"/>
      <c r="EE29" s="90"/>
      <c r="EF29" s="90"/>
      <c r="EG29" s="90"/>
      <c r="EH29" s="90"/>
      <c r="EI29" s="90"/>
      <c r="EJ29" s="90"/>
      <c r="EK29" s="90"/>
      <c r="EL29" s="90"/>
      <c r="EM29" s="90"/>
      <c r="EN29" s="90"/>
      <c r="EO29" s="90"/>
      <c r="EP29" s="90"/>
      <c r="EQ29" s="90"/>
      <c r="ER29" s="90"/>
      <c r="ES29" s="98">
        <v>44663</v>
      </c>
      <c r="ET29" s="98">
        <v>44762</v>
      </c>
      <c r="EU29" s="98"/>
      <c r="EV29" s="98"/>
      <c r="EW29" s="90"/>
      <c r="EX29" s="90"/>
      <c r="EY29" s="90"/>
      <c r="EZ29" s="90"/>
      <c r="FA29" s="90"/>
      <c r="FB29" s="90"/>
      <c r="FC29" s="90"/>
      <c r="FD29" s="90"/>
      <c r="FE29" s="90"/>
      <c r="FF29" s="90"/>
      <c r="FG29" s="90"/>
      <c r="FH29" s="90"/>
      <c r="FI29" s="99" t="str">
        <f t="shared" si="13"/>
        <v/>
      </c>
      <c r="FJ29" s="99" t="str">
        <f t="shared" si="14"/>
        <v/>
      </c>
      <c r="FK29" s="99" t="str">
        <f t="shared" si="15"/>
        <v/>
      </c>
      <c r="FL29" s="99" t="str">
        <f t="shared" si="16"/>
        <v/>
      </c>
      <c r="FM29" s="99" t="str">
        <f t="shared" si="17"/>
        <v/>
      </c>
      <c r="FN29" s="96"/>
      <c r="FO29" s="90"/>
      <c r="FP29" s="95"/>
      <c r="FQ29" s="90"/>
      <c r="FR29" s="95"/>
      <c r="FS29" s="95"/>
      <c r="FT29" s="95"/>
      <c r="FU29" s="95"/>
      <c r="FV29" s="95"/>
      <c r="FW29" s="95"/>
      <c r="FX29" s="93"/>
      <c r="FY29" s="90"/>
      <c r="FZ29" s="90"/>
      <c r="GA29" s="90"/>
      <c r="GB29" s="90"/>
      <c r="GC29" s="95"/>
      <c r="GD29" s="90"/>
      <c r="GE29" s="90"/>
      <c r="GF29" s="90"/>
      <c r="GG29" s="90"/>
      <c r="GH29" s="90"/>
      <c r="GI29" s="90"/>
      <c r="GJ29" s="90"/>
      <c r="GK29" s="90"/>
      <c r="GL29" s="90"/>
      <c r="GM29" s="90"/>
      <c r="GN29" s="90"/>
      <c r="GO29" s="90"/>
      <c r="GP29" s="90"/>
      <c r="GQ29" s="90"/>
      <c r="GR29" s="98">
        <v>44663</v>
      </c>
      <c r="GS29" s="98">
        <v>44762</v>
      </c>
      <c r="GT29" s="98"/>
      <c r="GU29" s="98"/>
      <c r="GV29" s="90"/>
      <c r="GW29" s="90"/>
      <c r="GX29" s="90"/>
      <c r="GY29" s="90"/>
      <c r="GZ29" s="90"/>
      <c r="HA29" s="90"/>
      <c r="HB29" s="90"/>
      <c r="HC29" s="90"/>
      <c r="HD29" s="90"/>
      <c r="HE29" s="90"/>
      <c r="HF29" s="90"/>
      <c r="HG29" s="90"/>
      <c r="HH29" s="99" t="str">
        <f t="shared" si="18"/>
        <v/>
      </c>
      <c r="HI29" s="99" t="str">
        <f t="shared" si="19"/>
        <v/>
      </c>
      <c r="HJ29" s="99" t="str">
        <f t="shared" si="20"/>
        <v/>
      </c>
      <c r="HK29" s="99" t="str">
        <f t="shared" si="21"/>
        <v/>
      </c>
      <c r="HL29" s="99" t="str">
        <f t="shared" si="22"/>
        <v/>
      </c>
      <c r="HM29" s="90"/>
      <c r="HN29" s="90"/>
      <c r="HO29" s="90">
        <f t="shared" si="23"/>
        <v>2</v>
      </c>
      <c r="HQ29" s="100" t="s">
        <v>3670</v>
      </c>
      <c r="HR29" s="100" t="s">
        <v>3671</v>
      </c>
      <c r="HS29" s="100"/>
      <c r="HT29" s="100"/>
      <c r="HU29" s="100" t="s">
        <v>3672</v>
      </c>
      <c r="HV29" s="100" t="s">
        <v>3672</v>
      </c>
      <c r="HW29" s="100"/>
      <c r="HX29" s="100"/>
      <c r="HY29" s="100"/>
      <c r="HZ29" s="100"/>
      <c r="IA29" s="100"/>
      <c r="IB29" s="100"/>
      <c r="IC29" s="100"/>
      <c r="ID29" s="100"/>
      <c r="IE29" s="100"/>
      <c r="IF29" s="100"/>
      <c r="IG29" t="s">
        <v>3673</v>
      </c>
      <c r="IH29" s="90" t="s">
        <v>3239</v>
      </c>
    </row>
    <row r="30" spans="1:242" ht="15" customHeight="1" x14ac:dyDescent="0.25">
      <c r="A30" t="s">
        <v>3674</v>
      </c>
      <c r="B30" t="s">
        <v>10</v>
      </c>
      <c r="C30" s="90" t="s">
        <v>3675</v>
      </c>
      <c r="D30" t="s">
        <v>1557</v>
      </c>
      <c r="E30" s="90" t="s">
        <v>3185</v>
      </c>
      <c r="F30" s="90" t="s">
        <v>3186</v>
      </c>
      <c r="G30" s="90" t="s">
        <v>3271</v>
      </c>
      <c r="H30" s="101" t="s">
        <v>3676</v>
      </c>
      <c r="I30" s="90" t="s">
        <v>3418</v>
      </c>
      <c r="J30" s="93">
        <v>1</v>
      </c>
      <c r="K30" s="93">
        <v>0.6</v>
      </c>
      <c r="L30" s="90" t="s">
        <v>3218</v>
      </c>
      <c r="M30" s="93">
        <v>0.36</v>
      </c>
      <c r="N30" s="93">
        <v>0.6</v>
      </c>
      <c r="O30" s="90" t="s">
        <v>3190</v>
      </c>
      <c r="P30" s="90" t="s">
        <v>3150</v>
      </c>
      <c r="Q30" s="94" t="s">
        <v>3677</v>
      </c>
      <c r="R30" s="90"/>
      <c r="S30" s="95" t="s">
        <v>3152</v>
      </c>
      <c r="T30" s="90" t="s">
        <v>3678</v>
      </c>
      <c r="U30" s="95" t="s">
        <v>3164</v>
      </c>
      <c r="V30" s="95" t="s">
        <v>3155</v>
      </c>
      <c r="W30" s="95" t="s">
        <v>3156</v>
      </c>
      <c r="X30" s="95"/>
      <c r="Y30" s="95" t="s">
        <v>3157</v>
      </c>
      <c r="Z30" s="95" t="s">
        <v>3158</v>
      </c>
      <c r="AA30" s="93">
        <v>0.4</v>
      </c>
      <c r="AB30" s="90"/>
      <c r="AC30" s="90"/>
      <c r="AD30" s="90"/>
      <c r="AE30" s="90"/>
      <c r="AF30" s="95" t="s">
        <v>33</v>
      </c>
      <c r="AG30" s="90" t="s">
        <v>3171</v>
      </c>
      <c r="AH30" s="90">
        <f t="shared" si="0"/>
        <v>1</v>
      </c>
      <c r="AI30" s="95">
        <v>0</v>
      </c>
      <c r="AJ30" s="95">
        <v>1</v>
      </c>
      <c r="AK30" s="95">
        <v>0</v>
      </c>
      <c r="AL30" s="95">
        <v>0</v>
      </c>
      <c r="AM30">
        <v>0</v>
      </c>
      <c r="AN30" t="s">
        <v>3679</v>
      </c>
      <c r="AO30">
        <v>1</v>
      </c>
      <c r="AP30" t="s">
        <v>3680</v>
      </c>
      <c r="AU30" s="104">
        <v>44663</v>
      </c>
      <c r="AV30" s="104">
        <v>44762</v>
      </c>
      <c r="AY30" t="s">
        <v>18</v>
      </c>
      <c r="AZ30" t="s">
        <v>20</v>
      </c>
      <c r="BC30" t="s">
        <v>18</v>
      </c>
      <c r="BD30" t="s">
        <v>20</v>
      </c>
      <c r="BG30" t="s">
        <v>3522</v>
      </c>
      <c r="BH30" t="s">
        <v>3681</v>
      </c>
      <c r="BK30" s="99" t="str">
        <f t="shared" si="1"/>
        <v/>
      </c>
      <c r="BL30" s="99">
        <f t="shared" si="2"/>
        <v>1</v>
      </c>
      <c r="BM30" s="99" t="str">
        <f t="shared" si="3"/>
        <v/>
      </c>
      <c r="BN30" s="99" t="str">
        <f t="shared" si="4"/>
        <v/>
      </c>
      <c r="BO30" s="99">
        <f t="shared" si="5"/>
        <v>1</v>
      </c>
      <c r="BP30" s="94" t="s">
        <v>3682</v>
      </c>
      <c r="BQ30" s="90"/>
      <c r="BR30" s="95" t="s">
        <v>3152</v>
      </c>
      <c r="BS30" s="90" t="s">
        <v>3683</v>
      </c>
      <c r="BT30" s="95" t="s">
        <v>3164</v>
      </c>
      <c r="BU30" s="95" t="s">
        <v>3155</v>
      </c>
      <c r="BV30" s="95" t="s">
        <v>3156</v>
      </c>
      <c r="BW30" s="95"/>
      <c r="BX30" s="95" t="s">
        <v>3157</v>
      </c>
      <c r="BY30" s="95" t="s">
        <v>3158</v>
      </c>
      <c r="BZ30" s="93">
        <v>0.4</v>
      </c>
      <c r="CA30" s="90"/>
      <c r="CB30" s="90"/>
      <c r="CC30" s="90"/>
      <c r="CD30" s="90"/>
      <c r="CE30" s="95" t="s">
        <v>33</v>
      </c>
      <c r="CF30" s="90" t="s">
        <v>3152</v>
      </c>
      <c r="CG30" s="90">
        <f t="shared" si="25"/>
        <v>10</v>
      </c>
      <c r="CH30" s="90">
        <v>1</v>
      </c>
      <c r="CI30" s="90">
        <v>3</v>
      </c>
      <c r="CJ30" s="90">
        <v>3</v>
      </c>
      <c r="CK30" s="90">
        <v>3</v>
      </c>
      <c r="CL30" s="90">
        <v>1</v>
      </c>
      <c r="CM30" s="90" t="s">
        <v>3684</v>
      </c>
      <c r="CN30" s="90">
        <v>3</v>
      </c>
      <c r="CO30" s="90" t="s">
        <v>3685</v>
      </c>
      <c r="CP30" s="90"/>
      <c r="CQ30" s="90"/>
      <c r="CR30" s="90"/>
      <c r="CS30" s="90"/>
      <c r="CT30" s="98">
        <v>44663</v>
      </c>
      <c r="CU30" s="98">
        <v>44762</v>
      </c>
      <c r="CV30" s="98"/>
      <c r="CW30" s="98"/>
      <c r="CX30" s="90" t="s">
        <v>20</v>
      </c>
      <c r="CY30" s="90" t="s">
        <v>20</v>
      </c>
      <c r="CZ30" s="90"/>
      <c r="DA30" s="90"/>
      <c r="DB30" s="90" t="s">
        <v>20</v>
      </c>
      <c r="DC30" s="90" t="s">
        <v>20</v>
      </c>
      <c r="DD30" s="90"/>
      <c r="DE30" s="90"/>
      <c r="DF30" s="90" t="s">
        <v>3686</v>
      </c>
      <c r="DG30" s="90" t="s">
        <v>3687</v>
      </c>
      <c r="DH30" s="90"/>
      <c r="DI30" s="90"/>
      <c r="DJ30" s="99">
        <f t="shared" si="7"/>
        <v>1</v>
      </c>
      <c r="DK30" s="99">
        <f t="shared" si="8"/>
        <v>1</v>
      </c>
      <c r="DL30" s="99">
        <f t="shared" si="9"/>
        <v>0</v>
      </c>
      <c r="DM30" s="99">
        <f t="shared" si="10"/>
        <v>0</v>
      </c>
      <c r="DN30" s="99">
        <f t="shared" si="11"/>
        <v>0.4</v>
      </c>
      <c r="DO30" s="91"/>
      <c r="DP30" s="90"/>
      <c r="DQ30" s="95"/>
      <c r="DR30" s="90"/>
      <c r="DS30" s="95"/>
      <c r="DT30" s="95"/>
      <c r="DU30" s="95"/>
      <c r="DV30" s="95"/>
      <c r="DW30" s="95"/>
      <c r="DX30" s="95"/>
      <c r="DY30" s="93"/>
      <c r="DZ30" s="90"/>
      <c r="EA30" s="90"/>
      <c r="EB30" s="90"/>
      <c r="EC30" s="90"/>
      <c r="ED30" s="95"/>
      <c r="EE30" s="90"/>
      <c r="EF30" s="90"/>
      <c r="EG30" s="90"/>
      <c r="EH30" s="90"/>
      <c r="EI30" s="90"/>
      <c r="EJ30" s="90"/>
      <c r="EK30" s="90"/>
      <c r="EL30" s="90"/>
      <c r="EM30" s="90"/>
      <c r="EN30" s="90"/>
      <c r="EO30" s="90"/>
      <c r="EP30" s="90"/>
      <c r="EQ30" s="90"/>
      <c r="ER30" s="90"/>
      <c r="ES30" s="98">
        <v>44663</v>
      </c>
      <c r="ET30" s="98">
        <v>44762</v>
      </c>
      <c r="EU30" s="98"/>
      <c r="EV30" s="98"/>
      <c r="EW30" s="90"/>
      <c r="EX30" s="90"/>
      <c r="EY30" s="90"/>
      <c r="EZ30" s="90"/>
      <c r="FA30" s="90"/>
      <c r="FB30" s="90"/>
      <c r="FC30" s="90"/>
      <c r="FD30" s="90"/>
      <c r="FE30" s="90"/>
      <c r="FF30" s="90"/>
      <c r="FG30" s="90"/>
      <c r="FH30" s="90"/>
      <c r="FI30" s="99" t="str">
        <f t="shared" si="13"/>
        <v/>
      </c>
      <c r="FJ30" s="99" t="str">
        <f t="shared" si="14"/>
        <v/>
      </c>
      <c r="FK30" s="99" t="str">
        <f t="shared" si="15"/>
        <v/>
      </c>
      <c r="FL30" s="99" t="str">
        <f t="shared" si="16"/>
        <v/>
      </c>
      <c r="FM30" s="99" t="str">
        <f t="shared" si="17"/>
        <v/>
      </c>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8">
        <v>44663</v>
      </c>
      <c r="GS30" s="98">
        <v>44762</v>
      </c>
      <c r="GT30" s="98"/>
      <c r="GU30" s="98"/>
      <c r="GV30" s="90"/>
      <c r="GW30" s="90"/>
      <c r="GX30" s="90"/>
      <c r="GY30" s="90"/>
      <c r="GZ30" s="90"/>
      <c r="HA30" s="90"/>
      <c r="HB30" s="90"/>
      <c r="HC30" s="90"/>
      <c r="HD30" s="90"/>
      <c r="HE30" s="90"/>
      <c r="HF30" s="90"/>
      <c r="HG30" s="90"/>
      <c r="HH30" s="99" t="str">
        <f t="shared" si="18"/>
        <v/>
      </c>
      <c r="HI30" s="99" t="str">
        <f t="shared" si="19"/>
        <v/>
      </c>
      <c r="HJ30" s="99" t="str">
        <f t="shared" si="20"/>
        <v/>
      </c>
      <c r="HK30" s="99" t="str">
        <f t="shared" si="21"/>
        <v/>
      </c>
      <c r="HL30" s="99" t="str">
        <f t="shared" si="22"/>
        <v/>
      </c>
      <c r="HM30" s="90"/>
      <c r="HN30" s="90"/>
      <c r="HO30" s="90">
        <f t="shared" si="23"/>
        <v>2</v>
      </c>
      <c r="HQ30" s="100" t="s">
        <v>18</v>
      </c>
      <c r="HR30" s="100" t="s">
        <v>3688</v>
      </c>
      <c r="HS30" s="100"/>
      <c r="HT30" s="100"/>
      <c r="HU30" s="100" t="s">
        <v>3689</v>
      </c>
      <c r="HV30" s="100" t="s">
        <v>3690</v>
      </c>
      <c r="HW30" s="100"/>
      <c r="HX30" s="100"/>
      <c r="HY30" s="100"/>
      <c r="HZ30" s="100"/>
      <c r="IA30" s="100"/>
      <c r="IB30" s="100"/>
      <c r="IC30" s="100"/>
      <c r="ID30" s="100"/>
      <c r="IE30" s="100"/>
      <c r="IF30" s="100"/>
      <c r="IG30" t="s">
        <v>3691</v>
      </c>
      <c r="IH30" s="90" t="s">
        <v>3239</v>
      </c>
    </row>
    <row r="31" spans="1:242" ht="15" customHeight="1" x14ac:dyDescent="0.25">
      <c r="A31" t="s">
        <v>3692</v>
      </c>
      <c r="B31" t="s">
        <v>10</v>
      </c>
      <c r="C31" s="90" t="s">
        <v>3693</v>
      </c>
      <c r="D31" t="s">
        <v>1557</v>
      </c>
      <c r="E31" s="90" t="s">
        <v>3343</v>
      </c>
      <c r="F31" s="90" t="s">
        <v>3344</v>
      </c>
      <c r="G31" s="90" t="s">
        <v>3694</v>
      </c>
      <c r="H31" s="101" t="s">
        <v>3695</v>
      </c>
      <c r="I31" s="90" t="s">
        <v>3296</v>
      </c>
      <c r="J31" s="93">
        <v>0.6</v>
      </c>
      <c r="K31" s="93">
        <v>1</v>
      </c>
      <c r="L31" s="90" t="s">
        <v>3149</v>
      </c>
      <c r="M31" s="93">
        <v>0.13</v>
      </c>
      <c r="N31" s="93">
        <v>1</v>
      </c>
      <c r="O31" s="90" t="s">
        <v>3149</v>
      </c>
      <c r="P31" s="90" t="s">
        <v>3150</v>
      </c>
      <c r="Q31" s="94" t="s">
        <v>3696</v>
      </c>
      <c r="R31" s="90"/>
      <c r="S31" s="95" t="s">
        <v>3152</v>
      </c>
      <c r="T31" s="90" t="s">
        <v>3659</v>
      </c>
      <c r="U31" s="95" t="s">
        <v>3164</v>
      </c>
      <c r="V31" s="95" t="s">
        <v>3155</v>
      </c>
      <c r="W31" s="95" t="s">
        <v>3156</v>
      </c>
      <c r="X31" s="95"/>
      <c r="Y31" s="95" t="s">
        <v>3157</v>
      </c>
      <c r="Z31" s="95" t="s">
        <v>3158</v>
      </c>
      <c r="AA31" s="93">
        <v>0.4</v>
      </c>
      <c r="AB31" s="90"/>
      <c r="AC31" s="90"/>
      <c r="AD31" s="90"/>
      <c r="AE31" s="90"/>
      <c r="AF31" s="95" t="s">
        <v>33</v>
      </c>
      <c r="AG31" t="s">
        <v>3152</v>
      </c>
      <c r="AH31" s="90">
        <f t="shared" si="0"/>
        <v>10</v>
      </c>
      <c r="AI31" s="95">
        <v>1</v>
      </c>
      <c r="AJ31" s="95">
        <v>3</v>
      </c>
      <c r="AK31" s="95">
        <v>3</v>
      </c>
      <c r="AL31" s="95">
        <v>3</v>
      </c>
      <c r="AM31">
        <v>1</v>
      </c>
      <c r="AN31" t="s">
        <v>3697</v>
      </c>
      <c r="AO31">
        <v>3</v>
      </c>
      <c r="AP31" t="s">
        <v>3698</v>
      </c>
      <c r="AU31" s="104">
        <v>44663</v>
      </c>
      <c r="AV31" s="104">
        <v>44762</v>
      </c>
      <c r="AY31" t="s">
        <v>20</v>
      </c>
      <c r="AZ31" t="s">
        <v>20</v>
      </c>
      <c r="BC31" t="s">
        <v>20</v>
      </c>
      <c r="BD31" t="s">
        <v>20</v>
      </c>
      <c r="BG31" t="s">
        <v>3699</v>
      </c>
      <c r="BH31" t="s">
        <v>3700</v>
      </c>
      <c r="BK31" s="99">
        <f t="shared" si="1"/>
        <v>1</v>
      </c>
      <c r="BL31" s="99">
        <f t="shared" si="2"/>
        <v>1</v>
      </c>
      <c r="BM31" s="99">
        <f t="shared" si="3"/>
        <v>0</v>
      </c>
      <c r="BN31" s="99">
        <f t="shared" si="4"/>
        <v>0</v>
      </c>
      <c r="BO31" s="99">
        <f t="shared" si="5"/>
        <v>0.4</v>
      </c>
      <c r="BP31" s="94" t="s">
        <v>3701</v>
      </c>
      <c r="BQ31" s="90"/>
      <c r="BR31" s="95" t="s">
        <v>3152</v>
      </c>
      <c r="BS31" s="90" t="s">
        <v>3702</v>
      </c>
      <c r="BT31" s="95" t="s">
        <v>3164</v>
      </c>
      <c r="BU31" s="95" t="s">
        <v>3155</v>
      </c>
      <c r="BV31" s="95" t="s">
        <v>3156</v>
      </c>
      <c r="BW31" s="95"/>
      <c r="BX31" s="95" t="s">
        <v>3157</v>
      </c>
      <c r="BY31" s="95" t="s">
        <v>3158</v>
      </c>
      <c r="BZ31" s="93">
        <v>0.4</v>
      </c>
      <c r="CA31" s="90"/>
      <c r="CB31" s="90"/>
      <c r="CC31" s="90"/>
      <c r="CD31" s="90"/>
      <c r="CE31" s="95" t="s">
        <v>33</v>
      </c>
      <c r="CF31" s="90" t="s">
        <v>3152</v>
      </c>
      <c r="CG31" s="90">
        <f t="shared" si="25"/>
        <v>10</v>
      </c>
      <c r="CH31" s="90">
        <v>1</v>
      </c>
      <c r="CI31" s="90">
        <v>3</v>
      </c>
      <c r="CJ31" s="90">
        <v>3</v>
      </c>
      <c r="CK31" s="90">
        <v>3</v>
      </c>
      <c r="CL31" s="90">
        <v>1</v>
      </c>
      <c r="CM31" s="90" t="s">
        <v>3703</v>
      </c>
      <c r="CN31" s="90">
        <v>3</v>
      </c>
      <c r="CO31" s="90" t="s">
        <v>3704</v>
      </c>
      <c r="CP31" s="90"/>
      <c r="CQ31" s="90"/>
      <c r="CR31" s="90"/>
      <c r="CS31" s="90"/>
      <c r="CT31" s="98">
        <v>44663</v>
      </c>
      <c r="CU31" s="98">
        <v>44762</v>
      </c>
      <c r="CV31" s="98"/>
      <c r="CW31" s="98"/>
      <c r="CX31" s="90" t="s">
        <v>20</v>
      </c>
      <c r="CY31" s="90" t="s">
        <v>20</v>
      </c>
      <c r="CZ31" s="90"/>
      <c r="DA31" s="90"/>
      <c r="DB31" s="90" t="s">
        <v>20</v>
      </c>
      <c r="DC31" s="90" t="s">
        <v>20</v>
      </c>
      <c r="DD31" s="90"/>
      <c r="DE31" s="90"/>
      <c r="DF31" s="90" t="s">
        <v>3705</v>
      </c>
      <c r="DG31" s="90" t="s">
        <v>3706</v>
      </c>
      <c r="DH31" s="90"/>
      <c r="DI31" s="90"/>
      <c r="DJ31" s="99">
        <f t="shared" si="7"/>
        <v>1</v>
      </c>
      <c r="DK31" s="99">
        <f t="shared" si="8"/>
        <v>1</v>
      </c>
      <c r="DL31" s="99">
        <f t="shared" si="9"/>
        <v>0</v>
      </c>
      <c r="DM31" s="99">
        <f t="shared" si="10"/>
        <v>0</v>
      </c>
      <c r="DN31" s="99">
        <f t="shared" si="11"/>
        <v>0.4</v>
      </c>
      <c r="DO31" s="94" t="s">
        <v>3707</v>
      </c>
      <c r="DP31" s="90"/>
      <c r="DQ31" s="95" t="s">
        <v>3152</v>
      </c>
      <c r="DR31" s="90" t="s">
        <v>3708</v>
      </c>
      <c r="DS31" s="95" t="s">
        <v>3164</v>
      </c>
      <c r="DT31" s="95" t="s">
        <v>3155</v>
      </c>
      <c r="DU31" s="95" t="s">
        <v>3156</v>
      </c>
      <c r="DV31" s="95"/>
      <c r="DW31" s="95" t="s">
        <v>3157</v>
      </c>
      <c r="DX31" s="95" t="s">
        <v>3158</v>
      </c>
      <c r="DY31" s="93">
        <v>0.4</v>
      </c>
      <c r="DZ31" s="90"/>
      <c r="EA31" s="90"/>
      <c r="EB31" s="90"/>
      <c r="EC31" s="90"/>
      <c r="ED31" s="95" t="s">
        <v>33</v>
      </c>
      <c r="EE31" s="90" t="s">
        <v>3171</v>
      </c>
      <c r="EF31" s="90">
        <f t="shared" si="26"/>
        <v>1</v>
      </c>
      <c r="EG31" s="90">
        <v>1</v>
      </c>
      <c r="EH31" s="90">
        <v>0</v>
      </c>
      <c r="EI31" s="90">
        <v>0</v>
      </c>
      <c r="EJ31" s="90">
        <v>0</v>
      </c>
      <c r="EK31" s="90">
        <v>1</v>
      </c>
      <c r="EL31" s="90" t="s">
        <v>3709</v>
      </c>
      <c r="EM31" s="90">
        <v>0</v>
      </c>
      <c r="EN31" s="90" t="s">
        <v>3710</v>
      </c>
      <c r="EO31" s="90"/>
      <c r="EP31" s="90"/>
      <c r="EQ31" s="90"/>
      <c r="ER31" s="90"/>
      <c r="ES31" s="98">
        <v>44663</v>
      </c>
      <c r="ET31" s="98">
        <v>44762</v>
      </c>
      <c r="EU31" s="98"/>
      <c r="EV31" s="98"/>
      <c r="EW31" s="90" t="s">
        <v>20</v>
      </c>
      <c r="EX31" s="90" t="s">
        <v>18</v>
      </c>
      <c r="EY31" s="90"/>
      <c r="EZ31" s="90"/>
      <c r="FA31" s="90" t="s">
        <v>20</v>
      </c>
      <c r="FB31" s="90" t="s">
        <v>18</v>
      </c>
      <c r="FC31" s="90"/>
      <c r="FD31" s="90"/>
      <c r="FE31" s="90" t="s">
        <v>3711</v>
      </c>
      <c r="FF31" s="90" t="s">
        <v>3712</v>
      </c>
      <c r="FG31" s="90"/>
      <c r="FH31" s="90"/>
      <c r="FI31" s="99">
        <f t="shared" si="13"/>
        <v>1</v>
      </c>
      <c r="FJ31" s="99" t="str">
        <f t="shared" si="14"/>
        <v/>
      </c>
      <c r="FK31" s="99" t="str">
        <f t="shared" si="15"/>
        <v/>
      </c>
      <c r="FL31" s="99" t="str">
        <f t="shared" si="16"/>
        <v/>
      </c>
      <c r="FM31" s="99">
        <f t="shared" si="17"/>
        <v>1</v>
      </c>
      <c r="FN31" s="96" t="s">
        <v>3713</v>
      </c>
      <c r="FO31" s="90"/>
      <c r="FP31" s="95" t="s">
        <v>3152</v>
      </c>
      <c r="FQ31" s="90" t="s">
        <v>3714</v>
      </c>
      <c r="FR31" s="95" t="s">
        <v>3164</v>
      </c>
      <c r="FS31" s="95" t="s">
        <v>3155</v>
      </c>
      <c r="FT31" s="95" t="s">
        <v>3156</v>
      </c>
      <c r="FU31" s="95"/>
      <c r="FV31" s="95" t="s">
        <v>3157</v>
      </c>
      <c r="FW31" s="95" t="s">
        <v>3158</v>
      </c>
      <c r="FX31" s="93">
        <v>0.4</v>
      </c>
      <c r="FY31" s="90"/>
      <c r="FZ31" s="90"/>
      <c r="GA31" s="90"/>
      <c r="GB31" s="90"/>
      <c r="GC31" s="95" t="s">
        <v>33</v>
      </c>
      <c r="GD31" s="90" t="s">
        <v>3171</v>
      </c>
      <c r="GE31" s="90">
        <f>SUM(GF31:GI31)</f>
        <v>1</v>
      </c>
      <c r="GF31" s="90">
        <v>1</v>
      </c>
      <c r="GG31" s="90">
        <v>0</v>
      </c>
      <c r="GH31" s="90">
        <v>0</v>
      </c>
      <c r="GI31" s="90">
        <v>0</v>
      </c>
      <c r="GJ31" s="90">
        <v>1</v>
      </c>
      <c r="GK31" s="90" t="s">
        <v>3715</v>
      </c>
      <c r="GL31" s="90">
        <v>0</v>
      </c>
      <c r="GM31" s="90" t="s">
        <v>3716</v>
      </c>
      <c r="GN31" s="90"/>
      <c r="GO31" s="90"/>
      <c r="GP31" s="90"/>
      <c r="GQ31" s="90"/>
      <c r="GR31" s="98">
        <v>44663</v>
      </c>
      <c r="GS31" s="98">
        <v>44762</v>
      </c>
      <c r="GT31" s="98"/>
      <c r="GU31" s="98"/>
      <c r="GV31" s="90" t="s">
        <v>20</v>
      </c>
      <c r="GW31" s="90" t="s">
        <v>18</v>
      </c>
      <c r="GX31" s="90"/>
      <c r="GY31" s="90"/>
      <c r="GZ31" s="90" t="s">
        <v>20</v>
      </c>
      <c r="HA31" s="90" t="s">
        <v>18</v>
      </c>
      <c r="HB31" s="90"/>
      <c r="HC31" s="90"/>
      <c r="HD31" s="90" t="s">
        <v>3717</v>
      </c>
      <c r="HE31" s="90" t="s">
        <v>3712</v>
      </c>
      <c r="HF31" s="90"/>
      <c r="HG31" s="90"/>
      <c r="HH31" s="99">
        <f t="shared" si="18"/>
        <v>1</v>
      </c>
      <c r="HI31" s="99" t="str">
        <f t="shared" si="19"/>
        <v/>
      </c>
      <c r="HJ31" s="99" t="str">
        <f t="shared" si="20"/>
        <v/>
      </c>
      <c r="HK31" s="99" t="str">
        <f t="shared" si="21"/>
        <v/>
      </c>
      <c r="HL31" s="99">
        <f t="shared" si="22"/>
        <v>1</v>
      </c>
      <c r="HM31" s="90"/>
      <c r="HN31" s="90"/>
      <c r="HO31" s="90">
        <f t="shared" si="23"/>
        <v>4</v>
      </c>
      <c r="HQ31" s="100" t="s">
        <v>3718</v>
      </c>
      <c r="HR31" s="100" t="s">
        <v>3719</v>
      </c>
      <c r="HS31" s="100"/>
      <c r="HT31" s="100"/>
      <c r="HU31" s="100" t="s">
        <v>3720</v>
      </c>
      <c r="HV31" s="100" t="s">
        <v>3721</v>
      </c>
      <c r="HW31" s="100"/>
      <c r="HX31" s="100"/>
      <c r="HY31" s="100" t="s">
        <v>3722</v>
      </c>
      <c r="HZ31" s="100" t="s">
        <v>1281</v>
      </c>
      <c r="IA31" s="100"/>
      <c r="IB31" s="100"/>
      <c r="IC31" s="100" t="s">
        <v>3723</v>
      </c>
      <c r="ID31" s="100" t="s">
        <v>1281</v>
      </c>
      <c r="IE31" s="100"/>
      <c r="IF31" s="100"/>
      <c r="IG31" t="s">
        <v>3724</v>
      </c>
      <c r="IH31" s="90" t="s">
        <v>3355</v>
      </c>
    </row>
    <row r="32" spans="1:242" ht="15" customHeight="1" x14ac:dyDescent="0.25">
      <c r="A32" t="s">
        <v>3725</v>
      </c>
      <c r="B32" t="s">
        <v>10</v>
      </c>
      <c r="C32" s="90" t="s">
        <v>3726</v>
      </c>
      <c r="D32" t="s">
        <v>1726</v>
      </c>
      <c r="E32" s="90" t="s">
        <v>3185</v>
      </c>
      <c r="F32" s="90" t="s">
        <v>3186</v>
      </c>
      <c r="G32" s="90" t="s">
        <v>3271</v>
      </c>
      <c r="H32" s="101" t="s">
        <v>3727</v>
      </c>
      <c r="I32" s="90" t="s">
        <v>3359</v>
      </c>
      <c r="J32" s="93">
        <v>0.2</v>
      </c>
      <c r="K32" s="93">
        <v>1</v>
      </c>
      <c r="L32" s="90" t="s">
        <v>3149</v>
      </c>
      <c r="M32" s="93">
        <v>7.0000000000000007E-2</v>
      </c>
      <c r="N32" s="93">
        <v>1</v>
      </c>
      <c r="O32" s="90" t="s">
        <v>3149</v>
      </c>
      <c r="P32" s="90" t="s">
        <v>3150</v>
      </c>
      <c r="Q32" s="94" t="s">
        <v>3728</v>
      </c>
      <c r="R32" s="90"/>
      <c r="S32" s="95" t="s">
        <v>3152</v>
      </c>
      <c r="T32" s="90" t="s">
        <v>3729</v>
      </c>
      <c r="U32" s="95" t="s">
        <v>3164</v>
      </c>
      <c r="V32" s="95" t="s">
        <v>3155</v>
      </c>
      <c r="W32" s="95" t="s">
        <v>3156</v>
      </c>
      <c r="X32" s="95"/>
      <c r="Y32" s="95" t="s">
        <v>3157</v>
      </c>
      <c r="Z32" s="95" t="s">
        <v>3158</v>
      </c>
      <c r="AA32" s="93">
        <v>0.4</v>
      </c>
      <c r="AB32" s="90"/>
      <c r="AC32" s="90"/>
      <c r="AD32" s="90"/>
      <c r="AE32" s="90"/>
      <c r="AF32" s="95" t="s">
        <v>33</v>
      </c>
      <c r="AG32" s="90" t="s">
        <v>3171</v>
      </c>
      <c r="AH32" s="90">
        <f t="shared" si="0"/>
        <v>1</v>
      </c>
      <c r="AI32" s="95">
        <v>0</v>
      </c>
      <c r="AJ32" s="95">
        <v>1</v>
      </c>
      <c r="AK32" s="95">
        <v>0</v>
      </c>
      <c r="AL32" s="95">
        <v>0</v>
      </c>
      <c r="AO32">
        <v>1</v>
      </c>
      <c r="AP32" s="100" t="s">
        <v>3730</v>
      </c>
      <c r="AU32" s="104"/>
      <c r="AV32" s="104">
        <v>44762</v>
      </c>
      <c r="AZ32" t="s">
        <v>20</v>
      </c>
      <c r="BD32" t="s">
        <v>20</v>
      </c>
      <c r="BH32" t="s">
        <v>3731</v>
      </c>
      <c r="BK32" s="99"/>
      <c r="BL32" s="99"/>
      <c r="BM32" s="99"/>
      <c r="BN32" s="99"/>
      <c r="BO32" s="99"/>
      <c r="BP32" s="94" t="s">
        <v>3732</v>
      </c>
      <c r="BQ32" s="90"/>
      <c r="BR32" s="95" t="s">
        <v>3152</v>
      </c>
      <c r="BS32" s="90" t="s">
        <v>3733</v>
      </c>
      <c r="BT32" s="95" t="s">
        <v>3164</v>
      </c>
      <c r="BU32" s="95" t="s">
        <v>3155</v>
      </c>
      <c r="BV32" s="95" t="s">
        <v>3156</v>
      </c>
      <c r="BW32" s="95"/>
      <c r="BX32" s="95" t="s">
        <v>3157</v>
      </c>
      <c r="BY32" s="95" t="s">
        <v>3158</v>
      </c>
      <c r="BZ32" s="93">
        <v>0.4</v>
      </c>
      <c r="CA32" s="90"/>
      <c r="CB32" s="90"/>
      <c r="CC32" s="90"/>
      <c r="CD32" s="90"/>
      <c r="CE32" s="95" t="s">
        <v>33</v>
      </c>
      <c r="CF32" s="90" t="s">
        <v>3171</v>
      </c>
      <c r="CG32" s="90">
        <f t="shared" si="25"/>
        <v>1</v>
      </c>
      <c r="CH32" s="90">
        <v>0</v>
      </c>
      <c r="CI32" s="90">
        <v>1</v>
      </c>
      <c r="CJ32" s="90">
        <v>0</v>
      </c>
      <c r="CK32" s="90">
        <v>0</v>
      </c>
      <c r="CL32" s="90"/>
      <c r="CM32" s="90"/>
      <c r="CN32" s="90">
        <v>1</v>
      </c>
      <c r="CO32" s="96" t="s">
        <v>3734</v>
      </c>
      <c r="CP32" s="90"/>
      <c r="CQ32" s="90"/>
      <c r="CR32" s="90"/>
      <c r="CS32" s="90"/>
      <c r="CT32" s="98"/>
      <c r="CU32" s="98">
        <v>44762</v>
      </c>
      <c r="CV32" s="98"/>
      <c r="CW32" s="98"/>
      <c r="CX32" s="90"/>
      <c r="CY32" s="90" t="s">
        <v>20</v>
      </c>
      <c r="CZ32" s="90"/>
      <c r="DA32" s="90"/>
      <c r="DB32" s="90"/>
      <c r="DC32" s="90" t="s">
        <v>20</v>
      </c>
      <c r="DD32" s="90"/>
      <c r="DE32" s="90"/>
      <c r="DF32" s="90"/>
      <c r="DG32" s="90" t="s">
        <v>3559</v>
      </c>
      <c r="DH32" s="90"/>
      <c r="DI32" s="90"/>
      <c r="DJ32" s="99"/>
      <c r="DK32" s="99"/>
      <c r="DL32" s="99"/>
      <c r="DM32" s="99"/>
      <c r="DN32" s="99"/>
      <c r="DO32" s="94"/>
      <c r="DP32" s="90"/>
      <c r="DQ32" s="95"/>
      <c r="DR32" s="90"/>
      <c r="DS32" s="95"/>
      <c r="DT32" s="95"/>
      <c r="DU32" s="95"/>
      <c r="DV32" s="95"/>
      <c r="DW32" s="95"/>
      <c r="DX32" s="95"/>
      <c r="DY32" s="93"/>
      <c r="DZ32" s="90"/>
      <c r="EA32" s="90"/>
      <c r="EB32" s="90"/>
      <c r="EC32" s="90"/>
      <c r="ED32" s="95"/>
      <c r="EE32" s="90"/>
      <c r="EF32" s="90"/>
      <c r="EG32" s="90"/>
      <c r="EH32" s="90"/>
      <c r="EI32" s="90"/>
      <c r="EJ32" s="90"/>
      <c r="EK32" s="90"/>
      <c r="EL32" s="90"/>
      <c r="EM32" s="90"/>
      <c r="EN32" s="90"/>
      <c r="EO32" s="90"/>
      <c r="EP32" s="90"/>
      <c r="EQ32" s="90"/>
      <c r="ER32" s="90"/>
      <c r="ES32" s="98"/>
      <c r="ET32" s="98">
        <v>44762</v>
      </c>
      <c r="EU32" s="98"/>
      <c r="EV32" s="98"/>
      <c r="EW32" s="90"/>
      <c r="EX32" s="90"/>
      <c r="EY32" s="90"/>
      <c r="EZ32" s="90"/>
      <c r="FA32" s="90"/>
      <c r="FB32" s="90"/>
      <c r="FC32" s="90"/>
      <c r="FD32" s="90"/>
      <c r="FE32" s="90"/>
      <c r="FF32" s="90"/>
      <c r="FG32" s="90"/>
      <c r="FH32" s="90"/>
      <c r="FI32" s="99"/>
      <c r="FJ32" s="99"/>
      <c r="FK32" s="99"/>
      <c r="FL32" s="99"/>
      <c r="FM32" s="99"/>
      <c r="FN32" s="96"/>
      <c r="FO32" s="90"/>
      <c r="FP32" s="95"/>
      <c r="FQ32" s="90"/>
      <c r="FR32" s="95"/>
      <c r="FS32" s="95"/>
      <c r="FT32" s="95"/>
      <c r="FU32" s="95"/>
      <c r="FV32" s="95"/>
      <c r="FW32" s="95"/>
      <c r="FX32" s="93"/>
      <c r="FY32" s="90"/>
      <c r="FZ32" s="90"/>
      <c r="GA32" s="90"/>
      <c r="GB32" s="90"/>
      <c r="GC32" s="95"/>
      <c r="GD32" s="90"/>
      <c r="GE32" s="90"/>
      <c r="GF32" s="90"/>
      <c r="GG32" s="90"/>
      <c r="GH32" s="90"/>
      <c r="GI32" s="90"/>
      <c r="GJ32" s="90"/>
      <c r="GK32" s="90"/>
      <c r="GL32" s="90"/>
      <c r="GM32" s="90"/>
      <c r="GN32" s="90"/>
      <c r="GO32" s="90"/>
      <c r="GP32" s="90"/>
      <c r="GQ32" s="90"/>
      <c r="GR32" s="98"/>
      <c r="GS32" s="98">
        <v>44762</v>
      </c>
      <c r="GT32" s="98"/>
      <c r="GU32" s="98"/>
      <c r="GV32" s="90"/>
      <c r="GW32" s="90"/>
      <c r="GX32" s="90"/>
      <c r="GY32" s="90"/>
      <c r="GZ32" s="90"/>
      <c r="HA32" s="90"/>
      <c r="HB32" s="90"/>
      <c r="HC32" s="90"/>
      <c r="HD32" s="90"/>
      <c r="HE32" s="90"/>
      <c r="HF32" s="90"/>
      <c r="HG32" s="90"/>
      <c r="HH32" s="99"/>
      <c r="HI32" s="99"/>
      <c r="HJ32" s="99"/>
      <c r="HK32" s="99"/>
      <c r="HL32" s="99"/>
      <c r="HM32" s="90"/>
      <c r="HN32" s="90"/>
      <c r="HO32" s="90"/>
      <c r="HQ32" s="100"/>
      <c r="HR32" s="100" t="s">
        <v>1580</v>
      </c>
      <c r="HS32" s="100"/>
      <c r="HT32" s="100"/>
      <c r="HU32" s="100"/>
      <c r="HV32" s="100" t="s">
        <v>1580</v>
      </c>
      <c r="HW32" s="100"/>
      <c r="HX32" s="100"/>
      <c r="HY32" s="100"/>
      <c r="HZ32" s="100"/>
      <c r="IA32" s="100"/>
      <c r="IB32" s="100"/>
      <c r="IC32" s="100"/>
      <c r="ID32" s="100"/>
      <c r="IE32" s="100"/>
      <c r="IF32" s="100"/>
      <c r="IG32" t="s">
        <v>3735</v>
      </c>
      <c r="IH32" s="90" t="s">
        <v>3239</v>
      </c>
    </row>
    <row r="33" spans="1:242" ht="15" customHeight="1" x14ac:dyDescent="0.25">
      <c r="A33" t="s">
        <v>3736</v>
      </c>
      <c r="B33" t="s">
        <v>9</v>
      </c>
      <c r="C33" s="90" t="s">
        <v>3737</v>
      </c>
      <c r="D33" s="102" t="s">
        <v>1459</v>
      </c>
      <c r="E33" s="90" t="s">
        <v>3185</v>
      </c>
      <c r="F33" s="90" t="s">
        <v>3186</v>
      </c>
      <c r="G33" s="90" t="s">
        <v>3271</v>
      </c>
      <c r="H33" s="101" t="s">
        <v>3738</v>
      </c>
      <c r="I33" s="90" t="s">
        <v>3359</v>
      </c>
      <c r="J33" s="93">
        <v>0.6</v>
      </c>
      <c r="K33" s="93">
        <v>0.8</v>
      </c>
      <c r="L33" s="90" t="s">
        <v>3218</v>
      </c>
      <c r="M33" s="93">
        <v>0.13</v>
      </c>
      <c r="N33" s="93">
        <v>0.8</v>
      </c>
      <c r="O33" s="90" t="s">
        <v>3218</v>
      </c>
      <c r="P33" s="90" t="s">
        <v>3150</v>
      </c>
      <c r="Q33" s="94" t="s">
        <v>3739</v>
      </c>
      <c r="R33" s="90"/>
      <c r="S33" s="95" t="s">
        <v>3152</v>
      </c>
      <c r="T33" s="90" t="s">
        <v>3740</v>
      </c>
      <c r="U33" s="95" t="s">
        <v>3164</v>
      </c>
      <c r="V33" s="95" t="s">
        <v>3155</v>
      </c>
      <c r="W33" s="95" t="s">
        <v>3156</v>
      </c>
      <c r="X33" s="95"/>
      <c r="Y33" s="95" t="s">
        <v>3157</v>
      </c>
      <c r="Z33" s="95" t="s">
        <v>3158</v>
      </c>
      <c r="AA33" s="93">
        <v>0.4</v>
      </c>
      <c r="AB33" s="90"/>
      <c r="AC33" s="90"/>
      <c r="AD33" s="90"/>
      <c r="AE33" s="90"/>
      <c r="AF33" s="95" t="s">
        <v>33</v>
      </c>
      <c r="AG33" s="90" t="s">
        <v>3171</v>
      </c>
      <c r="AH33" s="90">
        <f t="shared" si="0"/>
        <v>9</v>
      </c>
      <c r="AI33" s="90">
        <v>5</v>
      </c>
      <c r="AJ33" s="90">
        <v>4</v>
      </c>
      <c r="AK33" s="90">
        <v>0</v>
      </c>
      <c r="AL33" s="90">
        <v>0</v>
      </c>
      <c r="AM33" s="90">
        <v>5</v>
      </c>
      <c r="AN33" s="90" t="s">
        <v>3741</v>
      </c>
      <c r="AO33" s="90">
        <v>4</v>
      </c>
      <c r="AP33" s="90" t="s">
        <v>3742</v>
      </c>
      <c r="AQ33" s="90"/>
      <c r="AR33" s="90"/>
      <c r="AS33" s="90"/>
      <c r="AT33" s="90"/>
      <c r="AU33" s="98">
        <v>44663</v>
      </c>
      <c r="AV33" s="98">
        <v>44761</v>
      </c>
      <c r="AW33" s="98"/>
      <c r="AX33" s="98"/>
      <c r="AY33" s="90" t="s">
        <v>20</v>
      </c>
      <c r="AZ33" s="90" t="s">
        <v>20</v>
      </c>
      <c r="BA33" s="90"/>
      <c r="BB33" s="90"/>
      <c r="BC33" s="90" t="s">
        <v>20</v>
      </c>
      <c r="BD33" s="90" t="s">
        <v>20</v>
      </c>
      <c r="BE33" s="90"/>
      <c r="BF33" s="90"/>
      <c r="BG33" s="90" t="s">
        <v>1414</v>
      </c>
      <c r="BH33" s="90" t="s">
        <v>1413</v>
      </c>
      <c r="BI33" s="90"/>
      <c r="BJ33" s="90"/>
      <c r="BK33" s="99">
        <f t="shared" ref="BK33:BK34" si="27">IFERROR(IF(AI33=0,"",IF((AM33/AI33)&gt;1,1,(AM33/AI33))),"")</f>
        <v>1</v>
      </c>
      <c r="BL33" s="99">
        <f t="shared" ref="BL33:BL34" si="28">IFERROR(IF(AJ33=0,"",IF((AO33/AJ33)&gt;1,1,(AO33/AJ33))),"")</f>
        <v>1</v>
      </c>
      <c r="BM33" s="99" t="str">
        <f t="shared" ref="BM33:BM34" si="29">IFERROR(IF(AK33=0,"",IF((AQ33/AK33)&gt;1,1,(AQ33/AK33))),"")</f>
        <v/>
      </c>
      <c r="BN33" s="99" t="str">
        <f t="shared" ref="BN33:BN34" si="30">IFERROR(IF(AL33=0,"",IF((AS33/AL33)&gt;1,1,(AS33/AL33))),"")</f>
        <v/>
      </c>
      <c r="BO33" s="99">
        <f t="shared" ref="BO33:BO34" si="31">IFERROR(IF((AM33+AO33+AQ33+AS33)/AH33&gt;1,1,(AM33+AO33+AQ33+AS33)/AH33),"")</f>
        <v>1</v>
      </c>
      <c r="BP33" s="94" t="s">
        <v>3743</v>
      </c>
      <c r="BQ33" s="90"/>
      <c r="BR33" s="95" t="s">
        <v>3152</v>
      </c>
      <c r="BS33" s="90" t="s">
        <v>3744</v>
      </c>
      <c r="BT33" s="95" t="s">
        <v>3164</v>
      </c>
      <c r="BU33" s="95" t="s">
        <v>3155</v>
      </c>
      <c r="BV33" s="95" t="s">
        <v>3156</v>
      </c>
      <c r="BW33" s="95"/>
      <c r="BX33" s="95" t="s">
        <v>3157</v>
      </c>
      <c r="BY33" s="95" t="s">
        <v>3158</v>
      </c>
      <c r="BZ33" s="93">
        <v>0.4</v>
      </c>
      <c r="CA33" s="90"/>
      <c r="CB33" s="90"/>
      <c r="CC33" s="90"/>
      <c r="CD33" s="90"/>
      <c r="CE33" s="95" t="s">
        <v>33</v>
      </c>
      <c r="CF33" s="90" t="s">
        <v>3171</v>
      </c>
      <c r="CG33" s="90">
        <f>SUM(CH33:CK33)</f>
        <v>7</v>
      </c>
      <c r="CH33" s="90">
        <v>5</v>
      </c>
      <c r="CI33" s="90">
        <v>2</v>
      </c>
      <c r="CJ33" s="90">
        <v>0</v>
      </c>
      <c r="CK33" s="90">
        <v>0</v>
      </c>
      <c r="CL33" s="90">
        <v>5</v>
      </c>
      <c r="CM33" s="90" t="s">
        <v>3745</v>
      </c>
      <c r="CN33" s="90">
        <v>2</v>
      </c>
      <c r="CO33" s="90" t="s">
        <v>3746</v>
      </c>
      <c r="CP33" s="90"/>
      <c r="CQ33" s="90"/>
      <c r="CR33" s="90"/>
      <c r="CS33" s="90"/>
      <c r="CT33" s="98">
        <v>44663</v>
      </c>
      <c r="CU33" s="98">
        <v>44761</v>
      </c>
      <c r="CV33" s="98"/>
      <c r="CW33" s="98"/>
      <c r="CX33" s="90" t="s">
        <v>20</v>
      </c>
      <c r="CY33" s="90" t="s">
        <v>20</v>
      </c>
      <c r="CZ33" s="90"/>
      <c r="DA33" s="90"/>
      <c r="DB33" s="90" t="s">
        <v>20</v>
      </c>
      <c r="DC33" s="90" t="s">
        <v>20</v>
      </c>
      <c r="DD33" s="90"/>
      <c r="DE33" s="90"/>
      <c r="DF33" s="90" t="s">
        <v>3747</v>
      </c>
      <c r="DG33" s="90" t="s">
        <v>3748</v>
      </c>
      <c r="DH33" s="90"/>
      <c r="DI33" s="90"/>
      <c r="DJ33" s="99">
        <f t="shared" ref="DJ33:DJ34" si="32">IFERROR(IF(CH33=0,"",IF((CL33/CH33)&gt;1,1,(CL33/CH33))),"")</f>
        <v>1</v>
      </c>
      <c r="DK33" s="99">
        <f t="shared" ref="DK33:DK34" si="33">IFERROR(IF(CI33=0,"",IF((CN33/CI33)&gt;1,1,(CN33/CI33))),"")</f>
        <v>1</v>
      </c>
      <c r="DL33" s="99" t="str">
        <f t="shared" ref="DL33:DL34" si="34">IFERROR(IF(CJ33=0,"",IF((CP33/CJ33)&gt;1,1,(CP33/CJ33))),"")</f>
        <v/>
      </c>
      <c r="DM33" s="99" t="str">
        <f t="shared" ref="DM33:DM34" si="35">IFERROR(IF(CK33=0,"",IF((CR33/CK33)&gt;1,1,(CR33/CK33))),"")</f>
        <v/>
      </c>
      <c r="DN33" s="99">
        <f t="shared" ref="DN33:DN34" si="36">IFERROR(IF((CL33+CN33+CP33+CR33)/CG33&gt;1,1,(CL33+CN33+CP33+CR33)/CG33),"")</f>
        <v>1</v>
      </c>
      <c r="DO33" s="94" t="s">
        <v>3749</v>
      </c>
      <c r="DP33" s="90"/>
      <c r="DQ33" s="95" t="s">
        <v>3152</v>
      </c>
      <c r="DR33" s="90" t="s">
        <v>3750</v>
      </c>
      <c r="DS33" s="95" t="s">
        <v>3164</v>
      </c>
      <c r="DT33" s="95" t="s">
        <v>3155</v>
      </c>
      <c r="DU33" s="95" t="s">
        <v>3156</v>
      </c>
      <c r="DV33" s="95"/>
      <c r="DW33" s="95" t="s">
        <v>3157</v>
      </c>
      <c r="DX33" s="95" t="s">
        <v>3158</v>
      </c>
      <c r="DY33" s="93">
        <v>0.4</v>
      </c>
      <c r="DZ33" s="90"/>
      <c r="EA33" s="90"/>
      <c r="EB33" s="90"/>
      <c r="EC33" s="90"/>
      <c r="ED33" s="95" t="s">
        <v>33</v>
      </c>
      <c r="EE33" s="90" t="s">
        <v>3171</v>
      </c>
      <c r="EF33" s="90">
        <f>SUM(EG33:EJ33)</f>
        <v>5</v>
      </c>
      <c r="EG33" s="90">
        <v>3</v>
      </c>
      <c r="EH33" s="90">
        <v>2</v>
      </c>
      <c r="EI33" s="90">
        <v>0</v>
      </c>
      <c r="EJ33" s="90">
        <v>0</v>
      </c>
      <c r="EK33" s="90">
        <v>3</v>
      </c>
      <c r="EL33" s="90" t="s">
        <v>3751</v>
      </c>
      <c r="EM33" s="90">
        <v>2</v>
      </c>
      <c r="EN33" s="90" t="s">
        <v>3752</v>
      </c>
      <c r="EO33" s="90"/>
      <c r="EP33" s="90"/>
      <c r="EQ33" s="90"/>
      <c r="ER33" s="90"/>
      <c r="ES33" s="98">
        <v>44663</v>
      </c>
      <c r="ET33" s="98">
        <v>44761</v>
      </c>
      <c r="EU33" s="98"/>
      <c r="EV33" s="98"/>
      <c r="EW33" s="90" t="s">
        <v>20</v>
      </c>
      <c r="EX33" s="90" t="s">
        <v>20</v>
      </c>
      <c r="EY33" s="90"/>
      <c r="EZ33" s="90"/>
      <c r="FA33" s="90" t="s">
        <v>20</v>
      </c>
      <c r="FB33" s="90" t="s">
        <v>20</v>
      </c>
      <c r="FC33" s="90"/>
      <c r="FD33" s="90"/>
      <c r="FE33" s="90" t="s">
        <v>3753</v>
      </c>
      <c r="FF33" s="90" t="s">
        <v>3754</v>
      </c>
      <c r="FG33" s="90"/>
      <c r="FH33" s="90"/>
      <c r="FI33" s="99">
        <f t="shared" ref="FI33:FI34" si="37">IFERROR(IF(EG33=0,"",IF((EK33/EG33)&gt;1,1,(EK33/EG33))),"")</f>
        <v>1</v>
      </c>
      <c r="FJ33" s="99">
        <f t="shared" ref="FJ33:FJ34" si="38">IFERROR(IF(EH33=0,"",IF((EM33/EH33)&gt;1,1,(EM33/EH33))),"")</f>
        <v>1</v>
      </c>
      <c r="FK33" s="99" t="str">
        <f t="shared" ref="FK33:FK34" si="39">IFERROR(IF(EI33=0,"",IF((EO33/EI33)&gt;1,1,(EO33/EI33))),"")</f>
        <v/>
      </c>
      <c r="FL33" s="99" t="str">
        <f t="shared" ref="FL33:FL34" si="40">IFERROR(IF(EJ33=0,"",IF((EQ33/EJ33)&gt;1,1,(EQ33/EJ33))),"")</f>
        <v/>
      </c>
      <c r="FM33" s="99">
        <f t="shared" ref="FM33:FM34" si="41">IFERROR(IF((EK33+EM33+EO33+EQ33)/EF33&gt;1,1,(EK33+EM33+EO33+EQ33)/EF33),"")</f>
        <v>1</v>
      </c>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8">
        <v>44663</v>
      </c>
      <c r="GS33" s="98">
        <v>44761</v>
      </c>
      <c r="GT33" s="98"/>
      <c r="GU33" s="98"/>
      <c r="GV33" s="90"/>
      <c r="GW33" s="90"/>
      <c r="GX33" s="90"/>
      <c r="GY33" s="90"/>
      <c r="GZ33" s="90"/>
      <c r="HA33" s="90"/>
      <c r="HB33" s="90"/>
      <c r="HC33" s="90"/>
      <c r="HD33" s="90"/>
      <c r="HE33" s="90"/>
      <c r="HF33" s="90"/>
      <c r="HG33" s="90"/>
      <c r="HH33" s="99" t="str">
        <f t="shared" ref="HH33:HH34" si="42">IFERROR(IF(GF33=0,"",IF((GJ33/GF33)&gt;1,1,(GJ33/GF33))),"")</f>
        <v/>
      </c>
      <c r="HI33" s="99" t="str">
        <f t="shared" ref="HI33:HI34" si="43">IFERROR(IF(GG33=0,"",IF((GL33/GG33)&gt;1,1,(GL33/GG33))),"")</f>
        <v/>
      </c>
      <c r="HJ33" s="99" t="str">
        <f t="shared" ref="HJ33:HJ34" si="44">IFERROR(IF(GH33=0,"",IF((GN33/GH33)&gt;1,1,(GN33/GH33))),"")</f>
        <v/>
      </c>
      <c r="HK33" s="99" t="str">
        <f t="shared" ref="HK33:HK34" si="45">IFERROR(IF(GI33=0,"",IF((GP33/GI33)&gt;1,1,(GP33/GI33))),"")</f>
        <v/>
      </c>
      <c r="HL33" s="99" t="str">
        <f t="shared" ref="HL33:HL34" si="46">IFERROR(IF((GJ33+GL33+GN33+GP33)/GE33&gt;1,1,(GJ33+GL33+GN33+GP33)/GE33),"")</f>
        <v/>
      </c>
      <c r="HM33" s="90"/>
      <c r="HN33" s="90"/>
      <c r="HO33" s="90">
        <f t="shared" ref="HO33:HO65" si="47">IF(Q33&lt;&gt;"",1,0)+IF(BP33&lt;&gt;"",1,0)+IF(DO33&lt;&gt;"",1,0)+IF(FN33&lt;&gt;"",1,0)</f>
        <v>3</v>
      </c>
      <c r="HP33" s="90"/>
      <c r="HQ33" s="96" t="s">
        <v>381</v>
      </c>
      <c r="HR33" s="96" t="s">
        <v>3755</v>
      </c>
      <c r="HS33" s="96"/>
      <c r="HT33" s="96"/>
      <c r="HU33" s="96" t="s">
        <v>320</v>
      </c>
      <c r="HV33" s="96" t="s">
        <v>3756</v>
      </c>
      <c r="HW33" s="96"/>
      <c r="HX33" s="96"/>
      <c r="HY33" s="96" t="s">
        <v>320</v>
      </c>
      <c r="HZ33" s="96" t="s">
        <v>3757</v>
      </c>
      <c r="IA33" s="100"/>
      <c r="IB33" s="100"/>
      <c r="IC33" s="100"/>
      <c r="ID33" s="100"/>
      <c r="IE33" s="100"/>
      <c r="IF33" s="100"/>
      <c r="IG33" t="s">
        <v>3758</v>
      </c>
      <c r="IH33" s="90" t="s">
        <v>3370</v>
      </c>
    </row>
    <row r="34" spans="1:242" ht="15" customHeight="1" x14ac:dyDescent="0.25">
      <c r="A34" t="s">
        <v>3759</v>
      </c>
      <c r="B34" t="s">
        <v>9</v>
      </c>
      <c r="C34" s="90" t="s">
        <v>3760</v>
      </c>
      <c r="D34" s="102" t="s">
        <v>1459</v>
      </c>
      <c r="E34" s="90" t="s">
        <v>3185</v>
      </c>
      <c r="F34" s="90" t="s">
        <v>3186</v>
      </c>
      <c r="G34" s="90" t="s">
        <v>3271</v>
      </c>
      <c r="H34" s="105" t="s">
        <v>3761</v>
      </c>
      <c r="I34" s="90" t="s">
        <v>3359</v>
      </c>
      <c r="J34" s="93">
        <v>0.4</v>
      </c>
      <c r="K34" s="93">
        <v>0.8</v>
      </c>
      <c r="L34" s="90" t="s">
        <v>3218</v>
      </c>
      <c r="M34" s="93">
        <v>0.24</v>
      </c>
      <c r="N34" s="93">
        <v>0.6</v>
      </c>
      <c r="O34" s="90" t="s">
        <v>3190</v>
      </c>
      <c r="P34" s="90" t="s">
        <v>3150</v>
      </c>
      <c r="Q34" s="94" t="s">
        <v>3762</v>
      </c>
      <c r="R34" s="90"/>
      <c r="S34" s="95" t="s">
        <v>3152</v>
      </c>
      <c r="T34" s="90" t="s">
        <v>3744</v>
      </c>
      <c r="U34" s="95" t="s">
        <v>3164</v>
      </c>
      <c r="V34" s="95" t="s">
        <v>3155</v>
      </c>
      <c r="W34" s="95" t="s">
        <v>3156</v>
      </c>
      <c r="X34" s="95"/>
      <c r="Y34" s="95" t="s">
        <v>3157</v>
      </c>
      <c r="Z34" s="95" t="s">
        <v>3158</v>
      </c>
      <c r="AA34" s="93">
        <v>0.4</v>
      </c>
      <c r="AB34" s="90"/>
      <c r="AC34" s="90"/>
      <c r="AD34" s="90"/>
      <c r="AE34" s="90"/>
      <c r="AF34" s="95" t="s">
        <v>33</v>
      </c>
      <c r="AG34" s="90" t="s">
        <v>3171</v>
      </c>
      <c r="AH34" s="90">
        <f t="shared" si="0"/>
        <v>7</v>
      </c>
      <c r="AI34" s="90">
        <v>5</v>
      </c>
      <c r="AJ34" s="90">
        <v>2</v>
      </c>
      <c r="AK34" s="90">
        <v>0</v>
      </c>
      <c r="AL34" s="90">
        <v>0</v>
      </c>
      <c r="AM34" s="90">
        <v>5</v>
      </c>
      <c r="AN34" s="90" t="s">
        <v>3745</v>
      </c>
      <c r="AO34" s="90">
        <v>2</v>
      </c>
      <c r="AP34" s="90" t="s">
        <v>3746</v>
      </c>
      <c r="AQ34" s="90"/>
      <c r="AR34" s="90"/>
      <c r="AS34" s="90"/>
      <c r="AT34" s="90"/>
      <c r="AU34" s="98">
        <v>44663</v>
      </c>
      <c r="AV34" s="98">
        <v>44761</v>
      </c>
      <c r="AW34" s="98"/>
      <c r="AX34" s="98"/>
      <c r="AY34" s="90" t="s">
        <v>20</v>
      </c>
      <c r="AZ34" s="90" t="s">
        <v>20</v>
      </c>
      <c r="BA34" s="90"/>
      <c r="BB34" s="90"/>
      <c r="BC34" s="90" t="s">
        <v>20</v>
      </c>
      <c r="BD34" s="90" t="s">
        <v>20</v>
      </c>
      <c r="BE34" s="90"/>
      <c r="BF34" s="90"/>
      <c r="BG34" s="90" t="s">
        <v>3763</v>
      </c>
      <c r="BH34" s="90" t="s">
        <v>3748</v>
      </c>
      <c r="BI34" s="90"/>
      <c r="BJ34" s="90"/>
      <c r="BK34" s="99">
        <f t="shared" si="27"/>
        <v>1</v>
      </c>
      <c r="BL34" s="99">
        <f t="shared" si="28"/>
        <v>1</v>
      </c>
      <c r="BM34" s="99" t="str">
        <f t="shared" si="29"/>
        <v/>
      </c>
      <c r="BN34" s="99" t="str">
        <f t="shared" si="30"/>
        <v/>
      </c>
      <c r="BO34" s="99">
        <f t="shared" si="31"/>
        <v>1</v>
      </c>
      <c r="BP34" s="94" t="s">
        <v>3764</v>
      </c>
      <c r="BQ34" s="90"/>
      <c r="BR34" s="95" t="s">
        <v>3152</v>
      </c>
      <c r="BS34" s="90" t="s">
        <v>3765</v>
      </c>
      <c r="BT34" s="95" t="s">
        <v>3457</v>
      </c>
      <c r="BU34" s="95" t="s">
        <v>3155</v>
      </c>
      <c r="BV34" s="95" t="s">
        <v>3156</v>
      </c>
      <c r="BW34" s="95"/>
      <c r="BX34" s="95" t="s">
        <v>3157</v>
      </c>
      <c r="BY34" s="95" t="s">
        <v>3158</v>
      </c>
      <c r="BZ34" s="93">
        <v>0.25</v>
      </c>
      <c r="CA34" s="90"/>
      <c r="CB34" s="90"/>
      <c r="CC34" s="90"/>
      <c r="CD34" s="90"/>
      <c r="CE34" s="95" t="s">
        <v>33</v>
      </c>
      <c r="CF34" s="90" t="s">
        <v>3171</v>
      </c>
      <c r="CG34" s="90">
        <f>SUM(CH34:CK34)</f>
        <v>0</v>
      </c>
      <c r="CH34" s="90">
        <v>0</v>
      </c>
      <c r="CI34" s="90">
        <v>0</v>
      </c>
      <c r="CJ34" s="90">
        <v>0</v>
      </c>
      <c r="CK34" s="90">
        <v>0</v>
      </c>
      <c r="CL34" s="90">
        <v>0</v>
      </c>
      <c r="CM34" s="90" t="s">
        <v>3766</v>
      </c>
      <c r="CN34" s="90">
        <v>0</v>
      </c>
      <c r="CO34" s="90" t="s">
        <v>3766</v>
      </c>
      <c r="CP34" s="90"/>
      <c r="CQ34" s="90"/>
      <c r="CR34" s="90"/>
      <c r="CS34" s="90"/>
      <c r="CT34" s="98">
        <v>44663</v>
      </c>
      <c r="CU34" s="98">
        <v>44761</v>
      </c>
      <c r="CV34" s="98"/>
      <c r="CW34" s="98"/>
      <c r="CX34" s="90" t="s">
        <v>18</v>
      </c>
      <c r="CY34" s="90" t="s">
        <v>20</v>
      </c>
      <c r="CZ34" s="90"/>
      <c r="DA34" s="90"/>
      <c r="DB34" s="90" t="s">
        <v>18</v>
      </c>
      <c r="DC34" s="90" t="s">
        <v>20</v>
      </c>
      <c r="DD34" s="90"/>
      <c r="DE34" s="90"/>
      <c r="DF34" s="90" t="s">
        <v>302</v>
      </c>
      <c r="DG34" s="90" t="s">
        <v>3767</v>
      </c>
      <c r="DH34" s="90"/>
      <c r="DI34" s="90"/>
      <c r="DJ34" s="99" t="str">
        <f t="shared" si="32"/>
        <v/>
      </c>
      <c r="DK34" s="99" t="str">
        <f t="shared" si="33"/>
        <v/>
      </c>
      <c r="DL34" s="99" t="str">
        <f t="shared" si="34"/>
        <v/>
      </c>
      <c r="DM34" s="99" t="str">
        <f t="shared" si="35"/>
        <v/>
      </c>
      <c r="DN34" s="99" t="str">
        <f t="shared" si="36"/>
        <v/>
      </c>
      <c r="DO34" s="91"/>
      <c r="DP34" s="90"/>
      <c r="DQ34" s="95"/>
      <c r="DR34" s="90"/>
      <c r="DS34" s="95"/>
      <c r="DT34" s="95"/>
      <c r="DU34" s="95"/>
      <c r="DV34" s="95"/>
      <c r="DW34" s="95"/>
      <c r="DX34" s="95"/>
      <c r="DY34" s="93"/>
      <c r="DZ34" s="90"/>
      <c r="EA34" s="90"/>
      <c r="EB34" s="90"/>
      <c r="EC34" s="90"/>
      <c r="ED34" s="95"/>
      <c r="EE34" s="90"/>
      <c r="EF34" s="90"/>
      <c r="EG34" s="90"/>
      <c r="EH34" s="90"/>
      <c r="EI34" s="90"/>
      <c r="EJ34" s="90"/>
      <c r="EK34" s="90"/>
      <c r="EL34" s="90"/>
      <c r="EM34" s="90"/>
      <c r="EN34" s="90"/>
      <c r="EO34" s="90"/>
      <c r="EP34" s="90"/>
      <c r="EQ34" s="90"/>
      <c r="ER34" s="90"/>
      <c r="ES34" s="98">
        <v>44663</v>
      </c>
      <c r="ET34" s="98">
        <v>44761</v>
      </c>
      <c r="EU34" s="98"/>
      <c r="EV34" s="98"/>
      <c r="EW34" s="90"/>
      <c r="EX34" s="90"/>
      <c r="EY34" s="90"/>
      <c r="EZ34" s="90"/>
      <c r="FA34" s="90"/>
      <c r="FB34" s="90"/>
      <c r="FC34" s="90"/>
      <c r="FD34" s="90"/>
      <c r="FE34" s="90"/>
      <c r="FF34" s="90"/>
      <c r="FG34" s="90"/>
      <c r="FH34" s="90"/>
      <c r="FI34" s="99" t="str">
        <f t="shared" si="37"/>
        <v/>
      </c>
      <c r="FJ34" s="99" t="str">
        <f t="shared" si="38"/>
        <v/>
      </c>
      <c r="FK34" s="99" t="str">
        <f t="shared" si="39"/>
        <v/>
      </c>
      <c r="FL34" s="99" t="str">
        <f t="shared" si="40"/>
        <v/>
      </c>
      <c r="FM34" s="99" t="str">
        <f t="shared" si="41"/>
        <v/>
      </c>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8">
        <v>44663</v>
      </c>
      <c r="GS34" s="98">
        <v>44761</v>
      </c>
      <c r="GT34" s="98"/>
      <c r="GU34" s="98"/>
      <c r="GV34" s="90"/>
      <c r="GW34" s="90"/>
      <c r="GX34" s="90"/>
      <c r="GY34" s="90"/>
      <c r="GZ34" s="90"/>
      <c r="HA34" s="90"/>
      <c r="HB34" s="90"/>
      <c r="HC34" s="90"/>
      <c r="HD34" s="90"/>
      <c r="HE34" s="90"/>
      <c r="HF34" s="90"/>
      <c r="HG34" s="90"/>
      <c r="HH34" s="99" t="str">
        <f t="shared" si="42"/>
        <v/>
      </c>
      <c r="HI34" s="99" t="str">
        <f t="shared" si="43"/>
        <v/>
      </c>
      <c r="HJ34" s="99" t="str">
        <f t="shared" si="44"/>
        <v/>
      </c>
      <c r="HK34" s="99" t="str">
        <f t="shared" si="45"/>
        <v/>
      </c>
      <c r="HL34" s="99" t="str">
        <f t="shared" si="46"/>
        <v/>
      </c>
      <c r="HM34" s="90"/>
      <c r="HN34" s="90"/>
      <c r="HO34" s="90">
        <f t="shared" si="47"/>
        <v>2</v>
      </c>
      <c r="HP34" s="90"/>
      <c r="HQ34" s="96" t="s">
        <v>839</v>
      </c>
      <c r="HR34" s="96" t="s">
        <v>359</v>
      </c>
      <c r="HS34" s="96"/>
      <c r="HT34" s="96"/>
      <c r="HU34" s="96" t="s">
        <v>18</v>
      </c>
      <c r="HV34" s="96" t="s">
        <v>3768</v>
      </c>
      <c r="HW34" s="96"/>
      <c r="HX34" s="96"/>
      <c r="HY34" s="96"/>
      <c r="HZ34" s="96"/>
      <c r="IA34" s="100"/>
      <c r="IB34" s="100"/>
      <c r="IC34" s="100"/>
      <c r="ID34" s="100"/>
      <c r="IE34" s="100"/>
      <c r="IF34" s="100"/>
      <c r="IG34" t="s">
        <v>3769</v>
      </c>
      <c r="IH34" s="90" t="s">
        <v>3370</v>
      </c>
    </row>
    <row r="35" spans="1:242" ht="15" customHeight="1" x14ac:dyDescent="0.25">
      <c r="A35" t="s">
        <v>3770</v>
      </c>
      <c r="B35" t="s">
        <v>9</v>
      </c>
      <c r="C35" s="90" t="s">
        <v>3771</v>
      </c>
      <c r="D35" s="102" t="s">
        <v>1485</v>
      </c>
      <c r="E35" s="90" t="s">
        <v>3185</v>
      </c>
      <c r="F35" s="90" t="s">
        <v>3186</v>
      </c>
      <c r="G35" s="90" t="s">
        <v>3271</v>
      </c>
      <c r="H35" s="105" t="s">
        <v>3772</v>
      </c>
      <c r="I35" s="90" t="s">
        <v>3359</v>
      </c>
      <c r="J35" s="93">
        <v>0.6</v>
      </c>
      <c r="K35" s="93">
        <v>1</v>
      </c>
      <c r="L35" s="90" t="s">
        <v>3149</v>
      </c>
      <c r="M35" s="93">
        <v>0.36</v>
      </c>
      <c r="N35" s="93">
        <v>1</v>
      </c>
      <c r="O35" s="90" t="s">
        <v>3149</v>
      </c>
      <c r="P35" s="90" t="s">
        <v>3150</v>
      </c>
      <c r="Q35" s="94" t="s">
        <v>3773</v>
      </c>
      <c r="R35" s="90"/>
      <c r="S35" s="95" t="s">
        <v>3152</v>
      </c>
      <c r="T35" s="90" t="s">
        <v>3774</v>
      </c>
      <c r="U35" s="95" t="s">
        <v>3164</v>
      </c>
      <c r="V35" s="95" t="s">
        <v>3155</v>
      </c>
      <c r="W35" s="95" t="s">
        <v>3156</v>
      </c>
      <c r="X35" s="95"/>
      <c r="Y35" s="95" t="s">
        <v>3157</v>
      </c>
      <c r="Z35" s="95" t="s">
        <v>3158</v>
      </c>
      <c r="AA35" s="93">
        <v>0.4</v>
      </c>
      <c r="AB35" s="90"/>
      <c r="AC35" s="90"/>
      <c r="AD35" s="90"/>
      <c r="AE35" s="90"/>
      <c r="AF35" s="95" t="s">
        <v>33</v>
      </c>
      <c r="AG35" s="90" t="s">
        <v>3171</v>
      </c>
      <c r="AH35" s="90">
        <f t="shared" si="0"/>
        <v>3</v>
      </c>
      <c r="AI35" s="90">
        <v>0</v>
      </c>
      <c r="AJ35" s="90">
        <v>3</v>
      </c>
      <c r="AK35" s="90">
        <v>0</v>
      </c>
      <c r="AL35" s="90">
        <v>0</v>
      </c>
      <c r="AM35" s="90"/>
      <c r="AN35" s="90"/>
      <c r="AO35" s="90">
        <v>3</v>
      </c>
      <c r="AP35" s="90" t="s">
        <v>3775</v>
      </c>
      <c r="AQ35" s="90"/>
      <c r="AR35" s="90"/>
      <c r="AS35" s="90"/>
      <c r="AT35" s="90"/>
      <c r="AU35" s="98"/>
      <c r="AV35" s="98">
        <v>44760</v>
      </c>
      <c r="AW35" s="98"/>
      <c r="AX35" s="98"/>
      <c r="AY35" s="90"/>
      <c r="AZ35" s="90" t="s">
        <v>20</v>
      </c>
      <c r="BA35" s="90"/>
      <c r="BB35" s="90"/>
      <c r="BC35" s="90"/>
      <c r="BD35" s="90" t="s">
        <v>20</v>
      </c>
      <c r="BE35" s="90"/>
      <c r="BF35" s="90"/>
      <c r="BG35" s="90"/>
      <c r="BH35" s="90" t="s">
        <v>3776</v>
      </c>
      <c r="BI35" s="90"/>
      <c r="BJ35" s="90"/>
      <c r="BK35" s="99"/>
      <c r="BL35" s="99"/>
      <c r="BM35" s="99"/>
      <c r="BN35" s="99"/>
      <c r="BO35" s="99"/>
      <c r="BP35" s="94"/>
      <c r="BQ35" s="90"/>
      <c r="BR35" s="95"/>
      <c r="BS35" s="90"/>
      <c r="BT35" s="95"/>
      <c r="BU35" s="95"/>
      <c r="BV35" s="95"/>
      <c r="BW35" s="95"/>
      <c r="BX35" s="95"/>
      <c r="BY35" s="95"/>
      <c r="BZ35" s="93"/>
      <c r="CA35" s="90"/>
      <c r="CB35" s="90"/>
      <c r="CC35" s="90"/>
      <c r="CD35" s="90"/>
      <c r="CE35" s="95"/>
      <c r="CF35" s="90"/>
      <c r="CG35" s="90"/>
      <c r="CH35" s="90"/>
      <c r="CI35" s="90"/>
      <c r="CJ35" s="90"/>
      <c r="CK35" s="90"/>
      <c r="CL35" s="90"/>
      <c r="CM35" s="90"/>
      <c r="CN35" s="90"/>
      <c r="CO35" s="90"/>
      <c r="CP35" s="90"/>
      <c r="CQ35" s="90"/>
      <c r="CR35" s="90"/>
      <c r="CS35" s="90"/>
      <c r="CT35" s="98"/>
      <c r="CU35" s="98">
        <v>44760</v>
      </c>
      <c r="CV35" s="98"/>
      <c r="CW35" s="98"/>
      <c r="CX35" s="90"/>
      <c r="CY35" s="90"/>
      <c r="CZ35" s="90"/>
      <c r="DA35" s="90"/>
      <c r="DB35" s="90"/>
      <c r="DC35" s="90"/>
      <c r="DD35" s="90"/>
      <c r="DE35" s="90"/>
      <c r="DF35" s="90"/>
      <c r="DG35" s="90"/>
      <c r="DH35" s="90"/>
      <c r="DI35" s="90"/>
      <c r="DJ35" s="99"/>
      <c r="DK35" s="99"/>
      <c r="DL35" s="99"/>
      <c r="DM35" s="99"/>
      <c r="DN35" s="99"/>
      <c r="DO35" s="91"/>
      <c r="DP35" s="90"/>
      <c r="DQ35" s="95"/>
      <c r="DR35" s="90"/>
      <c r="DS35" s="95"/>
      <c r="DT35" s="95"/>
      <c r="DU35" s="95"/>
      <c r="DV35" s="95"/>
      <c r="DW35" s="95"/>
      <c r="DX35" s="95"/>
      <c r="DY35" s="93"/>
      <c r="DZ35" s="90"/>
      <c r="EA35" s="90"/>
      <c r="EB35" s="90"/>
      <c r="EC35" s="90"/>
      <c r="ED35" s="95"/>
      <c r="EE35" s="90"/>
      <c r="EF35" s="90"/>
      <c r="EG35" s="90"/>
      <c r="EH35" s="90"/>
      <c r="EI35" s="90"/>
      <c r="EJ35" s="90"/>
      <c r="EK35" s="90"/>
      <c r="EL35" s="90"/>
      <c r="EM35" s="90"/>
      <c r="EN35" s="90"/>
      <c r="EO35" s="90"/>
      <c r="EP35" s="90"/>
      <c r="EQ35" s="90"/>
      <c r="ER35" s="90"/>
      <c r="ES35" s="98"/>
      <c r="ET35" s="98">
        <v>44760</v>
      </c>
      <c r="EU35" s="98"/>
      <c r="EV35" s="98"/>
      <c r="EW35" s="90"/>
      <c r="EX35" s="90"/>
      <c r="EY35" s="90"/>
      <c r="EZ35" s="90"/>
      <c r="FA35" s="90"/>
      <c r="FB35" s="90"/>
      <c r="FC35" s="90"/>
      <c r="FD35" s="90"/>
      <c r="FE35" s="90"/>
      <c r="FF35" s="90"/>
      <c r="FG35" s="90"/>
      <c r="FH35" s="90"/>
      <c r="FI35" s="99"/>
      <c r="FJ35" s="99"/>
      <c r="FK35" s="99"/>
      <c r="FL35" s="99"/>
      <c r="FM35" s="99"/>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8"/>
      <c r="GS35" s="98">
        <v>44760</v>
      </c>
      <c r="GT35" s="98"/>
      <c r="GU35" s="98"/>
      <c r="GV35" s="90"/>
      <c r="GW35" s="90"/>
      <c r="GX35" s="90"/>
      <c r="GY35" s="90"/>
      <c r="GZ35" s="90"/>
      <c r="HA35" s="90"/>
      <c r="HB35" s="90"/>
      <c r="HC35" s="90"/>
      <c r="HD35" s="90"/>
      <c r="HE35" s="90"/>
      <c r="HF35" s="90"/>
      <c r="HG35" s="90"/>
      <c r="HH35" s="99"/>
      <c r="HI35" s="99"/>
      <c r="HJ35" s="99"/>
      <c r="HK35" s="99"/>
      <c r="HL35" s="99"/>
      <c r="HM35" s="90"/>
      <c r="HN35" s="90"/>
      <c r="HO35" s="90">
        <f t="shared" si="47"/>
        <v>1</v>
      </c>
      <c r="HP35" s="90"/>
      <c r="HQ35" s="96"/>
      <c r="HR35" s="96" t="s">
        <v>359</v>
      </c>
      <c r="HS35" s="96"/>
      <c r="HT35" s="96"/>
      <c r="HU35" s="96"/>
      <c r="HV35" s="96"/>
      <c r="HW35" s="96"/>
      <c r="HX35" s="96"/>
      <c r="HY35" s="96"/>
      <c r="HZ35" s="96"/>
      <c r="IA35" s="100"/>
      <c r="IB35" s="100"/>
      <c r="IC35" s="100"/>
      <c r="ID35" s="100"/>
      <c r="IE35" s="100"/>
      <c r="IF35" s="100"/>
      <c r="IG35" t="s">
        <v>3777</v>
      </c>
      <c r="IH35" s="90" t="s">
        <v>3370</v>
      </c>
    </row>
    <row r="36" spans="1:242" ht="15" customHeight="1" x14ac:dyDescent="0.25">
      <c r="A36" t="s">
        <v>3778</v>
      </c>
      <c r="B36" t="s">
        <v>9</v>
      </c>
      <c r="C36" s="90" t="s">
        <v>3779</v>
      </c>
      <c r="D36" s="102" t="s">
        <v>1485</v>
      </c>
      <c r="E36" s="90" t="s">
        <v>3185</v>
      </c>
      <c r="F36" s="90" t="s">
        <v>3344</v>
      </c>
      <c r="G36" s="90" t="s">
        <v>3694</v>
      </c>
      <c r="H36" s="105" t="s">
        <v>3780</v>
      </c>
      <c r="I36" s="90" t="s">
        <v>3359</v>
      </c>
      <c r="J36" s="93">
        <v>0.6</v>
      </c>
      <c r="K36" s="93">
        <v>1</v>
      </c>
      <c r="L36" s="90" t="s">
        <v>3149</v>
      </c>
      <c r="M36" s="93">
        <v>0.36</v>
      </c>
      <c r="N36" s="93">
        <v>1</v>
      </c>
      <c r="O36" s="90" t="s">
        <v>3149</v>
      </c>
      <c r="P36" s="90" t="s">
        <v>3150</v>
      </c>
      <c r="Q36" s="94" t="s">
        <v>3781</v>
      </c>
      <c r="R36" s="90"/>
      <c r="S36" s="95" t="s">
        <v>3152</v>
      </c>
      <c r="T36" s="90" t="s">
        <v>3782</v>
      </c>
      <c r="U36" s="95" t="s">
        <v>3164</v>
      </c>
      <c r="V36" s="95" t="s">
        <v>3155</v>
      </c>
      <c r="W36" s="95" t="s">
        <v>3156</v>
      </c>
      <c r="X36" s="95"/>
      <c r="Y36" s="95" t="s">
        <v>3157</v>
      </c>
      <c r="Z36" s="95" t="s">
        <v>3158</v>
      </c>
      <c r="AA36" s="93">
        <v>0.4</v>
      </c>
      <c r="AB36" s="90"/>
      <c r="AC36" s="90"/>
      <c r="AD36" s="90"/>
      <c r="AE36" s="90"/>
      <c r="AF36" s="95" t="s">
        <v>33</v>
      </c>
      <c r="AG36" s="90" t="s">
        <v>3171</v>
      </c>
      <c r="AH36" s="90">
        <f t="shared" si="0"/>
        <v>7</v>
      </c>
      <c r="AI36" s="90">
        <v>0</v>
      </c>
      <c r="AJ36" s="90">
        <v>7</v>
      </c>
      <c r="AK36" s="90">
        <v>0</v>
      </c>
      <c r="AL36" s="90">
        <v>0</v>
      </c>
      <c r="AM36" s="90"/>
      <c r="AN36" s="90"/>
      <c r="AO36" s="90">
        <v>7</v>
      </c>
      <c r="AP36" s="90" t="s">
        <v>3783</v>
      </c>
      <c r="AQ36" s="90"/>
      <c r="AR36" s="90"/>
      <c r="AS36" s="90"/>
      <c r="AT36" s="90"/>
      <c r="AU36" s="98"/>
      <c r="AV36" s="98">
        <v>44760</v>
      </c>
      <c r="AW36" s="98"/>
      <c r="AX36" s="98"/>
      <c r="AY36" s="90"/>
      <c r="AZ36" s="90" t="s">
        <v>20</v>
      </c>
      <c r="BA36" s="90"/>
      <c r="BB36" s="90"/>
      <c r="BC36" s="90"/>
      <c r="BD36" s="90" t="s">
        <v>20</v>
      </c>
      <c r="BE36" s="90"/>
      <c r="BF36" s="90"/>
      <c r="BG36" s="90"/>
      <c r="BH36" s="90" t="s">
        <v>3784</v>
      </c>
      <c r="BI36" s="90"/>
      <c r="BJ36" s="90"/>
      <c r="BK36" s="99"/>
      <c r="BL36" s="99"/>
      <c r="BM36" s="99"/>
      <c r="BN36" s="99"/>
      <c r="BO36" s="99"/>
      <c r="BP36" s="94"/>
      <c r="BQ36" s="90"/>
      <c r="BR36" s="95"/>
      <c r="BS36" s="90"/>
      <c r="BT36" s="95"/>
      <c r="BU36" s="95"/>
      <c r="BV36" s="95"/>
      <c r="BW36" s="95"/>
      <c r="BX36" s="95"/>
      <c r="BY36" s="95"/>
      <c r="BZ36" s="93"/>
      <c r="CA36" s="90"/>
      <c r="CB36" s="90"/>
      <c r="CC36" s="90"/>
      <c r="CD36" s="90"/>
      <c r="CE36" s="95"/>
      <c r="CF36" s="90"/>
      <c r="CG36" s="90"/>
      <c r="CH36" s="90"/>
      <c r="CI36" s="90"/>
      <c r="CJ36" s="90"/>
      <c r="CK36" s="90"/>
      <c r="CL36" s="90"/>
      <c r="CM36" s="90"/>
      <c r="CN36" s="90"/>
      <c r="CO36" s="90"/>
      <c r="CP36" s="90"/>
      <c r="CQ36" s="90"/>
      <c r="CR36" s="90"/>
      <c r="CS36" s="90"/>
      <c r="CT36" s="98"/>
      <c r="CU36" s="98">
        <v>44760</v>
      </c>
      <c r="CV36" s="98"/>
      <c r="CW36" s="98"/>
      <c r="CX36" s="90"/>
      <c r="CY36" s="90"/>
      <c r="CZ36" s="90"/>
      <c r="DA36" s="90"/>
      <c r="DB36" s="90"/>
      <c r="DC36" s="90"/>
      <c r="DD36" s="90"/>
      <c r="DE36" s="90"/>
      <c r="DF36" s="90"/>
      <c r="DG36" s="90"/>
      <c r="DH36" s="90"/>
      <c r="DI36" s="90"/>
      <c r="DJ36" s="99"/>
      <c r="DK36" s="99"/>
      <c r="DL36" s="99"/>
      <c r="DM36" s="99"/>
      <c r="DN36" s="99"/>
      <c r="DO36" s="91"/>
      <c r="DP36" s="90"/>
      <c r="DQ36" s="95"/>
      <c r="DR36" s="90"/>
      <c r="DS36" s="95"/>
      <c r="DT36" s="95"/>
      <c r="DU36" s="95"/>
      <c r="DV36" s="95"/>
      <c r="DW36" s="95"/>
      <c r="DX36" s="95"/>
      <c r="DY36" s="93"/>
      <c r="DZ36" s="90"/>
      <c r="EA36" s="90"/>
      <c r="EB36" s="90"/>
      <c r="EC36" s="90"/>
      <c r="ED36" s="95"/>
      <c r="EE36" s="90"/>
      <c r="EF36" s="90"/>
      <c r="EG36" s="90"/>
      <c r="EH36" s="90"/>
      <c r="EI36" s="90"/>
      <c r="EJ36" s="90"/>
      <c r="EK36" s="90"/>
      <c r="EL36" s="90"/>
      <c r="EM36" s="90"/>
      <c r="EN36" s="90"/>
      <c r="EO36" s="90"/>
      <c r="EP36" s="90"/>
      <c r="EQ36" s="90"/>
      <c r="ER36" s="90"/>
      <c r="ES36" s="98"/>
      <c r="ET36" s="98">
        <v>44760</v>
      </c>
      <c r="EU36" s="98"/>
      <c r="EV36" s="98"/>
      <c r="EW36" s="90"/>
      <c r="EX36" s="90"/>
      <c r="EY36" s="90"/>
      <c r="EZ36" s="90"/>
      <c r="FA36" s="90"/>
      <c r="FB36" s="90"/>
      <c r="FC36" s="90"/>
      <c r="FD36" s="90"/>
      <c r="FE36" s="90"/>
      <c r="FF36" s="90"/>
      <c r="FG36" s="90"/>
      <c r="FH36" s="90"/>
      <c r="FI36" s="99"/>
      <c r="FJ36" s="99"/>
      <c r="FK36" s="99"/>
      <c r="FL36" s="99"/>
      <c r="FM36" s="99"/>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8"/>
      <c r="GS36" s="98">
        <v>44760</v>
      </c>
      <c r="GT36" s="98"/>
      <c r="GU36" s="98"/>
      <c r="GV36" s="90"/>
      <c r="GW36" s="90"/>
      <c r="GX36" s="90"/>
      <c r="GY36" s="90"/>
      <c r="GZ36" s="90"/>
      <c r="HA36" s="90"/>
      <c r="HB36" s="90"/>
      <c r="HC36" s="90"/>
      <c r="HD36" s="90"/>
      <c r="HE36" s="90"/>
      <c r="HF36" s="90"/>
      <c r="HG36" s="90"/>
      <c r="HH36" s="99"/>
      <c r="HI36" s="99"/>
      <c r="HJ36" s="99"/>
      <c r="HK36" s="99"/>
      <c r="HL36" s="99"/>
      <c r="HM36" s="90"/>
      <c r="HN36" s="90"/>
      <c r="HO36" s="90">
        <f t="shared" si="47"/>
        <v>1</v>
      </c>
      <c r="HP36" s="90"/>
      <c r="HQ36" s="96"/>
      <c r="HR36" s="96" t="s">
        <v>359</v>
      </c>
      <c r="HS36" s="96"/>
      <c r="HT36" s="96"/>
      <c r="HU36" s="96"/>
      <c r="HV36" s="96"/>
      <c r="HW36" s="96"/>
      <c r="HX36" s="96"/>
      <c r="HY36" s="96"/>
      <c r="HZ36" s="96"/>
      <c r="IA36" s="100"/>
      <c r="IB36" s="100"/>
      <c r="IC36" s="100"/>
      <c r="ID36" s="100"/>
      <c r="IE36" s="100"/>
      <c r="IF36" s="100"/>
      <c r="IG36" t="s">
        <v>3785</v>
      </c>
      <c r="IH36" s="90" t="s">
        <v>3355</v>
      </c>
    </row>
    <row r="37" spans="1:242" ht="15" customHeight="1" x14ac:dyDescent="0.25">
      <c r="A37" t="s">
        <v>3786</v>
      </c>
      <c r="B37" t="s">
        <v>8</v>
      </c>
      <c r="C37" s="90" t="s">
        <v>3787</v>
      </c>
      <c r="D37" t="s">
        <v>1321</v>
      </c>
      <c r="E37" s="90" t="s">
        <v>3185</v>
      </c>
      <c r="F37" s="90" t="s">
        <v>3788</v>
      </c>
      <c r="G37" s="90" t="s">
        <v>3187</v>
      </c>
      <c r="H37" s="90" t="s">
        <v>3789</v>
      </c>
      <c r="I37" s="90" t="s">
        <v>3359</v>
      </c>
      <c r="J37" s="93">
        <v>1</v>
      </c>
      <c r="K37" s="93">
        <v>0.8</v>
      </c>
      <c r="L37" s="90" t="s">
        <v>3218</v>
      </c>
      <c r="M37" s="93">
        <v>0.36</v>
      </c>
      <c r="N37" s="93">
        <v>0.8</v>
      </c>
      <c r="O37" s="90" t="s">
        <v>3218</v>
      </c>
      <c r="P37" s="90" t="s">
        <v>3150</v>
      </c>
      <c r="Q37" s="94" t="s">
        <v>3790</v>
      </c>
      <c r="R37" s="90"/>
      <c r="S37" s="95" t="s">
        <v>3152</v>
      </c>
      <c r="T37" s="90" t="s">
        <v>3791</v>
      </c>
      <c r="U37" s="95" t="s">
        <v>3164</v>
      </c>
      <c r="V37" s="95" t="s">
        <v>3155</v>
      </c>
      <c r="W37" s="95" t="s">
        <v>3156</v>
      </c>
      <c r="X37" s="95"/>
      <c r="Y37" s="95" t="s">
        <v>3157</v>
      </c>
      <c r="Z37" s="95" t="s">
        <v>3158</v>
      </c>
      <c r="AA37" s="93">
        <v>0.4</v>
      </c>
      <c r="AB37" s="90"/>
      <c r="AC37" s="90"/>
      <c r="AD37" s="90"/>
      <c r="AE37" s="90"/>
      <c r="AF37" s="95" t="s">
        <v>33</v>
      </c>
      <c r="AG37" s="90" t="s">
        <v>3152</v>
      </c>
      <c r="AH37" s="90">
        <f t="shared" si="0"/>
        <v>12</v>
      </c>
      <c r="AI37" s="90">
        <v>3</v>
      </c>
      <c r="AJ37" s="90">
        <v>3</v>
      </c>
      <c r="AK37" s="90">
        <v>3</v>
      </c>
      <c r="AL37" s="90">
        <v>3</v>
      </c>
      <c r="AM37" s="90">
        <v>3</v>
      </c>
      <c r="AN37" s="90" t="s">
        <v>3792</v>
      </c>
      <c r="AO37" s="90">
        <v>3</v>
      </c>
      <c r="AP37" s="96" t="s">
        <v>3793</v>
      </c>
      <c r="AQ37" s="90"/>
      <c r="AR37" s="90"/>
      <c r="AS37" s="90"/>
      <c r="AT37" s="90"/>
      <c r="AU37" s="98">
        <v>44670</v>
      </c>
      <c r="AV37" s="98">
        <v>44761</v>
      </c>
      <c r="AW37" s="98"/>
      <c r="AX37" s="98"/>
      <c r="AY37" s="90" t="s">
        <v>20</v>
      </c>
      <c r="AZ37" s="90" t="s">
        <v>20</v>
      </c>
      <c r="BA37" s="90"/>
      <c r="BB37" s="90"/>
      <c r="BC37" s="90" t="s">
        <v>20</v>
      </c>
      <c r="BD37" s="90" t="s">
        <v>20</v>
      </c>
      <c r="BE37" s="90"/>
      <c r="BF37" s="90"/>
      <c r="BG37" s="90" t="s">
        <v>1363</v>
      </c>
      <c r="BH37" s="90" t="s">
        <v>3794</v>
      </c>
      <c r="BI37" s="90"/>
      <c r="BJ37" s="90"/>
      <c r="BK37" s="99">
        <f t="shared" ref="BK37:BK65" si="48">IFERROR(IF(AI37=0,"",IF((AM37/AI37)&gt;1,1,(AM37/AI37))),"")</f>
        <v>1</v>
      </c>
      <c r="BL37" s="99">
        <f t="shared" ref="BL37:BL65" si="49">IFERROR(IF(AJ37=0,"",IF((AO37/AJ37)&gt;1,1,(AO37/AJ37))),"")</f>
        <v>1</v>
      </c>
      <c r="BM37" s="99">
        <f t="shared" ref="BM37:BM65" si="50">IFERROR(IF(AK37=0,"",IF((AQ37/AK37)&gt;1,1,(AQ37/AK37))),"")</f>
        <v>0</v>
      </c>
      <c r="BN37" s="99">
        <f t="shared" ref="BN37:BN65" si="51">IFERROR(IF(AL37=0,"",IF((AS37/AL37)&gt;1,1,(AS37/AL37))),"")</f>
        <v>0</v>
      </c>
      <c r="BO37" s="99">
        <f t="shared" ref="BO37:BO65" si="52">IFERROR(IF((AM37+AO37+AQ37+AS37)/AH37&gt;1,1,(AM37+AO37+AQ37+AS37)/AH37),"")</f>
        <v>0.5</v>
      </c>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8"/>
      <c r="CU37" s="98"/>
      <c r="CV37" s="98"/>
      <c r="CW37" s="98"/>
      <c r="CX37" s="90"/>
      <c r="CY37" s="90"/>
      <c r="CZ37" s="90"/>
      <c r="DA37" s="90"/>
      <c r="DB37" s="90"/>
      <c r="DC37" s="90"/>
      <c r="DD37" s="90"/>
      <c r="DE37" s="90"/>
      <c r="DF37" s="90"/>
      <c r="DG37" s="90"/>
      <c r="DH37" s="90"/>
      <c r="DI37" s="90"/>
      <c r="DJ37" s="99" t="str">
        <f t="shared" ref="DJ37:DJ65" si="53">IFERROR(IF(CH37=0,"",IF((CL37/CH37)&gt;1,1,(CL37/CH37))),"")</f>
        <v/>
      </c>
      <c r="DK37" s="99" t="str">
        <f t="shared" ref="DK37:DK65" si="54">IFERROR(IF(CI37=0,"",IF((CN37/CI37)&gt;1,1,(CN37/CI37))),"")</f>
        <v/>
      </c>
      <c r="DL37" s="99" t="str">
        <f t="shared" ref="DL37:DL65" si="55">IFERROR(IF(CJ37=0,"",IF((CP37/CJ37)&gt;1,1,(CP37/CJ37))),"")</f>
        <v/>
      </c>
      <c r="DM37" s="99" t="str">
        <f t="shared" ref="DM37:DM65" si="56">IFERROR(IF(CK37=0,"",IF((CR37/CK37)&gt;1,1,(CR37/CK37))),"")</f>
        <v/>
      </c>
      <c r="DN37" s="99" t="str">
        <f t="shared" ref="DN37:DN65" si="57">IFERROR(IF((CL37+CN37+CP37+CR37)/CG37&gt;1,1,(CL37+CN37+CP37+CR37)/CG37),"")</f>
        <v/>
      </c>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8">
        <v>44670</v>
      </c>
      <c r="ET37" s="98">
        <v>44761</v>
      </c>
      <c r="EU37" s="98"/>
      <c r="EV37" s="98"/>
      <c r="EW37" s="90"/>
      <c r="EX37" s="90"/>
      <c r="EY37" s="90"/>
      <c r="EZ37" s="90"/>
      <c r="FA37" s="90"/>
      <c r="FB37" s="90"/>
      <c r="FC37" s="90"/>
      <c r="FD37" s="90"/>
      <c r="FE37" s="90"/>
      <c r="FF37" s="90"/>
      <c r="FG37" s="90"/>
      <c r="FH37" s="90"/>
      <c r="FI37" s="99" t="str">
        <f t="shared" ref="FI37:FI65" si="58">IFERROR(IF(EG37=0,"",IF((EK37/EG37)&gt;1,1,(EK37/EG37))),"")</f>
        <v/>
      </c>
      <c r="FJ37" s="99" t="str">
        <f t="shared" ref="FJ37:FJ65" si="59">IFERROR(IF(EH37=0,"",IF((EM37/EH37)&gt;1,1,(EM37/EH37))),"")</f>
        <v/>
      </c>
      <c r="FK37" s="99" t="str">
        <f t="shared" ref="FK37:FK65" si="60">IFERROR(IF(EI37=0,"",IF((EO37/EI37)&gt;1,1,(EO37/EI37))),"")</f>
        <v/>
      </c>
      <c r="FL37" s="99" t="str">
        <f t="shared" ref="FL37:FL65" si="61">IFERROR(IF(EJ37=0,"",IF((EQ37/EJ37)&gt;1,1,(EQ37/EJ37))),"")</f>
        <v/>
      </c>
      <c r="FM37" s="99" t="str">
        <f t="shared" ref="FM37:FM65" si="62">IFERROR(IF((EK37+EM37+EO37+EQ37)/EF37&gt;1,1,(EK37+EM37+EO37+EQ37)/EF37),"")</f>
        <v/>
      </c>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8">
        <v>44670</v>
      </c>
      <c r="GS37" s="98">
        <v>44761</v>
      </c>
      <c r="GT37" s="98"/>
      <c r="GU37" s="98"/>
      <c r="GV37" s="90"/>
      <c r="GW37" s="90"/>
      <c r="GX37" s="90"/>
      <c r="GY37" s="90"/>
      <c r="GZ37" s="90"/>
      <c r="HA37" s="90"/>
      <c r="HB37" s="90"/>
      <c r="HC37" s="90"/>
      <c r="HD37" s="90"/>
      <c r="HE37" s="90"/>
      <c r="HF37" s="90"/>
      <c r="HG37" s="90"/>
      <c r="HH37" s="99" t="str">
        <f t="shared" ref="HH37:HH65" si="63">IFERROR(IF(GF37=0,"",IF((GJ37/GF37)&gt;1,1,(GJ37/GF37))),"")</f>
        <v/>
      </c>
      <c r="HI37" s="99" t="str">
        <f t="shared" ref="HI37:HI65" si="64">IFERROR(IF(GG37=0,"",IF((GL37/GG37)&gt;1,1,(GL37/GG37))),"")</f>
        <v/>
      </c>
      <c r="HJ37" s="99" t="str">
        <f t="shared" ref="HJ37:HJ65" si="65">IFERROR(IF(GH37=0,"",IF((GN37/GH37)&gt;1,1,(GN37/GH37))),"")</f>
        <v/>
      </c>
      <c r="HK37" s="99" t="str">
        <f t="shared" ref="HK37:HK65" si="66">IFERROR(IF(GI37=0,"",IF((GP37/GI37)&gt;1,1,(GP37/GI37))),"")</f>
        <v/>
      </c>
      <c r="HL37" s="99" t="str">
        <f t="shared" ref="HL37:HL65" si="67">IFERROR(IF((GJ37+GL37+GN37+GP37)/GE37&gt;1,1,(GJ37+GL37+GN37+GP37)/GE37),"")</f>
        <v/>
      </c>
      <c r="HM37" s="90"/>
      <c r="HN37" s="90"/>
      <c r="HO37" s="90">
        <f t="shared" si="47"/>
        <v>1</v>
      </c>
      <c r="HP37" s="90"/>
      <c r="HQ37" s="96" t="s">
        <v>3795</v>
      </c>
      <c r="HR37" s="96" t="s">
        <v>3796</v>
      </c>
      <c r="HS37" s="96"/>
      <c r="HT37" s="96"/>
      <c r="HU37" s="96"/>
      <c r="HV37" s="96"/>
      <c r="HW37" s="96"/>
      <c r="HX37" s="96"/>
      <c r="HY37" s="96"/>
      <c r="HZ37" s="96"/>
      <c r="IA37" s="100"/>
      <c r="IB37" s="100"/>
      <c r="IC37" s="100"/>
      <c r="ID37" s="100"/>
      <c r="IE37" s="100"/>
      <c r="IF37" s="100"/>
      <c r="IG37" t="s">
        <v>3797</v>
      </c>
      <c r="IH37" s="90" t="s">
        <v>3321</v>
      </c>
    </row>
    <row r="38" spans="1:242" ht="15" customHeight="1" x14ac:dyDescent="0.25">
      <c r="A38" t="s">
        <v>3798</v>
      </c>
      <c r="B38" t="s">
        <v>8</v>
      </c>
      <c r="C38" s="90" t="s">
        <v>3799</v>
      </c>
      <c r="D38" t="s">
        <v>1321</v>
      </c>
      <c r="E38" s="90" t="s">
        <v>3185</v>
      </c>
      <c r="F38" s="90" t="s">
        <v>3344</v>
      </c>
      <c r="G38" s="90" t="s">
        <v>3242</v>
      </c>
      <c r="H38" s="90" t="s">
        <v>3800</v>
      </c>
      <c r="I38" s="90" t="s">
        <v>3359</v>
      </c>
      <c r="J38" s="93">
        <v>1</v>
      </c>
      <c r="K38" s="93">
        <v>1</v>
      </c>
      <c r="L38" s="90" t="s">
        <v>3149</v>
      </c>
      <c r="M38" s="93">
        <v>0.36</v>
      </c>
      <c r="N38" s="93">
        <v>1</v>
      </c>
      <c r="O38" s="90" t="s">
        <v>3149</v>
      </c>
      <c r="P38" s="90" t="s">
        <v>3150</v>
      </c>
      <c r="Q38" s="94" t="s">
        <v>3801</v>
      </c>
      <c r="R38" s="90"/>
      <c r="S38" s="95" t="s">
        <v>3152</v>
      </c>
      <c r="T38" s="90" t="s">
        <v>3802</v>
      </c>
      <c r="U38" s="95" t="s">
        <v>3164</v>
      </c>
      <c r="V38" s="95" t="s">
        <v>3155</v>
      </c>
      <c r="W38" s="95" t="s">
        <v>3156</v>
      </c>
      <c r="X38" s="95"/>
      <c r="Y38" s="95" t="s">
        <v>3157</v>
      </c>
      <c r="Z38" s="95" t="s">
        <v>3158</v>
      </c>
      <c r="AA38" s="93">
        <v>0.4</v>
      </c>
      <c r="AB38" s="90"/>
      <c r="AC38" s="90"/>
      <c r="AD38" s="90"/>
      <c r="AE38" s="90"/>
      <c r="AF38" s="95" t="s">
        <v>33</v>
      </c>
      <c r="AG38" s="90" t="s">
        <v>3152</v>
      </c>
      <c r="AH38" s="90">
        <f t="shared" si="0"/>
        <v>4</v>
      </c>
      <c r="AI38" s="90">
        <v>1</v>
      </c>
      <c r="AJ38" s="90">
        <v>1</v>
      </c>
      <c r="AK38" s="90">
        <v>1</v>
      </c>
      <c r="AL38" s="90">
        <v>1</v>
      </c>
      <c r="AM38" s="90">
        <v>1</v>
      </c>
      <c r="AN38" s="90" t="s">
        <v>3803</v>
      </c>
      <c r="AO38" s="90">
        <v>1</v>
      </c>
      <c r="AP38" s="90" t="s">
        <v>3804</v>
      </c>
      <c r="AQ38" s="90"/>
      <c r="AR38" s="90"/>
      <c r="AS38" s="90"/>
      <c r="AT38" s="90"/>
      <c r="AU38" s="98">
        <v>44670</v>
      </c>
      <c r="AV38" s="98">
        <v>44761</v>
      </c>
      <c r="AW38" s="98"/>
      <c r="AX38" s="98"/>
      <c r="AY38" s="90" t="s">
        <v>20</v>
      </c>
      <c r="AZ38" s="90" t="s">
        <v>20</v>
      </c>
      <c r="BA38" s="90"/>
      <c r="BB38" s="90"/>
      <c r="BC38" s="90" t="s">
        <v>20</v>
      </c>
      <c r="BD38" s="90" t="s">
        <v>20</v>
      </c>
      <c r="BE38" s="90"/>
      <c r="BF38" s="90"/>
      <c r="BG38" s="90" t="s">
        <v>3805</v>
      </c>
      <c r="BH38" s="90" t="s">
        <v>3806</v>
      </c>
      <c r="BI38" s="90"/>
      <c r="BJ38" s="90"/>
      <c r="BK38" s="99">
        <f t="shared" si="48"/>
        <v>1</v>
      </c>
      <c r="BL38" s="99">
        <f t="shared" si="49"/>
        <v>1</v>
      </c>
      <c r="BM38" s="99">
        <f t="shared" si="50"/>
        <v>0</v>
      </c>
      <c r="BN38" s="99">
        <f t="shared" si="51"/>
        <v>0</v>
      </c>
      <c r="BO38" s="99">
        <f t="shared" si="52"/>
        <v>0.5</v>
      </c>
      <c r="BP38" s="90" t="s">
        <v>3807</v>
      </c>
      <c r="BQ38" s="90"/>
      <c r="BR38" s="90" t="s">
        <v>3152</v>
      </c>
      <c r="BS38" s="90" t="s">
        <v>3808</v>
      </c>
      <c r="BT38" s="90" t="s">
        <v>3164</v>
      </c>
      <c r="BU38" s="90" t="s">
        <v>3155</v>
      </c>
      <c r="BV38" s="90" t="s">
        <v>3156</v>
      </c>
      <c r="BW38" s="90"/>
      <c r="BX38" s="90" t="s">
        <v>3157</v>
      </c>
      <c r="BY38" s="90" t="s">
        <v>3158</v>
      </c>
      <c r="BZ38" s="90">
        <v>0.4</v>
      </c>
      <c r="CA38" s="90"/>
      <c r="CB38" s="90"/>
      <c r="CC38" s="90"/>
      <c r="CD38" s="90"/>
      <c r="CE38" s="90" t="s">
        <v>33</v>
      </c>
      <c r="CF38" s="90" t="s">
        <v>3152</v>
      </c>
      <c r="CG38" s="90">
        <f>SUM(CH38:CK38)</f>
        <v>12</v>
      </c>
      <c r="CH38" s="90">
        <v>3</v>
      </c>
      <c r="CI38" s="90">
        <v>3</v>
      </c>
      <c r="CJ38" s="90">
        <v>3</v>
      </c>
      <c r="CK38" s="90">
        <v>3</v>
      </c>
      <c r="CL38" s="90">
        <v>3</v>
      </c>
      <c r="CM38" s="90" t="s">
        <v>3809</v>
      </c>
      <c r="CN38" s="90">
        <v>3</v>
      </c>
      <c r="CO38" s="90" t="s">
        <v>3810</v>
      </c>
      <c r="CP38" s="90"/>
      <c r="CQ38" s="90"/>
      <c r="CR38" s="90"/>
      <c r="CS38" s="90"/>
      <c r="CT38" s="98">
        <v>44670</v>
      </c>
      <c r="CU38" s="98">
        <v>44761</v>
      </c>
      <c r="CV38" s="98"/>
      <c r="CW38" s="98"/>
      <c r="CX38" s="90" t="s">
        <v>20</v>
      </c>
      <c r="CY38" s="90" t="s">
        <v>20</v>
      </c>
      <c r="CZ38" s="90"/>
      <c r="DA38" s="90"/>
      <c r="DB38" s="90" t="s">
        <v>20</v>
      </c>
      <c r="DC38" s="90" t="s">
        <v>20</v>
      </c>
      <c r="DD38" s="90"/>
      <c r="DE38" s="90"/>
      <c r="DF38" s="90" t="s">
        <v>3811</v>
      </c>
      <c r="DG38" s="90" t="s">
        <v>3812</v>
      </c>
      <c r="DH38" s="90"/>
      <c r="DI38" s="90"/>
      <c r="DJ38" s="99">
        <f t="shared" si="53"/>
        <v>1</v>
      </c>
      <c r="DK38" s="99">
        <f t="shared" si="54"/>
        <v>1</v>
      </c>
      <c r="DL38" s="99">
        <f t="shared" si="55"/>
        <v>0</v>
      </c>
      <c r="DM38" s="99">
        <f t="shared" si="56"/>
        <v>0</v>
      </c>
      <c r="DN38" s="99">
        <f t="shared" si="57"/>
        <v>0.5</v>
      </c>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8">
        <v>44670</v>
      </c>
      <c r="ET38" s="98">
        <v>44761</v>
      </c>
      <c r="EU38" s="98"/>
      <c r="EV38" s="98"/>
      <c r="EW38" s="90"/>
      <c r="EX38" s="90"/>
      <c r="EY38" s="90"/>
      <c r="EZ38" s="90"/>
      <c r="FA38" s="90"/>
      <c r="FB38" s="90"/>
      <c r="FC38" s="90"/>
      <c r="FD38" s="90"/>
      <c r="FE38" s="90"/>
      <c r="FF38" s="90"/>
      <c r="FG38" s="90"/>
      <c r="FH38" s="90"/>
      <c r="FI38" s="99" t="str">
        <f t="shared" si="58"/>
        <v/>
      </c>
      <c r="FJ38" s="99" t="str">
        <f t="shared" si="59"/>
        <v/>
      </c>
      <c r="FK38" s="99" t="str">
        <f t="shared" si="60"/>
        <v/>
      </c>
      <c r="FL38" s="99" t="str">
        <f t="shared" si="61"/>
        <v/>
      </c>
      <c r="FM38" s="99" t="str">
        <f t="shared" si="62"/>
        <v/>
      </c>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8">
        <v>44670</v>
      </c>
      <c r="GS38" s="98">
        <v>44761</v>
      </c>
      <c r="GT38" s="98"/>
      <c r="GU38" s="98"/>
      <c r="GV38" s="90"/>
      <c r="GW38" s="90"/>
      <c r="GX38" s="90"/>
      <c r="GY38" s="90"/>
      <c r="GZ38" s="90"/>
      <c r="HA38" s="90"/>
      <c r="HB38" s="90"/>
      <c r="HC38" s="90"/>
      <c r="HD38" s="90"/>
      <c r="HE38" s="90"/>
      <c r="HF38" s="90"/>
      <c r="HG38" s="90"/>
      <c r="HH38" s="99" t="str">
        <f t="shared" si="63"/>
        <v/>
      </c>
      <c r="HI38" s="99" t="str">
        <f t="shared" si="64"/>
        <v/>
      </c>
      <c r="HJ38" s="99" t="str">
        <f t="shared" si="65"/>
        <v/>
      </c>
      <c r="HK38" s="99" t="str">
        <f t="shared" si="66"/>
        <v/>
      </c>
      <c r="HL38" s="99" t="str">
        <f t="shared" si="67"/>
        <v/>
      </c>
      <c r="HM38" s="90"/>
      <c r="HN38" s="90"/>
      <c r="HO38" s="90">
        <f t="shared" si="47"/>
        <v>2</v>
      </c>
      <c r="HP38" s="90"/>
      <c r="HQ38" s="96" t="s">
        <v>3813</v>
      </c>
      <c r="HR38" s="96" t="s">
        <v>3814</v>
      </c>
      <c r="HS38" s="96"/>
      <c r="HT38" s="96"/>
      <c r="HU38" s="96" t="s">
        <v>3815</v>
      </c>
      <c r="HV38" s="96" t="s">
        <v>3816</v>
      </c>
      <c r="HW38" s="96"/>
      <c r="HX38" s="96"/>
      <c r="HY38" s="96"/>
      <c r="HZ38" s="96"/>
      <c r="IA38" s="100"/>
      <c r="IB38" s="100"/>
      <c r="IC38" s="100"/>
      <c r="ID38" s="100"/>
      <c r="IE38" s="100"/>
      <c r="IF38" s="100"/>
      <c r="IG38" t="s">
        <v>3817</v>
      </c>
      <c r="IH38" s="90" t="s">
        <v>3355</v>
      </c>
    </row>
    <row r="39" spans="1:242" ht="15" customHeight="1" x14ac:dyDescent="0.25">
      <c r="A39" t="s">
        <v>3818</v>
      </c>
      <c r="B39" t="s">
        <v>7</v>
      </c>
      <c r="C39" s="90" t="s">
        <v>3819</v>
      </c>
      <c r="D39" s="102" t="s">
        <v>1136</v>
      </c>
      <c r="E39" s="90" t="s">
        <v>3214</v>
      </c>
      <c r="F39" s="90" t="s">
        <v>3344</v>
      </c>
      <c r="G39" s="90" t="s">
        <v>3694</v>
      </c>
      <c r="H39" s="101" t="s">
        <v>3820</v>
      </c>
      <c r="I39" s="90" t="s">
        <v>3359</v>
      </c>
      <c r="J39" s="93">
        <v>1</v>
      </c>
      <c r="K39" s="93">
        <v>0.6</v>
      </c>
      <c r="L39" s="90" t="s">
        <v>3218</v>
      </c>
      <c r="M39" s="93">
        <v>0.6</v>
      </c>
      <c r="N39" s="93">
        <v>0.6</v>
      </c>
      <c r="O39" s="90" t="s">
        <v>3190</v>
      </c>
      <c r="P39" s="90" t="s">
        <v>3150</v>
      </c>
      <c r="Q39" s="94" t="s">
        <v>3821</v>
      </c>
      <c r="R39" s="90"/>
      <c r="S39" s="95" t="s">
        <v>3152</v>
      </c>
      <c r="T39" s="90" t="s">
        <v>3822</v>
      </c>
      <c r="U39" s="95" t="s">
        <v>3164</v>
      </c>
      <c r="V39" s="95" t="s">
        <v>3155</v>
      </c>
      <c r="W39" s="95" t="s">
        <v>3156</v>
      </c>
      <c r="X39" s="95"/>
      <c r="Y39" s="95" t="s">
        <v>3157</v>
      </c>
      <c r="Z39" s="95" t="s">
        <v>3158</v>
      </c>
      <c r="AA39" s="93">
        <v>0.4</v>
      </c>
      <c r="AB39" s="90"/>
      <c r="AC39" s="90"/>
      <c r="AD39" s="90"/>
      <c r="AE39" s="90"/>
      <c r="AF39" s="95" t="s">
        <v>33</v>
      </c>
      <c r="AG39" s="90" t="s">
        <v>3152</v>
      </c>
      <c r="AH39" s="90">
        <f t="shared" si="0"/>
        <v>12</v>
      </c>
      <c r="AI39" s="90">
        <v>3</v>
      </c>
      <c r="AJ39" s="90">
        <v>3</v>
      </c>
      <c r="AK39" s="90">
        <v>3</v>
      </c>
      <c r="AL39" s="90">
        <v>3</v>
      </c>
      <c r="AM39" s="90">
        <v>3</v>
      </c>
      <c r="AN39" s="90" t="s">
        <v>3823</v>
      </c>
      <c r="AO39" s="90">
        <v>3</v>
      </c>
      <c r="AP39" s="90" t="s">
        <v>3824</v>
      </c>
      <c r="AQ39" s="90"/>
      <c r="AR39" s="90"/>
      <c r="AS39" s="90"/>
      <c r="AT39" s="90"/>
      <c r="AU39" s="98">
        <v>44670</v>
      </c>
      <c r="AV39" s="98">
        <v>44761</v>
      </c>
      <c r="AW39" s="98"/>
      <c r="AX39" s="98"/>
      <c r="AY39" s="90" t="s">
        <v>20</v>
      </c>
      <c r="AZ39" s="90" t="s">
        <v>20</v>
      </c>
      <c r="BA39" s="90"/>
      <c r="BB39" s="90"/>
      <c r="BC39" s="90" t="s">
        <v>20</v>
      </c>
      <c r="BD39" s="90" t="s">
        <v>20</v>
      </c>
      <c r="BE39" s="90"/>
      <c r="BF39" s="90"/>
      <c r="BG39" s="90" t="s">
        <v>3825</v>
      </c>
      <c r="BH39" s="90" t="s">
        <v>3826</v>
      </c>
      <c r="BI39" s="90"/>
      <c r="BJ39" s="90"/>
      <c r="BK39" s="99">
        <f t="shared" si="48"/>
        <v>1</v>
      </c>
      <c r="BL39" s="99">
        <f t="shared" si="49"/>
        <v>1</v>
      </c>
      <c r="BM39" s="99">
        <f t="shared" si="50"/>
        <v>0</v>
      </c>
      <c r="BN39" s="99">
        <f t="shared" si="51"/>
        <v>0</v>
      </c>
      <c r="BO39" s="99">
        <f t="shared" si="52"/>
        <v>0.5</v>
      </c>
      <c r="BP39" s="94"/>
      <c r="BQ39" s="90"/>
      <c r="BR39" s="95"/>
      <c r="BS39" s="90"/>
      <c r="BT39" s="95"/>
      <c r="BU39" s="95"/>
      <c r="BV39" s="95"/>
      <c r="BW39" s="95"/>
      <c r="BX39" s="95"/>
      <c r="BY39" s="95"/>
      <c r="BZ39" s="93"/>
      <c r="CA39" s="90"/>
      <c r="CB39" s="90"/>
      <c r="CC39" s="90"/>
      <c r="CD39" s="90"/>
      <c r="CE39" s="95"/>
      <c r="CF39" s="90"/>
      <c r="CG39" s="90"/>
      <c r="CH39" s="90"/>
      <c r="CI39" s="90"/>
      <c r="CJ39" s="90"/>
      <c r="CK39" s="90"/>
      <c r="CL39" s="90"/>
      <c r="CM39" s="90"/>
      <c r="CN39" s="90"/>
      <c r="CO39" s="90"/>
      <c r="CP39" s="90"/>
      <c r="CQ39" s="90"/>
      <c r="CR39" s="90"/>
      <c r="CS39" s="90"/>
      <c r="CT39" s="98"/>
      <c r="CU39" s="98">
        <v>44761</v>
      </c>
      <c r="CV39" s="98"/>
      <c r="CW39" s="98"/>
      <c r="CX39" s="90"/>
      <c r="CY39" s="90"/>
      <c r="CZ39" s="90"/>
      <c r="DA39" s="90"/>
      <c r="DB39" s="90"/>
      <c r="DC39" s="90"/>
      <c r="DD39" s="90"/>
      <c r="DE39" s="90"/>
      <c r="DF39" s="90"/>
      <c r="DG39" s="90"/>
      <c r="DH39" s="90"/>
      <c r="DI39" s="90"/>
      <c r="DJ39" s="99" t="str">
        <f t="shared" si="53"/>
        <v/>
      </c>
      <c r="DK39" s="99" t="str">
        <f t="shared" si="54"/>
        <v/>
      </c>
      <c r="DL39" s="99" t="str">
        <f t="shared" si="55"/>
        <v/>
      </c>
      <c r="DM39" s="99" t="str">
        <f t="shared" si="56"/>
        <v/>
      </c>
      <c r="DN39" s="99" t="str">
        <f t="shared" si="57"/>
        <v/>
      </c>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8">
        <v>44670</v>
      </c>
      <c r="ET39" s="98">
        <v>44761</v>
      </c>
      <c r="EU39" s="98"/>
      <c r="EV39" s="98"/>
      <c r="EW39" s="90"/>
      <c r="EX39" s="90"/>
      <c r="EY39" s="90"/>
      <c r="EZ39" s="90"/>
      <c r="FA39" s="90"/>
      <c r="FB39" s="90"/>
      <c r="FC39" s="90"/>
      <c r="FD39" s="90"/>
      <c r="FE39" s="90"/>
      <c r="FF39" s="90"/>
      <c r="FG39" s="90"/>
      <c r="FH39" s="90"/>
      <c r="FI39" s="99" t="str">
        <f t="shared" si="58"/>
        <v/>
      </c>
      <c r="FJ39" s="99" t="str">
        <f t="shared" si="59"/>
        <v/>
      </c>
      <c r="FK39" s="99" t="str">
        <f t="shared" si="60"/>
        <v/>
      </c>
      <c r="FL39" s="99" t="str">
        <f t="shared" si="61"/>
        <v/>
      </c>
      <c r="FM39" s="99" t="str">
        <f t="shared" si="62"/>
        <v/>
      </c>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8">
        <v>44670</v>
      </c>
      <c r="GS39" s="98">
        <v>44761</v>
      </c>
      <c r="GT39" s="98"/>
      <c r="GU39" s="98"/>
      <c r="GV39" s="90"/>
      <c r="GW39" s="90"/>
      <c r="GX39" s="90"/>
      <c r="GY39" s="90"/>
      <c r="GZ39" s="90"/>
      <c r="HA39" s="90"/>
      <c r="HB39" s="90"/>
      <c r="HC39" s="90"/>
      <c r="HD39" s="90"/>
      <c r="HE39" s="90"/>
      <c r="HF39" s="90"/>
      <c r="HG39" s="90"/>
      <c r="HH39" s="99" t="str">
        <f t="shared" si="63"/>
        <v/>
      </c>
      <c r="HI39" s="99" t="str">
        <f t="shared" si="64"/>
        <v/>
      </c>
      <c r="HJ39" s="99" t="str">
        <f t="shared" si="65"/>
        <v/>
      </c>
      <c r="HK39" s="99" t="str">
        <f t="shared" si="66"/>
        <v/>
      </c>
      <c r="HL39" s="99" t="str">
        <f t="shared" si="67"/>
        <v/>
      </c>
      <c r="HM39" s="90"/>
      <c r="HN39" s="90"/>
      <c r="HO39" s="90">
        <f t="shared" si="47"/>
        <v>1</v>
      </c>
      <c r="HP39" s="90"/>
      <c r="HQ39" s="96" t="s">
        <v>3827</v>
      </c>
      <c r="HR39" s="96" t="s">
        <v>3828</v>
      </c>
      <c r="HS39" s="96"/>
      <c r="HT39" s="96"/>
      <c r="HU39" s="96" t="s">
        <v>3829</v>
      </c>
      <c r="HV39" s="96"/>
      <c r="HW39" s="96"/>
      <c r="HX39" s="96"/>
      <c r="HY39" s="96"/>
      <c r="HZ39" s="96"/>
      <c r="IA39" s="100"/>
      <c r="IB39" s="100"/>
      <c r="IC39" s="100"/>
      <c r="ID39" s="100"/>
      <c r="IE39" s="100"/>
      <c r="IF39" s="100"/>
      <c r="IG39" t="s">
        <v>3830</v>
      </c>
      <c r="IH39" s="90" t="s">
        <v>3321</v>
      </c>
    </row>
    <row r="40" spans="1:242" ht="15" customHeight="1" x14ac:dyDescent="0.25">
      <c r="A40" t="s">
        <v>3831</v>
      </c>
      <c r="B40" t="s">
        <v>7</v>
      </c>
      <c r="C40" s="90" t="s">
        <v>3832</v>
      </c>
      <c r="D40" s="102" t="s">
        <v>1136</v>
      </c>
      <c r="E40" s="90" t="s">
        <v>3144</v>
      </c>
      <c r="F40" s="90" t="s">
        <v>3182</v>
      </c>
      <c r="G40" s="90" t="s">
        <v>3187</v>
      </c>
      <c r="H40" s="101" t="s">
        <v>3833</v>
      </c>
      <c r="I40" s="90" t="s">
        <v>3359</v>
      </c>
      <c r="J40" s="93">
        <v>0.2</v>
      </c>
      <c r="K40" s="93">
        <v>0.8</v>
      </c>
      <c r="L40" s="90" t="s">
        <v>3218</v>
      </c>
      <c r="M40" s="93">
        <v>7.0000000000000007E-2</v>
      </c>
      <c r="N40" s="93">
        <v>0.8</v>
      </c>
      <c r="O40" s="90" t="s">
        <v>3218</v>
      </c>
      <c r="P40" s="90" t="s">
        <v>3150</v>
      </c>
      <c r="Q40" s="94" t="s">
        <v>3834</v>
      </c>
      <c r="R40" s="90"/>
      <c r="S40" s="95" t="s">
        <v>3152</v>
      </c>
      <c r="T40" s="90" t="s">
        <v>3835</v>
      </c>
      <c r="U40" s="95" t="s">
        <v>3164</v>
      </c>
      <c r="V40" s="95" t="s">
        <v>3155</v>
      </c>
      <c r="W40" s="95" t="s">
        <v>3156</v>
      </c>
      <c r="X40" s="95"/>
      <c r="Y40" s="95" t="s">
        <v>3157</v>
      </c>
      <c r="Z40" s="95" t="s">
        <v>3158</v>
      </c>
      <c r="AA40" s="93">
        <v>0.4</v>
      </c>
      <c r="AB40" s="90"/>
      <c r="AC40" s="90"/>
      <c r="AD40" s="90"/>
      <c r="AE40" s="90"/>
      <c r="AF40" s="95" t="s">
        <v>33</v>
      </c>
      <c r="AG40" s="90" t="s">
        <v>3152</v>
      </c>
      <c r="AH40" s="90">
        <f t="shared" si="0"/>
        <v>2</v>
      </c>
      <c r="AI40" s="90">
        <v>0</v>
      </c>
      <c r="AJ40" s="90">
        <v>1</v>
      </c>
      <c r="AK40" s="90">
        <v>0</v>
      </c>
      <c r="AL40" s="90">
        <v>1</v>
      </c>
      <c r="AM40" s="90">
        <v>0</v>
      </c>
      <c r="AN40" s="90" t="s">
        <v>825</v>
      </c>
      <c r="AO40" s="90">
        <v>1</v>
      </c>
      <c r="AP40" s="90" t="s">
        <v>3836</v>
      </c>
      <c r="AQ40" s="90"/>
      <c r="AR40" s="90"/>
      <c r="AS40" s="90"/>
      <c r="AT40" s="90"/>
      <c r="AU40" s="98">
        <v>44670</v>
      </c>
      <c r="AV40" s="98">
        <v>44761</v>
      </c>
      <c r="AW40" s="98"/>
      <c r="AX40" s="98"/>
      <c r="AY40" s="90" t="s">
        <v>18</v>
      </c>
      <c r="AZ40" s="90" t="s">
        <v>20</v>
      </c>
      <c r="BA40" s="90"/>
      <c r="BB40" s="90"/>
      <c r="BC40" s="90" t="s">
        <v>18</v>
      </c>
      <c r="BD40" s="90" t="s">
        <v>20</v>
      </c>
      <c r="BE40" s="90"/>
      <c r="BF40" s="90"/>
      <c r="BG40" s="90" t="s">
        <v>75</v>
      </c>
      <c r="BH40" s="90" t="s">
        <v>3837</v>
      </c>
      <c r="BI40" s="90"/>
      <c r="BJ40" s="90"/>
      <c r="BK40" s="99" t="str">
        <f t="shared" si="48"/>
        <v/>
      </c>
      <c r="BL40" s="99">
        <f t="shared" si="49"/>
        <v>1</v>
      </c>
      <c r="BM40" s="99" t="str">
        <f t="shared" si="50"/>
        <v/>
      </c>
      <c r="BN40" s="99">
        <f t="shared" si="51"/>
        <v>0</v>
      </c>
      <c r="BO40" s="99">
        <f t="shared" si="52"/>
        <v>0.5</v>
      </c>
      <c r="BP40" s="94" t="s">
        <v>3838</v>
      </c>
      <c r="BQ40" s="90"/>
      <c r="BR40" s="95" t="s">
        <v>3152</v>
      </c>
      <c r="BS40" s="90" t="s">
        <v>3839</v>
      </c>
      <c r="BT40" s="95" t="s">
        <v>3164</v>
      </c>
      <c r="BU40" s="95" t="s">
        <v>3155</v>
      </c>
      <c r="BV40" s="95" t="s">
        <v>3156</v>
      </c>
      <c r="BW40" s="95"/>
      <c r="BX40" s="95" t="s">
        <v>3157</v>
      </c>
      <c r="BY40" s="95" t="s">
        <v>3158</v>
      </c>
      <c r="BZ40" s="93">
        <v>0.4</v>
      </c>
      <c r="CA40" s="90"/>
      <c r="CB40" s="90"/>
      <c r="CC40" s="90"/>
      <c r="CD40" s="90"/>
      <c r="CE40" s="95" t="s">
        <v>33</v>
      </c>
      <c r="CF40" s="90" t="s">
        <v>3152</v>
      </c>
      <c r="CG40" s="90">
        <f>SUM(CH40:CK40)</f>
        <v>4</v>
      </c>
      <c r="CH40" s="90">
        <v>1</v>
      </c>
      <c r="CI40" s="90">
        <v>1</v>
      </c>
      <c r="CJ40" s="90">
        <v>1</v>
      </c>
      <c r="CK40" s="90">
        <v>1</v>
      </c>
      <c r="CL40" s="90">
        <v>1</v>
      </c>
      <c r="CM40" s="90" t="s">
        <v>3840</v>
      </c>
      <c r="CN40" s="90">
        <v>1</v>
      </c>
      <c r="CO40" s="90" t="s">
        <v>3840</v>
      </c>
      <c r="CP40" s="90"/>
      <c r="CQ40" s="90"/>
      <c r="CR40" s="90"/>
      <c r="CS40" s="90"/>
      <c r="CT40" s="98">
        <v>44670</v>
      </c>
      <c r="CU40" s="98">
        <v>44761</v>
      </c>
      <c r="CV40" s="98"/>
      <c r="CW40" s="98"/>
      <c r="CX40" s="90" t="s">
        <v>20</v>
      </c>
      <c r="CY40" s="90" t="s">
        <v>20</v>
      </c>
      <c r="CZ40" s="90"/>
      <c r="DA40" s="90"/>
      <c r="DB40" s="90" t="s">
        <v>20</v>
      </c>
      <c r="DC40" s="90" t="s">
        <v>20</v>
      </c>
      <c r="DD40" s="90"/>
      <c r="DE40" s="90"/>
      <c r="DF40" s="90" t="s">
        <v>3841</v>
      </c>
      <c r="DG40" s="90" t="s">
        <v>3842</v>
      </c>
      <c r="DH40" s="90"/>
      <c r="DI40" s="90"/>
      <c r="DJ40" s="99">
        <f t="shared" si="53"/>
        <v>1</v>
      </c>
      <c r="DK40" s="99">
        <f t="shared" si="54"/>
        <v>1</v>
      </c>
      <c r="DL40" s="99">
        <f t="shared" si="55"/>
        <v>0</v>
      </c>
      <c r="DM40" s="99">
        <f t="shared" si="56"/>
        <v>0</v>
      </c>
      <c r="DN40" s="99">
        <f t="shared" si="57"/>
        <v>0.5</v>
      </c>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8">
        <v>44670</v>
      </c>
      <c r="ET40" s="98">
        <v>44761</v>
      </c>
      <c r="EU40" s="98"/>
      <c r="EV40" s="98"/>
      <c r="EW40" s="90"/>
      <c r="EX40" s="90"/>
      <c r="EY40" s="90"/>
      <c r="EZ40" s="90"/>
      <c r="FA40" s="90"/>
      <c r="FB40" s="90"/>
      <c r="FC40" s="90"/>
      <c r="FD40" s="90"/>
      <c r="FE40" s="90"/>
      <c r="FF40" s="90"/>
      <c r="FG40" s="90"/>
      <c r="FH40" s="90"/>
      <c r="FI40" s="99" t="str">
        <f t="shared" si="58"/>
        <v/>
      </c>
      <c r="FJ40" s="99" t="str">
        <f t="shared" si="59"/>
        <v/>
      </c>
      <c r="FK40" s="99" t="str">
        <f t="shared" si="60"/>
        <v/>
      </c>
      <c r="FL40" s="99" t="str">
        <f t="shared" si="61"/>
        <v/>
      </c>
      <c r="FM40" s="99" t="str">
        <f t="shared" si="62"/>
        <v/>
      </c>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8">
        <v>44670</v>
      </c>
      <c r="GS40" s="98">
        <v>44761</v>
      </c>
      <c r="GT40" s="98"/>
      <c r="GU40" s="98"/>
      <c r="GV40" s="90"/>
      <c r="GW40" s="90"/>
      <c r="GX40" s="90"/>
      <c r="GY40" s="90"/>
      <c r="GZ40" s="90"/>
      <c r="HA40" s="90"/>
      <c r="HB40" s="90"/>
      <c r="HC40" s="90"/>
      <c r="HD40" s="90"/>
      <c r="HE40" s="90"/>
      <c r="HF40" s="90"/>
      <c r="HG40" s="90"/>
      <c r="HH40" s="99" t="str">
        <f t="shared" si="63"/>
        <v/>
      </c>
      <c r="HI40" s="99" t="str">
        <f t="shared" si="64"/>
        <v/>
      </c>
      <c r="HJ40" s="99" t="str">
        <f t="shared" si="65"/>
        <v/>
      </c>
      <c r="HK40" s="99" t="str">
        <f t="shared" si="66"/>
        <v/>
      </c>
      <c r="HL40" s="99" t="str">
        <f t="shared" si="67"/>
        <v/>
      </c>
      <c r="HM40" s="90"/>
      <c r="HN40" s="90"/>
      <c r="HO40" s="90">
        <f t="shared" si="47"/>
        <v>2</v>
      </c>
      <c r="HP40" s="90"/>
      <c r="HQ40" s="96" t="s">
        <v>180</v>
      </c>
      <c r="HR40" s="96" t="s">
        <v>3843</v>
      </c>
      <c r="HS40" s="96"/>
      <c r="HT40" s="96"/>
      <c r="HU40" s="96" t="s">
        <v>3844</v>
      </c>
      <c r="HV40" s="96" t="s">
        <v>3845</v>
      </c>
      <c r="HW40" s="96"/>
      <c r="HX40" s="96"/>
      <c r="HY40" s="96"/>
      <c r="HZ40" s="96"/>
      <c r="IA40" s="100"/>
      <c r="IB40" s="100"/>
      <c r="IC40" s="100"/>
      <c r="ID40" s="100"/>
      <c r="IE40" s="100"/>
      <c r="IF40" s="100"/>
      <c r="IG40" t="s">
        <v>3846</v>
      </c>
      <c r="IH40" s="90" t="s">
        <v>3321</v>
      </c>
    </row>
    <row r="41" spans="1:242" ht="15" customHeight="1" x14ac:dyDescent="0.25">
      <c r="A41" t="s">
        <v>3847</v>
      </c>
      <c r="B41" t="s">
        <v>7</v>
      </c>
      <c r="C41" s="90" t="s">
        <v>3848</v>
      </c>
      <c r="D41" s="102" t="s">
        <v>1136</v>
      </c>
      <c r="E41" s="90" t="s">
        <v>3144</v>
      </c>
      <c r="F41" s="90" t="s">
        <v>3186</v>
      </c>
      <c r="G41" s="90" t="s">
        <v>3271</v>
      </c>
      <c r="H41" s="101" t="s">
        <v>3849</v>
      </c>
      <c r="I41" s="90" t="s">
        <v>3296</v>
      </c>
      <c r="J41" s="93">
        <v>0.2</v>
      </c>
      <c r="K41" s="93">
        <v>0.8</v>
      </c>
      <c r="L41" s="90" t="s">
        <v>3218</v>
      </c>
      <c r="M41" s="93">
        <v>7.0000000000000007E-2</v>
      </c>
      <c r="N41" s="93">
        <v>0.8</v>
      </c>
      <c r="O41" s="90" t="s">
        <v>3218</v>
      </c>
      <c r="P41" s="90" t="s">
        <v>3150</v>
      </c>
      <c r="Q41" s="94" t="s">
        <v>3850</v>
      </c>
      <c r="R41" s="90"/>
      <c r="S41" s="95" t="s">
        <v>3152</v>
      </c>
      <c r="T41" s="90" t="s">
        <v>3851</v>
      </c>
      <c r="U41" s="95" t="s">
        <v>3164</v>
      </c>
      <c r="V41" s="95" t="s">
        <v>3155</v>
      </c>
      <c r="W41" s="95" t="s">
        <v>3156</v>
      </c>
      <c r="X41" s="95"/>
      <c r="Y41" s="95" t="s">
        <v>3157</v>
      </c>
      <c r="Z41" s="95" t="s">
        <v>3158</v>
      </c>
      <c r="AA41" s="93">
        <v>0.4</v>
      </c>
      <c r="AB41" s="90"/>
      <c r="AC41" s="90"/>
      <c r="AD41" s="90"/>
      <c r="AE41" s="90"/>
      <c r="AF41" s="95" t="s">
        <v>33</v>
      </c>
      <c r="AG41" s="90" t="s">
        <v>3171</v>
      </c>
      <c r="AH41" s="90">
        <f t="shared" si="0"/>
        <v>2</v>
      </c>
      <c r="AI41" s="90">
        <v>1</v>
      </c>
      <c r="AJ41" s="90">
        <v>1</v>
      </c>
      <c r="AK41" s="90">
        <v>0</v>
      </c>
      <c r="AL41" s="90">
        <v>0</v>
      </c>
      <c r="AM41" s="90">
        <v>1</v>
      </c>
      <c r="AN41" s="90" t="s">
        <v>3852</v>
      </c>
      <c r="AO41" s="90">
        <v>1</v>
      </c>
      <c r="AP41" s="90" t="s">
        <v>3853</v>
      </c>
      <c r="AQ41" s="90"/>
      <c r="AR41" s="90"/>
      <c r="AS41" s="90"/>
      <c r="AT41" s="90"/>
      <c r="AU41" s="98">
        <v>44670</v>
      </c>
      <c r="AV41" s="98">
        <v>44761</v>
      </c>
      <c r="AW41" s="98"/>
      <c r="AX41" s="98"/>
      <c r="AY41" s="90" t="s">
        <v>20</v>
      </c>
      <c r="AZ41" s="90" t="s">
        <v>20</v>
      </c>
      <c r="BA41" s="90"/>
      <c r="BB41" s="90"/>
      <c r="BC41" s="90" t="s">
        <v>20</v>
      </c>
      <c r="BD41" s="90" t="s">
        <v>20</v>
      </c>
      <c r="BE41" s="90"/>
      <c r="BF41" s="90"/>
      <c r="BG41" s="90" t="s">
        <v>3854</v>
      </c>
      <c r="BH41" s="90" t="s">
        <v>3855</v>
      </c>
      <c r="BI41" s="90"/>
      <c r="BJ41" s="90"/>
      <c r="BK41" s="99">
        <f t="shared" si="48"/>
        <v>1</v>
      </c>
      <c r="BL41" s="99">
        <f t="shared" si="49"/>
        <v>1</v>
      </c>
      <c r="BM41" s="99" t="str">
        <f t="shared" si="50"/>
        <v/>
      </c>
      <c r="BN41" s="99" t="str">
        <f t="shared" si="51"/>
        <v/>
      </c>
      <c r="BO41" s="99">
        <f t="shared" si="52"/>
        <v>1</v>
      </c>
      <c r="BP41" s="94" t="s">
        <v>3856</v>
      </c>
      <c r="BQ41" s="90"/>
      <c r="BR41" s="95" t="s">
        <v>3152</v>
      </c>
      <c r="BS41" s="90" t="s">
        <v>3857</v>
      </c>
      <c r="BT41" s="95" t="s">
        <v>3164</v>
      </c>
      <c r="BU41" s="95" t="s">
        <v>3155</v>
      </c>
      <c r="BV41" s="95" t="s">
        <v>3156</v>
      </c>
      <c r="BW41" s="95"/>
      <c r="BX41" s="95" t="s">
        <v>3157</v>
      </c>
      <c r="BY41" s="95" t="s">
        <v>3158</v>
      </c>
      <c r="BZ41" s="93">
        <v>0.4</v>
      </c>
      <c r="CA41" s="90"/>
      <c r="CB41" s="90"/>
      <c r="CC41" s="90"/>
      <c r="CD41" s="90"/>
      <c r="CE41" s="95" t="s">
        <v>33</v>
      </c>
      <c r="CF41" s="90" t="s">
        <v>3171</v>
      </c>
      <c r="CG41" s="90">
        <f>SUM(CH41:CK41)</f>
        <v>1</v>
      </c>
      <c r="CH41" s="90">
        <v>0</v>
      </c>
      <c r="CI41" s="90">
        <v>1</v>
      </c>
      <c r="CJ41" s="90">
        <v>0</v>
      </c>
      <c r="CK41" s="90">
        <v>0</v>
      </c>
      <c r="CL41" s="90"/>
      <c r="CM41" s="90"/>
      <c r="CN41" s="90">
        <v>1</v>
      </c>
      <c r="CO41" s="90" t="s">
        <v>3858</v>
      </c>
      <c r="CP41" s="90"/>
      <c r="CQ41" s="90"/>
      <c r="CR41" s="90"/>
      <c r="CS41" s="90"/>
      <c r="CT41" s="98">
        <v>44670</v>
      </c>
      <c r="CU41" s="98">
        <v>44761</v>
      </c>
      <c r="CV41" s="98"/>
      <c r="CW41" s="98"/>
      <c r="CX41" s="90"/>
      <c r="CY41" s="90" t="s">
        <v>20</v>
      </c>
      <c r="CZ41" s="90"/>
      <c r="DA41" s="90"/>
      <c r="DB41" s="90"/>
      <c r="DC41" s="90" t="s">
        <v>20</v>
      </c>
      <c r="DD41" s="90"/>
      <c r="DE41" s="90"/>
      <c r="DF41" s="90"/>
      <c r="DG41" s="90" t="s">
        <v>3859</v>
      </c>
      <c r="DH41" s="90"/>
      <c r="DI41" s="90"/>
      <c r="DJ41" s="99" t="str">
        <f t="shared" si="53"/>
        <v/>
      </c>
      <c r="DK41" s="99">
        <f t="shared" si="54"/>
        <v>1</v>
      </c>
      <c r="DL41" s="99" t="str">
        <f t="shared" si="55"/>
        <v/>
      </c>
      <c r="DM41" s="99" t="str">
        <f t="shared" si="56"/>
        <v/>
      </c>
      <c r="DN41" s="99">
        <f t="shared" si="57"/>
        <v>1</v>
      </c>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8">
        <v>44670</v>
      </c>
      <c r="ET41" s="98">
        <v>44761</v>
      </c>
      <c r="EU41" s="98"/>
      <c r="EV41" s="98"/>
      <c r="EW41" s="90"/>
      <c r="EX41" s="90"/>
      <c r="EY41" s="90"/>
      <c r="EZ41" s="90"/>
      <c r="FA41" s="90"/>
      <c r="FB41" s="90"/>
      <c r="FC41" s="90"/>
      <c r="FD41" s="90"/>
      <c r="FE41" s="90"/>
      <c r="FF41" s="90"/>
      <c r="FG41" s="90"/>
      <c r="FH41" s="90"/>
      <c r="FI41" s="99" t="str">
        <f t="shared" si="58"/>
        <v/>
      </c>
      <c r="FJ41" s="99" t="str">
        <f t="shared" si="59"/>
        <v/>
      </c>
      <c r="FK41" s="99" t="str">
        <f t="shared" si="60"/>
        <v/>
      </c>
      <c r="FL41" s="99" t="str">
        <f t="shared" si="61"/>
        <v/>
      </c>
      <c r="FM41" s="99" t="str">
        <f t="shared" si="62"/>
        <v/>
      </c>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8">
        <v>44670</v>
      </c>
      <c r="GS41" s="98">
        <v>44761</v>
      </c>
      <c r="GT41" s="98"/>
      <c r="GU41" s="98"/>
      <c r="GV41" s="90"/>
      <c r="GW41" s="90"/>
      <c r="GX41" s="90"/>
      <c r="GY41" s="90"/>
      <c r="GZ41" s="90"/>
      <c r="HA41" s="90"/>
      <c r="HB41" s="90"/>
      <c r="HC41" s="90"/>
      <c r="HD41" s="90"/>
      <c r="HE41" s="90"/>
      <c r="HF41" s="90"/>
      <c r="HG41" s="90"/>
      <c r="HH41" s="99" t="str">
        <f t="shared" si="63"/>
        <v/>
      </c>
      <c r="HI41" s="99" t="str">
        <f t="shared" si="64"/>
        <v/>
      </c>
      <c r="HJ41" s="99" t="str">
        <f t="shared" si="65"/>
        <v/>
      </c>
      <c r="HK41" s="99" t="str">
        <f t="shared" si="66"/>
        <v/>
      </c>
      <c r="HL41" s="99" t="str">
        <f t="shared" si="67"/>
        <v/>
      </c>
      <c r="HM41" s="90"/>
      <c r="HN41" s="90"/>
      <c r="HO41" s="90">
        <f t="shared" si="47"/>
        <v>2</v>
      </c>
      <c r="HP41" s="90"/>
      <c r="HQ41" s="96" t="s">
        <v>3860</v>
      </c>
      <c r="HR41" s="96" t="s">
        <v>3861</v>
      </c>
      <c r="HS41" s="96"/>
      <c r="HT41" s="96"/>
      <c r="HU41" s="96"/>
      <c r="HV41" s="96" t="s">
        <v>3862</v>
      </c>
      <c r="HW41" s="96"/>
      <c r="HX41" s="96"/>
      <c r="HY41" s="96"/>
      <c r="HZ41" s="96"/>
      <c r="IA41" s="100"/>
      <c r="IB41" s="100"/>
      <c r="IC41" s="100"/>
      <c r="ID41" s="100"/>
      <c r="IE41" s="100"/>
      <c r="IF41" s="100"/>
      <c r="IG41" t="s">
        <v>3863</v>
      </c>
      <c r="IH41" s="90" t="s">
        <v>3355</v>
      </c>
    </row>
    <row r="42" spans="1:242" ht="15" customHeight="1" x14ac:dyDescent="0.25">
      <c r="A42" t="s">
        <v>3864</v>
      </c>
      <c r="B42" t="s">
        <v>7</v>
      </c>
      <c r="C42" s="90" t="s">
        <v>3865</v>
      </c>
      <c r="D42" s="102" t="s">
        <v>1136</v>
      </c>
      <c r="E42" s="90" t="s">
        <v>3214</v>
      </c>
      <c r="F42" s="90" t="s">
        <v>3495</v>
      </c>
      <c r="G42" s="90" t="s">
        <v>3146</v>
      </c>
      <c r="H42" s="101" t="s">
        <v>3866</v>
      </c>
      <c r="I42" s="90" t="s">
        <v>3359</v>
      </c>
      <c r="J42" s="93">
        <v>0.2</v>
      </c>
      <c r="K42" s="93">
        <v>0.8</v>
      </c>
      <c r="L42" s="90" t="s">
        <v>3218</v>
      </c>
      <c r="M42" s="93">
        <v>0.12</v>
      </c>
      <c r="N42" s="93">
        <v>0.8</v>
      </c>
      <c r="O42" s="90" t="s">
        <v>3218</v>
      </c>
      <c r="P42" s="90" t="s">
        <v>3150</v>
      </c>
      <c r="Q42" s="94" t="s">
        <v>3867</v>
      </c>
      <c r="R42" s="90"/>
      <c r="S42" s="95" t="s">
        <v>3152</v>
      </c>
      <c r="T42" s="90" t="s">
        <v>3851</v>
      </c>
      <c r="U42" s="95" t="s">
        <v>3164</v>
      </c>
      <c r="V42" s="95" t="s">
        <v>3155</v>
      </c>
      <c r="W42" s="95" t="s">
        <v>3156</v>
      </c>
      <c r="X42" s="95"/>
      <c r="Y42" s="95" t="s">
        <v>3157</v>
      </c>
      <c r="Z42" s="95" t="s">
        <v>3158</v>
      </c>
      <c r="AA42" s="93">
        <v>0.4</v>
      </c>
      <c r="AB42" s="90"/>
      <c r="AC42" s="90"/>
      <c r="AD42" s="90"/>
      <c r="AE42" s="90"/>
      <c r="AF42" s="95" t="s">
        <v>33</v>
      </c>
      <c r="AG42" s="90" t="s">
        <v>3171</v>
      </c>
      <c r="AH42" s="90">
        <f t="shared" si="0"/>
        <v>2</v>
      </c>
      <c r="AI42" s="90">
        <v>1</v>
      </c>
      <c r="AJ42" s="90">
        <v>1</v>
      </c>
      <c r="AK42" s="90">
        <v>0</v>
      </c>
      <c r="AL42" s="90">
        <v>0</v>
      </c>
      <c r="AM42" s="90">
        <v>1</v>
      </c>
      <c r="AN42" s="90" t="s">
        <v>3868</v>
      </c>
      <c r="AO42" s="90">
        <v>1</v>
      </c>
      <c r="AP42" s="90" t="s">
        <v>3853</v>
      </c>
      <c r="AQ42" s="90"/>
      <c r="AR42" s="90"/>
      <c r="AS42" s="90"/>
      <c r="AT42" s="90"/>
      <c r="AU42" s="98">
        <v>44670</v>
      </c>
      <c r="AV42" s="98">
        <v>44760</v>
      </c>
      <c r="AW42" s="98"/>
      <c r="AX42" s="98"/>
      <c r="AY42" s="90" t="s">
        <v>20</v>
      </c>
      <c r="AZ42" s="90" t="s">
        <v>20</v>
      </c>
      <c r="BA42" s="90"/>
      <c r="BB42" s="90"/>
      <c r="BC42" s="90" t="s">
        <v>20</v>
      </c>
      <c r="BD42" s="90" t="s">
        <v>20</v>
      </c>
      <c r="BE42" s="90"/>
      <c r="BF42" s="90"/>
      <c r="BG42" s="90" t="s">
        <v>3869</v>
      </c>
      <c r="BH42" s="90" t="s">
        <v>3870</v>
      </c>
      <c r="BI42" s="90"/>
      <c r="BJ42" s="90"/>
      <c r="BK42" s="99">
        <f t="shared" si="48"/>
        <v>1</v>
      </c>
      <c r="BL42" s="99">
        <f t="shared" si="49"/>
        <v>1</v>
      </c>
      <c r="BM42" s="99" t="str">
        <f t="shared" si="50"/>
        <v/>
      </c>
      <c r="BN42" s="99" t="str">
        <f t="shared" si="51"/>
        <v/>
      </c>
      <c r="BO42" s="99">
        <f t="shared" si="52"/>
        <v>1</v>
      </c>
      <c r="BP42" s="94"/>
      <c r="BQ42" s="90"/>
      <c r="BR42" s="95"/>
      <c r="BS42" s="90"/>
      <c r="BT42" s="95"/>
      <c r="BU42" s="95"/>
      <c r="BV42" s="95"/>
      <c r="BW42" s="95"/>
      <c r="BX42" s="95"/>
      <c r="BY42" s="95"/>
      <c r="BZ42" s="93"/>
      <c r="CA42" s="90"/>
      <c r="CB42" s="90"/>
      <c r="CC42" s="90"/>
      <c r="CD42" s="90"/>
      <c r="CE42" s="95"/>
      <c r="CF42" s="90"/>
      <c r="CG42" s="90"/>
      <c r="CH42" s="90"/>
      <c r="CI42" s="90"/>
      <c r="CJ42" s="90"/>
      <c r="CK42" s="90"/>
      <c r="CL42" s="90"/>
      <c r="CM42" s="96"/>
      <c r="CN42" s="90"/>
      <c r="CO42" s="90"/>
      <c r="CP42" s="90"/>
      <c r="CQ42" s="90"/>
      <c r="CR42" s="90"/>
      <c r="CS42" s="90"/>
      <c r="CT42" s="98"/>
      <c r="CU42" s="98">
        <v>44760</v>
      </c>
      <c r="CV42" s="98"/>
      <c r="CW42" s="98"/>
      <c r="CX42" s="90"/>
      <c r="CY42" s="90"/>
      <c r="CZ42" s="90"/>
      <c r="DA42" s="90"/>
      <c r="DB42" s="90"/>
      <c r="DC42" s="90"/>
      <c r="DD42" s="90"/>
      <c r="DE42" s="90"/>
      <c r="DF42" s="90"/>
      <c r="DG42" s="90"/>
      <c r="DH42" s="90"/>
      <c r="DI42" s="90"/>
      <c r="DJ42" s="99" t="str">
        <f t="shared" si="53"/>
        <v/>
      </c>
      <c r="DK42" s="99" t="str">
        <f t="shared" si="54"/>
        <v/>
      </c>
      <c r="DL42" s="99" t="str">
        <f t="shared" si="55"/>
        <v/>
      </c>
      <c r="DM42" s="99" t="str">
        <f t="shared" si="56"/>
        <v/>
      </c>
      <c r="DN42" s="99" t="str">
        <f t="shared" si="57"/>
        <v/>
      </c>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8">
        <v>44670</v>
      </c>
      <c r="ET42" s="98">
        <v>44760</v>
      </c>
      <c r="EU42" s="98"/>
      <c r="EV42" s="98"/>
      <c r="EW42" s="90"/>
      <c r="EX42" s="90"/>
      <c r="EY42" s="90"/>
      <c r="EZ42" s="90"/>
      <c r="FA42" s="90"/>
      <c r="FB42" s="90"/>
      <c r="FC42" s="90"/>
      <c r="FD42" s="90"/>
      <c r="FE42" s="90"/>
      <c r="FF42" s="90"/>
      <c r="FG42" s="90"/>
      <c r="FH42" s="90"/>
      <c r="FI42" s="99" t="str">
        <f t="shared" si="58"/>
        <v/>
      </c>
      <c r="FJ42" s="99" t="str">
        <f t="shared" si="59"/>
        <v/>
      </c>
      <c r="FK42" s="99" t="str">
        <f t="shared" si="60"/>
        <v/>
      </c>
      <c r="FL42" s="99" t="str">
        <f t="shared" si="61"/>
        <v/>
      </c>
      <c r="FM42" s="99" t="str">
        <f t="shared" si="62"/>
        <v/>
      </c>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8">
        <v>44670</v>
      </c>
      <c r="GS42" s="98">
        <v>44760</v>
      </c>
      <c r="GT42" s="98"/>
      <c r="GU42" s="98"/>
      <c r="GV42" s="90"/>
      <c r="GW42" s="90"/>
      <c r="GX42" s="90"/>
      <c r="GY42" s="90"/>
      <c r="GZ42" s="90"/>
      <c r="HA42" s="90"/>
      <c r="HB42" s="90"/>
      <c r="HC42" s="90"/>
      <c r="HD42" s="90"/>
      <c r="HE42" s="90"/>
      <c r="HF42" s="90"/>
      <c r="HG42" s="90"/>
      <c r="HH42" s="99" t="str">
        <f t="shared" si="63"/>
        <v/>
      </c>
      <c r="HI42" s="99" t="str">
        <f t="shared" si="64"/>
        <v/>
      </c>
      <c r="HJ42" s="99" t="str">
        <f t="shared" si="65"/>
        <v/>
      </c>
      <c r="HK42" s="99" t="str">
        <f t="shared" si="66"/>
        <v/>
      </c>
      <c r="HL42" s="99" t="str">
        <f t="shared" si="67"/>
        <v/>
      </c>
      <c r="HM42" s="90"/>
      <c r="HN42" s="90"/>
      <c r="HO42" s="90">
        <f t="shared" si="47"/>
        <v>1</v>
      </c>
      <c r="HP42" s="90"/>
      <c r="HQ42" s="96" t="s">
        <v>3871</v>
      </c>
      <c r="HR42" s="96" t="s">
        <v>3872</v>
      </c>
      <c r="HS42" s="96"/>
      <c r="HT42" s="96"/>
      <c r="HU42" s="96" t="s">
        <v>3873</v>
      </c>
      <c r="HV42" s="96"/>
      <c r="HW42" s="96"/>
      <c r="HX42" s="96"/>
      <c r="HY42" s="96"/>
      <c r="HZ42" s="96"/>
      <c r="IA42" s="100"/>
      <c r="IB42" s="100"/>
      <c r="IC42" s="100"/>
      <c r="ID42" s="100"/>
      <c r="IE42" s="100"/>
      <c r="IF42" s="100"/>
      <c r="IG42" t="s">
        <v>3874</v>
      </c>
      <c r="IH42" s="90" t="s">
        <v>3355</v>
      </c>
    </row>
    <row r="43" spans="1:242" ht="15" customHeight="1" x14ac:dyDescent="0.25">
      <c r="A43" t="s">
        <v>3875</v>
      </c>
      <c r="B43" t="s">
        <v>7</v>
      </c>
      <c r="C43" s="90" t="s">
        <v>3876</v>
      </c>
      <c r="D43" s="102" t="s">
        <v>3877</v>
      </c>
      <c r="E43" s="90" t="s">
        <v>3185</v>
      </c>
      <c r="F43" s="90" t="s">
        <v>3186</v>
      </c>
      <c r="G43" s="90" t="s">
        <v>3271</v>
      </c>
      <c r="H43" s="101" t="s">
        <v>3878</v>
      </c>
      <c r="I43" s="90" t="s">
        <v>3359</v>
      </c>
      <c r="J43" s="93">
        <v>0.6</v>
      </c>
      <c r="K43" s="93">
        <v>0.8</v>
      </c>
      <c r="L43" s="90" t="s">
        <v>3218</v>
      </c>
      <c r="M43" s="93">
        <v>0.6</v>
      </c>
      <c r="N43" s="93">
        <v>0.6</v>
      </c>
      <c r="O43" s="90" t="s">
        <v>3190</v>
      </c>
      <c r="P43" s="90" t="s">
        <v>3150</v>
      </c>
      <c r="Q43" s="94" t="s">
        <v>3879</v>
      </c>
      <c r="R43" s="90"/>
      <c r="S43" s="95" t="s">
        <v>3152</v>
      </c>
      <c r="T43" s="90" t="s">
        <v>3880</v>
      </c>
      <c r="U43" s="95" t="s">
        <v>3457</v>
      </c>
      <c r="V43" s="95" t="s">
        <v>3155</v>
      </c>
      <c r="W43" s="95" t="s">
        <v>3156</v>
      </c>
      <c r="X43" s="95"/>
      <c r="Y43" s="95" t="s">
        <v>3157</v>
      </c>
      <c r="Z43" s="95" t="s">
        <v>3158</v>
      </c>
      <c r="AA43" s="93">
        <v>0.4</v>
      </c>
      <c r="AB43" s="90"/>
      <c r="AC43" s="90"/>
      <c r="AD43" s="90"/>
      <c r="AE43" s="90"/>
      <c r="AF43" s="95" t="s">
        <v>33</v>
      </c>
      <c r="AG43" s="90" t="s">
        <v>3152</v>
      </c>
      <c r="AH43" s="90">
        <f t="shared" si="0"/>
        <v>2</v>
      </c>
      <c r="AI43" s="90">
        <v>0</v>
      </c>
      <c r="AJ43" s="90">
        <v>1</v>
      </c>
      <c r="AK43" s="90">
        <v>0</v>
      </c>
      <c r="AL43" s="90">
        <v>1</v>
      </c>
      <c r="AM43" s="90">
        <v>0</v>
      </c>
      <c r="AN43" s="90" t="s">
        <v>3881</v>
      </c>
      <c r="AO43" s="90">
        <v>0</v>
      </c>
      <c r="AP43" s="90" t="s">
        <v>3882</v>
      </c>
      <c r="AQ43" s="90"/>
      <c r="AR43" s="90"/>
      <c r="AS43" s="90"/>
      <c r="AT43" s="90"/>
      <c r="AU43" s="98">
        <v>44670</v>
      </c>
      <c r="AV43" s="98">
        <v>44760</v>
      </c>
      <c r="AW43" s="98"/>
      <c r="AX43" s="98"/>
      <c r="AY43" s="90" t="s">
        <v>18</v>
      </c>
      <c r="AZ43" s="90" t="s">
        <v>19</v>
      </c>
      <c r="BA43" s="90"/>
      <c r="BB43" s="90"/>
      <c r="BC43" s="90" t="s">
        <v>18</v>
      </c>
      <c r="BD43" s="90" t="s">
        <v>20</v>
      </c>
      <c r="BE43" s="90"/>
      <c r="BF43" s="90"/>
      <c r="BG43" s="90" t="s">
        <v>75</v>
      </c>
      <c r="BH43" s="90" t="s">
        <v>3883</v>
      </c>
      <c r="BI43" s="90"/>
      <c r="BJ43" s="90"/>
      <c r="BK43" s="99" t="str">
        <f t="shared" si="48"/>
        <v/>
      </c>
      <c r="BL43" s="99">
        <f t="shared" si="49"/>
        <v>0</v>
      </c>
      <c r="BM43" s="99" t="str">
        <f t="shared" si="50"/>
        <v/>
      </c>
      <c r="BN43" s="99">
        <f t="shared" si="51"/>
        <v>0</v>
      </c>
      <c r="BO43" s="99">
        <f t="shared" si="52"/>
        <v>0</v>
      </c>
      <c r="BP43" s="94"/>
      <c r="BQ43" s="90"/>
      <c r="BR43" s="95"/>
      <c r="BS43" s="90"/>
      <c r="BT43" s="95"/>
      <c r="BU43" s="95"/>
      <c r="BV43" s="95"/>
      <c r="BW43" s="95"/>
      <c r="BX43" s="95"/>
      <c r="BY43" s="95"/>
      <c r="BZ43" s="93"/>
      <c r="CA43" s="90"/>
      <c r="CB43" s="90"/>
      <c r="CC43" s="90"/>
      <c r="CD43" s="90"/>
      <c r="CE43" s="95"/>
      <c r="CF43" s="90"/>
      <c r="CG43" s="90"/>
      <c r="CH43" s="90"/>
      <c r="CI43" s="90"/>
      <c r="CJ43" s="90"/>
      <c r="CK43" s="90"/>
      <c r="CL43" s="90"/>
      <c r="CM43" s="90"/>
      <c r="CN43" s="90"/>
      <c r="CO43" s="90"/>
      <c r="CP43" s="90"/>
      <c r="CQ43" s="90"/>
      <c r="CR43" s="90"/>
      <c r="CS43" s="90"/>
      <c r="CT43" s="98">
        <v>44670</v>
      </c>
      <c r="CU43" s="98">
        <v>44760</v>
      </c>
      <c r="CV43" s="98"/>
      <c r="CW43" s="98"/>
      <c r="CX43" s="90"/>
      <c r="CY43" s="90"/>
      <c r="CZ43" s="90"/>
      <c r="DA43" s="90"/>
      <c r="DB43" s="90"/>
      <c r="DC43" s="90"/>
      <c r="DD43" s="90"/>
      <c r="DE43" s="90"/>
      <c r="DF43" s="90"/>
      <c r="DG43" s="90"/>
      <c r="DH43" s="90"/>
      <c r="DI43" s="90"/>
      <c r="DJ43" s="99" t="str">
        <f t="shared" si="53"/>
        <v/>
      </c>
      <c r="DK43" s="99" t="str">
        <f t="shared" si="54"/>
        <v/>
      </c>
      <c r="DL43" s="99" t="str">
        <f t="shared" si="55"/>
        <v/>
      </c>
      <c r="DM43" s="99" t="str">
        <f t="shared" si="56"/>
        <v/>
      </c>
      <c r="DN43" s="99" t="str">
        <f t="shared" si="57"/>
        <v/>
      </c>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8">
        <v>44670</v>
      </c>
      <c r="ET43" s="98">
        <v>44760</v>
      </c>
      <c r="EU43" s="98"/>
      <c r="EV43" s="98"/>
      <c r="EW43" s="90"/>
      <c r="EX43" s="90"/>
      <c r="EY43" s="90"/>
      <c r="EZ43" s="90"/>
      <c r="FA43" s="90"/>
      <c r="FB43" s="90"/>
      <c r="FC43" s="90"/>
      <c r="FD43" s="90"/>
      <c r="FE43" s="90"/>
      <c r="FF43" s="90"/>
      <c r="FG43" s="90"/>
      <c r="FH43" s="90"/>
      <c r="FI43" s="99" t="str">
        <f t="shared" si="58"/>
        <v/>
      </c>
      <c r="FJ43" s="99" t="str">
        <f t="shared" si="59"/>
        <v/>
      </c>
      <c r="FK43" s="99" t="str">
        <f t="shared" si="60"/>
        <v/>
      </c>
      <c r="FL43" s="99" t="str">
        <f t="shared" si="61"/>
        <v/>
      </c>
      <c r="FM43" s="99" t="str">
        <f t="shared" si="62"/>
        <v/>
      </c>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8">
        <v>44670</v>
      </c>
      <c r="GS43" s="98">
        <v>44760</v>
      </c>
      <c r="GT43" s="98"/>
      <c r="GU43" s="98"/>
      <c r="GV43" s="90"/>
      <c r="GW43" s="90"/>
      <c r="GX43" s="90"/>
      <c r="GY43" s="90"/>
      <c r="GZ43" s="90"/>
      <c r="HA43" s="90"/>
      <c r="HB43" s="90"/>
      <c r="HC43" s="90"/>
      <c r="HD43" s="90"/>
      <c r="HE43" s="90"/>
      <c r="HF43" s="90"/>
      <c r="HG43" s="90"/>
      <c r="HH43" s="99" t="str">
        <f t="shared" si="63"/>
        <v/>
      </c>
      <c r="HI43" s="99" t="str">
        <f t="shared" si="64"/>
        <v/>
      </c>
      <c r="HJ43" s="99" t="str">
        <f t="shared" si="65"/>
        <v/>
      </c>
      <c r="HK43" s="99" t="str">
        <f t="shared" si="66"/>
        <v/>
      </c>
      <c r="HL43" s="99" t="str">
        <f t="shared" si="67"/>
        <v/>
      </c>
      <c r="HM43" s="90"/>
      <c r="HN43" s="90"/>
      <c r="HO43" s="90">
        <f t="shared" si="47"/>
        <v>1</v>
      </c>
      <c r="HQ43" s="100" t="s">
        <v>180</v>
      </c>
      <c r="HR43" s="100" t="s">
        <v>3884</v>
      </c>
      <c r="HS43" s="100"/>
      <c r="HT43" s="100"/>
      <c r="HU43" s="100"/>
      <c r="HV43" s="100"/>
      <c r="HW43" s="100"/>
      <c r="HX43" s="100"/>
      <c r="HY43" s="100"/>
      <c r="HZ43" s="100"/>
      <c r="IA43" s="100"/>
      <c r="IB43" s="100"/>
      <c r="IC43" s="100"/>
      <c r="ID43" s="100"/>
      <c r="IE43" s="100"/>
      <c r="IF43" s="100"/>
      <c r="IG43" t="s">
        <v>3885</v>
      </c>
      <c r="IH43" s="90" t="s">
        <v>3370</v>
      </c>
    </row>
    <row r="44" spans="1:242" ht="15" customHeight="1" x14ac:dyDescent="0.25">
      <c r="A44" t="s">
        <v>3886</v>
      </c>
      <c r="B44" t="s">
        <v>6</v>
      </c>
      <c r="C44" s="90" t="s">
        <v>3887</v>
      </c>
      <c r="D44" s="102" t="s">
        <v>879</v>
      </c>
      <c r="E44" s="90" t="s">
        <v>3185</v>
      </c>
      <c r="F44" s="90" t="s">
        <v>3186</v>
      </c>
      <c r="G44" s="90" t="s">
        <v>3187</v>
      </c>
      <c r="H44" s="101" t="s">
        <v>3888</v>
      </c>
      <c r="I44" s="90" t="s">
        <v>3296</v>
      </c>
      <c r="J44" s="93">
        <v>0.6</v>
      </c>
      <c r="K44" s="93">
        <v>0.6</v>
      </c>
      <c r="L44" s="90" t="s">
        <v>3218</v>
      </c>
      <c r="M44" s="93">
        <v>0.28999999999999998</v>
      </c>
      <c r="N44" s="93">
        <v>0.6</v>
      </c>
      <c r="O44" s="90" t="s">
        <v>3218</v>
      </c>
      <c r="P44" s="90" t="s">
        <v>3150</v>
      </c>
      <c r="Q44" s="94" t="s">
        <v>3889</v>
      </c>
      <c r="R44" s="90"/>
      <c r="S44" s="95" t="s">
        <v>3152</v>
      </c>
      <c r="T44" s="90" t="s">
        <v>3890</v>
      </c>
      <c r="U44" s="95" t="s">
        <v>3164</v>
      </c>
      <c r="V44" s="95" t="s">
        <v>3155</v>
      </c>
      <c r="W44" s="95" t="s">
        <v>3156</v>
      </c>
      <c r="X44" s="95"/>
      <c r="Y44" s="95" t="s">
        <v>3157</v>
      </c>
      <c r="Z44" s="95" t="s">
        <v>3158</v>
      </c>
      <c r="AA44" s="93">
        <v>0.4</v>
      </c>
      <c r="AB44" s="90"/>
      <c r="AC44" s="90"/>
      <c r="AD44" s="90"/>
      <c r="AE44" s="90"/>
      <c r="AF44" s="95" t="s">
        <v>33</v>
      </c>
      <c r="AG44" s="90" t="s">
        <v>3152</v>
      </c>
      <c r="AH44" s="90">
        <f t="shared" si="0"/>
        <v>2</v>
      </c>
      <c r="AI44" s="95">
        <v>1</v>
      </c>
      <c r="AJ44" s="95">
        <v>0</v>
      </c>
      <c r="AK44" s="95">
        <v>1</v>
      </c>
      <c r="AL44" s="95">
        <v>0</v>
      </c>
      <c r="AM44" s="90">
        <v>1</v>
      </c>
      <c r="AN44" s="90" t="s">
        <v>3891</v>
      </c>
      <c r="AO44" s="90">
        <v>0</v>
      </c>
      <c r="AP44" s="90" t="s">
        <v>3892</v>
      </c>
      <c r="AQ44" s="90"/>
      <c r="AR44" s="90"/>
      <c r="AS44" s="90"/>
      <c r="AT44" s="90"/>
      <c r="AU44" s="98">
        <v>44659</v>
      </c>
      <c r="AV44" s="98">
        <v>44757</v>
      </c>
      <c r="AW44" s="98"/>
      <c r="AX44" s="98"/>
      <c r="AY44" s="90" t="s">
        <v>20</v>
      </c>
      <c r="AZ44" s="90" t="s">
        <v>18</v>
      </c>
      <c r="BA44" s="90"/>
      <c r="BB44" s="90"/>
      <c r="BC44" s="90" t="s">
        <v>20</v>
      </c>
      <c r="BD44" s="90" t="s">
        <v>18</v>
      </c>
      <c r="BE44" s="90"/>
      <c r="BF44" s="90"/>
      <c r="BG44" s="90" t="s">
        <v>3893</v>
      </c>
      <c r="BH44" s="90" t="s">
        <v>2725</v>
      </c>
      <c r="BI44" s="90"/>
      <c r="BJ44" s="90"/>
      <c r="BK44" s="99">
        <f t="shared" si="48"/>
        <v>1</v>
      </c>
      <c r="BL44" s="99" t="str">
        <f t="shared" si="49"/>
        <v/>
      </c>
      <c r="BM44" s="99">
        <f t="shared" si="50"/>
        <v>0</v>
      </c>
      <c r="BN44" s="99" t="str">
        <f t="shared" si="51"/>
        <v/>
      </c>
      <c r="BO44" s="99">
        <f t="shared" si="52"/>
        <v>0.5</v>
      </c>
      <c r="BP44" s="90" t="s">
        <v>3894</v>
      </c>
      <c r="BQ44" s="90"/>
      <c r="BR44" s="90" t="s">
        <v>3152</v>
      </c>
      <c r="BS44" s="90" t="s">
        <v>3895</v>
      </c>
      <c r="BT44" s="90" t="s">
        <v>3164</v>
      </c>
      <c r="BU44" s="90" t="s">
        <v>3155</v>
      </c>
      <c r="BV44" s="90" t="s">
        <v>3156</v>
      </c>
      <c r="BW44" s="90"/>
      <c r="BX44" s="90" t="s">
        <v>3157</v>
      </c>
      <c r="BY44" s="90" t="s">
        <v>3158</v>
      </c>
      <c r="BZ44" s="90">
        <v>0.4</v>
      </c>
      <c r="CA44" s="90"/>
      <c r="CB44" s="90"/>
      <c r="CC44" s="90"/>
      <c r="CD44" s="90"/>
      <c r="CE44" s="90" t="s">
        <v>33</v>
      </c>
      <c r="CF44" s="90" t="s">
        <v>3152</v>
      </c>
      <c r="CG44" s="90">
        <f>SUM(CH44:CK44)</f>
        <v>4</v>
      </c>
      <c r="CH44" s="90">
        <v>0</v>
      </c>
      <c r="CI44" s="90">
        <v>1</v>
      </c>
      <c r="CJ44" s="90">
        <v>2</v>
      </c>
      <c r="CK44" s="90">
        <v>1</v>
      </c>
      <c r="CL44" s="90"/>
      <c r="CM44" s="90"/>
      <c r="CN44" s="90">
        <v>1</v>
      </c>
      <c r="CO44" s="90" t="s">
        <v>3896</v>
      </c>
      <c r="CP44" s="90"/>
      <c r="CQ44" s="90"/>
      <c r="CR44" s="90"/>
      <c r="CS44" s="90"/>
      <c r="CT44" s="98">
        <v>44659</v>
      </c>
      <c r="CU44" s="98">
        <v>44757</v>
      </c>
      <c r="CV44" s="98"/>
      <c r="CW44" s="98"/>
      <c r="CX44" s="90"/>
      <c r="CY44" s="90" t="s">
        <v>20</v>
      </c>
      <c r="CZ44" s="90"/>
      <c r="DA44" s="90"/>
      <c r="DB44" s="90"/>
      <c r="DC44" s="90" t="s">
        <v>20</v>
      </c>
      <c r="DD44" s="90"/>
      <c r="DE44" s="90"/>
      <c r="DF44" s="90"/>
      <c r="DG44" s="90" t="s">
        <v>3897</v>
      </c>
      <c r="DH44" s="90"/>
      <c r="DI44" s="90"/>
      <c r="DJ44" s="99" t="str">
        <f t="shared" si="53"/>
        <v/>
      </c>
      <c r="DK44" s="99">
        <f t="shared" si="54"/>
        <v>1</v>
      </c>
      <c r="DL44" s="99">
        <f t="shared" si="55"/>
        <v>0</v>
      </c>
      <c r="DM44" s="99">
        <f t="shared" si="56"/>
        <v>0</v>
      </c>
      <c r="DN44" s="99">
        <f t="shared" si="57"/>
        <v>0.25</v>
      </c>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8">
        <v>44659</v>
      </c>
      <c r="ET44" s="98">
        <v>44757</v>
      </c>
      <c r="EU44" s="98"/>
      <c r="EV44" s="98"/>
      <c r="EW44" s="90"/>
      <c r="EX44" s="90"/>
      <c r="EY44" s="90"/>
      <c r="EZ44" s="90"/>
      <c r="FA44" s="90"/>
      <c r="FB44" s="90"/>
      <c r="FC44" s="90"/>
      <c r="FD44" s="90"/>
      <c r="FE44" s="90"/>
      <c r="FF44" s="90"/>
      <c r="FG44" s="90"/>
      <c r="FH44" s="90"/>
      <c r="FI44" s="99" t="str">
        <f t="shared" si="58"/>
        <v/>
      </c>
      <c r="FJ44" s="99" t="str">
        <f t="shared" si="59"/>
        <v/>
      </c>
      <c r="FK44" s="99" t="str">
        <f t="shared" si="60"/>
        <v/>
      </c>
      <c r="FL44" s="99" t="str">
        <f t="shared" si="61"/>
        <v/>
      </c>
      <c r="FM44" s="99" t="str">
        <f t="shared" si="62"/>
        <v/>
      </c>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8">
        <v>44659</v>
      </c>
      <c r="GS44" s="98">
        <v>44757</v>
      </c>
      <c r="GT44" s="98"/>
      <c r="GU44" s="98"/>
      <c r="GV44" s="90"/>
      <c r="GW44" s="90"/>
      <c r="GX44" s="90"/>
      <c r="GY44" s="90"/>
      <c r="GZ44" s="90"/>
      <c r="HA44" s="90"/>
      <c r="HB44" s="90"/>
      <c r="HC44" s="90"/>
      <c r="HD44" s="90"/>
      <c r="HE44" s="90"/>
      <c r="HF44" s="90"/>
      <c r="HG44" s="90"/>
      <c r="HH44" s="99" t="str">
        <f t="shared" si="63"/>
        <v/>
      </c>
      <c r="HI44" s="99" t="str">
        <f t="shared" si="64"/>
        <v/>
      </c>
      <c r="HJ44" s="99" t="str">
        <f t="shared" si="65"/>
        <v/>
      </c>
      <c r="HK44" s="99" t="str">
        <f t="shared" si="66"/>
        <v/>
      </c>
      <c r="HL44" s="99" t="str">
        <f t="shared" si="67"/>
        <v/>
      </c>
      <c r="HM44" s="90"/>
      <c r="HN44" s="90"/>
      <c r="HO44" s="90">
        <f t="shared" si="47"/>
        <v>2</v>
      </c>
      <c r="HP44" s="90"/>
      <c r="HQ44" s="96" t="s">
        <v>329</v>
      </c>
      <c r="HR44" s="96" t="s">
        <v>3892</v>
      </c>
      <c r="HS44" s="96"/>
      <c r="HT44" s="96"/>
      <c r="HU44" s="96"/>
      <c r="HV44" s="96" t="s">
        <v>320</v>
      </c>
      <c r="HW44" s="96"/>
      <c r="HX44" s="96"/>
      <c r="HY44" s="96"/>
      <c r="HZ44" s="96"/>
      <c r="IA44" s="100"/>
      <c r="IB44" s="100"/>
      <c r="IC44" s="100"/>
      <c r="ID44" s="100"/>
      <c r="IE44" s="100"/>
      <c r="IF44" s="100"/>
      <c r="IG44" t="s">
        <v>3898</v>
      </c>
      <c r="IH44" s="90" t="s">
        <v>3321</v>
      </c>
    </row>
    <row r="45" spans="1:242" ht="15" customHeight="1" x14ac:dyDescent="0.25">
      <c r="A45" t="s">
        <v>3899</v>
      </c>
      <c r="B45" t="s">
        <v>6</v>
      </c>
      <c r="C45" s="90" t="s">
        <v>3900</v>
      </c>
      <c r="D45" s="102" t="s">
        <v>888</v>
      </c>
      <c r="E45" s="90" t="s">
        <v>3185</v>
      </c>
      <c r="F45" s="90" t="s">
        <v>3182</v>
      </c>
      <c r="G45" s="90" t="s">
        <v>3271</v>
      </c>
      <c r="H45" s="101" t="s">
        <v>3901</v>
      </c>
      <c r="I45" s="90" t="s">
        <v>3359</v>
      </c>
      <c r="J45" s="93">
        <v>0.6</v>
      </c>
      <c r="K45" s="93">
        <v>0.6</v>
      </c>
      <c r="L45" s="90" t="s">
        <v>3190</v>
      </c>
      <c r="M45" s="93">
        <v>0.36</v>
      </c>
      <c r="N45" s="93">
        <v>0.6</v>
      </c>
      <c r="O45" s="90" t="s">
        <v>3190</v>
      </c>
      <c r="P45" s="90" t="s">
        <v>3150</v>
      </c>
      <c r="Q45" s="94" t="s">
        <v>3902</v>
      </c>
      <c r="R45" s="90"/>
      <c r="S45" s="95" t="s">
        <v>3152</v>
      </c>
      <c r="T45" s="90" t="s">
        <v>3903</v>
      </c>
      <c r="U45" s="95" t="s">
        <v>3164</v>
      </c>
      <c r="V45" s="95" t="s">
        <v>3155</v>
      </c>
      <c r="W45" s="95" t="s">
        <v>3156</v>
      </c>
      <c r="X45" s="95"/>
      <c r="Y45" s="95" t="s">
        <v>3157</v>
      </c>
      <c r="Z45" s="95" t="s">
        <v>3158</v>
      </c>
      <c r="AA45" s="93">
        <v>0.4</v>
      </c>
      <c r="AB45" s="90"/>
      <c r="AC45" s="90"/>
      <c r="AD45" s="90"/>
      <c r="AE45" s="90"/>
      <c r="AF45" s="95" t="s">
        <v>33</v>
      </c>
      <c r="AG45" s="90" t="s">
        <v>3171</v>
      </c>
      <c r="AH45" s="90">
        <f t="shared" si="0"/>
        <v>1</v>
      </c>
      <c r="AI45" s="95">
        <v>1</v>
      </c>
      <c r="AJ45" s="95">
        <v>0</v>
      </c>
      <c r="AK45" s="95">
        <v>0</v>
      </c>
      <c r="AL45" s="95">
        <v>0</v>
      </c>
      <c r="AM45" s="90">
        <v>1</v>
      </c>
      <c r="AN45" s="90" t="s">
        <v>3904</v>
      </c>
      <c r="AO45" s="90">
        <v>0</v>
      </c>
      <c r="AP45" s="90" t="s">
        <v>3905</v>
      </c>
      <c r="AQ45" s="90"/>
      <c r="AR45" s="90"/>
      <c r="AS45" s="90"/>
      <c r="AT45" s="90"/>
      <c r="AU45" s="98">
        <v>44659</v>
      </c>
      <c r="AV45" s="98">
        <v>44748</v>
      </c>
      <c r="AW45" s="98"/>
      <c r="AX45" s="98"/>
      <c r="AY45" s="90" t="s">
        <v>20</v>
      </c>
      <c r="AZ45" s="90" t="s">
        <v>18</v>
      </c>
      <c r="BA45" s="90"/>
      <c r="BB45" s="90"/>
      <c r="BC45" s="90" t="s">
        <v>20</v>
      </c>
      <c r="BD45" s="90" t="s">
        <v>18</v>
      </c>
      <c r="BE45" s="90"/>
      <c r="BF45" s="90"/>
      <c r="BG45" s="96" t="s">
        <v>3906</v>
      </c>
      <c r="BH45" s="90" t="s">
        <v>3907</v>
      </c>
      <c r="BI45" s="90"/>
      <c r="BJ45" s="90"/>
      <c r="BK45" s="99">
        <f t="shared" si="48"/>
        <v>1</v>
      </c>
      <c r="BL45" s="99" t="str">
        <f t="shared" si="49"/>
        <v/>
      </c>
      <c r="BM45" s="99" t="str">
        <f t="shared" si="50"/>
        <v/>
      </c>
      <c r="BN45" s="99" t="str">
        <f t="shared" si="51"/>
        <v/>
      </c>
      <c r="BO45" s="99">
        <f t="shared" si="52"/>
        <v>1</v>
      </c>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8">
        <v>44659</v>
      </c>
      <c r="CU45" s="98">
        <v>44748</v>
      </c>
      <c r="CV45" s="98"/>
      <c r="CW45" s="98"/>
      <c r="CX45" s="90"/>
      <c r="CY45" s="90"/>
      <c r="CZ45" s="90"/>
      <c r="DA45" s="90"/>
      <c r="DB45" s="90"/>
      <c r="DC45" s="90"/>
      <c r="DD45" s="90"/>
      <c r="DE45" s="90"/>
      <c r="DF45" s="90"/>
      <c r="DG45" s="90"/>
      <c r="DH45" s="90"/>
      <c r="DI45" s="90"/>
      <c r="DJ45" s="99" t="str">
        <f t="shared" si="53"/>
        <v/>
      </c>
      <c r="DK45" s="99" t="str">
        <f t="shared" si="54"/>
        <v/>
      </c>
      <c r="DL45" s="99" t="str">
        <f t="shared" si="55"/>
        <v/>
      </c>
      <c r="DM45" s="99" t="str">
        <f t="shared" si="56"/>
        <v/>
      </c>
      <c r="DN45" s="99" t="str">
        <f t="shared" si="57"/>
        <v/>
      </c>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8">
        <v>44659</v>
      </c>
      <c r="ET45" s="98">
        <v>44748</v>
      </c>
      <c r="EU45" s="98"/>
      <c r="EV45" s="98"/>
      <c r="EW45" s="90"/>
      <c r="EX45" s="90"/>
      <c r="EY45" s="90"/>
      <c r="EZ45" s="90"/>
      <c r="FA45" s="90"/>
      <c r="FB45" s="90"/>
      <c r="FC45" s="90"/>
      <c r="FD45" s="90"/>
      <c r="FE45" s="90"/>
      <c r="FF45" s="90"/>
      <c r="FG45" s="90"/>
      <c r="FH45" s="90"/>
      <c r="FI45" s="99" t="str">
        <f t="shared" si="58"/>
        <v/>
      </c>
      <c r="FJ45" s="99" t="str">
        <f t="shared" si="59"/>
        <v/>
      </c>
      <c r="FK45" s="99" t="str">
        <f t="shared" si="60"/>
        <v/>
      </c>
      <c r="FL45" s="99" t="str">
        <f t="shared" si="61"/>
        <v/>
      </c>
      <c r="FM45" s="99" t="str">
        <f t="shared" si="62"/>
        <v/>
      </c>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8">
        <v>44659</v>
      </c>
      <c r="GS45" s="98">
        <v>44748</v>
      </c>
      <c r="GT45" s="98"/>
      <c r="GU45" s="98"/>
      <c r="GV45" s="90"/>
      <c r="GW45" s="90"/>
      <c r="GX45" s="90"/>
      <c r="GY45" s="90"/>
      <c r="GZ45" s="90"/>
      <c r="HA45" s="90"/>
      <c r="HB45" s="90"/>
      <c r="HC45" s="90"/>
      <c r="HD45" s="90"/>
      <c r="HE45" s="90"/>
      <c r="HF45" s="90"/>
      <c r="HG45" s="90"/>
      <c r="HH45" s="99" t="str">
        <f t="shared" si="63"/>
        <v/>
      </c>
      <c r="HI45" s="99" t="str">
        <f t="shared" si="64"/>
        <v/>
      </c>
      <c r="HJ45" s="99" t="str">
        <f t="shared" si="65"/>
        <v/>
      </c>
      <c r="HK45" s="99" t="str">
        <f t="shared" si="66"/>
        <v/>
      </c>
      <c r="HL45" s="99" t="str">
        <f t="shared" si="67"/>
        <v/>
      </c>
      <c r="HM45" s="90"/>
      <c r="HN45" s="90"/>
      <c r="HO45" s="90">
        <f t="shared" si="47"/>
        <v>1</v>
      </c>
      <c r="HP45" s="90"/>
      <c r="HQ45" s="96" t="s">
        <v>3908</v>
      </c>
      <c r="HR45" s="96" t="s">
        <v>3905</v>
      </c>
      <c r="HS45" s="96"/>
      <c r="HT45" s="96"/>
      <c r="HU45" s="96"/>
      <c r="HV45" s="96"/>
      <c r="HW45" s="96"/>
      <c r="HX45" s="96"/>
      <c r="HY45" s="96"/>
      <c r="HZ45" s="96"/>
      <c r="IA45" s="100"/>
      <c r="IB45" s="100"/>
      <c r="IC45" s="100"/>
      <c r="ID45" s="100"/>
      <c r="IE45" s="100"/>
      <c r="IF45" s="100"/>
      <c r="IG45" t="s">
        <v>3909</v>
      </c>
      <c r="IH45" s="90" t="s">
        <v>3321</v>
      </c>
    </row>
    <row r="46" spans="1:242" ht="15" customHeight="1" x14ac:dyDescent="0.25">
      <c r="A46" t="s">
        <v>3910</v>
      </c>
      <c r="B46" t="s">
        <v>6</v>
      </c>
      <c r="C46" s="90" t="s">
        <v>3911</v>
      </c>
      <c r="D46" s="102" t="s">
        <v>910</v>
      </c>
      <c r="E46" s="90" t="s">
        <v>3185</v>
      </c>
      <c r="F46" s="90" t="s">
        <v>3344</v>
      </c>
      <c r="G46" s="90" t="s">
        <v>3242</v>
      </c>
      <c r="H46" s="101" t="s">
        <v>3912</v>
      </c>
      <c r="I46" s="90" t="s">
        <v>3359</v>
      </c>
      <c r="J46" s="93">
        <v>0.4</v>
      </c>
      <c r="K46" s="93">
        <v>0.2</v>
      </c>
      <c r="L46" s="90" t="s">
        <v>3297</v>
      </c>
      <c r="M46" s="93">
        <v>0.24</v>
      </c>
      <c r="N46" s="93">
        <v>0.2</v>
      </c>
      <c r="O46" s="90" t="s">
        <v>3297</v>
      </c>
      <c r="P46" s="90" t="s">
        <v>3150</v>
      </c>
      <c r="Q46" s="94" t="s">
        <v>3913</v>
      </c>
      <c r="R46" s="90"/>
      <c r="S46" s="95" t="s">
        <v>3152</v>
      </c>
      <c r="T46" s="90" t="s">
        <v>3914</v>
      </c>
      <c r="U46" s="95" t="s">
        <v>3164</v>
      </c>
      <c r="V46" s="95" t="s">
        <v>3155</v>
      </c>
      <c r="W46" s="95" t="s">
        <v>3156</v>
      </c>
      <c r="X46" s="95"/>
      <c r="Y46" s="95" t="s">
        <v>3157</v>
      </c>
      <c r="Z46" s="95" t="s">
        <v>3158</v>
      </c>
      <c r="AA46" s="93">
        <v>0.4</v>
      </c>
      <c r="AB46" s="90"/>
      <c r="AC46" s="90"/>
      <c r="AD46" s="90"/>
      <c r="AE46" s="90"/>
      <c r="AF46" s="95" t="s">
        <v>33</v>
      </c>
      <c r="AG46" s="90" t="s">
        <v>3152</v>
      </c>
      <c r="AH46" s="90">
        <f t="shared" si="0"/>
        <v>4</v>
      </c>
      <c r="AI46" s="95">
        <v>1</v>
      </c>
      <c r="AJ46" s="95">
        <v>1</v>
      </c>
      <c r="AK46" s="95">
        <v>1</v>
      </c>
      <c r="AL46" s="95">
        <v>1</v>
      </c>
      <c r="AM46" s="90">
        <v>1</v>
      </c>
      <c r="AN46" s="90" t="s">
        <v>3915</v>
      </c>
      <c r="AO46" s="90">
        <v>1</v>
      </c>
      <c r="AP46" s="96" t="s">
        <v>3916</v>
      </c>
      <c r="AQ46" s="90"/>
      <c r="AR46" s="90"/>
      <c r="AS46" s="90"/>
      <c r="AT46" s="90"/>
      <c r="AU46" s="98">
        <v>44659</v>
      </c>
      <c r="AV46" s="98">
        <v>44757</v>
      </c>
      <c r="AW46" s="98"/>
      <c r="AX46" s="98"/>
      <c r="AY46" s="90" t="s">
        <v>20</v>
      </c>
      <c r="AZ46" s="90" t="s">
        <v>20</v>
      </c>
      <c r="BA46" s="90"/>
      <c r="BB46" s="90"/>
      <c r="BC46" s="90" t="s">
        <v>20</v>
      </c>
      <c r="BD46" s="90" t="s">
        <v>20</v>
      </c>
      <c r="BE46" s="90"/>
      <c r="BF46" s="90"/>
      <c r="BG46" s="90" t="s">
        <v>3917</v>
      </c>
      <c r="BH46" s="90" t="s">
        <v>3918</v>
      </c>
      <c r="BI46" s="90"/>
      <c r="BJ46" s="90"/>
      <c r="BK46" s="99">
        <f t="shared" si="48"/>
        <v>1</v>
      </c>
      <c r="BL46" s="99">
        <f t="shared" si="49"/>
        <v>1</v>
      </c>
      <c r="BM46" s="99">
        <f t="shared" si="50"/>
        <v>0</v>
      </c>
      <c r="BN46" s="99">
        <f t="shared" si="51"/>
        <v>0</v>
      </c>
      <c r="BO46" s="99">
        <f t="shared" si="52"/>
        <v>0.5</v>
      </c>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8">
        <v>44659</v>
      </c>
      <c r="CU46" s="98">
        <v>44757</v>
      </c>
      <c r="CV46" s="98"/>
      <c r="CW46" s="98"/>
      <c r="CX46" s="90"/>
      <c r="CY46" s="90"/>
      <c r="CZ46" s="90"/>
      <c r="DA46" s="90"/>
      <c r="DB46" s="90"/>
      <c r="DC46" s="90"/>
      <c r="DD46" s="90"/>
      <c r="DE46" s="90"/>
      <c r="DF46" s="90"/>
      <c r="DG46" s="90"/>
      <c r="DH46" s="90"/>
      <c r="DI46" s="90"/>
      <c r="DJ46" s="99" t="str">
        <f t="shared" si="53"/>
        <v/>
      </c>
      <c r="DK46" s="99" t="str">
        <f t="shared" si="54"/>
        <v/>
      </c>
      <c r="DL46" s="99" t="str">
        <f t="shared" si="55"/>
        <v/>
      </c>
      <c r="DM46" s="99" t="str">
        <f t="shared" si="56"/>
        <v/>
      </c>
      <c r="DN46" s="99" t="str">
        <f t="shared" si="57"/>
        <v/>
      </c>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8">
        <v>44659</v>
      </c>
      <c r="ET46" s="98">
        <v>44757</v>
      </c>
      <c r="EU46" s="98"/>
      <c r="EV46" s="98"/>
      <c r="EW46" s="90"/>
      <c r="EX46" s="90"/>
      <c r="EY46" s="90"/>
      <c r="EZ46" s="90"/>
      <c r="FA46" s="90"/>
      <c r="FB46" s="90"/>
      <c r="FC46" s="90"/>
      <c r="FD46" s="90"/>
      <c r="FE46" s="90"/>
      <c r="FF46" s="90"/>
      <c r="FG46" s="90"/>
      <c r="FH46" s="90"/>
      <c r="FI46" s="99" t="str">
        <f t="shared" si="58"/>
        <v/>
      </c>
      <c r="FJ46" s="99" t="str">
        <f t="shared" si="59"/>
        <v/>
      </c>
      <c r="FK46" s="99" t="str">
        <f t="shared" si="60"/>
        <v/>
      </c>
      <c r="FL46" s="99" t="str">
        <f t="shared" si="61"/>
        <v/>
      </c>
      <c r="FM46" s="99" t="str">
        <f t="shared" si="62"/>
        <v/>
      </c>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8">
        <v>44659</v>
      </c>
      <c r="GS46" s="98">
        <v>44757</v>
      </c>
      <c r="GT46" s="98"/>
      <c r="GU46" s="98"/>
      <c r="GV46" s="90"/>
      <c r="GW46" s="90"/>
      <c r="GX46" s="90"/>
      <c r="GY46" s="90"/>
      <c r="GZ46" s="90"/>
      <c r="HA46" s="90"/>
      <c r="HB46" s="90"/>
      <c r="HC46" s="90"/>
      <c r="HD46" s="90"/>
      <c r="HE46" s="90"/>
      <c r="HF46" s="90"/>
      <c r="HG46" s="90"/>
      <c r="HH46" s="99" t="str">
        <f t="shared" si="63"/>
        <v/>
      </c>
      <c r="HI46" s="99" t="str">
        <f t="shared" si="64"/>
        <v/>
      </c>
      <c r="HJ46" s="99" t="str">
        <f t="shared" si="65"/>
        <v/>
      </c>
      <c r="HK46" s="99" t="str">
        <f t="shared" si="66"/>
        <v/>
      </c>
      <c r="HL46" s="99" t="str">
        <f t="shared" si="67"/>
        <v/>
      </c>
      <c r="HM46" s="90"/>
      <c r="HN46" s="90"/>
      <c r="HO46" s="90">
        <f t="shared" si="47"/>
        <v>1</v>
      </c>
      <c r="HP46" s="90"/>
      <c r="HQ46" s="96" t="s">
        <v>329</v>
      </c>
      <c r="HR46" s="96" t="s">
        <v>329</v>
      </c>
      <c r="HS46" s="96"/>
      <c r="HT46" s="96"/>
      <c r="HU46" s="96"/>
      <c r="HV46" s="96"/>
      <c r="HW46" s="96"/>
      <c r="HX46" s="96"/>
      <c r="HY46" s="96"/>
      <c r="HZ46" s="96"/>
      <c r="IA46" s="100"/>
      <c r="IB46" s="100"/>
      <c r="IC46" s="100"/>
      <c r="ID46" s="100"/>
      <c r="IE46" s="100"/>
      <c r="IF46" s="100"/>
      <c r="IG46" t="s">
        <v>3919</v>
      </c>
      <c r="IH46" s="90" t="s">
        <v>3321</v>
      </c>
    </row>
    <row r="47" spans="1:242" ht="15" customHeight="1" x14ac:dyDescent="0.25">
      <c r="A47" t="s">
        <v>3920</v>
      </c>
      <c r="B47" t="s">
        <v>6</v>
      </c>
      <c r="C47" s="90" t="s">
        <v>3921</v>
      </c>
      <c r="D47" s="102" t="s">
        <v>910</v>
      </c>
      <c r="E47" s="90" t="s">
        <v>3185</v>
      </c>
      <c r="F47" s="90" t="s">
        <v>3344</v>
      </c>
      <c r="G47" s="90" t="s">
        <v>3271</v>
      </c>
      <c r="H47" s="101" t="s">
        <v>3922</v>
      </c>
      <c r="I47" s="90" t="s">
        <v>3359</v>
      </c>
      <c r="J47" s="93">
        <v>0.2</v>
      </c>
      <c r="K47" s="93">
        <v>0.2</v>
      </c>
      <c r="L47" s="90" t="s">
        <v>3297</v>
      </c>
      <c r="M47" s="93">
        <v>0.14000000000000001</v>
      </c>
      <c r="N47" s="93">
        <v>0.2</v>
      </c>
      <c r="O47" s="90" t="s">
        <v>3297</v>
      </c>
      <c r="P47" s="90" t="s">
        <v>3150</v>
      </c>
      <c r="Q47" s="94" t="s">
        <v>3923</v>
      </c>
      <c r="R47" s="90"/>
      <c r="S47" s="95" t="s">
        <v>3152</v>
      </c>
      <c r="T47" s="90" t="s">
        <v>3924</v>
      </c>
      <c r="U47" s="95" t="s">
        <v>3154</v>
      </c>
      <c r="V47" s="95" t="s">
        <v>3155</v>
      </c>
      <c r="W47" s="95" t="s">
        <v>3156</v>
      </c>
      <c r="X47" s="95"/>
      <c r="Y47" s="95" t="s">
        <v>3157</v>
      </c>
      <c r="Z47" s="95" t="s">
        <v>3158</v>
      </c>
      <c r="AA47" s="93">
        <v>0.3</v>
      </c>
      <c r="AB47" s="90"/>
      <c r="AC47" s="90"/>
      <c r="AD47" s="90"/>
      <c r="AE47" s="90"/>
      <c r="AF47" s="95" t="s">
        <v>33</v>
      </c>
      <c r="AG47" s="90" t="s">
        <v>3152</v>
      </c>
      <c r="AH47" s="90">
        <f t="shared" si="0"/>
        <v>1</v>
      </c>
      <c r="AI47" s="95">
        <v>0</v>
      </c>
      <c r="AJ47" s="95">
        <v>0</v>
      </c>
      <c r="AK47" s="95">
        <v>1</v>
      </c>
      <c r="AL47" s="95">
        <v>0</v>
      </c>
      <c r="AM47" s="90"/>
      <c r="AN47" s="90"/>
      <c r="AO47" s="90">
        <v>0</v>
      </c>
      <c r="AP47" s="90" t="s">
        <v>3905</v>
      </c>
      <c r="AQ47" s="90"/>
      <c r="AR47" s="90"/>
      <c r="AS47" s="90"/>
      <c r="AT47" s="90"/>
      <c r="AU47" s="98"/>
      <c r="AV47" s="98">
        <v>44757</v>
      </c>
      <c r="AW47" s="98"/>
      <c r="AX47" s="98"/>
      <c r="AY47" s="90"/>
      <c r="AZ47" s="90" t="s">
        <v>18</v>
      </c>
      <c r="BA47" s="90"/>
      <c r="BB47" s="90"/>
      <c r="BC47" s="90"/>
      <c r="BD47" s="90" t="s">
        <v>18</v>
      </c>
      <c r="BE47" s="90"/>
      <c r="BF47" s="90"/>
      <c r="BG47" s="90"/>
      <c r="BH47" s="90" t="s">
        <v>3925</v>
      </c>
      <c r="BI47" s="90"/>
      <c r="BJ47" s="90"/>
      <c r="BK47" s="99" t="str">
        <f t="shared" si="48"/>
        <v/>
      </c>
      <c r="BL47" s="99" t="str">
        <f t="shared" si="49"/>
        <v/>
      </c>
      <c r="BM47" s="99">
        <f t="shared" si="50"/>
        <v>0</v>
      </c>
      <c r="BN47" s="99" t="str">
        <f t="shared" si="51"/>
        <v/>
      </c>
      <c r="BO47" s="99">
        <f t="shared" si="52"/>
        <v>0</v>
      </c>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8"/>
      <c r="CU47" s="98">
        <v>44757</v>
      </c>
      <c r="CV47" s="98"/>
      <c r="CW47" s="98"/>
      <c r="CX47" s="90"/>
      <c r="CY47" s="90"/>
      <c r="CZ47" s="90"/>
      <c r="DA47" s="90"/>
      <c r="DB47" s="90"/>
      <c r="DC47" s="90"/>
      <c r="DD47" s="90"/>
      <c r="DE47" s="90"/>
      <c r="DF47" s="90"/>
      <c r="DG47" s="90"/>
      <c r="DH47" s="90"/>
      <c r="DI47" s="90"/>
      <c r="DJ47" s="99" t="str">
        <f t="shared" si="53"/>
        <v/>
      </c>
      <c r="DK47" s="99" t="str">
        <f t="shared" si="54"/>
        <v/>
      </c>
      <c r="DL47" s="99" t="str">
        <f t="shared" si="55"/>
        <v/>
      </c>
      <c r="DM47" s="99" t="str">
        <f t="shared" si="56"/>
        <v/>
      </c>
      <c r="DN47" s="99" t="str">
        <f t="shared" si="57"/>
        <v/>
      </c>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8"/>
      <c r="ET47" s="98">
        <v>44757</v>
      </c>
      <c r="EU47" s="98"/>
      <c r="EV47" s="98"/>
      <c r="EW47" s="90"/>
      <c r="EX47" s="90"/>
      <c r="EY47" s="90"/>
      <c r="EZ47" s="90"/>
      <c r="FA47" s="90"/>
      <c r="FB47" s="90"/>
      <c r="FC47" s="90"/>
      <c r="FD47" s="90"/>
      <c r="FE47" s="90"/>
      <c r="FF47" s="90"/>
      <c r="FG47" s="90"/>
      <c r="FH47" s="90"/>
      <c r="FI47" s="99" t="str">
        <f t="shared" si="58"/>
        <v/>
      </c>
      <c r="FJ47" s="99" t="str">
        <f t="shared" si="59"/>
        <v/>
      </c>
      <c r="FK47" s="99" t="str">
        <f t="shared" si="60"/>
        <v/>
      </c>
      <c r="FL47" s="99" t="str">
        <f t="shared" si="61"/>
        <v/>
      </c>
      <c r="FM47" s="99" t="str">
        <f t="shared" si="62"/>
        <v/>
      </c>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8"/>
      <c r="GS47" s="98">
        <v>44757</v>
      </c>
      <c r="GT47" s="98"/>
      <c r="GU47" s="98"/>
      <c r="GV47" s="90"/>
      <c r="GW47" s="90"/>
      <c r="GX47" s="90"/>
      <c r="GY47" s="90"/>
      <c r="GZ47" s="90"/>
      <c r="HA47" s="90"/>
      <c r="HB47" s="90"/>
      <c r="HC47" s="90"/>
      <c r="HD47" s="90"/>
      <c r="HE47" s="90"/>
      <c r="HF47" s="90"/>
      <c r="HG47" s="90"/>
      <c r="HH47" s="99" t="str">
        <f t="shared" si="63"/>
        <v/>
      </c>
      <c r="HI47" s="99" t="str">
        <f t="shared" si="64"/>
        <v/>
      </c>
      <c r="HJ47" s="99" t="str">
        <f t="shared" si="65"/>
        <v/>
      </c>
      <c r="HK47" s="99" t="str">
        <f t="shared" si="66"/>
        <v/>
      </c>
      <c r="HL47" s="99" t="str">
        <f t="shared" si="67"/>
        <v/>
      </c>
      <c r="HM47" s="90"/>
      <c r="HN47" s="90"/>
      <c r="HO47" s="90">
        <f t="shared" si="47"/>
        <v>1</v>
      </c>
      <c r="HP47" s="90"/>
      <c r="HQ47" s="96"/>
      <c r="HR47" s="96" t="s">
        <v>3905</v>
      </c>
      <c r="HS47" s="96"/>
      <c r="HT47" s="96"/>
      <c r="HU47" s="96"/>
      <c r="HV47" s="96"/>
      <c r="HW47" s="96"/>
      <c r="HX47" s="96"/>
      <c r="HY47" s="96"/>
      <c r="HZ47" s="96"/>
      <c r="IA47" s="100"/>
      <c r="IB47" s="100"/>
      <c r="IC47" s="100"/>
      <c r="ID47" s="100"/>
      <c r="IE47" s="100"/>
      <c r="IF47" s="100"/>
      <c r="IG47" t="s">
        <v>3926</v>
      </c>
      <c r="IH47" s="90" t="s">
        <v>3321</v>
      </c>
    </row>
    <row r="48" spans="1:242" ht="15" customHeight="1" x14ac:dyDescent="0.25">
      <c r="A48" t="s">
        <v>3927</v>
      </c>
      <c r="B48" t="s">
        <v>6</v>
      </c>
      <c r="C48" s="90" t="s">
        <v>3928</v>
      </c>
      <c r="D48" s="102" t="s">
        <v>982</v>
      </c>
      <c r="E48" s="90" t="s">
        <v>3185</v>
      </c>
      <c r="F48" s="90" t="s">
        <v>3344</v>
      </c>
      <c r="G48" s="90" t="s">
        <v>3271</v>
      </c>
      <c r="H48" s="101" t="s">
        <v>3929</v>
      </c>
      <c r="I48" s="90" t="s">
        <v>3296</v>
      </c>
      <c r="J48" s="93">
        <v>0.6</v>
      </c>
      <c r="K48" s="93">
        <v>0.8</v>
      </c>
      <c r="L48" s="90" t="s">
        <v>3218</v>
      </c>
      <c r="M48" s="93">
        <v>0.42</v>
      </c>
      <c r="N48" s="93">
        <v>0.8</v>
      </c>
      <c r="O48" s="90" t="s">
        <v>3218</v>
      </c>
      <c r="P48" s="90" t="s">
        <v>3150</v>
      </c>
      <c r="Q48" s="94" t="s">
        <v>3930</v>
      </c>
      <c r="R48" s="90"/>
      <c r="S48" s="95" t="s">
        <v>3152</v>
      </c>
      <c r="T48" s="90" t="s">
        <v>3931</v>
      </c>
      <c r="U48" s="95" t="s">
        <v>3154</v>
      </c>
      <c r="V48" s="95" t="s">
        <v>3155</v>
      </c>
      <c r="W48" s="95" t="s">
        <v>3156</v>
      </c>
      <c r="X48" s="95"/>
      <c r="Y48" s="95" t="s">
        <v>3157</v>
      </c>
      <c r="Z48" s="95" t="s">
        <v>3158</v>
      </c>
      <c r="AA48" s="93">
        <v>0.3</v>
      </c>
      <c r="AB48" s="90"/>
      <c r="AC48" s="90"/>
      <c r="AD48" s="90"/>
      <c r="AE48" s="90"/>
      <c r="AF48" s="95" t="s">
        <v>33</v>
      </c>
      <c r="AG48" s="90" t="s">
        <v>3171</v>
      </c>
      <c r="AH48" s="90">
        <f t="shared" si="0"/>
        <v>0</v>
      </c>
      <c r="AI48" s="95">
        <v>0</v>
      </c>
      <c r="AJ48" s="95">
        <v>0</v>
      </c>
      <c r="AK48" s="95">
        <v>0</v>
      </c>
      <c r="AL48" s="95">
        <v>0</v>
      </c>
      <c r="AM48" s="90"/>
      <c r="AN48" s="90"/>
      <c r="AO48" s="90">
        <v>0</v>
      </c>
      <c r="AP48" s="90" t="s">
        <v>3905</v>
      </c>
      <c r="AQ48" s="90"/>
      <c r="AR48" s="90"/>
      <c r="AS48" s="90"/>
      <c r="AT48" s="90"/>
      <c r="AU48" s="98"/>
      <c r="AV48" s="98">
        <v>44757</v>
      </c>
      <c r="AW48" s="98"/>
      <c r="AX48" s="98"/>
      <c r="AY48" s="90"/>
      <c r="AZ48" s="90" t="s">
        <v>18</v>
      </c>
      <c r="BA48" s="90"/>
      <c r="BB48" s="90"/>
      <c r="BC48" s="90"/>
      <c r="BD48" s="90" t="s">
        <v>18</v>
      </c>
      <c r="BE48" s="90"/>
      <c r="BF48" s="90"/>
      <c r="BG48" s="90"/>
      <c r="BH48" s="90" t="s">
        <v>3932</v>
      </c>
      <c r="BI48" s="90"/>
      <c r="BJ48" s="90"/>
      <c r="BK48" s="99" t="str">
        <f t="shared" si="48"/>
        <v/>
      </c>
      <c r="BL48" s="99" t="str">
        <f t="shared" si="49"/>
        <v/>
      </c>
      <c r="BM48" s="99" t="str">
        <f t="shared" si="50"/>
        <v/>
      </c>
      <c r="BN48" s="99" t="str">
        <f t="shared" si="51"/>
        <v/>
      </c>
      <c r="BO48" s="99" t="str">
        <f t="shared" si="52"/>
        <v/>
      </c>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8"/>
      <c r="CU48" s="98">
        <v>44757</v>
      </c>
      <c r="CV48" s="98"/>
      <c r="CW48" s="98"/>
      <c r="CX48" s="90"/>
      <c r="CY48" s="90"/>
      <c r="CZ48" s="90"/>
      <c r="DA48" s="90"/>
      <c r="DB48" s="90"/>
      <c r="DC48" s="90"/>
      <c r="DD48" s="90"/>
      <c r="DE48" s="90"/>
      <c r="DF48" s="90"/>
      <c r="DG48" s="90"/>
      <c r="DH48" s="90"/>
      <c r="DI48" s="90"/>
      <c r="DJ48" s="99" t="str">
        <f t="shared" si="53"/>
        <v/>
      </c>
      <c r="DK48" s="99" t="str">
        <f t="shared" si="54"/>
        <v/>
      </c>
      <c r="DL48" s="99" t="str">
        <f t="shared" si="55"/>
        <v/>
      </c>
      <c r="DM48" s="99" t="str">
        <f t="shared" si="56"/>
        <v/>
      </c>
      <c r="DN48" s="99" t="str">
        <f t="shared" si="57"/>
        <v/>
      </c>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8"/>
      <c r="ET48" s="98">
        <v>44757</v>
      </c>
      <c r="EU48" s="98"/>
      <c r="EV48" s="98"/>
      <c r="EW48" s="90"/>
      <c r="EX48" s="90"/>
      <c r="EY48" s="90"/>
      <c r="EZ48" s="90"/>
      <c r="FA48" s="90"/>
      <c r="FB48" s="90"/>
      <c r="FC48" s="90"/>
      <c r="FD48" s="90"/>
      <c r="FE48" s="90"/>
      <c r="FF48" s="90"/>
      <c r="FG48" s="90"/>
      <c r="FH48" s="90"/>
      <c r="FI48" s="99" t="str">
        <f t="shared" si="58"/>
        <v/>
      </c>
      <c r="FJ48" s="99" t="str">
        <f t="shared" si="59"/>
        <v/>
      </c>
      <c r="FK48" s="99" t="str">
        <f t="shared" si="60"/>
        <v/>
      </c>
      <c r="FL48" s="99" t="str">
        <f t="shared" si="61"/>
        <v/>
      </c>
      <c r="FM48" s="99" t="str">
        <f t="shared" si="62"/>
        <v/>
      </c>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8"/>
      <c r="GS48" s="98">
        <v>44757</v>
      </c>
      <c r="GT48" s="98"/>
      <c r="GU48" s="98"/>
      <c r="GV48" s="90"/>
      <c r="GW48" s="90"/>
      <c r="GX48" s="90"/>
      <c r="GY48" s="90"/>
      <c r="GZ48" s="90"/>
      <c r="HA48" s="90"/>
      <c r="HB48" s="90"/>
      <c r="HC48" s="90"/>
      <c r="HD48" s="90"/>
      <c r="HE48" s="90"/>
      <c r="HF48" s="90"/>
      <c r="HG48" s="90"/>
      <c r="HH48" s="99" t="str">
        <f t="shared" si="63"/>
        <v/>
      </c>
      <c r="HI48" s="99" t="str">
        <f t="shared" si="64"/>
        <v/>
      </c>
      <c r="HJ48" s="99" t="str">
        <f t="shared" si="65"/>
        <v/>
      </c>
      <c r="HK48" s="99" t="str">
        <f t="shared" si="66"/>
        <v/>
      </c>
      <c r="HL48" s="99" t="str">
        <f t="shared" si="67"/>
        <v/>
      </c>
      <c r="HM48" s="90"/>
      <c r="HN48" s="90"/>
      <c r="HO48" s="90">
        <f t="shared" si="47"/>
        <v>1</v>
      </c>
      <c r="HP48" s="90"/>
      <c r="HQ48" s="96"/>
      <c r="HR48" s="96" t="s">
        <v>3905</v>
      </c>
      <c r="HS48" s="96"/>
      <c r="HT48" s="96"/>
      <c r="HU48" s="96"/>
      <c r="HV48" s="96"/>
      <c r="HW48" s="96"/>
      <c r="HX48" s="96"/>
      <c r="HY48" s="96"/>
      <c r="HZ48" s="96"/>
      <c r="IA48" s="100"/>
      <c r="IB48" s="100"/>
      <c r="IC48" s="100"/>
      <c r="ID48" s="100"/>
      <c r="IE48" s="100"/>
      <c r="IF48" s="100"/>
      <c r="IG48" t="s">
        <v>3933</v>
      </c>
      <c r="IH48" s="90" t="s">
        <v>3321</v>
      </c>
    </row>
    <row r="49" spans="1:242" ht="15" customHeight="1" x14ac:dyDescent="0.25">
      <c r="A49" t="s">
        <v>3934</v>
      </c>
      <c r="B49" t="s">
        <v>5</v>
      </c>
      <c r="C49" s="90" t="s">
        <v>3935</v>
      </c>
      <c r="D49" t="s">
        <v>5</v>
      </c>
      <c r="E49" s="90" t="s">
        <v>3185</v>
      </c>
      <c r="F49" s="90" t="s">
        <v>3186</v>
      </c>
      <c r="G49" s="90" t="s">
        <v>3146</v>
      </c>
      <c r="H49" s="90" t="s">
        <v>3936</v>
      </c>
      <c r="I49" s="90" t="s">
        <v>3359</v>
      </c>
      <c r="J49" s="93">
        <v>0.6</v>
      </c>
      <c r="K49" s="93">
        <v>0.6</v>
      </c>
      <c r="L49" s="90" t="s">
        <v>3190</v>
      </c>
      <c r="M49" s="93">
        <v>0.36</v>
      </c>
      <c r="N49" s="93">
        <v>0.6</v>
      </c>
      <c r="O49" s="90" t="s">
        <v>3190</v>
      </c>
      <c r="P49" s="90" t="s">
        <v>3150</v>
      </c>
      <c r="Q49" s="94" t="s">
        <v>3937</v>
      </c>
      <c r="R49" s="90"/>
      <c r="S49" s="95" t="s">
        <v>3152</v>
      </c>
      <c r="T49" s="96" t="s">
        <v>3938</v>
      </c>
      <c r="U49" s="95" t="s">
        <v>3164</v>
      </c>
      <c r="V49" s="95" t="s">
        <v>3155</v>
      </c>
      <c r="W49" s="95" t="s">
        <v>3156</v>
      </c>
      <c r="X49" s="95"/>
      <c r="Y49" s="95" t="s">
        <v>3157</v>
      </c>
      <c r="Z49" s="95" t="s">
        <v>3158</v>
      </c>
      <c r="AA49" s="93">
        <v>0.4</v>
      </c>
      <c r="AB49" s="90"/>
      <c r="AC49" s="90"/>
      <c r="AD49" s="90"/>
      <c r="AE49" s="90"/>
      <c r="AF49" s="95" t="s">
        <v>33</v>
      </c>
      <c r="AG49" s="90" t="s">
        <v>3152</v>
      </c>
      <c r="AH49" s="90">
        <f t="shared" si="0"/>
        <v>3</v>
      </c>
      <c r="AI49" s="90">
        <v>0</v>
      </c>
      <c r="AJ49" s="90">
        <v>1</v>
      </c>
      <c r="AK49" s="90">
        <v>1</v>
      </c>
      <c r="AL49" s="90">
        <v>1</v>
      </c>
      <c r="AM49" s="90">
        <v>0</v>
      </c>
      <c r="AN49" s="90" t="s">
        <v>3939</v>
      </c>
      <c r="AO49" s="90">
        <v>1</v>
      </c>
      <c r="AP49" s="90" t="s">
        <v>3940</v>
      </c>
      <c r="AQ49" s="90"/>
      <c r="AR49" s="90"/>
      <c r="AS49" s="90"/>
      <c r="AT49" s="90"/>
      <c r="AU49" s="98">
        <v>44670</v>
      </c>
      <c r="AV49" s="98">
        <v>44749</v>
      </c>
      <c r="AW49" s="98"/>
      <c r="AX49" s="98"/>
      <c r="AY49" s="90" t="s">
        <v>18</v>
      </c>
      <c r="AZ49" s="90" t="s">
        <v>20</v>
      </c>
      <c r="BA49" s="90"/>
      <c r="BB49" s="90"/>
      <c r="BC49" s="90" t="s">
        <v>20</v>
      </c>
      <c r="BD49" s="90" t="s">
        <v>20</v>
      </c>
      <c r="BE49" s="90"/>
      <c r="BF49" s="90"/>
      <c r="BG49" s="90" t="s">
        <v>3941</v>
      </c>
      <c r="BH49" s="90" t="s">
        <v>3942</v>
      </c>
      <c r="BI49" s="90"/>
      <c r="BJ49" s="90"/>
      <c r="BK49" s="99" t="str">
        <f t="shared" si="48"/>
        <v/>
      </c>
      <c r="BL49" s="99">
        <f t="shared" si="49"/>
        <v>1</v>
      </c>
      <c r="BM49" s="99">
        <f t="shared" si="50"/>
        <v>0</v>
      </c>
      <c r="BN49" s="99">
        <f t="shared" si="51"/>
        <v>0</v>
      </c>
      <c r="BO49" s="99">
        <f t="shared" si="52"/>
        <v>0.33333333333333331</v>
      </c>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8">
        <v>44670</v>
      </c>
      <c r="CU49" s="98">
        <v>44749</v>
      </c>
      <c r="CV49" s="98"/>
      <c r="CW49" s="98"/>
      <c r="CX49" s="90"/>
      <c r="CY49" s="90"/>
      <c r="CZ49" s="90"/>
      <c r="DA49" s="90"/>
      <c r="DB49" s="90"/>
      <c r="DC49" s="90"/>
      <c r="DD49" s="90"/>
      <c r="DE49" s="90"/>
      <c r="DF49" s="90"/>
      <c r="DG49" s="90"/>
      <c r="DH49" s="90"/>
      <c r="DI49" s="90"/>
      <c r="DJ49" s="99" t="str">
        <f t="shared" si="53"/>
        <v/>
      </c>
      <c r="DK49" s="99" t="str">
        <f t="shared" si="54"/>
        <v/>
      </c>
      <c r="DL49" s="99" t="str">
        <f t="shared" si="55"/>
        <v/>
      </c>
      <c r="DM49" s="99" t="str">
        <f t="shared" si="56"/>
        <v/>
      </c>
      <c r="DN49" s="99" t="str">
        <f t="shared" si="57"/>
        <v/>
      </c>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8">
        <v>44670</v>
      </c>
      <c r="ET49" s="98">
        <v>44749</v>
      </c>
      <c r="EU49" s="98"/>
      <c r="EV49" s="98"/>
      <c r="EW49" s="90"/>
      <c r="EX49" s="90"/>
      <c r="EY49" s="90"/>
      <c r="EZ49" s="90"/>
      <c r="FA49" s="90"/>
      <c r="FB49" s="90"/>
      <c r="FC49" s="90"/>
      <c r="FD49" s="90"/>
      <c r="FE49" s="90"/>
      <c r="FF49" s="90"/>
      <c r="FG49" s="90"/>
      <c r="FH49" s="90"/>
      <c r="FI49" s="99" t="str">
        <f t="shared" si="58"/>
        <v/>
      </c>
      <c r="FJ49" s="99" t="str">
        <f t="shared" si="59"/>
        <v/>
      </c>
      <c r="FK49" s="99" t="str">
        <f t="shared" si="60"/>
        <v/>
      </c>
      <c r="FL49" s="99" t="str">
        <f t="shared" si="61"/>
        <v/>
      </c>
      <c r="FM49" s="99" t="str">
        <f t="shared" si="62"/>
        <v/>
      </c>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8">
        <v>44670</v>
      </c>
      <c r="GS49" s="98">
        <v>44749</v>
      </c>
      <c r="GT49" s="98"/>
      <c r="GU49" s="98"/>
      <c r="GV49" s="90"/>
      <c r="GW49" s="90"/>
      <c r="GX49" s="90"/>
      <c r="GY49" s="90"/>
      <c r="GZ49" s="90"/>
      <c r="HA49" s="90"/>
      <c r="HB49" s="90"/>
      <c r="HC49" s="90"/>
      <c r="HD49" s="90"/>
      <c r="HE49" s="90"/>
      <c r="HF49" s="90"/>
      <c r="HG49" s="90"/>
      <c r="HH49" s="99" t="str">
        <f t="shared" si="63"/>
        <v/>
      </c>
      <c r="HI49" s="99" t="str">
        <f t="shared" si="64"/>
        <v/>
      </c>
      <c r="HJ49" s="99" t="str">
        <f t="shared" si="65"/>
        <v/>
      </c>
      <c r="HK49" s="99" t="str">
        <f t="shared" si="66"/>
        <v/>
      </c>
      <c r="HL49" s="99" t="str">
        <f t="shared" si="67"/>
        <v/>
      </c>
      <c r="HM49" s="90"/>
      <c r="HN49" s="90"/>
      <c r="HO49" s="90">
        <f t="shared" si="47"/>
        <v>1</v>
      </c>
      <c r="HP49" s="90"/>
      <c r="HQ49" s="96" t="s">
        <v>3943</v>
      </c>
      <c r="HR49" s="96" t="s">
        <v>3944</v>
      </c>
      <c r="HS49" s="96"/>
      <c r="HT49" s="96"/>
      <c r="HU49" s="96"/>
      <c r="HV49" s="96"/>
      <c r="HW49" s="96"/>
      <c r="HX49" s="96"/>
      <c r="HY49" s="96"/>
      <c r="HZ49" s="96"/>
      <c r="IA49" s="100"/>
      <c r="IB49" s="100"/>
      <c r="IC49" s="100"/>
      <c r="ID49" s="100"/>
      <c r="IE49" s="100"/>
      <c r="IF49" s="100"/>
      <c r="IG49" s="90" t="s">
        <v>3934</v>
      </c>
      <c r="IH49" s="90" t="s">
        <v>3370</v>
      </c>
    </row>
    <row r="50" spans="1:242" ht="15" customHeight="1" x14ac:dyDescent="0.25">
      <c r="A50" t="s">
        <v>3945</v>
      </c>
      <c r="B50" t="s">
        <v>5</v>
      </c>
      <c r="C50" s="90" t="s">
        <v>3946</v>
      </c>
      <c r="D50" t="s">
        <v>5</v>
      </c>
      <c r="E50" s="90" t="s">
        <v>3185</v>
      </c>
      <c r="F50" s="90" t="s">
        <v>3344</v>
      </c>
      <c r="G50" s="90" t="s">
        <v>3271</v>
      </c>
      <c r="H50" s="90" t="s">
        <v>3947</v>
      </c>
      <c r="I50" s="90" t="s">
        <v>3359</v>
      </c>
      <c r="J50" s="93">
        <v>0.8</v>
      </c>
      <c r="K50" s="93">
        <v>0.8</v>
      </c>
      <c r="L50" s="90" t="s">
        <v>3218</v>
      </c>
      <c r="M50" s="93">
        <v>0.48</v>
      </c>
      <c r="N50" s="93">
        <v>0.8</v>
      </c>
      <c r="O50" s="90" t="s">
        <v>3218</v>
      </c>
      <c r="P50" s="90" t="s">
        <v>3150</v>
      </c>
      <c r="Q50" s="94" t="s">
        <v>3948</v>
      </c>
      <c r="R50" s="90"/>
      <c r="S50" s="95" t="s">
        <v>3152</v>
      </c>
      <c r="T50" s="96" t="s">
        <v>3949</v>
      </c>
      <c r="U50" s="95" t="s">
        <v>3164</v>
      </c>
      <c r="V50" s="95" t="s">
        <v>3155</v>
      </c>
      <c r="W50" s="95" t="s">
        <v>3156</v>
      </c>
      <c r="X50" s="95"/>
      <c r="Y50" s="95" t="s">
        <v>3157</v>
      </c>
      <c r="Z50" s="95" t="s">
        <v>3158</v>
      </c>
      <c r="AA50" s="93">
        <v>0.4</v>
      </c>
      <c r="AB50" s="90"/>
      <c r="AC50" s="90"/>
      <c r="AD50" s="90"/>
      <c r="AE50" s="90"/>
      <c r="AF50" s="95" t="s">
        <v>33</v>
      </c>
      <c r="AG50" s="90" t="s">
        <v>3152</v>
      </c>
      <c r="AH50" s="90">
        <f t="shared" si="0"/>
        <v>3</v>
      </c>
      <c r="AI50" s="90">
        <v>0</v>
      </c>
      <c r="AJ50" s="90">
        <v>1</v>
      </c>
      <c r="AK50" s="90">
        <v>1</v>
      </c>
      <c r="AL50" s="90">
        <v>1</v>
      </c>
      <c r="AM50" s="90">
        <v>0</v>
      </c>
      <c r="AN50" s="90" t="s">
        <v>3939</v>
      </c>
      <c r="AO50" s="90">
        <v>1</v>
      </c>
      <c r="AP50" s="90" t="s">
        <v>3940</v>
      </c>
      <c r="AQ50" s="90"/>
      <c r="AR50" s="90"/>
      <c r="AS50" s="90"/>
      <c r="AT50" s="90"/>
      <c r="AU50" s="98">
        <v>44670</v>
      </c>
      <c r="AV50" s="98">
        <v>44749</v>
      </c>
      <c r="AW50" s="98"/>
      <c r="AX50" s="98"/>
      <c r="AY50" s="90" t="s">
        <v>18</v>
      </c>
      <c r="AZ50" s="90" t="s">
        <v>20</v>
      </c>
      <c r="BA50" s="90"/>
      <c r="BB50" s="90"/>
      <c r="BC50" s="90" t="s">
        <v>18</v>
      </c>
      <c r="BD50" s="90" t="s">
        <v>20</v>
      </c>
      <c r="BE50" s="90"/>
      <c r="BF50" s="90"/>
      <c r="BG50" s="90" t="s">
        <v>3950</v>
      </c>
      <c r="BH50" s="90" t="s">
        <v>3951</v>
      </c>
      <c r="BI50" s="90"/>
      <c r="BJ50" s="90"/>
      <c r="BK50" s="99" t="str">
        <f t="shared" si="48"/>
        <v/>
      </c>
      <c r="BL50" s="99">
        <f t="shared" si="49"/>
        <v>1</v>
      </c>
      <c r="BM50" s="99">
        <f t="shared" si="50"/>
        <v>0</v>
      </c>
      <c r="BN50" s="99">
        <f t="shared" si="51"/>
        <v>0</v>
      </c>
      <c r="BO50" s="99">
        <f t="shared" si="52"/>
        <v>0.33333333333333331</v>
      </c>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8">
        <v>44670</v>
      </c>
      <c r="CU50" s="98">
        <v>44749</v>
      </c>
      <c r="CV50" s="98"/>
      <c r="CW50" s="98"/>
      <c r="CX50" s="90"/>
      <c r="CY50" s="90"/>
      <c r="CZ50" s="90"/>
      <c r="DA50" s="90"/>
      <c r="DB50" s="90"/>
      <c r="DC50" s="90"/>
      <c r="DD50" s="90"/>
      <c r="DE50" s="90"/>
      <c r="DF50" s="90"/>
      <c r="DG50" s="90"/>
      <c r="DH50" s="90"/>
      <c r="DI50" s="90"/>
      <c r="DJ50" s="99" t="str">
        <f t="shared" si="53"/>
        <v/>
      </c>
      <c r="DK50" s="99" t="str">
        <f t="shared" si="54"/>
        <v/>
      </c>
      <c r="DL50" s="99" t="str">
        <f t="shared" si="55"/>
        <v/>
      </c>
      <c r="DM50" s="99" t="str">
        <f t="shared" si="56"/>
        <v/>
      </c>
      <c r="DN50" s="99" t="str">
        <f t="shared" si="57"/>
        <v/>
      </c>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8">
        <v>44670</v>
      </c>
      <c r="ET50" s="98">
        <v>44749</v>
      </c>
      <c r="EU50" s="98"/>
      <c r="EV50" s="98"/>
      <c r="EW50" s="90"/>
      <c r="EX50" s="90"/>
      <c r="EY50" s="90"/>
      <c r="EZ50" s="90"/>
      <c r="FA50" s="90"/>
      <c r="FB50" s="90"/>
      <c r="FC50" s="90"/>
      <c r="FD50" s="90"/>
      <c r="FE50" s="90"/>
      <c r="FF50" s="90"/>
      <c r="FG50" s="90"/>
      <c r="FH50" s="90"/>
      <c r="FI50" s="99" t="str">
        <f t="shared" si="58"/>
        <v/>
      </c>
      <c r="FJ50" s="99" t="str">
        <f t="shared" si="59"/>
        <v/>
      </c>
      <c r="FK50" s="99" t="str">
        <f t="shared" si="60"/>
        <v/>
      </c>
      <c r="FL50" s="99" t="str">
        <f t="shared" si="61"/>
        <v/>
      </c>
      <c r="FM50" s="99" t="str">
        <f t="shared" si="62"/>
        <v/>
      </c>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8">
        <v>44670</v>
      </c>
      <c r="GS50" s="98">
        <v>44749</v>
      </c>
      <c r="GT50" s="98"/>
      <c r="GU50" s="98"/>
      <c r="GV50" s="90"/>
      <c r="GW50" s="90"/>
      <c r="GX50" s="90"/>
      <c r="GY50" s="90"/>
      <c r="GZ50" s="90"/>
      <c r="HA50" s="90"/>
      <c r="HB50" s="90"/>
      <c r="HC50" s="90"/>
      <c r="HD50" s="90"/>
      <c r="HE50" s="90"/>
      <c r="HF50" s="90"/>
      <c r="HG50" s="90"/>
      <c r="HH50" s="99" t="str">
        <f t="shared" si="63"/>
        <v/>
      </c>
      <c r="HI50" s="99" t="str">
        <f t="shared" si="64"/>
        <v/>
      </c>
      <c r="HJ50" s="99" t="str">
        <f t="shared" si="65"/>
        <v/>
      </c>
      <c r="HK50" s="99" t="str">
        <f t="shared" si="66"/>
        <v/>
      </c>
      <c r="HL50" s="99" t="str">
        <f t="shared" si="67"/>
        <v/>
      </c>
      <c r="HM50" s="90"/>
      <c r="HN50" s="90"/>
      <c r="HO50" s="90">
        <f t="shared" si="47"/>
        <v>1</v>
      </c>
      <c r="HP50" s="90"/>
      <c r="HQ50" s="96" t="s">
        <v>3952</v>
      </c>
      <c r="HR50" s="96" t="s">
        <v>3953</v>
      </c>
      <c r="HS50" s="96"/>
      <c r="HT50" s="96"/>
      <c r="HU50" s="96"/>
      <c r="HV50" s="96"/>
      <c r="HW50" s="96"/>
      <c r="HX50" s="96"/>
      <c r="HY50" s="96"/>
      <c r="HZ50" s="96"/>
      <c r="IA50" s="100"/>
      <c r="IB50" s="100"/>
      <c r="IC50" s="100"/>
      <c r="ID50" s="100"/>
      <c r="IE50" s="100"/>
      <c r="IF50" s="100"/>
      <c r="IG50" s="90" t="s">
        <v>3945</v>
      </c>
      <c r="IH50" s="90" t="s">
        <v>3355</v>
      </c>
    </row>
    <row r="51" spans="1:242" ht="15" customHeight="1" x14ac:dyDescent="0.25">
      <c r="A51" t="s">
        <v>3954</v>
      </c>
      <c r="B51" t="s">
        <v>4</v>
      </c>
      <c r="C51" s="90" t="s">
        <v>3955</v>
      </c>
      <c r="D51" s="102" t="s">
        <v>3956</v>
      </c>
      <c r="E51" s="90" t="s">
        <v>3185</v>
      </c>
      <c r="F51" s="90" t="s">
        <v>3186</v>
      </c>
      <c r="G51" s="90" t="s">
        <v>3242</v>
      </c>
      <c r="H51" s="101" t="s">
        <v>3957</v>
      </c>
      <c r="I51" s="90" t="s">
        <v>3359</v>
      </c>
      <c r="J51" s="93">
        <v>0.2</v>
      </c>
      <c r="K51" s="93">
        <v>0.6</v>
      </c>
      <c r="L51" s="90" t="s">
        <v>3190</v>
      </c>
      <c r="M51" s="93">
        <v>0.12</v>
      </c>
      <c r="N51" s="93">
        <v>0.6</v>
      </c>
      <c r="O51" s="90" t="s">
        <v>3190</v>
      </c>
      <c r="P51" s="90" t="s">
        <v>3150</v>
      </c>
      <c r="Q51" s="94" t="s">
        <v>3958</v>
      </c>
      <c r="R51" s="90"/>
      <c r="S51" s="95" t="s">
        <v>3152</v>
      </c>
      <c r="T51" s="90" t="s">
        <v>3959</v>
      </c>
      <c r="U51" s="95" t="s">
        <v>3164</v>
      </c>
      <c r="V51" s="95" t="s">
        <v>3155</v>
      </c>
      <c r="W51" s="95" t="s">
        <v>3156</v>
      </c>
      <c r="X51" s="95"/>
      <c r="Y51" s="95" t="s">
        <v>3157</v>
      </c>
      <c r="Z51" s="95" t="s">
        <v>3158</v>
      </c>
      <c r="AA51" s="93">
        <v>0.4</v>
      </c>
      <c r="AB51" s="90"/>
      <c r="AC51" s="90"/>
      <c r="AD51" s="90"/>
      <c r="AE51" s="90"/>
      <c r="AF51" s="95" t="s">
        <v>33</v>
      </c>
      <c r="AG51" s="90" t="s">
        <v>3152</v>
      </c>
      <c r="AH51" s="90">
        <f t="shared" si="0"/>
        <v>2</v>
      </c>
      <c r="AI51" s="95">
        <v>0</v>
      </c>
      <c r="AJ51" s="95">
        <v>1</v>
      </c>
      <c r="AK51" s="95">
        <v>0</v>
      </c>
      <c r="AL51" s="95">
        <v>1</v>
      </c>
      <c r="AM51" s="90">
        <v>0</v>
      </c>
      <c r="AN51" s="90" t="s">
        <v>3960</v>
      </c>
      <c r="AO51" s="90">
        <v>1</v>
      </c>
      <c r="AP51" s="90" t="s">
        <v>3961</v>
      </c>
      <c r="AQ51" s="90"/>
      <c r="AR51" s="90"/>
      <c r="AS51" s="90"/>
      <c r="AT51" s="90"/>
      <c r="AU51" s="98">
        <v>44663</v>
      </c>
      <c r="AV51" s="98">
        <v>44756</v>
      </c>
      <c r="AW51" s="98"/>
      <c r="AX51" s="98"/>
      <c r="AY51" s="90" t="s">
        <v>18</v>
      </c>
      <c r="AZ51" s="90" t="s">
        <v>20</v>
      </c>
      <c r="BA51" s="90"/>
      <c r="BB51" s="90"/>
      <c r="BC51" s="90" t="s">
        <v>18</v>
      </c>
      <c r="BD51" s="90" t="s">
        <v>20</v>
      </c>
      <c r="BE51" s="90"/>
      <c r="BF51" s="90"/>
      <c r="BG51" s="90" t="s">
        <v>3962</v>
      </c>
      <c r="BH51" s="90" t="s">
        <v>3963</v>
      </c>
      <c r="BI51" s="90"/>
      <c r="BJ51" s="90"/>
      <c r="BK51" s="99" t="str">
        <f t="shared" si="48"/>
        <v/>
      </c>
      <c r="BL51" s="99">
        <f t="shared" si="49"/>
        <v>1</v>
      </c>
      <c r="BM51" s="99" t="str">
        <f t="shared" si="50"/>
        <v/>
      </c>
      <c r="BN51" s="99">
        <f t="shared" si="51"/>
        <v>0</v>
      </c>
      <c r="BO51" s="99">
        <f t="shared" si="52"/>
        <v>0.5</v>
      </c>
      <c r="BP51" s="91"/>
      <c r="BQ51" s="90"/>
      <c r="BR51" s="95"/>
      <c r="BS51" s="90"/>
      <c r="BT51" s="95"/>
      <c r="BU51" s="95"/>
      <c r="BV51" s="95"/>
      <c r="BW51" s="95"/>
      <c r="BX51" s="95"/>
      <c r="BY51" s="95"/>
      <c r="BZ51" s="93"/>
      <c r="CA51" s="90"/>
      <c r="CB51" s="90"/>
      <c r="CC51" s="90"/>
      <c r="CD51" s="90"/>
      <c r="CE51" s="95"/>
      <c r="CF51" s="90"/>
      <c r="CG51" s="90"/>
      <c r="CH51" s="90"/>
      <c r="CI51" s="90"/>
      <c r="CJ51" s="90"/>
      <c r="CK51" s="90"/>
      <c r="CL51" s="90"/>
      <c r="CM51" s="90"/>
      <c r="CN51" s="90"/>
      <c r="CO51" s="90"/>
      <c r="CP51" s="90"/>
      <c r="CQ51" s="90"/>
      <c r="CR51" s="90"/>
      <c r="CS51" s="90"/>
      <c r="CT51" s="98">
        <v>44663</v>
      </c>
      <c r="CU51" s="98">
        <v>44756</v>
      </c>
      <c r="CV51" s="98"/>
      <c r="CW51" s="98"/>
      <c r="CX51" s="90"/>
      <c r="CY51" s="90"/>
      <c r="CZ51" s="90"/>
      <c r="DA51" s="90"/>
      <c r="DB51" s="90"/>
      <c r="DC51" s="90"/>
      <c r="DD51" s="90"/>
      <c r="DE51" s="90"/>
      <c r="DF51" s="90"/>
      <c r="DG51" s="90"/>
      <c r="DH51" s="90"/>
      <c r="DI51" s="90"/>
      <c r="DJ51" s="99" t="str">
        <f t="shared" si="53"/>
        <v/>
      </c>
      <c r="DK51" s="99" t="str">
        <f t="shared" si="54"/>
        <v/>
      </c>
      <c r="DL51" s="99" t="str">
        <f t="shared" si="55"/>
        <v/>
      </c>
      <c r="DM51" s="99" t="str">
        <f t="shared" si="56"/>
        <v/>
      </c>
      <c r="DN51" s="99" t="str">
        <f t="shared" si="57"/>
        <v/>
      </c>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8">
        <v>44663</v>
      </c>
      <c r="ET51" s="98">
        <v>44756</v>
      </c>
      <c r="EU51" s="98"/>
      <c r="EV51" s="98"/>
      <c r="EW51" s="90"/>
      <c r="EX51" s="90"/>
      <c r="EY51" s="90"/>
      <c r="EZ51" s="90"/>
      <c r="FA51" s="90"/>
      <c r="FB51" s="90"/>
      <c r="FC51" s="90"/>
      <c r="FD51" s="90"/>
      <c r="FE51" s="90"/>
      <c r="FF51" s="90"/>
      <c r="FG51" s="90"/>
      <c r="FH51" s="90"/>
      <c r="FI51" s="99" t="str">
        <f t="shared" si="58"/>
        <v/>
      </c>
      <c r="FJ51" s="99" t="str">
        <f t="shared" si="59"/>
        <v/>
      </c>
      <c r="FK51" s="99" t="str">
        <f t="shared" si="60"/>
        <v/>
      </c>
      <c r="FL51" s="99" t="str">
        <f t="shared" si="61"/>
        <v/>
      </c>
      <c r="FM51" s="99" t="str">
        <f t="shared" si="62"/>
        <v/>
      </c>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8">
        <v>44663</v>
      </c>
      <c r="GS51" s="98">
        <v>44756</v>
      </c>
      <c r="GT51" s="98"/>
      <c r="GU51" s="98"/>
      <c r="GV51" s="90"/>
      <c r="GW51" s="90"/>
      <c r="GX51" s="90"/>
      <c r="GY51" s="90"/>
      <c r="GZ51" s="90"/>
      <c r="HA51" s="90"/>
      <c r="HB51" s="90"/>
      <c r="HC51" s="90"/>
      <c r="HD51" s="90"/>
      <c r="HE51" s="90"/>
      <c r="HF51" s="90"/>
      <c r="HG51" s="90"/>
      <c r="HH51" s="99" t="str">
        <f t="shared" si="63"/>
        <v/>
      </c>
      <c r="HI51" s="99" t="str">
        <f t="shared" si="64"/>
        <v/>
      </c>
      <c r="HJ51" s="99" t="str">
        <f t="shared" si="65"/>
        <v/>
      </c>
      <c r="HK51" s="99" t="str">
        <f t="shared" si="66"/>
        <v/>
      </c>
      <c r="HL51" s="99" t="str">
        <f t="shared" si="67"/>
        <v/>
      </c>
      <c r="HM51" s="90"/>
      <c r="HN51" s="90"/>
      <c r="HO51" s="90">
        <f t="shared" si="47"/>
        <v>1</v>
      </c>
      <c r="HP51" s="90"/>
      <c r="HQ51" s="96" t="s">
        <v>3964</v>
      </c>
      <c r="HR51" s="96" t="s">
        <v>3965</v>
      </c>
      <c r="HS51" s="96"/>
      <c r="HT51" s="96"/>
      <c r="HU51" s="96"/>
      <c r="HV51" s="96"/>
      <c r="HW51" s="96"/>
      <c r="HX51" s="96"/>
      <c r="HY51" s="96"/>
      <c r="HZ51" s="96"/>
      <c r="IA51" s="100"/>
      <c r="IB51" s="100"/>
      <c r="IC51" s="100"/>
      <c r="ID51" s="100"/>
      <c r="IE51" s="100"/>
      <c r="IF51" s="100"/>
      <c r="IG51" t="s">
        <v>3966</v>
      </c>
      <c r="IH51" s="90" t="s">
        <v>3370</v>
      </c>
    </row>
    <row r="52" spans="1:242" ht="15" customHeight="1" x14ac:dyDescent="0.25">
      <c r="A52" t="s">
        <v>3967</v>
      </c>
      <c r="B52" t="s">
        <v>4</v>
      </c>
      <c r="C52" s="90" t="s">
        <v>3968</v>
      </c>
      <c r="D52" s="102" t="s">
        <v>3956</v>
      </c>
      <c r="E52" s="90" t="s">
        <v>3185</v>
      </c>
      <c r="F52" s="90" t="s">
        <v>3788</v>
      </c>
      <c r="G52" s="90" t="s">
        <v>3146</v>
      </c>
      <c r="H52" s="101" t="s">
        <v>3969</v>
      </c>
      <c r="I52" s="90" t="s">
        <v>3359</v>
      </c>
      <c r="J52" s="93">
        <v>0.8</v>
      </c>
      <c r="K52" s="93">
        <v>0.6</v>
      </c>
      <c r="L52" s="90" t="s">
        <v>3218</v>
      </c>
      <c r="M52" s="93">
        <v>0.48</v>
      </c>
      <c r="N52" s="93">
        <v>0.6</v>
      </c>
      <c r="O52" s="90" t="s">
        <v>3190</v>
      </c>
      <c r="P52" s="90" t="s">
        <v>3150</v>
      </c>
      <c r="Q52" s="94" t="s">
        <v>3970</v>
      </c>
      <c r="R52" s="90"/>
      <c r="S52" s="95" t="s">
        <v>3152</v>
      </c>
      <c r="T52" s="90" t="s">
        <v>3971</v>
      </c>
      <c r="U52" s="95" t="s">
        <v>3164</v>
      </c>
      <c r="V52" s="95" t="s">
        <v>3155</v>
      </c>
      <c r="W52" s="95" t="s">
        <v>3156</v>
      </c>
      <c r="X52" s="95"/>
      <c r="Y52" s="95" t="s">
        <v>3157</v>
      </c>
      <c r="Z52" s="95" t="s">
        <v>3158</v>
      </c>
      <c r="AA52" s="93">
        <v>0.4</v>
      </c>
      <c r="AB52" s="90"/>
      <c r="AC52" s="90"/>
      <c r="AD52" s="90"/>
      <c r="AE52" s="90"/>
      <c r="AF52" s="95" t="s">
        <v>33</v>
      </c>
      <c r="AG52" s="90" t="s">
        <v>3152</v>
      </c>
      <c r="AH52" s="90">
        <f t="shared" si="0"/>
        <v>2</v>
      </c>
      <c r="AI52" s="95">
        <v>0</v>
      </c>
      <c r="AJ52" s="95">
        <v>1</v>
      </c>
      <c r="AK52" s="95">
        <v>0</v>
      </c>
      <c r="AL52" s="95">
        <v>1</v>
      </c>
      <c r="AM52" s="90">
        <v>0</v>
      </c>
      <c r="AN52" s="90" t="s">
        <v>3960</v>
      </c>
      <c r="AO52" s="90">
        <v>1</v>
      </c>
      <c r="AP52" s="90" t="s">
        <v>3961</v>
      </c>
      <c r="AQ52" s="90"/>
      <c r="AR52" s="90"/>
      <c r="AS52" s="90"/>
      <c r="AT52" s="90"/>
      <c r="AU52" s="98">
        <v>44666</v>
      </c>
      <c r="AV52" s="98">
        <v>44756</v>
      </c>
      <c r="AW52" s="98"/>
      <c r="AX52" s="98"/>
      <c r="AY52" s="90" t="s">
        <v>18</v>
      </c>
      <c r="AZ52" s="90" t="s">
        <v>20</v>
      </c>
      <c r="BA52" s="90"/>
      <c r="BB52" s="90"/>
      <c r="BC52" s="90" t="s">
        <v>18</v>
      </c>
      <c r="BD52" s="90" t="s">
        <v>20</v>
      </c>
      <c r="BE52" s="90"/>
      <c r="BF52" s="90"/>
      <c r="BG52" s="90" t="s">
        <v>3972</v>
      </c>
      <c r="BH52" s="90" t="s">
        <v>3963</v>
      </c>
      <c r="BI52" s="90"/>
      <c r="BJ52" s="90"/>
      <c r="BK52" s="99" t="str">
        <f t="shared" si="48"/>
        <v/>
      </c>
      <c r="BL52" s="99">
        <f t="shared" si="49"/>
        <v>1</v>
      </c>
      <c r="BM52" s="99" t="str">
        <f t="shared" si="50"/>
        <v/>
      </c>
      <c r="BN52" s="99">
        <f t="shared" si="51"/>
        <v>0</v>
      </c>
      <c r="BO52" s="99">
        <f t="shared" si="52"/>
        <v>0.5</v>
      </c>
      <c r="BP52" s="94" t="s">
        <v>3973</v>
      </c>
      <c r="BQ52" s="90"/>
      <c r="BR52" s="95" t="s">
        <v>3152</v>
      </c>
      <c r="BS52" s="90" t="s">
        <v>3974</v>
      </c>
      <c r="BT52" s="95" t="s">
        <v>3164</v>
      </c>
      <c r="BU52" s="95" t="s">
        <v>3155</v>
      </c>
      <c r="BV52" s="95" t="s">
        <v>3156</v>
      </c>
      <c r="BW52" s="95"/>
      <c r="BX52" s="95" t="s">
        <v>3157</v>
      </c>
      <c r="BY52" s="95" t="s">
        <v>3158</v>
      </c>
      <c r="BZ52" s="93">
        <v>0.4</v>
      </c>
      <c r="CA52" s="90"/>
      <c r="CB52" s="90"/>
      <c r="CC52" s="90"/>
      <c r="CD52" s="90"/>
      <c r="CE52" s="95" t="s">
        <v>33</v>
      </c>
      <c r="CF52" s="90" t="s">
        <v>3171</v>
      </c>
      <c r="CG52" s="90">
        <f>SUM(CH52:CK52)</f>
        <v>0</v>
      </c>
      <c r="CH52" s="90">
        <v>0</v>
      </c>
      <c r="CI52" s="90">
        <v>0</v>
      </c>
      <c r="CJ52" s="90">
        <v>0</v>
      </c>
      <c r="CK52" s="90">
        <v>0</v>
      </c>
      <c r="CL52" s="90">
        <v>0</v>
      </c>
      <c r="CM52" s="90" t="s">
        <v>3975</v>
      </c>
      <c r="CN52" s="90">
        <v>0</v>
      </c>
      <c r="CO52" s="90" t="s">
        <v>3975</v>
      </c>
      <c r="CP52" s="90"/>
      <c r="CQ52" s="90"/>
      <c r="CR52" s="90"/>
      <c r="CS52" s="90"/>
      <c r="CT52" s="98">
        <v>44666</v>
      </c>
      <c r="CU52" s="98">
        <v>44756</v>
      </c>
      <c r="CV52" s="98"/>
      <c r="CW52" s="98"/>
      <c r="CX52" s="90" t="s">
        <v>18</v>
      </c>
      <c r="CY52" s="90" t="s">
        <v>18</v>
      </c>
      <c r="CZ52" s="90"/>
      <c r="DA52" s="90"/>
      <c r="DB52" s="90" t="s">
        <v>18</v>
      </c>
      <c r="DC52" s="90" t="s">
        <v>18</v>
      </c>
      <c r="DD52" s="90"/>
      <c r="DE52" s="90"/>
      <c r="DF52" s="90" t="s">
        <v>3976</v>
      </c>
      <c r="DG52" s="90" t="s">
        <v>27</v>
      </c>
      <c r="DH52" s="90"/>
      <c r="DI52" s="90"/>
      <c r="DJ52" s="99" t="str">
        <f t="shared" si="53"/>
        <v/>
      </c>
      <c r="DK52" s="99" t="str">
        <f t="shared" si="54"/>
        <v/>
      </c>
      <c r="DL52" s="99" t="str">
        <f t="shared" si="55"/>
        <v/>
      </c>
      <c r="DM52" s="99" t="str">
        <f t="shared" si="56"/>
        <v/>
      </c>
      <c r="DN52" s="99" t="str">
        <f t="shared" si="57"/>
        <v/>
      </c>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8">
        <v>44666</v>
      </c>
      <c r="ET52" s="98">
        <v>44756</v>
      </c>
      <c r="EU52" s="98"/>
      <c r="EV52" s="98"/>
      <c r="EW52" s="90"/>
      <c r="EX52" s="90"/>
      <c r="EY52" s="90"/>
      <c r="EZ52" s="90"/>
      <c r="FA52" s="90"/>
      <c r="FB52" s="90"/>
      <c r="FC52" s="90"/>
      <c r="FD52" s="90"/>
      <c r="FE52" s="90"/>
      <c r="FF52" s="90"/>
      <c r="FG52" s="90"/>
      <c r="FH52" s="90"/>
      <c r="FI52" s="99" t="str">
        <f t="shared" si="58"/>
        <v/>
      </c>
      <c r="FJ52" s="99" t="str">
        <f t="shared" si="59"/>
        <v/>
      </c>
      <c r="FK52" s="99" t="str">
        <f t="shared" si="60"/>
        <v/>
      </c>
      <c r="FL52" s="99" t="str">
        <f t="shared" si="61"/>
        <v/>
      </c>
      <c r="FM52" s="99" t="str">
        <f t="shared" si="62"/>
        <v/>
      </c>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8">
        <v>44666</v>
      </c>
      <c r="GS52" s="98">
        <v>44756</v>
      </c>
      <c r="GT52" s="98"/>
      <c r="GU52" s="98"/>
      <c r="GV52" s="90"/>
      <c r="GW52" s="90"/>
      <c r="GX52" s="90"/>
      <c r="GY52" s="90"/>
      <c r="GZ52" s="90"/>
      <c r="HA52" s="90"/>
      <c r="HB52" s="90"/>
      <c r="HC52" s="90"/>
      <c r="HD52" s="90"/>
      <c r="HE52" s="90"/>
      <c r="HF52" s="90"/>
      <c r="HG52" s="90"/>
      <c r="HH52" s="99" t="str">
        <f t="shared" si="63"/>
        <v/>
      </c>
      <c r="HI52" s="99" t="str">
        <f t="shared" si="64"/>
        <v/>
      </c>
      <c r="HJ52" s="99" t="str">
        <f t="shared" si="65"/>
        <v/>
      </c>
      <c r="HK52" s="99" t="str">
        <f t="shared" si="66"/>
        <v/>
      </c>
      <c r="HL52" s="99" t="str">
        <f t="shared" si="67"/>
        <v/>
      </c>
      <c r="HM52" s="90"/>
      <c r="HN52" s="90"/>
      <c r="HO52" s="90">
        <f t="shared" si="47"/>
        <v>2</v>
      </c>
      <c r="HP52" s="90"/>
      <c r="HQ52" s="96" t="s">
        <v>3977</v>
      </c>
      <c r="HR52" s="96" t="s">
        <v>3978</v>
      </c>
      <c r="HS52" s="96"/>
      <c r="HT52" s="96"/>
      <c r="HU52" s="96" t="s">
        <v>3979</v>
      </c>
      <c r="HV52" s="96" t="s">
        <v>3980</v>
      </c>
      <c r="HW52" s="96"/>
      <c r="HX52" s="96"/>
      <c r="HY52" s="96"/>
      <c r="HZ52" s="96"/>
      <c r="IA52" s="100"/>
      <c r="IB52" s="100"/>
      <c r="IC52" s="100"/>
      <c r="ID52" s="100"/>
      <c r="IE52" s="100"/>
      <c r="IF52" s="100"/>
      <c r="IG52" t="s">
        <v>3981</v>
      </c>
      <c r="IH52" s="90" t="s">
        <v>3321</v>
      </c>
    </row>
    <row r="53" spans="1:242" ht="15" customHeight="1" x14ac:dyDescent="0.25">
      <c r="A53" t="s">
        <v>3982</v>
      </c>
      <c r="B53" t="s">
        <v>4</v>
      </c>
      <c r="C53" s="90" t="s">
        <v>3983</v>
      </c>
      <c r="D53" s="102" t="s">
        <v>3956</v>
      </c>
      <c r="E53" s="90" t="s">
        <v>3343</v>
      </c>
      <c r="F53" s="90" t="s">
        <v>3344</v>
      </c>
      <c r="G53" s="90" t="s">
        <v>3242</v>
      </c>
      <c r="H53" s="101" t="s">
        <v>3984</v>
      </c>
      <c r="I53" s="90" t="s">
        <v>3359</v>
      </c>
      <c r="J53" s="93">
        <v>0.6</v>
      </c>
      <c r="K53" s="93">
        <v>0.6</v>
      </c>
      <c r="L53" s="90" t="s">
        <v>3190</v>
      </c>
      <c r="M53" s="93">
        <v>0.22</v>
      </c>
      <c r="N53" s="93">
        <v>0.6</v>
      </c>
      <c r="O53" s="90" t="s">
        <v>3190</v>
      </c>
      <c r="P53" s="90" t="s">
        <v>3150</v>
      </c>
      <c r="Q53" s="94" t="s">
        <v>3985</v>
      </c>
      <c r="R53" s="90"/>
      <c r="S53" s="95" t="s">
        <v>3152</v>
      </c>
      <c r="T53" s="90" t="s">
        <v>3986</v>
      </c>
      <c r="U53" s="95" t="s">
        <v>3164</v>
      </c>
      <c r="V53" s="95" t="s">
        <v>3155</v>
      </c>
      <c r="W53" s="95" t="s">
        <v>3156</v>
      </c>
      <c r="X53" s="95"/>
      <c r="Y53" s="95" t="s">
        <v>3157</v>
      </c>
      <c r="Z53" s="95" t="s">
        <v>3158</v>
      </c>
      <c r="AA53" s="93">
        <v>0.4</v>
      </c>
      <c r="AB53" s="90"/>
      <c r="AC53" s="90"/>
      <c r="AD53" s="90"/>
      <c r="AE53" s="90"/>
      <c r="AF53" s="95" t="s">
        <v>33</v>
      </c>
      <c r="AG53" s="90" t="s">
        <v>3152</v>
      </c>
      <c r="AH53" s="90">
        <f t="shared" si="0"/>
        <v>10</v>
      </c>
      <c r="AI53" s="95">
        <v>1</v>
      </c>
      <c r="AJ53" s="95">
        <v>3</v>
      </c>
      <c r="AK53" s="95">
        <v>3</v>
      </c>
      <c r="AL53" s="95">
        <v>3</v>
      </c>
      <c r="AM53" s="90">
        <v>1</v>
      </c>
      <c r="AN53" s="90" t="s">
        <v>3987</v>
      </c>
      <c r="AO53" s="90">
        <v>3</v>
      </c>
      <c r="AP53" s="90" t="s">
        <v>3988</v>
      </c>
      <c r="AQ53" s="90"/>
      <c r="AR53" s="90"/>
      <c r="AS53" s="90"/>
      <c r="AT53" s="90"/>
      <c r="AU53" s="98">
        <v>44663</v>
      </c>
      <c r="AV53" s="98">
        <v>44756</v>
      </c>
      <c r="AW53" s="98"/>
      <c r="AX53" s="98"/>
      <c r="AY53" s="90" t="s">
        <v>20</v>
      </c>
      <c r="AZ53" s="90" t="s">
        <v>20</v>
      </c>
      <c r="BA53" s="90"/>
      <c r="BB53" s="90"/>
      <c r="BC53" s="90" t="s">
        <v>20</v>
      </c>
      <c r="BD53" s="90" t="s">
        <v>20</v>
      </c>
      <c r="BE53" s="90"/>
      <c r="BF53" s="90"/>
      <c r="BG53" s="90" t="s">
        <v>3989</v>
      </c>
      <c r="BH53" s="90" t="s">
        <v>3990</v>
      </c>
      <c r="BI53" s="90"/>
      <c r="BJ53" s="90"/>
      <c r="BK53" s="99">
        <f t="shared" si="48"/>
        <v>1</v>
      </c>
      <c r="BL53" s="99">
        <f t="shared" si="49"/>
        <v>1</v>
      </c>
      <c r="BM53" s="99">
        <f t="shared" si="50"/>
        <v>0</v>
      </c>
      <c r="BN53" s="99">
        <f t="shared" si="51"/>
        <v>0</v>
      </c>
      <c r="BO53" s="99">
        <f t="shared" si="52"/>
        <v>0.4</v>
      </c>
      <c r="BP53" s="94" t="s">
        <v>3991</v>
      </c>
      <c r="BQ53" s="90"/>
      <c r="BR53" s="95" t="s">
        <v>3152</v>
      </c>
      <c r="BS53" s="90" t="s">
        <v>3992</v>
      </c>
      <c r="BT53" s="95" t="s">
        <v>3164</v>
      </c>
      <c r="BU53" s="95" t="s">
        <v>3155</v>
      </c>
      <c r="BV53" s="95" t="s">
        <v>3156</v>
      </c>
      <c r="BW53" s="95"/>
      <c r="BX53" s="95" t="s">
        <v>3157</v>
      </c>
      <c r="BY53" s="95" t="s">
        <v>3158</v>
      </c>
      <c r="BZ53" s="93">
        <v>0.4</v>
      </c>
      <c r="CA53" s="90"/>
      <c r="CB53" s="90"/>
      <c r="CC53" s="90"/>
      <c r="CD53" s="90"/>
      <c r="CE53" s="95" t="s">
        <v>33</v>
      </c>
      <c r="CF53" s="90" t="s">
        <v>3152</v>
      </c>
      <c r="CG53" s="90">
        <f>SUM(CH53:CK53)</f>
        <v>2</v>
      </c>
      <c r="CH53" s="90">
        <v>0</v>
      </c>
      <c r="CI53" s="90">
        <v>1</v>
      </c>
      <c r="CJ53" s="90">
        <v>0</v>
      </c>
      <c r="CK53" s="90">
        <v>1</v>
      </c>
      <c r="CL53" s="90">
        <v>0</v>
      </c>
      <c r="CM53" s="90" t="s">
        <v>3993</v>
      </c>
      <c r="CN53" s="90">
        <v>1</v>
      </c>
      <c r="CO53" s="90" t="s">
        <v>3994</v>
      </c>
      <c r="CP53" s="90"/>
      <c r="CQ53" s="90"/>
      <c r="CR53" s="90"/>
      <c r="CS53" s="90"/>
      <c r="CT53" s="98">
        <v>44663</v>
      </c>
      <c r="CU53" s="98">
        <v>44756</v>
      </c>
      <c r="CV53" s="98"/>
      <c r="CW53" s="98"/>
      <c r="CX53" s="90" t="s">
        <v>18</v>
      </c>
      <c r="CY53" s="90" t="s">
        <v>20</v>
      </c>
      <c r="CZ53" s="90"/>
      <c r="DA53" s="90"/>
      <c r="DB53" s="90" t="s">
        <v>18</v>
      </c>
      <c r="DC53" s="90" t="s">
        <v>20</v>
      </c>
      <c r="DD53" s="90"/>
      <c r="DE53" s="90"/>
      <c r="DF53" s="90" t="s">
        <v>3995</v>
      </c>
      <c r="DG53" s="90" t="s">
        <v>3996</v>
      </c>
      <c r="DH53" s="90"/>
      <c r="DI53" s="90"/>
      <c r="DJ53" s="99" t="str">
        <f t="shared" si="53"/>
        <v/>
      </c>
      <c r="DK53" s="99">
        <f t="shared" si="54"/>
        <v>1</v>
      </c>
      <c r="DL53" s="99" t="str">
        <f t="shared" si="55"/>
        <v/>
      </c>
      <c r="DM53" s="99">
        <f t="shared" si="56"/>
        <v>0</v>
      </c>
      <c r="DN53" s="99">
        <f t="shared" si="57"/>
        <v>0.5</v>
      </c>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8">
        <v>44663</v>
      </c>
      <c r="ET53" s="98">
        <v>44756</v>
      </c>
      <c r="EU53" s="98"/>
      <c r="EV53" s="98"/>
      <c r="EW53" s="90"/>
      <c r="EX53" s="90"/>
      <c r="EY53" s="90"/>
      <c r="EZ53" s="90"/>
      <c r="FA53" s="90"/>
      <c r="FB53" s="90"/>
      <c r="FC53" s="90"/>
      <c r="FD53" s="90"/>
      <c r="FE53" s="90"/>
      <c r="FF53" s="90"/>
      <c r="FG53" s="90"/>
      <c r="FH53" s="90"/>
      <c r="FI53" s="99" t="str">
        <f t="shared" si="58"/>
        <v/>
      </c>
      <c r="FJ53" s="99" t="str">
        <f t="shared" si="59"/>
        <v/>
      </c>
      <c r="FK53" s="99" t="str">
        <f t="shared" si="60"/>
        <v/>
      </c>
      <c r="FL53" s="99" t="str">
        <f t="shared" si="61"/>
        <v/>
      </c>
      <c r="FM53" s="99" t="str">
        <f t="shared" si="62"/>
        <v/>
      </c>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8">
        <v>44663</v>
      </c>
      <c r="GS53" s="98">
        <v>44756</v>
      </c>
      <c r="GT53" s="98"/>
      <c r="GU53" s="98"/>
      <c r="GV53" s="90"/>
      <c r="GW53" s="90"/>
      <c r="GX53" s="90"/>
      <c r="GY53" s="90"/>
      <c r="GZ53" s="90"/>
      <c r="HA53" s="90"/>
      <c r="HB53" s="90"/>
      <c r="HC53" s="90"/>
      <c r="HD53" s="90"/>
      <c r="HE53" s="90"/>
      <c r="HF53" s="90"/>
      <c r="HG53" s="90"/>
      <c r="HH53" s="99" t="str">
        <f t="shared" si="63"/>
        <v/>
      </c>
      <c r="HI53" s="99" t="str">
        <f t="shared" si="64"/>
        <v/>
      </c>
      <c r="HJ53" s="99" t="str">
        <f t="shared" si="65"/>
        <v/>
      </c>
      <c r="HK53" s="99" t="str">
        <f t="shared" si="66"/>
        <v/>
      </c>
      <c r="HL53" s="99" t="str">
        <f t="shared" si="67"/>
        <v/>
      </c>
      <c r="HM53" s="90"/>
      <c r="HN53" s="90"/>
      <c r="HO53" s="90">
        <f t="shared" si="47"/>
        <v>2</v>
      </c>
      <c r="HP53" s="90"/>
      <c r="HQ53" s="96" t="s">
        <v>3997</v>
      </c>
      <c r="HR53" s="96" t="s">
        <v>3998</v>
      </c>
      <c r="HS53" s="96"/>
      <c r="HT53" s="96"/>
      <c r="HU53" s="96" t="s">
        <v>3999</v>
      </c>
      <c r="HV53" s="96" t="s">
        <v>4000</v>
      </c>
      <c r="HW53" s="96"/>
      <c r="HX53" s="96"/>
      <c r="HY53" s="96"/>
      <c r="HZ53" s="96"/>
      <c r="IA53" s="100"/>
      <c r="IB53" s="100"/>
      <c r="IC53" s="100"/>
      <c r="ID53" s="100"/>
      <c r="IE53" s="100"/>
      <c r="IF53" s="100"/>
      <c r="IG53" t="s">
        <v>4001</v>
      </c>
      <c r="IH53" s="90" t="s">
        <v>3355</v>
      </c>
    </row>
    <row r="54" spans="1:242" ht="15" customHeight="1" x14ac:dyDescent="0.25">
      <c r="A54" t="s">
        <v>4002</v>
      </c>
      <c r="B54" t="s">
        <v>3</v>
      </c>
      <c r="C54" s="90" t="s">
        <v>4003</v>
      </c>
      <c r="D54" s="102" t="s">
        <v>437</v>
      </c>
      <c r="E54" s="90" t="s">
        <v>3185</v>
      </c>
      <c r="F54" s="90" t="s">
        <v>3186</v>
      </c>
      <c r="G54" s="90" t="s">
        <v>3694</v>
      </c>
      <c r="H54" s="105" t="s">
        <v>4004</v>
      </c>
      <c r="I54" s="90" t="s">
        <v>3296</v>
      </c>
      <c r="J54" s="93">
        <v>0.8</v>
      </c>
      <c r="K54" s="93">
        <v>0.2</v>
      </c>
      <c r="L54" s="90" t="s">
        <v>3190</v>
      </c>
      <c r="M54" s="93">
        <v>0.28999999999999998</v>
      </c>
      <c r="N54" s="93">
        <v>0.2</v>
      </c>
      <c r="O54" s="90" t="s">
        <v>3297</v>
      </c>
      <c r="P54" s="90" t="s">
        <v>3150</v>
      </c>
      <c r="Q54" s="94" t="s">
        <v>4005</v>
      </c>
      <c r="R54" s="90"/>
      <c r="S54" s="95" t="s">
        <v>3171</v>
      </c>
      <c r="T54" s="90" t="s">
        <v>4006</v>
      </c>
      <c r="U54" s="95" t="s">
        <v>3164</v>
      </c>
      <c r="V54" s="95" t="s">
        <v>3155</v>
      </c>
      <c r="W54" s="95" t="s">
        <v>3156</v>
      </c>
      <c r="X54" s="95"/>
      <c r="Y54" s="95" t="s">
        <v>3157</v>
      </c>
      <c r="Z54" s="95" t="s">
        <v>3158</v>
      </c>
      <c r="AA54" s="93">
        <v>0.4</v>
      </c>
      <c r="AB54" s="90"/>
      <c r="AC54" s="90"/>
      <c r="AD54" s="90"/>
      <c r="AE54" s="90"/>
      <c r="AF54" s="95" t="s">
        <v>33</v>
      </c>
      <c r="AG54" s="90" t="s">
        <v>3171</v>
      </c>
      <c r="AH54" s="90">
        <f t="shared" si="0"/>
        <v>6</v>
      </c>
      <c r="AI54" s="90">
        <v>3</v>
      </c>
      <c r="AJ54" s="95">
        <v>3</v>
      </c>
      <c r="AK54" s="95">
        <v>0</v>
      </c>
      <c r="AL54" s="95">
        <v>0</v>
      </c>
      <c r="AM54" s="95">
        <v>3</v>
      </c>
      <c r="AN54" s="90" t="s">
        <v>4007</v>
      </c>
      <c r="AO54" s="90">
        <v>3</v>
      </c>
      <c r="AP54" s="90" t="s">
        <v>4007</v>
      </c>
      <c r="AQ54" s="90"/>
      <c r="AR54" s="90"/>
      <c r="AS54" s="90"/>
      <c r="AT54" s="90"/>
      <c r="AU54" s="98">
        <v>44666</v>
      </c>
      <c r="AV54" s="98">
        <v>44760</v>
      </c>
      <c r="AW54" s="98"/>
      <c r="AX54" s="98"/>
      <c r="AY54" s="90" t="s">
        <v>20</v>
      </c>
      <c r="AZ54" s="90" t="s">
        <v>20</v>
      </c>
      <c r="BA54" s="90"/>
      <c r="BB54" s="90"/>
      <c r="BC54" s="90" t="s">
        <v>20</v>
      </c>
      <c r="BD54" s="90" t="s">
        <v>20</v>
      </c>
      <c r="BE54" s="90"/>
      <c r="BF54" s="90"/>
      <c r="BG54" s="90" t="s">
        <v>4008</v>
      </c>
      <c r="BH54" s="90" t="s">
        <v>4009</v>
      </c>
      <c r="BI54" s="90"/>
      <c r="BJ54" s="90"/>
      <c r="BK54" s="99">
        <f t="shared" si="48"/>
        <v>1</v>
      </c>
      <c r="BL54" s="99">
        <f t="shared" si="49"/>
        <v>1</v>
      </c>
      <c r="BM54" s="99" t="str">
        <f t="shared" si="50"/>
        <v/>
      </c>
      <c r="BN54" s="99" t="str">
        <f t="shared" si="51"/>
        <v/>
      </c>
      <c r="BO54" s="99">
        <f t="shared" si="52"/>
        <v>1</v>
      </c>
      <c r="BP54" s="94" t="s">
        <v>4010</v>
      </c>
      <c r="BQ54" s="90"/>
      <c r="BR54" s="95" t="s">
        <v>3171</v>
      </c>
      <c r="BS54" s="90" t="s">
        <v>4011</v>
      </c>
      <c r="BT54" s="95" t="s">
        <v>3164</v>
      </c>
      <c r="BU54" s="95" t="s">
        <v>3155</v>
      </c>
      <c r="BV54" s="95" t="s">
        <v>3156</v>
      </c>
      <c r="BW54" s="95"/>
      <c r="BX54" s="95" t="s">
        <v>3157</v>
      </c>
      <c r="BY54" s="95" t="s">
        <v>3158</v>
      </c>
      <c r="BZ54" s="93">
        <v>0.4</v>
      </c>
      <c r="CA54" s="90"/>
      <c r="CB54" s="90"/>
      <c r="CC54" s="90"/>
      <c r="CD54" s="90"/>
      <c r="CE54" s="95" t="s">
        <v>33</v>
      </c>
      <c r="CF54" s="90" t="s">
        <v>3152</v>
      </c>
      <c r="CG54" s="90">
        <f>SUM(CH54:CK54)</f>
        <v>6</v>
      </c>
      <c r="CH54" s="90">
        <v>3</v>
      </c>
      <c r="CI54" s="90">
        <v>1</v>
      </c>
      <c r="CJ54" s="90">
        <v>1</v>
      </c>
      <c r="CK54" s="90">
        <v>1</v>
      </c>
      <c r="CL54" s="90">
        <v>3</v>
      </c>
      <c r="CM54" s="90" t="s">
        <v>4012</v>
      </c>
      <c r="CN54" s="90">
        <v>1</v>
      </c>
      <c r="CO54" s="90" t="s">
        <v>4012</v>
      </c>
      <c r="CP54" s="90"/>
      <c r="CQ54" s="90"/>
      <c r="CR54" s="90"/>
      <c r="CS54" s="90"/>
      <c r="CT54" s="98">
        <v>44666</v>
      </c>
      <c r="CU54" s="98">
        <v>44760</v>
      </c>
      <c r="CV54" s="98"/>
      <c r="CW54" s="98"/>
      <c r="CX54" s="90" t="s">
        <v>20</v>
      </c>
      <c r="CY54" s="90" t="s">
        <v>20</v>
      </c>
      <c r="CZ54" s="90"/>
      <c r="DA54" s="90"/>
      <c r="DB54" s="90" t="s">
        <v>19</v>
      </c>
      <c r="DC54" s="90" t="s">
        <v>20</v>
      </c>
      <c r="DD54" s="90"/>
      <c r="DE54" s="90"/>
      <c r="DF54" s="90" t="s">
        <v>4013</v>
      </c>
      <c r="DG54" s="90" t="s">
        <v>4014</v>
      </c>
      <c r="DH54" s="90"/>
      <c r="DI54" s="90"/>
      <c r="DJ54" s="99">
        <f t="shared" si="53"/>
        <v>1</v>
      </c>
      <c r="DK54" s="99">
        <f t="shared" si="54"/>
        <v>1</v>
      </c>
      <c r="DL54" s="99">
        <f t="shared" si="55"/>
        <v>0</v>
      </c>
      <c r="DM54" s="99">
        <f t="shared" si="56"/>
        <v>0</v>
      </c>
      <c r="DN54" s="99">
        <f t="shared" si="57"/>
        <v>0.66666666666666663</v>
      </c>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8">
        <v>44666</v>
      </c>
      <c r="ET54" s="98">
        <v>44760</v>
      </c>
      <c r="EU54" s="98"/>
      <c r="EV54" s="98"/>
      <c r="EW54" s="90"/>
      <c r="EX54" s="90"/>
      <c r="EY54" s="90"/>
      <c r="EZ54" s="90"/>
      <c r="FA54" s="90"/>
      <c r="FB54" s="90"/>
      <c r="FC54" s="90"/>
      <c r="FD54" s="90"/>
      <c r="FE54" s="90"/>
      <c r="FF54" s="90"/>
      <c r="FG54" s="90"/>
      <c r="FH54" s="90"/>
      <c r="FI54" s="99" t="str">
        <f t="shared" si="58"/>
        <v/>
      </c>
      <c r="FJ54" s="99" t="str">
        <f t="shared" si="59"/>
        <v/>
      </c>
      <c r="FK54" s="99" t="str">
        <f t="shared" si="60"/>
        <v/>
      </c>
      <c r="FL54" s="99" t="str">
        <f t="shared" si="61"/>
        <v/>
      </c>
      <c r="FM54" s="99" t="str">
        <f t="shared" si="62"/>
        <v/>
      </c>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8">
        <v>44666</v>
      </c>
      <c r="GS54" s="98">
        <v>44760</v>
      </c>
      <c r="GT54" s="98"/>
      <c r="GU54" s="98"/>
      <c r="GV54" s="90"/>
      <c r="GW54" s="90"/>
      <c r="GX54" s="90"/>
      <c r="GY54" s="90"/>
      <c r="GZ54" s="90"/>
      <c r="HA54" s="90"/>
      <c r="HB54" s="90"/>
      <c r="HC54" s="90"/>
      <c r="HD54" s="90"/>
      <c r="HE54" s="90"/>
      <c r="HF54" s="90"/>
      <c r="HG54" s="90"/>
      <c r="HH54" s="99" t="str">
        <f t="shared" si="63"/>
        <v/>
      </c>
      <c r="HI54" s="99" t="str">
        <f t="shared" si="64"/>
        <v/>
      </c>
      <c r="HJ54" s="99" t="str">
        <f t="shared" si="65"/>
        <v/>
      </c>
      <c r="HK54" s="99" t="str">
        <f t="shared" si="66"/>
        <v/>
      </c>
      <c r="HL54" s="99" t="str">
        <f t="shared" si="67"/>
        <v/>
      </c>
      <c r="HM54" s="90"/>
      <c r="HN54" s="90"/>
      <c r="HO54" s="90">
        <f t="shared" si="47"/>
        <v>2</v>
      </c>
      <c r="HP54" s="90"/>
      <c r="HQ54" s="96" t="s">
        <v>4015</v>
      </c>
      <c r="HR54" s="96" t="s">
        <v>4016</v>
      </c>
      <c r="HS54" s="96"/>
      <c r="HT54" s="96"/>
      <c r="HU54" s="96" t="s">
        <v>4017</v>
      </c>
      <c r="HV54" s="96" t="s">
        <v>4018</v>
      </c>
      <c r="HW54" s="96"/>
      <c r="HX54" s="96"/>
      <c r="HY54" s="96"/>
      <c r="HZ54" s="96"/>
      <c r="IA54" s="100"/>
      <c r="IB54" s="100"/>
      <c r="IC54" s="100"/>
      <c r="ID54" s="100"/>
      <c r="IE54" s="100"/>
      <c r="IF54" s="100"/>
      <c r="IG54" t="s">
        <v>3909</v>
      </c>
      <c r="IH54" s="90" t="s">
        <v>3370</v>
      </c>
    </row>
    <row r="55" spans="1:242" ht="15" customHeight="1" x14ac:dyDescent="0.25">
      <c r="A55" t="s">
        <v>4019</v>
      </c>
      <c r="B55" t="s">
        <v>3</v>
      </c>
      <c r="C55" s="90" t="s">
        <v>4020</v>
      </c>
      <c r="D55" s="102" t="s">
        <v>546</v>
      </c>
      <c r="E55" s="90" t="s">
        <v>3185</v>
      </c>
      <c r="F55" s="90" t="s">
        <v>3344</v>
      </c>
      <c r="G55" s="90" t="s">
        <v>3271</v>
      </c>
      <c r="H55" s="105" t="s">
        <v>4021</v>
      </c>
      <c r="I55" s="90" t="s">
        <v>3296</v>
      </c>
      <c r="J55" s="93">
        <v>0.8</v>
      </c>
      <c r="K55" s="93">
        <v>0.4</v>
      </c>
      <c r="L55" s="90" t="s">
        <v>3190</v>
      </c>
      <c r="M55" s="93">
        <v>0.48</v>
      </c>
      <c r="N55" s="93">
        <v>0.6</v>
      </c>
      <c r="O55" s="90" t="s">
        <v>3190</v>
      </c>
      <c r="P55" s="90" t="s">
        <v>3150</v>
      </c>
      <c r="Q55" s="94" t="s">
        <v>4022</v>
      </c>
      <c r="R55" s="90"/>
      <c r="S55" s="95" t="s">
        <v>3152</v>
      </c>
      <c r="T55" s="90" t="s">
        <v>4023</v>
      </c>
      <c r="U55" s="95" t="s">
        <v>3164</v>
      </c>
      <c r="V55" s="95" t="s">
        <v>3155</v>
      </c>
      <c r="W55" s="95" t="s">
        <v>3156</v>
      </c>
      <c r="X55" s="95"/>
      <c r="Y55" s="95" t="s">
        <v>3157</v>
      </c>
      <c r="Z55" s="95" t="s">
        <v>3158</v>
      </c>
      <c r="AA55" s="93">
        <v>0.4</v>
      </c>
      <c r="AB55" s="90"/>
      <c r="AC55" s="90"/>
      <c r="AD55" s="90"/>
      <c r="AE55" s="90"/>
      <c r="AF55" s="95" t="s">
        <v>33</v>
      </c>
      <c r="AG55" s="90" t="s">
        <v>3152</v>
      </c>
      <c r="AH55" s="90">
        <f t="shared" si="0"/>
        <v>6</v>
      </c>
      <c r="AI55" s="90">
        <v>3</v>
      </c>
      <c r="AJ55" s="95">
        <v>1</v>
      </c>
      <c r="AK55" s="95">
        <v>1</v>
      </c>
      <c r="AL55" s="95">
        <v>1</v>
      </c>
      <c r="AM55" s="95">
        <v>3</v>
      </c>
      <c r="AN55" s="90" t="s">
        <v>3432</v>
      </c>
      <c r="AO55" s="90">
        <v>1</v>
      </c>
      <c r="AP55" s="90" t="s">
        <v>4024</v>
      </c>
      <c r="AQ55" s="90"/>
      <c r="AR55" s="90"/>
      <c r="AS55" s="90"/>
      <c r="AT55" s="90"/>
      <c r="AU55" s="98">
        <v>44666</v>
      </c>
      <c r="AV55" s="98">
        <v>44761</v>
      </c>
      <c r="AW55" s="98"/>
      <c r="AX55" s="98"/>
      <c r="AY55" s="90" t="s">
        <v>20</v>
      </c>
      <c r="AZ55" s="90" t="s">
        <v>20</v>
      </c>
      <c r="BA55" s="90"/>
      <c r="BB55" s="90"/>
      <c r="BC55" s="90" t="s">
        <v>20</v>
      </c>
      <c r="BD55" s="90" t="s">
        <v>19</v>
      </c>
      <c r="BE55" s="90"/>
      <c r="BF55" s="90"/>
      <c r="BG55" s="90" t="s">
        <v>4025</v>
      </c>
      <c r="BH55" s="90" t="s">
        <v>4026</v>
      </c>
      <c r="BI55" s="90"/>
      <c r="BJ55" s="90"/>
      <c r="BK55" s="99">
        <f t="shared" si="48"/>
        <v>1</v>
      </c>
      <c r="BL55" s="99">
        <f t="shared" si="49"/>
        <v>1</v>
      </c>
      <c r="BM55" s="99">
        <f t="shared" si="50"/>
        <v>0</v>
      </c>
      <c r="BN55" s="99">
        <f t="shared" si="51"/>
        <v>0</v>
      </c>
      <c r="BO55" s="99">
        <f t="shared" si="52"/>
        <v>0.66666666666666663</v>
      </c>
      <c r="BP55" s="91"/>
      <c r="BQ55" s="90"/>
      <c r="BR55" s="95"/>
      <c r="BS55" s="90"/>
      <c r="BT55" s="95"/>
      <c r="BU55" s="95"/>
      <c r="BV55" s="95"/>
      <c r="BW55" s="95"/>
      <c r="BX55" s="95"/>
      <c r="BY55" s="95"/>
      <c r="BZ55" s="93"/>
      <c r="CA55" s="90"/>
      <c r="CB55" s="90"/>
      <c r="CC55" s="90"/>
      <c r="CD55" s="90"/>
      <c r="CE55" s="95"/>
      <c r="CF55" s="90"/>
      <c r="CG55" s="90"/>
      <c r="CH55" s="90"/>
      <c r="CI55" s="90"/>
      <c r="CJ55" s="90"/>
      <c r="CK55" s="90"/>
      <c r="CL55" s="90"/>
      <c r="CM55" s="90"/>
      <c r="CN55" s="90"/>
      <c r="CO55" s="90"/>
      <c r="CP55" s="90"/>
      <c r="CQ55" s="90"/>
      <c r="CR55" s="90"/>
      <c r="CS55" s="90"/>
      <c r="CT55" s="98">
        <v>44666</v>
      </c>
      <c r="CU55" s="98">
        <v>44761</v>
      </c>
      <c r="CV55" s="98"/>
      <c r="CW55" s="98"/>
      <c r="CX55" s="90"/>
      <c r="CY55" s="90"/>
      <c r="CZ55" s="90"/>
      <c r="DA55" s="90"/>
      <c r="DB55" s="90"/>
      <c r="DC55" s="90"/>
      <c r="DD55" s="90"/>
      <c r="DE55" s="90"/>
      <c r="DF55" s="90"/>
      <c r="DG55" s="90"/>
      <c r="DH55" s="90"/>
      <c r="DI55" s="90"/>
      <c r="DJ55" s="99" t="str">
        <f t="shared" si="53"/>
        <v/>
      </c>
      <c r="DK55" s="99" t="str">
        <f t="shared" si="54"/>
        <v/>
      </c>
      <c r="DL55" s="99" t="str">
        <f t="shared" si="55"/>
        <v/>
      </c>
      <c r="DM55" s="99" t="str">
        <f t="shared" si="56"/>
        <v/>
      </c>
      <c r="DN55" s="99" t="str">
        <f t="shared" si="57"/>
        <v/>
      </c>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8">
        <v>44666</v>
      </c>
      <c r="ET55" s="98">
        <v>44761</v>
      </c>
      <c r="EU55" s="98"/>
      <c r="EV55" s="98"/>
      <c r="EW55" s="90"/>
      <c r="EX55" s="90"/>
      <c r="EY55" s="90"/>
      <c r="EZ55" s="90"/>
      <c r="FA55" s="90"/>
      <c r="FB55" s="90"/>
      <c r="FC55" s="90"/>
      <c r="FD55" s="90"/>
      <c r="FE55" s="90"/>
      <c r="FF55" s="90"/>
      <c r="FG55" s="90"/>
      <c r="FH55" s="90"/>
      <c r="FI55" s="99" t="str">
        <f t="shared" si="58"/>
        <v/>
      </c>
      <c r="FJ55" s="99" t="str">
        <f t="shared" si="59"/>
        <v/>
      </c>
      <c r="FK55" s="99" t="str">
        <f t="shared" si="60"/>
        <v/>
      </c>
      <c r="FL55" s="99" t="str">
        <f t="shared" si="61"/>
        <v/>
      </c>
      <c r="FM55" s="99" t="str">
        <f t="shared" si="62"/>
        <v/>
      </c>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8">
        <v>44666</v>
      </c>
      <c r="GS55" s="98">
        <v>44761</v>
      </c>
      <c r="GT55" s="98"/>
      <c r="GU55" s="98"/>
      <c r="GV55" s="90"/>
      <c r="GW55" s="90"/>
      <c r="GX55" s="90"/>
      <c r="GY55" s="90"/>
      <c r="GZ55" s="90"/>
      <c r="HA55" s="90"/>
      <c r="HB55" s="90"/>
      <c r="HC55" s="90"/>
      <c r="HD55" s="90"/>
      <c r="HE55" s="90"/>
      <c r="HF55" s="90"/>
      <c r="HG55" s="90"/>
      <c r="HH55" s="99" t="str">
        <f t="shared" si="63"/>
        <v/>
      </c>
      <c r="HI55" s="99" t="str">
        <f t="shared" si="64"/>
        <v/>
      </c>
      <c r="HJ55" s="99" t="str">
        <f t="shared" si="65"/>
        <v/>
      </c>
      <c r="HK55" s="99" t="str">
        <f t="shared" si="66"/>
        <v/>
      </c>
      <c r="HL55" s="99" t="str">
        <f t="shared" si="67"/>
        <v/>
      </c>
      <c r="HM55" s="90"/>
      <c r="HN55" s="90"/>
      <c r="HO55" s="90">
        <f t="shared" si="47"/>
        <v>1</v>
      </c>
      <c r="HP55" s="90"/>
      <c r="HQ55" s="96" t="s">
        <v>4027</v>
      </c>
      <c r="HR55" s="96" t="s">
        <v>4028</v>
      </c>
      <c r="HS55" s="96"/>
      <c r="HT55" s="96"/>
      <c r="HU55" s="96"/>
      <c r="HV55" s="96"/>
      <c r="HW55" s="96"/>
      <c r="HX55" s="96"/>
      <c r="HY55" s="96"/>
      <c r="HZ55" s="96"/>
      <c r="IA55" s="100"/>
      <c r="IB55" s="100"/>
      <c r="IC55" s="100"/>
      <c r="ID55" s="100"/>
      <c r="IE55" s="100"/>
      <c r="IF55" s="100"/>
      <c r="IG55" t="s">
        <v>4029</v>
      </c>
      <c r="IH55" s="90" t="s">
        <v>3370</v>
      </c>
    </row>
    <row r="56" spans="1:242" ht="15" customHeight="1" x14ac:dyDescent="0.25">
      <c r="A56" t="s">
        <v>4030</v>
      </c>
      <c r="B56" t="s">
        <v>3</v>
      </c>
      <c r="C56" s="90" t="s">
        <v>4031</v>
      </c>
      <c r="D56" s="102" t="s">
        <v>546</v>
      </c>
      <c r="E56" s="90" t="s">
        <v>3144</v>
      </c>
      <c r="F56" s="90" t="s">
        <v>3186</v>
      </c>
      <c r="G56" s="90" t="s">
        <v>3271</v>
      </c>
      <c r="H56" s="105" t="s">
        <v>4032</v>
      </c>
      <c r="I56" s="90" t="s">
        <v>3418</v>
      </c>
      <c r="J56" s="93">
        <v>0.8</v>
      </c>
      <c r="K56" s="93">
        <v>0.8</v>
      </c>
      <c r="L56" s="90" t="s">
        <v>3218</v>
      </c>
      <c r="M56" s="93">
        <v>0.48</v>
      </c>
      <c r="N56" s="93">
        <v>0.8</v>
      </c>
      <c r="O56" s="90" t="s">
        <v>3218</v>
      </c>
      <c r="P56" s="90" t="s">
        <v>3150</v>
      </c>
      <c r="Q56" s="94" t="s">
        <v>4033</v>
      </c>
      <c r="R56" s="90"/>
      <c r="S56" s="95" t="s">
        <v>3171</v>
      </c>
      <c r="T56" s="90" t="s">
        <v>4034</v>
      </c>
      <c r="U56" s="95" t="s">
        <v>3164</v>
      </c>
      <c r="V56" s="95" t="s">
        <v>3155</v>
      </c>
      <c r="W56" s="95" t="s">
        <v>3156</v>
      </c>
      <c r="X56" s="95"/>
      <c r="Y56" s="95" t="s">
        <v>3157</v>
      </c>
      <c r="Z56" s="95" t="s">
        <v>3158</v>
      </c>
      <c r="AA56" s="93">
        <v>0.4</v>
      </c>
      <c r="AB56" s="90"/>
      <c r="AC56" s="90"/>
      <c r="AD56" s="90"/>
      <c r="AE56" s="90"/>
      <c r="AF56" s="95" t="s">
        <v>33</v>
      </c>
      <c r="AG56" s="90" t="s">
        <v>3171</v>
      </c>
      <c r="AH56" s="90">
        <f t="shared" si="0"/>
        <v>13</v>
      </c>
      <c r="AI56" s="90">
        <v>4</v>
      </c>
      <c r="AJ56" s="95">
        <v>3</v>
      </c>
      <c r="AK56" s="95">
        <v>3</v>
      </c>
      <c r="AL56" s="95">
        <v>3</v>
      </c>
      <c r="AM56" s="95">
        <v>4</v>
      </c>
      <c r="AN56" s="90" t="s">
        <v>3432</v>
      </c>
      <c r="AO56" s="90">
        <v>3</v>
      </c>
      <c r="AP56" s="90" t="s">
        <v>3432</v>
      </c>
      <c r="AQ56" s="90"/>
      <c r="AR56" s="90"/>
      <c r="AS56" s="90"/>
      <c r="AT56" s="90"/>
      <c r="AU56" s="98">
        <v>44666</v>
      </c>
      <c r="AV56" s="98">
        <v>44760</v>
      </c>
      <c r="AW56" s="98"/>
      <c r="AX56" s="98"/>
      <c r="AY56" s="90" t="s">
        <v>20</v>
      </c>
      <c r="AZ56" s="90" t="s">
        <v>20</v>
      </c>
      <c r="BA56" s="90"/>
      <c r="BB56" s="90"/>
      <c r="BC56" s="90" t="s">
        <v>20</v>
      </c>
      <c r="BD56" s="90" t="s">
        <v>20</v>
      </c>
      <c r="BE56" s="90"/>
      <c r="BF56" s="90"/>
      <c r="BG56" s="90" t="s">
        <v>4025</v>
      </c>
      <c r="BH56" s="90" t="s">
        <v>4035</v>
      </c>
      <c r="BI56" s="90"/>
      <c r="BJ56" s="90"/>
      <c r="BK56" s="99">
        <f t="shared" si="48"/>
        <v>1</v>
      </c>
      <c r="BL56" s="99">
        <f t="shared" si="49"/>
        <v>1</v>
      </c>
      <c r="BM56" s="99">
        <f t="shared" si="50"/>
        <v>0</v>
      </c>
      <c r="BN56" s="99">
        <f t="shared" si="51"/>
        <v>0</v>
      </c>
      <c r="BO56" s="99">
        <f t="shared" si="52"/>
        <v>0.53846153846153844</v>
      </c>
      <c r="BP56" s="94"/>
      <c r="BQ56" s="90"/>
      <c r="BR56" s="95"/>
      <c r="BS56" s="90"/>
      <c r="BT56" s="95"/>
      <c r="BU56" s="95"/>
      <c r="BV56" s="95"/>
      <c r="BW56" s="95"/>
      <c r="BX56" s="95"/>
      <c r="BY56" s="95"/>
      <c r="BZ56" s="93"/>
      <c r="CA56" s="90"/>
      <c r="CB56" s="90"/>
      <c r="CC56" s="90"/>
      <c r="CD56" s="90"/>
      <c r="CE56" s="95"/>
      <c r="CF56" s="90"/>
      <c r="CG56" s="90"/>
      <c r="CH56" s="90"/>
      <c r="CI56" s="90"/>
      <c r="CJ56" s="90"/>
      <c r="CK56" s="90"/>
      <c r="CL56" s="90"/>
      <c r="CM56" s="90"/>
      <c r="CN56" s="90"/>
      <c r="CO56" s="90"/>
      <c r="CP56" s="90"/>
      <c r="CQ56" s="90"/>
      <c r="CR56" s="90"/>
      <c r="CS56" s="90"/>
      <c r="CT56" s="98"/>
      <c r="CU56" s="98">
        <v>44760</v>
      </c>
      <c r="CV56" s="98"/>
      <c r="CW56" s="98"/>
      <c r="CX56" s="90"/>
      <c r="CY56" s="90"/>
      <c r="CZ56" s="90"/>
      <c r="DA56" s="90"/>
      <c r="DB56" s="90"/>
      <c r="DC56" s="90"/>
      <c r="DD56" s="90"/>
      <c r="DE56" s="90"/>
      <c r="DF56" s="90"/>
      <c r="DG56" s="90"/>
      <c r="DH56" s="90"/>
      <c r="DI56" s="90"/>
      <c r="DJ56" s="99" t="str">
        <f t="shared" si="53"/>
        <v/>
      </c>
      <c r="DK56" s="99" t="str">
        <f t="shared" si="54"/>
        <v/>
      </c>
      <c r="DL56" s="99" t="str">
        <f t="shared" si="55"/>
        <v/>
      </c>
      <c r="DM56" s="99" t="str">
        <f t="shared" si="56"/>
        <v/>
      </c>
      <c r="DN56" s="99" t="str">
        <f t="shared" si="57"/>
        <v/>
      </c>
      <c r="DO56" s="94"/>
      <c r="DP56" s="90"/>
      <c r="DQ56" s="95"/>
      <c r="DR56" s="90"/>
      <c r="DS56" s="95"/>
      <c r="DT56" s="95"/>
      <c r="DU56" s="95"/>
      <c r="DV56" s="95"/>
      <c r="DW56" s="95"/>
      <c r="DX56" s="95"/>
      <c r="DY56" s="93"/>
      <c r="DZ56" s="90"/>
      <c r="EA56" s="90"/>
      <c r="EB56" s="90"/>
      <c r="EC56" s="90"/>
      <c r="ED56" s="95"/>
      <c r="EE56" s="90"/>
      <c r="EF56" s="90"/>
      <c r="EG56" s="90"/>
      <c r="EH56" s="90"/>
      <c r="EI56" s="90"/>
      <c r="EJ56" s="90"/>
      <c r="EK56" s="90"/>
      <c r="EL56" s="90"/>
      <c r="EM56" s="90"/>
      <c r="EN56" s="90"/>
      <c r="EO56" s="90"/>
      <c r="EP56" s="90"/>
      <c r="EQ56" s="90"/>
      <c r="ER56" s="90"/>
      <c r="ES56" s="98"/>
      <c r="ET56" s="98">
        <v>44760</v>
      </c>
      <c r="EU56" s="98"/>
      <c r="EV56" s="98"/>
      <c r="EW56" s="90"/>
      <c r="EX56" s="90"/>
      <c r="EY56" s="90"/>
      <c r="EZ56" s="90"/>
      <c r="FA56" s="90"/>
      <c r="FB56" s="90"/>
      <c r="FC56" s="90"/>
      <c r="FD56" s="90"/>
      <c r="FE56" s="90"/>
      <c r="FF56" s="90"/>
      <c r="FG56" s="90"/>
      <c r="FH56" s="90"/>
      <c r="FI56" s="99" t="str">
        <f t="shared" si="58"/>
        <v/>
      </c>
      <c r="FJ56" s="99" t="str">
        <f t="shared" si="59"/>
        <v/>
      </c>
      <c r="FK56" s="99" t="str">
        <f t="shared" si="60"/>
        <v/>
      </c>
      <c r="FL56" s="99" t="str">
        <f t="shared" si="61"/>
        <v/>
      </c>
      <c r="FM56" s="99" t="str">
        <f t="shared" si="62"/>
        <v/>
      </c>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8">
        <v>44666</v>
      </c>
      <c r="GS56" s="98">
        <v>44760</v>
      </c>
      <c r="GT56" s="98"/>
      <c r="GU56" s="98"/>
      <c r="GV56" s="90"/>
      <c r="GW56" s="90"/>
      <c r="GX56" s="90"/>
      <c r="GY56" s="90"/>
      <c r="GZ56" s="90"/>
      <c r="HA56" s="90"/>
      <c r="HB56" s="90"/>
      <c r="HC56" s="90"/>
      <c r="HD56" s="90"/>
      <c r="HE56" s="90"/>
      <c r="HF56" s="90"/>
      <c r="HG56" s="90"/>
      <c r="HH56" s="99" t="str">
        <f t="shared" si="63"/>
        <v/>
      </c>
      <c r="HI56" s="99" t="str">
        <f t="shared" si="64"/>
        <v/>
      </c>
      <c r="HJ56" s="99" t="str">
        <f t="shared" si="65"/>
        <v/>
      </c>
      <c r="HK56" s="99" t="str">
        <f t="shared" si="66"/>
        <v/>
      </c>
      <c r="HL56" s="99" t="str">
        <f t="shared" si="67"/>
        <v/>
      </c>
      <c r="HM56" s="90"/>
      <c r="HN56" s="90"/>
      <c r="HO56" s="90">
        <f t="shared" si="47"/>
        <v>1</v>
      </c>
      <c r="HP56" s="90"/>
      <c r="HQ56" s="96" t="s">
        <v>4027</v>
      </c>
      <c r="HR56" s="96" t="s">
        <v>4036</v>
      </c>
      <c r="HS56" s="96"/>
      <c r="HT56" s="96"/>
      <c r="HU56" s="96" t="s">
        <v>4037</v>
      </c>
      <c r="HV56" s="96"/>
      <c r="HW56" s="96"/>
      <c r="HX56" s="96"/>
      <c r="HY56" s="96" t="s">
        <v>4038</v>
      </c>
      <c r="HZ56" s="96"/>
      <c r="IA56" s="100"/>
      <c r="IB56" s="100"/>
      <c r="IC56" s="100"/>
      <c r="ID56" s="100"/>
      <c r="IE56" s="100"/>
      <c r="IF56" s="100"/>
      <c r="IG56" t="s">
        <v>4039</v>
      </c>
      <c r="IH56" s="90" t="s">
        <v>3355</v>
      </c>
    </row>
    <row r="57" spans="1:242" ht="15" customHeight="1" x14ac:dyDescent="0.25">
      <c r="A57" t="s">
        <v>4040</v>
      </c>
      <c r="B57" t="s">
        <v>2</v>
      </c>
      <c r="C57" s="90" t="s">
        <v>4041</v>
      </c>
      <c r="D57" s="102" t="s">
        <v>363</v>
      </c>
      <c r="E57" s="90" t="s">
        <v>3185</v>
      </c>
      <c r="F57" s="90" t="s">
        <v>3344</v>
      </c>
      <c r="G57" s="90" t="s">
        <v>3242</v>
      </c>
      <c r="H57" s="101" t="s">
        <v>4042</v>
      </c>
      <c r="I57" s="90" t="s">
        <v>3296</v>
      </c>
      <c r="J57" s="93">
        <v>0.6</v>
      </c>
      <c r="K57" s="93">
        <v>0.8</v>
      </c>
      <c r="L57" s="90" t="s">
        <v>3218</v>
      </c>
      <c r="M57" s="93">
        <v>0.36</v>
      </c>
      <c r="N57" s="93">
        <v>0.8</v>
      </c>
      <c r="O57" s="90" t="s">
        <v>3218</v>
      </c>
      <c r="P57" s="90" t="s">
        <v>3150</v>
      </c>
      <c r="Q57" s="94" t="s">
        <v>4043</v>
      </c>
      <c r="R57" s="90"/>
      <c r="S57" s="95" t="s">
        <v>3171</v>
      </c>
      <c r="T57" s="96" t="s">
        <v>4044</v>
      </c>
      <c r="U57" s="95" t="s">
        <v>3164</v>
      </c>
      <c r="V57" s="95" t="s">
        <v>3155</v>
      </c>
      <c r="W57" s="95" t="s">
        <v>3156</v>
      </c>
      <c r="X57" s="95"/>
      <c r="Y57" s="95" t="s">
        <v>3157</v>
      </c>
      <c r="Z57" s="95" t="s">
        <v>3158</v>
      </c>
      <c r="AA57" s="93">
        <v>0.4</v>
      </c>
      <c r="AB57" s="90"/>
      <c r="AC57" s="90"/>
      <c r="AD57" s="90"/>
      <c r="AE57" s="90"/>
      <c r="AF57" s="95" t="s">
        <v>33</v>
      </c>
      <c r="AG57" s="90" t="s">
        <v>3152</v>
      </c>
      <c r="AH57" s="90">
        <f t="shared" si="0"/>
        <v>27</v>
      </c>
      <c r="AI57" s="95">
        <v>24</v>
      </c>
      <c r="AJ57" s="95">
        <v>1</v>
      </c>
      <c r="AK57" s="95">
        <v>1</v>
      </c>
      <c r="AL57" s="95">
        <v>1</v>
      </c>
      <c r="AM57" s="90">
        <v>24</v>
      </c>
      <c r="AN57" s="90" t="s">
        <v>4045</v>
      </c>
      <c r="AO57" s="90">
        <v>1</v>
      </c>
      <c r="AP57" s="90" t="s">
        <v>4046</v>
      </c>
      <c r="AQ57" s="90"/>
      <c r="AR57" s="90"/>
      <c r="AS57" s="90"/>
      <c r="AT57" s="90"/>
      <c r="AU57" s="98">
        <v>44670</v>
      </c>
      <c r="AV57" s="98">
        <v>44760</v>
      </c>
      <c r="AW57" s="98"/>
      <c r="AX57" s="98"/>
      <c r="AY57" s="90" t="s">
        <v>20</v>
      </c>
      <c r="AZ57" s="90" t="s">
        <v>20</v>
      </c>
      <c r="BA57" s="90"/>
      <c r="BB57" s="90"/>
      <c r="BC57" s="90" t="s">
        <v>20</v>
      </c>
      <c r="BD57" s="90" t="s">
        <v>20</v>
      </c>
      <c r="BE57" s="90"/>
      <c r="BF57" s="90"/>
      <c r="BG57" s="90" t="s">
        <v>4047</v>
      </c>
      <c r="BH57" s="90" t="s">
        <v>4048</v>
      </c>
      <c r="BI57" s="90"/>
      <c r="BJ57" s="90"/>
      <c r="BK57" s="99">
        <f t="shared" si="48"/>
        <v>1</v>
      </c>
      <c r="BL57" s="99">
        <f t="shared" si="49"/>
        <v>1</v>
      </c>
      <c r="BM57" s="99">
        <f t="shared" si="50"/>
        <v>0</v>
      </c>
      <c r="BN57" s="99">
        <f t="shared" si="51"/>
        <v>0</v>
      </c>
      <c r="BO57" s="99">
        <f t="shared" si="52"/>
        <v>0.92592592592592593</v>
      </c>
      <c r="BP57" s="94"/>
      <c r="BQ57" s="90"/>
      <c r="BR57" s="95"/>
      <c r="BS57" s="90"/>
      <c r="BT57" s="95"/>
      <c r="BU57" s="95"/>
      <c r="BV57" s="95"/>
      <c r="BW57" s="95"/>
      <c r="BX57" s="95"/>
      <c r="BY57" s="95"/>
      <c r="BZ57" s="93"/>
      <c r="CA57" s="90"/>
      <c r="CB57" s="90"/>
      <c r="CC57" s="90"/>
      <c r="CD57" s="90"/>
      <c r="CE57" s="95"/>
      <c r="CF57" s="90"/>
      <c r="CG57" s="90"/>
      <c r="CH57" s="90"/>
      <c r="CI57" s="90"/>
      <c r="CJ57" s="90"/>
      <c r="CK57" s="90"/>
      <c r="CL57" s="90"/>
      <c r="CM57" s="90"/>
      <c r="CN57" s="90"/>
      <c r="CO57" s="90"/>
      <c r="CP57" s="90"/>
      <c r="CQ57" s="90"/>
      <c r="CR57" s="90"/>
      <c r="CS57" s="90"/>
      <c r="CT57" s="98"/>
      <c r="CU57" s="98">
        <v>44760</v>
      </c>
      <c r="CV57" s="98"/>
      <c r="CW57" s="98"/>
      <c r="CX57" s="90"/>
      <c r="CY57" s="90"/>
      <c r="CZ57" s="90"/>
      <c r="DA57" s="90"/>
      <c r="DB57" s="90"/>
      <c r="DC57" s="90"/>
      <c r="DD57" s="90"/>
      <c r="DE57" s="90"/>
      <c r="DF57" s="90"/>
      <c r="DG57" s="90"/>
      <c r="DH57" s="90"/>
      <c r="DI57" s="90"/>
      <c r="DJ57" s="99" t="str">
        <f t="shared" si="53"/>
        <v/>
      </c>
      <c r="DK57" s="99" t="str">
        <f t="shared" si="54"/>
        <v/>
      </c>
      <c r="DL57" s="99" t="str">
        <f t="shared" si="55"/>
        <v/>
      </c>
      <c r="DM57" s="99" t="str">
        <f t="shared" si="56"/>
        <v/>
      </c>
      <c r="DN57" s="99" t="str">
        <f t="shared" si="57"/>
        <v/>
      </c>
      <c r="DO57" s="94"/>
      <c r="DP57" s="90"/>
      <c r="DQ57" s="95"/>
      <c r="DR57" s="90"/>
      <c r="DS57" s="95"/>
      <c r="DT57" s="95"/>
      <c r="DU57" s="95"/>
      <c r="DV57" s="95"/>
      <c r="DW57" s="95"/>
      <c r="DX57" s="95"/>
      <c r="DY57" s="93"/>
      <c r="DZ57" s="90"/>
      <c r="EA57" s="90"/>
      <c r="EB57" s="90"/>
      <c r="EC57" s="90"/>
      <c r="ED57" s="95"/>
      <c r="EE57" s="90"/>
      <c r="EF57" s="90"/>
      <c r="EG57" s="90"/>
      <c r="EH57" s="90"/>
      <c r="EI57" s="90"/>
      <c r="EJ57" s="90"/>
      <c r="EK57" s="90"/>
      <c r="EL57" s="90"/>
      <c r="EM57" s="90"/>
      <c r="EN57" s="90"/>
      <c r="EO57" s="90"/>
      <c r="EP57" s="90"/>
      <c r="EQ57" s="90"/>
      <c r="ER57" s="90"/>
      <c r="ES57" s="98"/>
      <c r="ET57" s="98">
        <v>44760</v>
      </c>
      <c r="EU57" s="98"/>
      <c r="EV57" s="98"/>
      <c r="EW57" s="90"/>
      <c r="EX57" s="90"/>
      <c r="EY57" s="90"/>
      <c r="EZ57" s="90"/>
      <c r="FA57" s="90"/>
      <c r="FB57" s="90"/>
      <c r="FC57" s="90"/>
      <c r="FD57" s="90"/>
      <c r="FE57" s="90"/>
      <c r="FF57" s="90"/>
      <c r="FG57" s="90"/>
      <c r="FH57" s="90"/>
      <c r="FI57" s="99" t="str">
        <f t="shared" si="58"/>
        <v/>
      </c>
      <c r="FJ57" s="99" t="str">
        <f t="shared" si="59"/>
        <v/>
      </c>
      <c r="FK57" s="99" t="str">
        <f t="shared" si="60"/>
        <v/>
      </c>
      <c r="FL57" s="99" t="str">
        <f t="shared" si="61"/>
        <v/>
      </c>
      <c r="FM57" s="99" t="str">
        <f t="shared" si="62"/>
        <v/>
      </c>
      <c r="FN57" s="90"/>
      <c r="FO57" s="90"/>
      <c r="FP57" s="95"/>
      <c r="FQ57" s="90"/>
      <c r="FR57" s="95"/>
      <c r="FS57" s="95"/>
      <c r="FT57" s="95"/>
      <c r="FU57" s="95"/>
      <c r="FV57" s="95"/>
      <c r="FW57" s="95"/>
      <c r="FX57" s="93"/>
      <c r="FY57" s="90"/>
      <c r="FZ57" s="90"/>
      <c r="GA57" s="90"/>
      <c r="GB57" s="90"/>
      <c r="GC57" s="95"/>
      <c r="GD57" s="90"/>
      <c r="GE57" s="90"/>
      <c r="GF57" s="90"/>
      <c r="GG57" s="90"/>
      <c r="GH57" s="90"/>
      <c r="GI57" s="90"/>
      <c r="GJ57" s="90"/>
      <c r="GK57" s="90"/>
      <c r="GL57" s="90"/>
      <c r="GM57" s="90"/>
      <c r="GN57" s="90"/>
      <c r="GO57" s="90"/>
      <c r="GP57" s="90"/>
      <c r="GQ57" s="90"/>
      <c r="GR57" s="98">
        <v>44670</v>
      </c>
      <c r="GS57" s="98">
        <v>44760</v>
      </c>
      <c r="GT57" s="98"/>
      <c r="GU57" s="98"/>
      <c r="GV57" s="90"/>
      <c r="GW57" s="90"/>
      <c r="GX57" s="90"/>
      <c r="GY57" s="90"/>
      <c r="GZ57" s="90"/>
      <c r="HA57" s="90"/>
      <c r="HB57" s="90"/>
      <c r="HC57" s="90"/>
      <c r="HD57" s="90"/>
      <c r="HE57" s="90"/>
      <c r="HF57" s="90"/>
      <c r="HG57" s="90"/>
      <c r="HH57" s="99" t="str">
        <f t="shared" si="63"/>
        <v/>
      </c>
      <c r="HI57" s="99" t="str">
        <f t="shared" si="64"/>
        <v/>
      </c>
      <c r="HJ57" s="99" t="str">
        <f t="shared" si="65"/>
        <v/>
      </c>
      <c r="HK57" s="99" t="str">
        <f t="shared" si="66"/>
        <v/>
      </c>
      <c r="HL57" s="99" t="str">
        <f t="shared" si="67"/>
        <v/>
      </c>
      <c r="HM57" s="90"/>
      <c r="HN57" s="90"/>
      <c r="HO57" s="90">
        <f t="shared" si="47"/>
        <v>1</v>
      </c>
      <c r="HP57" s="90"/>
      <c r="HQ57" s="96" t="s">
        <v>4049</v>
      </c>
      <c r="HR57" s="96" t="s">
        <v>4050</v>
      </c>
      <c r="HS57" s="96"/>
      <c r="HT57" s="96"/>
      <c r="HU57" s="96" t="s">
        <v>4049</v>
      </c>
      <c r="HV57" s="96"/>
      <c r="HW57" s="96"/>
      <c r="HX57" s="96"/>
      <c r="HY57" s="96" t="s">
        <v>4049</v>
      </c>
      <c r="HZ57" s="96"/>
      <c r="IA57" s="100"/>
      <c r="IB57" s="100"/>
      <c r="IC57" s="100"/>
      <c r="ID57" s="100"/>
      <c r="IE57" s="100"/>
      <c r="IF57" s="100"/>
      <c r="IG57" t="s">
        <v>4051</v>
      </c>
      <c r="IH57" s="102" t="s">
        <v>3370</v>
      </c>
    </row>
    <row r="58" spans="1:242" ht="15" customHeight="1" x14ac:dyDescent="0.25">
      <c r="A58" t="s">
        <v>4052</v>
      </c>
      <c r="B58" t="s">
        <v>2</v>
      </c>
      <c r="C58" s="90" t="s">
        <v>4053</v>
      </c>
      <c r="D58" s="102" t="s">
        <v>363</v>
      </c>
      <c r="E58" s="90" t="s">
        <v>4054</v>
      </c>
      <c r="F58" s="90" t="s">
        <v>3344</v>
      </c>
      <c r="G58" s="90" t="s">
        <v>3271</v>
      </c>
      <c r="H58" s="101" t="s">
        <v>4055</v>
      </c>
      <c r="I58" s="90" t="s">
        <v>3359</v>
      </c>
      <c r="J58" s="93">
        <v>0.6</v>
      </c>
      <c r="K58" s="93">
        <v>1</v>
      </c>
      <c r="L58" s="90" t="s">
        <v>3149</v>
      </c>
      <c r="M58" s="93">
        <v>0.36</v>
      </c>
      <c r="N58" s="93">
        <v>1</v>
      </c>
      <c r="O58" s="90" t="s">
        <v>3149</v>
      </c>
      <c r="P58" s="90" t="s">
        <v>3150</v>
      </c>
      <c r="Q58" s="94" t="s">
        <v>4056</v>
      </c>
      <c r="R58" s="90"/>
      <c r="S58" s="95" t="s">
        <v>3152</v>
      </c>
      <c r="T58" s="96" t="s">
        <v>4057</v>
      </c>
      <c r="U58" s="95" t="s">
        <v>3164</v>
      </c>
      <c r="V58" s="95" t="s">
        <v>3155</v>
      </c>
      <c r="W58" s="95" t="s">
        <v>3156</v>
      </c>
      <c r="X58" s="95"/>
      <c r="Y58" s="95" t="s">
        <v>3157</v>
      </c>
      <c r="Z58" s="95" t="s">
        <v>3158</v>
      </c>
      <c r="AA58" s="93">
        <v>0.4</v>
      </c>
      <c r="AB58" s="90"/>
      <c r="AC58" s="90"/>
      <c r="AD58" s="90"/>
      <c r="AE58" s="90"/>
      <c r="AF58" s="95" t="s">
        <v>33</v>
      </c>
      <c r="AG58" s="90" t="s">
        <v>3171</v>
      </c>
      <c r="AH58" s="90">
        <f t="shared" si="0"/>
        <v>29</v>
      </c>
      <c r="AI58" s="95">
        <v>24</v>
      </c>
      <c r="AJ58" s="95">
        <v>5</v>
      </c>
      <c r="AK58" s="95">
        <v>0</v>
      </c>
      <c r="AL58" s="95">
        <v>0</v>
      </c>
      <c r="AM58" s="90">
        <v>24</v>
      </c>
      <c r="AN58" s="90" t="s">
        <v>4058</v>
      </c>
      <c r="AO58" s="90">
        <v>5</v>
      </c>
      <c r="AP58" s="90" t="s">
        <v>4059</v>
      </c>
      <c r="AQ58" s="90"/>
      <c r="AR58" s="90"/>
      <c r="AS58" s="90"/>
      <c r="AT58" s="90"/>
      <c r="AU58" s="98">
        <v>44670</v>
      </c>
      <c r="AV58" s="98">
        <v>44760</v>
      </c>
      <c r="AW58" s="98"/>
      <c r="AX58" s="98"/>
      <c r="AY58" s="90" t="s">
        <v>20</v>
      </c>
      <c r="AZ58" s="90" t="s">
        <v>20</v>
      </c>
      <c r="BA58" s="90"/>
      <c r="BB58" s="90"/>
      <c r="BC58" s="90" t="s">
        <v>20</v>
      </c>
      <c r="BD58" s="90" t="s">
        <v>20</v>
      </c>
      <c r="BE58" s="90"/>
      <c r="BF58" s="90"/>
      <c r="BG58" s="90" t="s">
        <v>4060</v>
      </c>
      <c r="BH58" s="90" t="s">
        <v>4061</v>
      </c>
      <c r="BI58" s="90"/>
      <c r="BJ58" s="90"/>
      <c r="BK58" s="99">
        <f t="shared" si="48"/>
        <v>1</v>
      </c>
      <c r="BL58" s="99">
        <f t="shared" si="49"/>
        <v>1</v>
      </c>
      <c r="BM58" s="99" t="str">
        <f t="shared" si="50"/>
        <v/>
      </c>
      <c r="BN58" s="99" t="str">
        <f t="shared" si="51"/>
        <v/>
      </c>
      <c r="BO58" s="99">
        <f t="shared" si="52"/>
        <v>1</v>
      </c>
      <c r="BP58" s="94"/>
      <c r="BQ58" s="90"/>
      <c r="BR58" s="95"/>
      <c r="BS58" s="90"/>
      <c r="BT58" s="95"/>
      <c r="BU58" s="95"/>
      <c r="BV58" s="95"/>
      <c r="BW58" s="95"/>
      <c r="BX58" s="95"/>
      <c r="BY58" s="95"/>
      <c r="BZ58" s="93"/>
      <c r="CA58" s="90"/>
      <c r="CB58" s="90"/>
      <c r="CC58" s="90"/>
      <c r="CD58" s="90"/>
      <c r="CE58" s="95"/>
      <c r="CF58" s="90"/>
      <c r="CG58" s="90"/>
      <c r="CH58" s="90"/>
      <c r="CI58" s="90"/>
      <c r="CJ58" s="90"/>
      <c r="CK58" s="90"/>
      <c r="CL58" s="90"/>
      <c r="CM58" s="90"/>
      <c r="CN58" s="90"/>
      <c r="CO58" s="90"/>
      <c r="CP58" s="90"/>
      <c r="CQ58" s="90"/>
      <c r="CR58" s="90"/>
      <c r="CS58" s="90"/>
      <c r="CT58" s="98"/>
      <c r="CU58" s="98">
        <v>44760</v>
      </c>
      <c r="CV58" s="98"/>
      <c r="CW58" s="98"/>
      <c r="CX58" s="90"/>
      <c r="CY58" s="90"/>
      <c r="CZ58" s="90"/>
      <c r="DA58" s="90"/>
      <c r="DB58" s="90"/>
      <c r="DC58" s="90"/>
      <c r="DD58" s="90"/>
      <c r="DE58" s="90"/>
      <c r="DF58" s="90"/>
      <c r="DG58" s="90"/>
      <c r="DH58" s="90"/>
      <c r="DI58" s="90"/>
      <c r="DJ58" s="99" t="str">
        <f t="shared" si="53"/>
        <v/>
      </c>
      <c r="DK58" s="99" t="str">
        <f t="shared" si="54"/>
        <v/>
      </c>
      <c r="DL58" s="99" t="str">
        <f t="shared" si="55"/>
        <v/>
      </c>
      <c r="DM58" s="99" t="str">
        <f t="shared" si="56"/>
        <v/>
      </c>
      <c r="DN58" s="99" t="str">
        <f t="shared" si="57"/>
        <v/>
      </c>
      <c r="DO58" s="94"/>
      <c r="DP58" s="90"/>
      <c r="DQ58" s="95"/>
      <c r="DR58" s="90"/>
      <c r="DS58" s="95"/>
      <c r="DT58" s="95"/>
      <c r="DU58" s="95"/>
      <c r="DV58" s="95"/>
      <c r="DW58" s="95"/>
      <c r="DX58" s="95"/>
      <c r="DY58" s="93"/>
      <c r="DZ58" s="90"/>
      <c r="EA58" s="90"/>
      <c r="EB58" s="90"/>
      <c r="EC58" s="90"/>
      <c r="ED58" s="95"/>
      <c r="EE58" s="90"/>
      <c r="EF58" s="90"/>
      <c r="EG58" s="90"/>
      <c r="EH58" s="90"/>
      <c r="EI58" s="90"/>
      <c r="EJ58" s="90"/>
      <c r="EK58" s="90"/>
      <c r="EL58" s="90"/>
      <c r="EM58" s="90"/>
      <c r="EN58" s="90"/>
      <c r="EO58" s="90"/>
      <c r="EP58" s="90"/>
      <c r="EQ58" s="90"/>
      <c r="ER58" s="90"/>
      <c r="ES58" s="98"/>
      <c r="ET58" s="98">
        <v>44760</v>
      </c>
      <c r="EU58" s="98"/>
      <c r="EV58" s="98"/>
      <c r="EW58" s="90"/>
      <c r="EX58" s="90"/>
      <c r="EY58" s="90"/>
      <c r="EZ58" s="90"/>
      <c r="FA58" s="90"/>
      <c r="FB58" s="90"/>
      <c r="FC58" s="90"/>
      <c r="FD58" s="90"/>
      <c r="FE58" s="90"/>
      <c r="FF58" s="90"/>
      <c r="FG58" s="90"/>
      <c r="FH58" s="90"/>
      <c r="FI58" s="99" t="str">
        <f t="shared" si="58"/>
        <v/>
      </c>
      <c r="FJ58" s="99" t="str">
        <f t="shared" si="59"/>
        <v/>
      </c>
      <c r="FK58" s="99" t="str">
        <f t="shared" si="60"/>
        <v/>
      </c>
      <c r="FL58" s="99" t="str">
        <f t="shared" si="61"/>
        <v/>
      </c>
      <c r="FM58" s="99" t="str">
        <f t="shared" si="62"/>
        <v/>
      </c>
      <c r="FN58" s="96"/>
      <c r="FO58" s="90"/>
      <c r="FP58" s="95"/>
      <c r="FQ58" s="90"/>
      <c r="FR58" s="95"/>
      <c r="FS58" s="95"/>
      <c r="FT58" s="95"/>
      <c r="FU58" s="95"/>
      <c r="FV58" s="95"/>
      <c r="FW58" s="95"/>
      <c r="FX58" s="93"/>
      <c r="FY58" s="90"/>
      <c r="FZ58" s="90"/>
      <c r="GA58" s="90"/>
      <c r="GB58" s="90"/>
      <c r="GC58" s="95"/>
      <c r="GD58" s="90"/>
      <c r="GE58" s="90"/>
      <c r="GF58" s="90"/>
      <c r="GG58" s="90"/>
      <c r="GH58" s="90"/>
      <c r="GI58" s="90"/>
      <c r="GJ58" s="90"/>
      <c r="GK58" s="90"/>
      <c r="GL58" s="90"/>
      <c r="GM58" s="90"/>
      <c r="GN58" s="90"/>
      <c r="GO58" s="90"/>
      <c r="GP58" s="90"/>
      <c r="GQ58" s="90"/>
      <c r="GR58" s="98"/>
      <c r="GS58" s="98">
        <v>44760</v>
      </c>
      <c r="GT58" s="98"/>
      <c r="GU58" s="98"/>
      <c r="GV58" s="90"/>
      <c r="GW58" s="90"/>
      <c r="GX58" s="90"/>
      <c r="GY58" s="90"/>
      <c r="GZ58" s="90"/>
      <c r="HA58" s="90"/>
      <c r="HB58" s="90"/>
      <c r="HC58" s="90"/>
      <c r="HD58" s="90"/>
      <c r="HE58" s="90"/>
      <c r="HF58" s="90"/>
      <c r="HG58" s="90"/>
      <c r="HH58" s="99" t="str">
        <f t="shared" si="63"/>
        <v/>
      </c>
      <c r="HI58" s="99" t="str">
        <f t="shared" si="64"/>
        <v/>
      </c>
      <c r="HJ58" s="99" t="str">
        <f t="shared" si="65"/>
        <v/>
      </c>
      <c r="HK58" s="99" t="str">
        <f t="shared" si="66"/>
        <v/>
      </c>
      <c r="HL58" s="99" t="str">
        <f t="shared" si="67"/>
        <v/>
      </c>
      <c r="HM58" s="90"/>
      <c r="HN58" s="90"/>
      <c r="HO58" s="90">
        <f t="shared" si="47"/>
        <v>1</v>
      </c>
      <c r="HP58" s="90"/>
      <c r="HQ58" s="96" t="s">
        <v>4049</v>
      </c>
      <c r="HR58" s="96" t="s">
        <v>4062</v>
      </c>
      <c r="HS58" s="96"/>
      <c r="HT58" s="96"/>
      <c r="HU58" s="96" t="s">
        <v>4049</v>
      </c>
      <c r="HV58" s="96"/>
      <c r="HW58" s="96"/>
      <c r="HX58" s="96"/>
      <c r="HY58" s="96" t="s">
        <v>4049</v>
      </c>
      <c r="HZ58" s="96"/>
      <c r="IA58" s="100"/>
      <c r="IB58" s="100"/>
      <c r="IC58" s="96" t="s">
        <v>4049</v>
      </c>
      <c r="ID58" s="100"/>
      <c r="IE58" s="100"/>
      <c r="IF58" s="100"/>
      <c r="IG58" t="s">
        <v>4063</v>
      </c>
      <c r="IH58" s="90" t="s">
        <v>3355</v>
      </c>
    </row>
    <row r="59" spans="1:242" ht="15" customHeight="1" x14ac:dyDescent="0.25">
      <c r="A59" t="s">
        <v>4064</v>
      </c>
      <c r="B59" t="s">
        <v>2926</v>
      </c>
      <c r="C59" s="90" t="s">
        <v>4065</v>
      </c>
      <c r="D59" s="102" t="s">
        <v>4066</v>
      </c>
      <c r="E59" s="90" t="s">
        <v>3185</v>
      </c>
      <c r="F59" s="90" t="s">
        <v>3344</v>
      </c>
      <c r="G59" s="90" t="s">
        <v>3465</v>
      </c>
      <c r="H59" s="101" t="s">
        <v>4067</v>
      </c>
      <c r="I59" s="90" t="s">
        <v>3296</v>
      </c>
      <c r="J59" s="93">
        <v>0.4</v>
      </c>
      <c r="K59" s="93">
        <v>0.8</v>
      </c>
      <c r="L59" s="90" t="s">
        <v>3218</v>
      </c>
      <c r="M59" s="93">
        <v>0.05</v>
      </c>
      <c r="N59" s="93">
        <v>0.8</v>
      </c>
      <c r="O59" s="90" t="s">
        <v>3218</v>
      </c>
      <c r="P59" s="90" t="s">
        <v>3150</v>
      </c>
      <c r="Q59" s="94" t="s">
        <v>4068</v>
      </c>
      <c r="R59" s="90"/>
      <c r="S59" s="95" t="s">
        <v>3152</v>
      </c>
      <c r="T59" s="90" t="s">
        <v>4069</v>
      </c>
      <c r="U59" s="95" t="s">
        <v>3164</v>
      </c>
      <c r="V59" s="95" t="s">
        <v>3155</v>
      </c>
      <c r="W59" s="95" t="s">
        <v>3156</v>
      </c>
      <c r="X59" s="95"/>
      <c r="Y59" s="95" t="s">
        <v>3157</v>
      </c>
      <c r="Z59" s="95" t="s">
        <v>3158</v>
      </c>
      <c r="AA59" s="93">
        <v>0.4</v>
      </c>
      <c r="AB59" s="90"/>
      <c r="AC59" s="90"/>
      <c r="AD59" s="90"/>
      <c r="AE59" s="90"/>
      <c r="AF59" s="95" t="s">
        <v>33</v>
      </c>
      <c r="AG59" s="90" t="s">
        <v>3152</v>
      </c>
      <c r="AH59" s="90">
        <f t="shared" si="0"/>
        <v>12</v>
      </c>
      <c r="AI59" s="95">
        <v>3</v>
      </c>
      <c r="AJ59" s="95">
        <v>3</v>
      </c>
      <c r="AK59" s="95">
        <v>3</v>
      </c>
      <c r="AL59" s="95">
        <v>3</v>
      </c>
      <c r="AM59" s="90">
        <v>3</v>
      </c>
      <c r="AN59" s="90" t="s">
        <v>4070</v>
      </c>
      <c r="AO59" s="90">
        <v>3</v>
      </c>
      <c r="AP59" s="90" t="s">
        <v>4071</v>
      </c>
      <c r="AQ59" s="90"/>
      <c r="AR59" s="90"/>
      <c r="AS59" s="90"/>
      <c r="AT59" s="90"/>
      <c r="AU59" s="98">
        <v>44669</v>
      </c>
      <c r="AV59" s="98">
        <v>44760</v>
      </c>
      <c r="AW59" s="98"/>
      <c r="AX59" s="98"/>
      <c r="AY59" s="90" t="s">
        <v>20</v>
      </c>
      <c r="AZ59" s="90" t="s">
        <v>20</v>
      </c>
      <c r="BA59" s="90"/>
      <c r="BB59" s="90"/>
      <c r="BC59" s="90" t="s">
        <v>20</v>
      </c>
      <c r="BD59" s="90" t="s">
        <v>20</v>
      </c>
      <c r="BE59" s="90"/>
      <c r="BF59" s="90"/>
      <c r="BG59" s="90" t="s">
        <v>4072</v>
      </c>
      <c r="BH59" s="90" t="s">
        <v>4073</v>
      </c>
      <c r="BI59" s="90"/>
      <c r="BJ59" s="90"/>
      <c r="BK59" s="99">
        <f t="shared" si="48"/>
        <v>1</v>
      </c>
      <c r="BL59" s="99">
        <f t="shared" si="49"/>
        <v>1</v>
      </c>
      <c r="BM59" s="99">
        <f t="shared" si="50"/>
        <v>0</v>
      </c>
      <c r="BN59" s="99">
        <f t="shared" si="51"/>
        <v>0</v>
      </c>
      <c r="BO59" s="99">
        <f t="shared" si="52"/>
        <v>0.5</v>
      </c>
      <c r="BP59" s="94" t="s">
        <v>4074</v>
      </c>
      <c r="BQ59" s="90"/>
      <c r="BR59" s="95" t="s">
        <v>3152</v>
      </c>
      <c r="BS59" s="90" t="s">
        <v>4075</v>
      </c>
      <c r="BT59" s="95" t="s">
        <v>3164</v>
      </c>
      <c r="BU59" s="95" t="s">
        <v>3155</v>
      </c>
      <c r="BV59" s="95" t="s">
        <v>3156</v>
      </c>
      <c r="BW59" s="95"/>
      <c r="BX59" s="95" t="s">
        <v>3157</v>
      </c>
      <c r="BY59" s="95" t="s">
        <v>3158</v>
      </c>
      <c r="BZ59" s="93">
        <v>0.4</v>
      </c>
      <c r="CA59" s="90"/>
      <c r="CB59" s="90"/>
      <c r="CC59" s="90"/>
      <c r="CD59" s="90"/>
      <c r="CE59" s="95" t="s">
        <v>33</v>
      </c>
      <c r="CF59" s="90" t="s">
        <v>3152</v>
      </c>
      <c r="CG59" s="90">
        <f>SUM(CH59:CK59)</f>
        <v>24</v>
      </c>
      <c r="CH59" s="90">
        <v>6</v>
      </c>
      <c r="CI59" s="90">
        <v>6</v>
      </c>
      <c r="CJ59" s="90">
        <v>6</v>
      </c>
      <c r="CK59" s="90">
        <v>6</v>
      </c>
      <c r="CL59" s="90">
        <v>6</v>
      </c>
      <c r="CM59" s="90" t="s">
        <v>4076</v>
      </c>
      <c r="CN59" s="90">
        <v>6</v>
      </c>
      <c r="CO59" s="90" t="s">
        <v>4077</v>
      </c>
      <c r="CP59" s="90"/>
      <c r="CQ59" s="90"/>
      <c r="CR59" s="90"/>
      <c r="CS59" s="90"/>
      <c r="CT59" s="98">
        <v>44669</v>
      </c>
      <c r="CU59" s="98">
        <v>44760</v>
      </c>
      <c r="CV59" s="98"/>
      <c r="CW59" s="98"/>
      <c r="CX59" s="90" t="s">
        <v>20</v>
      </c>
      <c r="CY59" s="90" t="s">
        <v>20</v>
      </c>
      <c r="CZ59" s="90"/>
      <c r="DA59" s="90"/>
      <c r="DB59" s="90" t="s">
        <v>20</v>
      </c>
      <c r="DC59" s="90" t="s">
        <v>20</v>
      </c>
      <c r="DD59" s="90"/>
      <c r="DE59" s="90"/>
      <c r="DF59" s="90" t="s">
        <v>4078</v>
      </c>
      <c r="DG59" s="90" t="s">
        <v>4079</v>
      </c>
      <c r="DH59" s="90"/>
      <c r="DI59" s="90"/>
      <c r="DJ59" s="99">
        <f t="shared" si="53"/>
        <v>1</v>
      </c>
      <c r="DK59" s="99">
        <f t="shared" si="54"/>
        <v>1</v>
      </c>
      <c r="DL59" s="99">
        <f t="shared" si="55"/>
        <v>0</v>
      </c>
      <c r="DM59" s="99">
        <f t="shared" si="56"/>
        <v>0</v>
      </c>
      <c r="DN59" s="99">
        <f t="shared" si="57"/>
        <v>0.5</v>
      </c>
      <c r="DO59" s="91" t="s">
        <v>4080</v>
      </c>
      <c r="DP59" s="90"/>
      <c r="DQ59" s="95" t="s">
        <v>3152</v>
      </c>
      <c r="DR59" s="90" t="s">
        <v>4081</v>
      </c>
      <c r="DS59" s="95" t="s">
        <v>3164</v>
      </c>
      <c r="DT59" s="95" t="s">
        <v>3155</v>
      </c>
      <c r="DU59" s="95" t="s">
        <v>3156</v>
      </c>
      <c r="DV59" s="95"/>
      <c r="DW59" s="95" t="s">
        <v>3157</v>
      </c>
      <c r="DX59" s="95" t="s">
        <v>3158</v>
      </c>
      <c r="DY59" s="93">
        <v>0.4</v>
      </c>
      <c r="DZ59" s="90"/>
      <c r="EA59" s="90"/>
      <c r="EB59" s="90"/>
      <c r="EC59" s="90"/>
      <c r="ED59" s="95" t="s">
        <v>33</v>
      </c>
      <c r="EE59" s="90" t="s">
        <v>3152</v>
      </c>
      <c r="EF59" s="90">
        <f>SUM(EG59:EJ59)</f>
        <v>1</v>
      </c>
      <c r="EG59" s="90">
        <v>0</v>
      </c>
      <c r="EH59" s="90">
        <v>0</v>
      </c>
      <c r="EI59" s="90">
        <v>0</v>
      </c>
      <c r="EJ59" s="90">
        <v>1</v>
      </c>
      <c r="EK59" s="90"/>
      <c r="EL59" s="90"/>
      <c r="EM59" s="90">
        <v>0</v>
      </c>
      <c r="EN59" s="90" t="s">
        <v>4082</v>
      </c>
      <c r="EO59" s="90"/>
      <c r="EP59" s="90"/>
      <c r="EQ59" s="90"/>
      <c r="ER59" s="90"/>
      <c r="ES59" s="98">
        <v>44669</v>
      </c>
      <c r="ET59" s="98">
        <v>44760</v>
      </c>
      <c r="EU59" s="98"/>
      <c r="EV59" s="98"/>
      <c r="EW59" s="90"/>
      <c r="EX59" s="90" t="s">
        <v>18</v>
      </c>
      <c r="EY59" s="90"/>
      <c r="EZ59" s="90"/>
      <c r="FA59" s="90"/>
      <c r="FB59" s="90" t="s">
        <v>18</v>
      </c>
      <c r="FC59" s="90"/>
      <c r="FD59" s="90"/>
      <c r="FE59" s="90"/>
      <c r="FF59" s="90" t="s">
        <v>153</v>
      </c>
      <c r="FG59" s="90"/>
      <c r="FH59" s="90"/>
      <c r="FI59" s="99" t="str">
        <f t="shared" si="58"/>
        <v/>
      </c>
      <c r="FJ59" s="99" t="str">
        <f t="shared" si="59"/>
        <v/>
      </c>
      <c r="FK59" s="99" t="str">
        <f t="shared" si="60"/>
        <v/>
      </c>
      <c r="FL59" s="99">
        <f t="shared" si="61"/>
        <v>0</v>
      </c>
      <c r="FM59" s="99">
        <f t="shared" si="62"/>
        <v>0</v>
      </c>
      <c r="FN59" s="90" t="s">
        <v>4083</v>
      </c>
      <c r="FO59" s="90"/>
      <c r="FP59" s="95" t="s">
        <v>3152</v>
      </c>
      <c r="FQ59" s="90" t="s">
        <v>4084</v>
      </c>
      <c r="FR59" s="95" t="s">
        <v>3164</v>
      </c>
      <c r="FS59" s="95" t="s">
        <v>3155</v>
      </c>
      <c r="FT59" s="95" t="s">
        <v>3156</v>
      </c>
      <c r="FU59" s="95"/>
      <c r="FV59" s="95" t="s">
        <v>3157</v>
      </c>
      <c r="FW59" s="95" t="s">
        <v>3158</v>
      </c>
      <c r="FX59" s="93">
        <v>0.4</v>
      </c>
      <c r="FY59" s="90"/>
      <c r="FZ59" s="90"/>
      <c r="GA59" s="90"/>
      <c r="GB59" s="90"/>
      <c r="GC59" s="95" t="s">
        <v>33</v>
      </c>
      <c r="GD59" s="90" t="s">
        <v>3152</v>
      </c>
      <c r="GE59" s="90">
        <f>SUM(GF59:GI59)</f>
        <v>1</v>
      </c>
      <c r="GF59" s="90">
        <v>0</v>
      </c>
      <c r="GG59" s="90">
        <v>0</v>
      </c>
      <c r="GH59" s="90">
        <v>0</v>
      </c>
      <c r="GI59" s="90">
        <v>1</v>
      </c>
      <c r="GJ59" s="90"/>
      <c r="GK59" s="90"/>
      <c r="GL59" s="90">
        <v>0</v>
      </c>
      <c r="GM59" s="90" t="s">
        <v>4082</v>
      </c>
      <c r="GN59" s="90"/>
      <c r="GO59" s="90"/>
      <c r="GP59" s="90"/>
      <c r="GQ59" s="90"/>
      <c r="GR59" s="98">
        <v>44669</v>
      </c>
      <c r="GS59" s="98">
        <v>44760</v>
      </c>
      <c r="GT59" s="98"/>
      <c r="GU59" s="98"/>
      <c r="GV59" s="90"/>
      <c r="GW59" s="90" t="s">
        <v>18</v>
      </c>
      <c r="GX59" s="90"/>
      <c r="GY59" s="90"/>
      <c r="GZ59" s="90"/>
      <c r="HA59" s="90" t="s">
        <v>18</v>
      </c>
      <c r="HB59" s="90"/>
      <c r="HC59" s="90"/>
      <c r="HD59" s="90"/>
      <c r="HE59" s="90" t="s">
        <v>153</v>
      </c>
      <c r="HF59" s="90"/>
      <c r="HG59" s="90"/>
      <c r="HH59" s="99" t="str">
        <f t="shared" si="63"/>
        <v/>
      </c>
      <c r="HI59" s="99" t="str">
        <f t="shared" si="64"/>
        <v/>
      </c>
      <c r="HJ59" s="99" t="str">
        <f t="shared" si="65"/>
        <v/>
      </c>
      <c r="HK59" s="99">
        <f t="shared" si="66"/>
        <v>0</v>
      </c>
      <c r="HL59" s="99">
        <f t="shared" si="67"/>
        <v>0</v>
      </c>
      <c r="HM59" s="90"/>
      <c r="HN59" s="90"/>
      <c r="HO59" s="90">
        <f t="shared" si="47"/>
        <v>4</v>
      </c>
      <c r="HP59" s="90"/>
      <c r="HQ59" s="96" t="s">
        <v>4085</v>
      </c>
      <c r="HR59" s="96" t="s">
        <v>4071</v>
      </c>
      <c r="HS59" s="96"/>
      <c r="HT59" s="96"/>
      <c r="HU59" s="96" t="s">
        <v>4086</v>
      </c>
      <c r="HV59" s="96" t="s">
        <v>4087</v>
      </c>
      <c r="HW59" s="96"/>
      <c r="HX59" s="96"/>
      <c r="HY59" s="96"/>
      <c r="HZ59" s="96" t="s">
        <v>153</v>
      </c>
      <c r="IA59" s="100"/>
      <c r="IB59" s="100"/>
      <c r="IC59" s="100"/>
      <c r="ID59" s="100" t="s">
        <v>153</v>
      </c>
      <c r="IE59" s="100"/>
      <c r="IF59" s="100"/>
      <c r="IG59" t="s">
        <v>4064</v>
      </c>
      <c r="IH59" s="90" t="s">
        <v>3321</v>
      </c>
    </row>
    <row r="60" spans="1:242" ht="15" customHeight="1" x14ac:dyDescent="0.25">
      <c r="A60" t="s">
        <v>4088</v>
      </c>
      <c r="B60" t="s">
        <v>2926</v>
      </c>
      <c r="C60" s="90" t="s">
        <v>4089</v>
      </c>
      <c r="D60" s="102" t="s">
        <v>4066</v>
      </c>
      <c r="E60" s="90" t="s">
        <v>3343</v>
      </c>
      <c r="F60" s="90" t="s">
        <v>3182</v>
      </c>
      <c r="G60" s="90" t="s">
        <v>3694</v>
      </c>
      <c r="H60" s="101" t="s">
        <v>4090</v>
      </c>
      <c r="I60" s="90" t="s">
        <v>3359</v>
      </c>
      <c r="J60" s="93">
        <v>0.2</v>
      </c>
      <c r="K60" s="93">
        <v>1</v>
      </c>
      <c r="L60" s="90" t="s">
        <v>3149</v>
      </c>
      <c r="M60" s="93">
        <v>7.0000000000000007E-2</v>
      </c>
      <c r="N60" s="93">
        <v>1</v>
      </c>
      <c r="O60" s="90" t="s">
        <v>3149</v>
      </c>
      <c r="P60" s="90" t="s">
        <v>3150</v>
      </c>
      <c r="Q60" s="94" t="s">
        <v>4091</v>
      </c>
      <c r="R60" s="90"/>
      <c r="S60" s="95" t="s">
        <v>3152</v>
      </c>
      <c r="T60" s="90" t="s">
        <v>4092</v>
      </c>
      <c r="U60" s="95" t="s">
        <v>3164</v>
      </c>
      <c r="V60" s="95" t="s">
        <v>3155</v>
      </c>
      <c r="W60" s="95" t="s">
        <v>3156</v>
      </c>
      <c r="X60" s="95"/>
      <c r="Y60" s="95" t="s">
        <v>3157</v>
      </c>
      <c r="Z60" s="95" t="s">
        <v>3158</v>
      </c>
      <c r="AA60" s="93">
        <v>0.4</v>
      </c>
      <c r="AB60" s="90"/>
      <c r="AC60" s="90"/>
      <c r="AD60" s="90"/>
      <c r="AE60" s="90"/>
      <c r="AF60" s="95" t="s">
        <v>33</v>
      </c>
      <c r="AG60" s="90" t="s">
        <v>3152</v>
      </c>
      <c r="AH60" s="90">
        <f t="shared" si="0"/>
        <v>4</v>
      </c>
      <c r="AI60" s="95">
        <v>1</v>
      </c>
      <c r="AJ60" s="95">
        <v>1</v>
      </c>
      <c r="AK60" s="95">
        <v>1</v>
      </c>
      <c r="AL60" s="95">
        <v>1</v>
      </c>
      <c r="AM60" s="90">
        <v>1</v>
      </c>
      <c r="AN60" s="90" t="s">
        <v>4093</v>
      </c>
      <c r="AO60" s="90">
        <v>1</v>
      </c>
      <c r="AP60" s="90" t="s">
        <v>4093</v>
      </c>
      <c r="AQ60" s="90"/>
      <c r="AR60" s="90"/>
      <c r="AS60" s="90"/>
      <c r="AT60" s="90"/>
      <c r="AU60" s="98">
        <v>44669</v>
      </c>
      <c r="AV60" s="98">
        <v>44760</v>
      </c>
      <c r="AW60" s="98"/>
      <c r="AX60" s="98"/>
      <c r="AY60" s="90" t="s">
        <v>20</v>
      </c>
      <c r="AZ60" s="90" t="s">
        <v>20</v>
      </c>
      <c r="BA60" s="90"/>
      <c r="BB60" s="90"/>
      <c r="BC60" s="90" t="s">
        <v>20</v>
      </c>
      <c r="BD60" s="90" t="s">
        <v>20</v>
      </c>
      <c r="BE60" s="90"/>
      <c r="BF60" s="90"/>
      <c r="BG60" s="90" t="s">
        <v>4094</v>
      </c>
      <c r="BH60" s="90" t="s">
        <v>4095</v>
      </c>
      <c r="BI60" s="90"/>
      <c r="BJ60" s="90"/>
      <c r="BK60" s="99">
        <f t="shared" si="48"/>
        <v>1</v>
      </c>
      <c r="BL60" s="99">
        <f t="shared" si="49"/>
        <v>1</v>
      </c>
      <c r="BM60" s="99">
        <f t="shared" si="50"/>
        <v>0</v>
      </c>
      <c r="BN60" s="99">
        <f t="shared" si="51"/>
        <v>0</v>
      </c>
      <c r="BO60" s="99">
        <f t="shared" si="52"/>
        <v>0.5</v>
      </c>
      <c r="BP60" s="94" t="s">
        <v>4096</v>
      </c>
      <c r="BQ60" s="90"/>
      <c r="BR60" s="95" t="s">
        <v>3152</v>
      </c>
      <c r="BS60" s="90" t="s">
        <v>4097</v>
      </c>
      <c r="BT60" s="95" t="s">
        <v>3164</v>
      </c>
      <c r="BU60" s="95" t="s">
        <v>3155</v>
      </c>
      <c r="BV60" s="95" t="s">
        <v>3156</v>
      </c>
      <c r="BW60" s="95"/>
      <c r="BX60" s="95" t="s">
        <v>3157</v>
      </c>
      <c r="BY60" s="95" t="s">
        <v>3158</v>
      </c>
      <c r="BZ60" s="93">
        <v>0.4</v>
      </c>
      <c r="CA60" s="90"/>
      <c r="CB60" s="90"/>
      <c r="CC60" s="90"/>
      <c r="CD60" s="90"/>
      <c r="CE60" s="95" t="s">
        <v>33</v>
      </c>
      <c r="CF60" s="90" t="s">
        <v>3152</v>
      </c>
      <c r="CG60" s="90">
        <f>SUM(CH60:CK60)</f>
        <v>4</v>
      </c>
      <c r="CH60" s="90">
        <v>1</v>
      </c>
      <c r="CI60" s="90">
        <v>1</v>
      </c>
      <c r="CJ60" s="90">
        <v>1</v>
      </c>
      <c r="CK60" s="90">
        <v>1</v>
      </c>
      <c r="CL60" s="90">
        <v>1</v>
      </c>
      <c r="CM60" s="90" t="s">
        <v>4098</v>
      </c>
      <c r="CN60" s="90">
        <v>1</v>
      </c>
      <c r="CO60" s="90" t="s">
        <v>4099</v>
      </c>
      <c r="CP60" s="90"/>
      <c r="CQ60" s="90"/>
      <c r="CR60" s="90"/>
      <c r="CS60" s="90"/>
      <c r="CT60" s="98">
        <v>44669</v>
      </c>
      <c r="CU60" s="98">
        <v>44760</v>
      </c>
      <c r="CV60" s="98"/>
      <c r="CW60" s="98"/>
      <c r="CX60" s="90" t="s">
        <v>20</v>
      </c>
      <c r="CY60" s="90" t="s">
        <v>20</v>
      </c>
      <c r="CZ60" s="90"/>
      <c r="DA60" s="90"/>
      <c r="DB60" s="90" t="s">
        <v>20</v>
      </c>
      <c r="DC60" s="90" t="s">
        <v>20</v>
      </c>
      <c r="DD60" s="90"/>
      <c r="DE60" s="90"/>
      <c r="DF60" s="90" t="s">
        <v>4100</v>
      </c>
      <c r="DG60" s="90" t="s">
        <v>4101</v>
      </c>
      <c r="DH60" s="90"/>
      <c r="DI60" s="90"/>
      <c r="DJ60" s="99">
        <f t="shared" si="53"/>
        <v>1</v>
      </c>
      <c r="DK60" s="99">
        <f t="shared" si="54"/>
        <v>1</v>
      </c>
      <c r="DL60" s="99">
        <f t="shared" si="55"/>
        <v>0</v>
      </c>
      <c r="DM60" s="99">
        <f t="shared" si="56"/>
        <v>0</v>
      </c>
      <c r="DN60" s="99">
        <f t="shared" si="57"/>
        <v>0.5</v>
      </c>
      <c r="DO60" s="91"/>
      <c r="DP60" s="90"/>
      <c r="DQ60" s="95"/>
      <c r="DR60" s="90"/>
      <c r="DS60" s="95"/>
      <c r="DT60" s="95"/>
      <c r="DU60" s="95"/>
      <c r="DV60" s="95"/>
      <c r="DW60" s="95"/>
      <c r="DX60" s="95"/>
      <c r="DY60" s="93"/>
      <c r="DZ60" s="90"/>
      <c r="EA60" s="90"/>
      <c r="EB60" s="90"/>
      <c r="EC60" s="90"/>
      <c r="ED60" s="95"/>
      <c r="EE60" s="90"/>
      <c r="EF60" s="90"/>
      <c r="EG60" s="90"/>
      <c r="EH60" s="90"/>
      <c r="EI60" s="90"/>
      <c r="EJ60" s="90"/>
      <c r="EK60" s="90"/>
      <c r="EL60" s="90"/>
      <c r="EM60" s="90"/>
      <c r="EN60" s="90"/>
      <c r="EO60" s="90"/>
      <c r="EP60" s="90"/>
      <c r="EQ60" s="90"/>
      <c r="ER60" s="90"/>
      <c r="ES60" s="98">
        <v>44669</v>
      </c>
      <c r="ET60" s="98">
        <v>44760</v>
      </c>
      <c r="EU60" s="98"/>
      <c r="EV60" s="98"/>
      <c r="EW60" s="90"/>
      <c r="EX60" s="90"/>
      <c r="EY60" s="90"/>
      <c r="EZ60" s="90"/>
      <c r="FA60" s="90"/>
      <c r="FB60" s="90"/>
      <c r="FC60" s="90"/>
      <c r="FD60" s="90"/>
      <c r="FE60" s="90"/>
      <c r="FF60" s="90"/>
      <c r="FG60" s="90"/>
      <c r="FH60" s="90"/>
      <c r="FI60" s="99" t="str">
        <f t="shared" si="58"/>
        <v/>
      </c>
      <c r="FJ60" s="99" t="str">
        <f t="shared" si="59"/>
        <v/>
      </c>
      <c r="FK60" s="99" t="str">
        <f t="shared" si="60"/>
        <v/>
      </c>
      <c r="FL60" s="99" t="str">
        <f t="shared" si="61"/>
        <v/>
      </c>
      <c r="FM60" s="99" t="str">
        <f t="shared" si="62"/>
        <v/>
      </c>
      <c r="FN60" s="90"/>
      <c r="FO60" s="90"/>
      <c r="FP60" s="95"/>
      <c r="FQ60" s="90"/>
      <c r="FR60" s="95"/>
      <c r="FS60" s="95"/>
      <c r="FT60" s="95"/>
      <c r="FU60" s="95"/>
      <c r="FV60" s="95"/>
      <c r="FW60" s="95"/>
      <c r="FX60" s="93"/>
      <c r="FY60" s="90"/>
      <c r="FZ60" s="90"/>
      <c r="GA60" s="90"/>
      <c r="GB60" s="90"/>
      <c r="GC60" s="95"/>
      <c r="GD60" s="90"/>
      <c r="GE60" s="90"/>
      <c r="GF60" s="90"/>
      <c r="GG60" s="90"/>
      <c r="GH60" s="90"/>
      <c r="GI60" s="90"/>
      <c r="GJ60" s="90"/>
      <c r="GK60" s="90"/>
      <c r="GL60" s="90"/>
      <c r="GM60" s="90"/>
      <c r="GN60" s="90"/>
      <c r="GO60" s="90"/>
      <c r="GP60" s="90"/>
      <c r="GQ60" s="90"/>
      <c r="GR60" s="98">
        <v>44669</v>
      </c>
      <c r="GS60" s="98">
        <v>44760</v>
      </c>
      <c r="GT60" s="98"/>
      <c r="GU60" s="98"/>
      <c r="GV60" s="90"/>
      <c r="GW60" s="90"/>
      <c r="GX60" s="90"/>
      <c r="GY60" s="90"/>
      <c r="GZ60" s="90"/>
      <c r="HA60" s="90"/>
      <c r="HB60" s="90"/>
      <c r="HC60" s="90"/>
      <c r="HD60" s="90"/>
      <c r="HE60" s="90"/>
      <c r="HF60" s="90"/>
      <c r="HG60" s="90"/>
      <c r="HH60" s="99" t="str">
        <f t="shared" si="63"/>
        <v/>
      </c>
      <c r="HI60" s="99" t="str">
        <f t="shared" si="64"/>
        <v/>
      </c>
      <c r="HJ60" s="99" t="str">
        <f t="shared" si="65"/>
        <v/>
      </c>
      <c r="HK60" s="99" t="str">
        <f t="shared" si="66"/>
        <v/>
      </c>
      <c r="HL60" s="99" t="str">
        <f t="shared" si="67"/>
        <v/>
      </c>
      <c r="HM60" s="90"/>
      <c r="HN60" s="90"/>
      <c r="HO60" s="90">
        <f t="shared" si="47"/>
        <v>2</v>
      </c>
      <c r="HP60" s="90"/>
      <c r="HQ60" s="96" t="s">
        <v>4102</v>
      </c>
      <c r="HR60" s="96" t="s">
        <v>4102</v>
      </c>
      <c r="HS60" s="96"/>
      <c r="HT60" s="96"/>
      <c r="HU60" s="96" t="s">
        <v>4103</v>
      </c>
      <c r="HV60" s="96" t="s">
        <v>4104</v>
      </c>
      <c r="HW60" s="96"/>
      <c r="HX60" s="96"/>
      <c r="HY60" s="96"/>
      <c r="HZ60" s="96"/>
      <c r="IA60" s="100"/>
      <c r="IB60" s="100"/>
      <c r="IC60" s="100"/>
      <c r="ID60" s="100"/>
      <c r="IE60" s="100"/>
      <c r="IF60" s="100"/>
      <c r="IG60" t="s">
        <v>4088</v>
      </c>
      <c r="IH60" s="90" t="s">
        <v>3355</v>
      </c>
    </row>
    <row r="61" spans="1:242" ht="15" customHeight="1" x14ac:dyDescent="0.25">
      <c r="A61" t="s">
        <v>4105</v>
      </c>
      <c r="B61" t="s">
        <v>2926</v>
      </c>
      <c r="C61" s="90" t="s">
        <v>4106</v>
      </c>
      <c r="D61" s="102" t="s">
        <v>199</v>
      </c>
      <c r="E61" s="90" t="s">
        <v>3185</v>
      </c>
      <c r="F61" s="90" t="s">
        <v>3186</v>
      </c>
      <c r="G61" s="90" t="s">
        <v>3271</v>
      </c>
      <c r="H61" s="101" t="s">
        <v>4107</v>
      </c>
      <c r="I61" s="90" t="s">
        <v>3359</v>
      </c>
      <c r="J61" s="93">
        <v>0.4</v>
      </c>
      <c r="K61" s="93">
        <v>0.8</v>
      </c>
      <c r="L61" s="90" t="s">
        <v>3218</v>
      </c>
      <c r="M61" s="93">
        <v>0.09</v>
      </c>
      <c r="N61" s="93">
        <v>0.8</v>
      </c>
      <c r="O61" s="90" t="s">
        <v>3218</v>
      </c>
      <c r="P61" s="90" t="s">
        <v>3150</v>
      </c>
      <c r="Q61" s="94" t="s">
        <v>4108</v>
      </c>
      <c r="R61" s="90"/>
      <c r="S61" s="95" t="s">
        <v>3152</v>
      </c>
      <c r="T61" s="90" t="s">
        <v>4109</v>
      </c>
      <c r="U61" s="95" t="s">
        <v>3164</v>
      </c>
      <c r="V61" s="95" t="s">
        <v>3155</v>
      </c>
      <c r="W61" s="95" t="s">
        <v>3156</v>
      </c>
      <c r="X61" s="95"/>
      <c r="Y61" s="95" t="s">
        <v>3157</v>
      </c>
      <c r="Z61" s="95" t="s">
        <v>3158</v>
      </c>
      <c r="AA61" s="93">
        <v>0.4</v>
      </c>
      <c r="AB61" s="90"/>
      <c r="AC61" s="90"/>
      <c r="AD61" s="90"/>
      <c r="AE61" s="90"/>
      <c r="AF61" s="95" t="s">
        <v>33</v>
      </c>
      <c r="AG61" s="90" t="s">
        <v>3171</v>
      </c>
      <c r="AH61" s="90">
        <f t="shared" si="0"/>
        <v>48</v>
      </c>
      <c r="AI61" s="95">
        <v>27</v>
      </c>
      <c r="AJ61" s="95">
        <v>21</v>
      </c>
      <c r="AK61" s="95">
        <v>0</v>
      </c>
      <c r="AL61" s="95">
        <v>0</v>
      </c>
      <c r="AM61" s="90">
        <v>27</v>
      </c>
      <c r="AN61" s="90" t="s">
        <v>4110</v>
      </c>
      <c r="AO61" s="90">
        <v>21</v>
      </c>
      <c r="AP61" s="90" t="s">
        <v>4111</v>
      </c>
      <c r="AQ61" s="90"/>
      <c r="AR61" s="90"/>
      <c r="AS61" s="90"/>
      <c r="AT61" s="90"/>
      <c r="AU61" s="98">
        <v>44669</v>
      </c>
      <c r="AV61" s="98">
        <v>44760</v>
      </c>
      <c r="AW61" s="98"/>
      <c r="AX61" s="98"/>
      <c r="AY61" s="90" t="s">
        <v>20</v>
      </c>
      <c r="AZ61" s="90" t="s">
        <v>20</v>
      </c>
      <c r="BA61" s="90"/>
      <c r="BB61" s="90"/>
      <c r="BC61" s="90" t="s">
        <v>20</v>
      </c>
      <c r="BD61" s="90" t="s">
        <v>20</v>
      </c>
      <c r="BE61" s="90"/>
      <c r="BF61" s="90"/>
      <c r="BG61" s="90" t="s">
        <v>4112</v>
      </c>
      <c r="BH61" s="90" t="s">
        <v>4113</v>
      </c>
      <c r="BI61" s="90"/>
      <c r="BJ61" s="90"/>
      <c r="BK61" s="99">
        <f t="shared" si="48"/>
        <v>1</v>
      </c>
      <c r="BL61" s="99">
        <f t="shared" si="49"/>
        <v>1</v>
      </c>
      <c r="BM61" s="99" t="str">
        <f t="shared" si="50"/>
        <v/>
      </c>
      <c r="BN61" s="99" t="str">
        <f t="shared" si="51"/>
        <v/>
      </c>
      <c r="BO61" s="99">
        <f t="shared" si="52"/>
        <v>1</v>
      </c>
      <c r="BP61" s="94" t="s">
        <v>4114</v>
      </c>
      <c r="BQ61" s="90"/>
      <c r="BR61" s="95" t="s">
        <v>3152</v>
      </c>
      <c r="BS61" s="90" t="s">
        <v>4115</v>
      </c>
      <c r="BT61" s="95" t="s">
        <v>3164</v>
      </c>
      <c r="BU61" s="95" t="s">
        <v>3155</v>
      </c>
      <c r="BV61" s="95" t="s">
        <v>3156</v>
      </c>
      <c r="BW61" s="95"/>
      <c r="BX61" s="95" t="s">
        <v>3157</v>
      </c>
      <c r="BY61" s="95" t="s">
        <v>3158</v>
      </c>
      <c r="BZ61" s="93">
        <v>0.4</v>
      </c>
      <c r="CA61" s="90"/>
      <c r="CB61" s="90"/>
      <c r="CC61" s="90"/>
      <c r="CD61" s="90"/>
      <c r="CE61" s="95" t="s">
        <v>33</v>
      </c>
      <c r="CF61" s="90" t="s">
        <v>3171</v>
      </c>
      <c r="CG61" s="90">
        <f>SUM(CH61:CK61)</f>
        <v>2</v>
      </c>
      <c r="CH61" s="90">
        <v>2</v>
      </c>
      <c r="CI61" s="90">
        <v>0</v>
      </c>
      <c r="CJ61" s="90">
        <v>0</v>
      </c>
      <c r="CK61" s="90">
        <v>0</v>
      </c>
      <c r="CL61" s="90">
        <v>2</v>
      </c>
      <c r="CM61" s="90" t="s">
        <v>4116</v>
      </c>
      <c r="CN61" s="90">
        <v>0</v>
      </c>
      <c r="CO61" s="90" t="s">
        <v>4117</v>
      </c>
      <c r="CP61" s="90"/>
      <c r="CQ61" s="90"/>
      <c r="CR61" s="90"/>
      <c r="CS61" s="90"/>
      <c r="CT61" s="98">
        <v>44669</v>
      </c>
      <c r="CU61" s="98">
        <v>44760</v>
      </c>
      <c r="CV61" s="98"/>
      <c r="CW61" s="98"/>
      <c r="CX61" s="90" t="s">
        <v>20</v>
      </c>
      <c r="CY61" s="90" t="s">
        <v>18</v>
      </c>
      <c r="CZ61" s="90"/>
      <c r="DA61" s="90"/>
      <c r="DB61" s="90" t="s">
        <v>20</v>
      </c>
      <c r="DC61" s="90" t="s">
        <v>18</v>
      </c>
      <c r="DD61" s="90"/>
      <c r="DE61" s="90"/>
      <c r="DF61" s="90" t="s">
        <v>4118</v>
      </c>
      <c r="DG61" s="90" t="s">
        <v>4119</v>
      </c>
      <c r="DH61" s="90"/>
      <c r="DI61" s="90"/>
      <c r="DJ61" s="99">
        <f t="shared" si="53"/>
        <v>1</v>
      </c>
      <c r="DK61" s="99" t="str">
        <f t="shared" si="54"/>
        <v/>
      </c>
      <c r="DL61" s="99" t="str">
        <f t="shared" si="55"/>
        <v/>
      </c>
      <c r="DM61" s="99" t="str">
        <f t="shared" si="56"/>
        <v/>
      </c>
      <c r="DN61" s="99">
        <f t="shared" si="57"/>
        <v>1</v>
      </c>
      <c r="DO61" s="94" t="s">
        <v>4120</v>
      </c>
      <c r="DP61" s="90"/>
      <c r="DQ61" s="95" t="s">
        <v>3152</v>
      </c>
      <c r="DR61" s="90" t="s">
        <v>4121</v>
      </c>
      <c r="DS61" s="95" t="s">
        <v>3164</v>
      </c>
      <c r="DT61" s="95" t="s">
        <v>3155</v>
      </c>
      <c r="DU61" s="95" t="s">
        <v>3156</v>
      </c>
      <c r="DV61" s="95"/>
      <c r="DW61" s="95" t="s">
        <v>3157</v>
      </c>
      <c r="DX61" s="95" t="s">
        <v>3158</v>
      </c>
      <c r="DY61" s="93">
        <v>0.4</v>
      </c>
      <c r="DZ61" s="90"/>
      <c r="EA61" s="90"/>
      <c r="EB61" s="90"/>
      <c r="EC61" s="90"/>
      <c r="ED61" s="95" t="s">
        <v>33</v>
      </c>
      <c r="EE61" s="90" t="s">
        <v>3171</v>
      </c>
      <c r="EF61" s="90">
        <f>SUM(EG61:EJ61)</f>
        <v>0</v>
      </c>
      <c r="EG61" s="90">
        <v>0</v>
      </c>
      <c r="EH61" s="90">
        <v>0</v>
      </c>
      <c r="EI61" s="90">
        <v>0</v>
      </c>
      <c r="EJ61" s="90">
        <v>0</v>
      </c>
      <c r="EK61" s="90">
        <v>0</v>
      </c>
      <c r="EL61" s="90" t="s">
        <v>4122</v>
      </c>
      <c r="EM61" s="90">
        <v>0</v>
      </c>
      <c r="EN61" s="90" t="s">
        <v>4123</v>
      </c>
      <c r="EO61" s="90"/>
      <c r="EP61" s="90"/>
      <c r="EQ61" s="90"/>
      <c r="ER61" s="90"/>
      <c r="ES61" s="98">
        <v>44669</v>
      </c>
      <c r="ET61" s="98">
        <v>44760</v>
      </c>
      <c r="EU61" s="98"/>
      <c r="EV61" s="98"/>
      <c r="EW61" s="90" t="s">
        <v>18</v>
      </c>
      <c r="EX61" s="90" t="s">
        <v>18</v>
      </c>
      <c r="EY61" s="90"/>
      <c r="EZ61" s="90"/>
      <c r="FA61" s="90" t="s">
        <v>18</v>
      </c>
      <c r="FB61" s="90" t="s">
        <v>18</v>
      </c>
      <c r="FC61" s="90"/>
      <c r="FD61" s="90"/>
      <c r="FE61" s="90" t="s">
        <v>154</v>
      </c>
      <c r="FF61" s="90" t="s">
        <v>1120</v>
      </c>
      <c r="FG61" s="90"/>
      <c r="FH61" s="90"/>
      <c r="FI61" s="99" t="str">
        <f t="shared" si="58"/>
        <v/>
      </c>
      <c r="FJ61" s="99" t="str">
        <f t="shared" si="59"/>
        <v/>
      </c>
      <c r="FK61" s="99" t="str">
        <f t="shared" si="60"/>
        <v/>
      </c>
      <c r="FL61" s="99" t="str">
        <f t="shared" si="61"/>
        <v/>
      </c>
      <c r="FM61" s="99" t="str">
        <f t="shared" si="62"/>
        <v/>
      </c>
      <c r="FN61" s="96" t="s">
        <v>4124</v>
      </c>
      <c r="FO61" s="90"/>
      <c r="FP61" s="95" t="s">
        <v>3152</v>
      </c>
      <c r="FQ61" s="90" t="s">
        <v>4125</v>
      </c>
      <c r="FR61" s="95" t="s">
        <v>3164</v>
      </c>
      <c r="FS61" s="95" t="s">
        <v>3155</v>
      </c>
      <c r="FT61" s="95" t="s">
        <v>3156</v>
      </c>
      <c r="FU61" s="95"/>
      <c r="FV61" s="95" t="s">
        <v>3157</v>
      </c>
      <c r="FW61" s="95" t="s">
        <v>3158</v>
      </c>
      <c r="FX61" s="93">
        <v>0.4</v>
      </c>
      <c r="FY61" s="90"/>
      <c r="FZ61" s="90"/>
      <c r="GA61" s="90"/>
      <c r="GB61" s="90"/>
      <c r="GC61" s="95" t="s">
        <v>33</v>
      </c>
      <c r="GD61" s="90" t="s">
        <v>3152</v>
      </c>
      <c r="GE61" s="90">
        <f>SUM(GF61:GI61)</f>
        <v>1</v>
      </c>
      <c r="GF61" s="90">
        <v>0</v>
      </c>
      <c r="GG61" s="90">
        <v>0</v>
      </c>
      <c r="GH61" s="90">
        <v>0</v>
      </c>
      <c r="GI61" s="90">
        <v>1</v>
      </c>
      <c r="GJ61" s="90">
        <v>0</v>
      </c>
      <c r="GK61" s="90" t="s">
        <v>4122</v>
      </c>
      <c r="GL61" s="90">
        <v>0</v>
      </c>
      <c r="GM61" s="90" t="s">
        <v>180</v>
      </c>
      <c r="GN61" s="90"/>
      <c r="GO61" s="90"/>
      <c r="GP61" s="90"/>
      <c r="GQ61" s="90"/>
      <c r="GR61" s="98">
        <v>44669</v>
      </c>
      <c r="GS61" s="98">
        <v>44760</v>
      </c>
      <c r="GT61" s="98"/>
      <c r="GU61" s="98"/>
      <c r="GV61" s="90" t="s">
        <v>18</v>
      </c>
      <c r="GW61" s="90" t="s">
        <v>18</v>
      </c>
      <c r="GX61" s="90"/>
      <c r="GY61" s="90"/>
      <c r="GZ61" s="90" t="s">
        <v>18</v>
      </c>
      <c r="HA61" s="90" t="s">
        <v>18</v>
      </c>
      <c r="HB61" s="90"/>
      <c r="HC61" s="90"/>
      <c r="HD61" s="90" t="s">
        <v>154</v>
      </c>
      <c r="HE61" s="90" t="s">
        <v>164</v>
      </c>
      <c r="HF61" s="90"/>
      <c r="HG61" s="90"/>
      <c r="HH61" s="99" t="str">
        <f t="shared" si="63"/>
        <v/>
      </c>
      <c r="HI61" s="99" t="str">
        <f t="shared" si="64"/>
        <v/>
      </c>
      <c r="HJ61" s="99" t="str">
        <f t="shared" si="65"/>
        <v/>
      </c>
      <c r="HK61" s="99">
        <f t="shared" si="66"/>
        <v>0</v>
      </c>
      <c r="HL61" s="99">
        <f t="shared" si="67"/>
        <v>0</v>
      </c>
      <c r="HM61" s="90"/>
      <c r="HN61" s="90"/>
      <c r="HO61" s="90">
        <f t="shared" si="47"/>
        <v>4</v>
      </c>
      <c r="HP61" s="90"/>
      <c r="HQ61" s="96" t="s">
        <v>4126</v>
      </c>
      <c r="HR61" s="96" t="s">
        <v>4127</v>
      </c>
      <c r="HS61" s="96"/>
      <c r="HT61" s="96"/>
      <c r="HU61" s="96" t="s">
        <v>4128</v>
      </c>
      <c r="HV61" s="96" t="s">
        <v>153</v>
      </c>
      <c r="HW61" s="96"/>
      <c r="HX61" s="96"/>
      <c r="HY61" s="96" t="s">
        <v>4129</v>
      </c>
      <c r="HZ61" s="96" t="s">
        <v>153</v>
      </c>
      <c r="IA61" s="100"/>
      <c r="IB61" s="100"/>
      <c r="IC61" s="100" t="s">
        <v>180</v>
      </c>
      <c r="ID61" s="100" t="s">
        <v>153</v>
      </c>
      <c r="IE61" s="100"/>
      <c r="IF61" s="100"/>
      <c r="IG61" t="s">
        <v>4130</v>
      </c>
      <c r="IH61" s="90" t="s">
        <v>3370</v>
      </c>
    </row>
    <row r="62" spans="1:242" ht="15" customHeight="1" x14ac:dyDescent="0.25">
      <c r="A62" t="s">
        <v>4131</v>
      </c>
      <c r="B62" t="s">
        <v>0</v>
      </c>
      <c r="C62" s="90" t="s">
        <v>4132</v>
      </c>
      <c r="D62" t="s">
        <v>0</v>
      </c>
      <c r="E62" s="90" t="s">
        <v>4054</v>
      </c>
      <c r="F62" s="90" t="s">
        <v>3186</v>
      </c>
      <c r="G62" s="90" t="s">
        <v>3271</v>
      </c>
      <c r="H62" s="101" t="s">
        <v>4133</v>
      </c>
      <c r="I62" s="90" t="s">
        <v>3359</v>
      </c>
      <c r="J62" s="93">
        <v>0.6</v>
      </c>
      <c r="K62" s="93">
        <v>0.8</v>
      </c>
      <c r="L62" s="90" t="s">
        <v>3218</v>
      </c>
      <c r="M62" s="93">
        <v>0.22</v>
      </c>
      <c r="N62" s="93">
        <v>0.8</v>
      </c>
      <c r="O62" s="90" t="s">
        <v>3218</v>
      </c>
      <c r="P62" s="90" t="s">
        <v>3150</v>
      </c>
      <c r="Q62" s="94" t="s">
        <v>4134</v>
      </c>
      <c r="R62" s="90"/>
      <c r="S62" s="95" t="s">
        <v>3152</v>
      </c>
      <c r="T62" s="90" t="s">
        <v>4135</v>
      </c>
      <c r="U62" s="95" t="s">
        <v>3164</v>
      </c>
      <c r="V62" s="95" t="s">
        <v>3155</v>
      </c>
      <c r="W62" s="95" t="s">
        <v>3156</v>
      </c>
      <c r="X62" s="95"/>
      <c r="Y62" s="95" t="s">
        <v>3157</v>
      </c>
      <c r="Z62" s="95" t="s">
        <v>3158</v>
      </c>
      <c r="AA62" s="93">
        <v>0.4</v>
      </c>
      <c r="AB62" s="90"/>
      <c r="AC62" s="90"/>
      <c r="AD62" s="90"/>
      <c r="AE62" s="90"/>
      <c r="AF62" s="95" t="s">
        <v>33</v>
      </c>
      <c r="AG62" s="90" t="s">
        <v>3152</v>
      </c>
      <c r="AH62" s="90">
        <f t="shared" si="0"/>
        <v>12</v>
      </c>
      <c r="AI62" s="95">
        <v>3</v>
      </c>
      <c r="AJ62" s="95">
        <v>3</v>
      </c>
      <c r="AK62" s="95">
        <v>3</v>
      </c>
      <c r="AL62" s="95">
        <v>3</v>
      </c>
      <c r="AM62" s="90">
        <v>3</v>
      </c>
      <c r="AN62" s="90" t="s">
        <v>4136</v>
      </c>
      <c r="AO62" s="90">
        <v>5</v>
      </c>
      <c r="AP62" s="90" t="s">
        <v>4137</v>
      </c>
      <c r="AQ62" s="90"/>
      <c r="AR62" s="90"/>
      <c r="AS62" s="90"/>
      <c r="AT62" s="90"/>
      <c r="AU62" s="98">
        <v>44670</v>
      </c>
      <c r="AV62" s="98">
        <v>44761</v>
      </c>
      <c r="AW62" s="98"/>
      <c r="AX62" s="98"/>
      <c r="AY62" s="90" t="s">
        <v>20</v>
      </c>
      <c r="AZ62" s="90" t="s">
        <v>20</v>
      </c>
      <c r="BA62" s="90"/>
      <c r="BB62" s="90"/>
      <c r="BC62" s="90" t="s">
        <v>20</v>
      </c>
      <c r="BD62" s="90" t="s">
        <v>20</v>
      </c>
      <c r="BE62" s="90"/>
      <c r="BF62" s="90"/>
      <c r="BG62" s="90" t="s">
        <v>4138</v>
      </c>
      <c r="BH62" s="90" t="s">
        <v>4139</v>
      </c>
      <c r="BI62" s="90"/>
      <c r="BJ62" s="90"/>
      <c r="BK62" s="99">
        <f t="shared" si="48"/>
        <v>1</v>
      </c>
      <c r="BL62" s="99">
        <f t="shared" si="49"/>
        <v>1</v>
      </c>
      <c r="BM62" s="99">
        <f t="shared" si="50"/>
        <v>0</v>
      </c>
      <c r="BN62" s="99">
        <f t="shared" si="51"/>
        <v>0</v>
      </c>
      <c r="BO62" s="99">
        <f t="shared" si="52"/>
        <v>0.66666666666666663</v>
      </c>
      <c r="BP62" s="94" t="s">
        <v>4140</v>
      </c>
      <c r="BQ62" s="90"/>
      <c r="BR62" s="95" t="s">
        <v>3152</v>
      </c>
      <c r="BS62" s="90" t="s">
        <v>4141</v>
      </c>
      <c r="BT62" s="95" t="s">
        <v>3164</v>
      </c>
      <c r="BU62" s="95" t="s">
        <v>3155</v>
      </c>
      <c r="BV62" s="95" t="s">
        <v>3156</v>
      </c>
      <c r="BW62" s="95"/>
      <c r="BX62" s="95" t="s">
        <v>3157</v>
      </c>
      <c r="BY62" s="95" t="s">
        <v>3158</v>
      </c>
      <c r="BZ62" s="93">
        <v>0.4</v>
      </c>
      <c r="CA62" s="90"/>
      <c r="CB62" s="90"/>
      <c r="CC62" s="90"/>
      <c r="CD62" s="90"/>
      <c r="CE62" s="95" t="s">
        <v>33</v>
      </c>
      <c r="CF62" s="90" t="s">
        <v>3152</v>
      </c>
      <c r="CG62" s="90">
        <f>SUM(CH62:CK62)</f>
        <v>2</v>
      </c>
      <c r="CH62" s="90">
        <v>0</v>
      </c>
      <c r="CI62" s="90">
        <v>1</v>
      </c>
      <c r="CJ62" s="90">
        <v>0</v>
      </c>
      <c r="CK62" s="90">
        <v>1</v>
      </c>
      <c r="CL62" s="90">
        <v>0</v>
      </c>
      <c r="CM62" s="90" t="s">
        <v>4142</v>
      </c>
      <c r="CN62" s="90">
        <v>1</v>
      </c>
      <c r="CO62" s="90" t="s">
        <v>4143</v>
      </c>
      <c r="CP62" s="90"/>
      <c r="CQ62" s="90"/>
      <c r="CR62" s="90"/>
      <c r="CS62" s="90"/>
      <c r="CT62" s="98">
        <v>44670</v>
      </c>
      <c r="CU62" s="98">
        <v>44761</v>
      </c>
      <c r="CV62" s="98"/>
      <c r="CW62" s="98"/>
      <c r="CX62" s="90" t="s">
        <v>18</v>
      </c>
      <c r="CY62" s="90" t="s">
        <v>20</v>
      </c>
      <c r="CZ62" s="90"/>
      <c r="DA62" s="90"/>
      <c r="DB62" s="90" t="s">
        <v>18</v>
      </c>
      <c r="DC62" s="90" t="s">
        <v>20</v>
      </c>
      <c r="DD62" s="90"/>
      <c r="DE62" s="90"/>
      <c r="DF62" s="90" t="s">
        <v>75</v>
      </c>
      <c r="DG62" s="90" t="s">
        <v>4144</v>
      </c>
      <c r="DH62" s="90"/>
      <c r="DI62" s="90"/>
      <c r="DJ62" s="99" t="str">
        <f t="shared" si="53"/>
        <v/>
      </c>
      <c r="DK62" s="99">
        <f t="shared" si="54"/>
        <v>1</v>
      </c>
      <c r="DL62" s="99" t="str">
        <f t="shared" si="55"/>
        <v/>
      </c>
      <c r="DM62" s="99">
        <f t="shared" si="56"/>
        <v>0</v>
      </c>
      <c r="DN62" s="99">
        <f t="shared" si="57"/>
        <v>0.5</v>
      </c>
      <c r="DO62" s="91"/>
      <c r="DP62" s="90"/>
      <c r="DQ62" s="95"/>
      <c r="DR62" s="90"/>
      <c r="DS62" s="95"/>
      <c r="DT62" s="95"/>
      <c r="DU62" s="95"/>
      <c r="DV62" s="95"/>
      <c r="DW62" s="95"/>
      <c r="DX62" s="95"/>
      <c r="DY62" s="93"/>
      <c r="DZ62" s="90"/>
      <c r="EA62" s="90"/>
      <c r="EB62" s="90"/>
      <c r="EC62" s="90"/>
      <c r="ED62" s="95"/>
      <c r="EE62" s="90"/>
      <c r="EF62" s="90"/>
      <c r="EG62" s="90"/>
      <c r="EH62" s="90"/>
      <c r="EI62" s="90"/>
      <c r="EJ62" s="90"/>
      <c r="EK62" s="90"/>
      <c r="EL62" s="90"/>
      <c r="EM62" s="90"/>
      <c r="EN62" s="90"/>
      <c r="EO62" s="90"/>
      <c r="EP62" s="90"/>
      <c r="EQ62" s="90"/>
      <c r="ER62" s="90"/>
      <c r="ES62" s="98">
        <v>44670</v>
      </c>
      <c r="ET62" s="98">
        <v>44761</v>
      </c>
      <c r="EU62" s="98"/>
      <c r="EV62" s="98"/>
      <c r="EW62" s="90"/>
      <c r="EX62" s="90"/>
      <c r="EY62" s="90"/>
      <c r="EZ62" s="90"/>
      <c r="FA62" s="90"/>
      <c r="FB62" s="90"/>
      <c r="FC62" s="90"/>
      <c r="FD62" s="90"/>
      <c r="FE62" s="90"/>
      <c r="FF62" s="90"/>
      <c r="FG62" s="90"/>
      <c r="FH62" s="90"/>
      <c r="FI62" s="99" t="str">
        <f t="shared" si="58"/>
        <v/>
      </c>
      <c r="FJ62" s="99" t="str">
        <f t="shared" si="59"/>
        <v/>
      </c>
      <c r="FK62" s="99" t="str">
        <f t="shared" si="60"/>
        <v/>
      </c>
      <c r="FL62" s="99" t="str">
        <f t="shared" si="61"/>
        <v/>
      </c>
      <c r="FM62" s="99" t="str">
        <f t="shared" si="62"/>
        <v/>
      </c>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8">
        <v>44670</v>
      </c>
      <c r="GS62" s="98">
        <v>44761</v>
      </c>
      <c r="GT62" s="98"/>
      <c r="GU62" s="98"/>
      <c r="GV62" s="90"/>
      <c r="GW62" s="90"/>
      <c r="GX62" s="90"/>
      <c r="GY62" s="90"/>
      <c r="GZ62" s="90"/>
      <c r="HA62" s="90"/>
      <c r="HB62" s="90"/>
      <c r="HC62" s="90"/>
      <c r="HD62" s="90"/>
      <c r="HE62" s="90"/>
      <c r="HF62" s="90"/>
      <c r="HG62" s="90"/>
      <c r="HH62" s="99" t="str">
        <f t="shared" si="63"/>
        <v/>
      </c>
      <c r="HI62" s="99" t="str">
        <f t="shared" si="64"/>
        <v/>
      </c>
      <c r="HJ62" s="99" t="str">
        <f t="shared" si="65"/>
        <v/>
      </c>
      <c r="HK62" s="99" t="str">
        <f t="shared" si="66"/>
        <v/>
      </c>
      <c r="HL62" s="99" t="str">
        <f t="shared" si="67"/>
        <v/>
      </c>
      <c r="HM62" s="90"/>
      <c r="HN62" s="90"/>
      <c r="HO62" s="90">
        <f t="shared" si="47"/>
        <v>2</v>
      </c>
      <c r="HP62" s="90"/>
      <c r="HQ62" s="96" t="s">
        <v>4145</v>
      </c>
      <c r="HR62" s="96" t="s">
        <v>4146</v>
      </c>
      <c r="HS62" s="96"/>
      <c r="HT62" s="96"/>
      <c r="HU62" s="96" t="s">
        <v>18</v>
      </c>
      <c r="HV62" s="96" t="s">
        <v>4147</v>
      </c>
      <c r="HW62" s="96"/>
      <c r="HX62" s="96"/>
      <c r="HY62" s="96"/>
      <c r="HZ62" s="96"/>
      <c r="IA62" s="100"/>
      <c r="IB62" s="100"/>
      <c r="IC62" s="100"/>
      <c r="ID62" s="100"/>
      <c r="IE62" s="100"/>
      <c r="IF62" s="100"/>
      <c r="IG62" s="90" t="s">
        <v>4131</v>
      </c>
      <c r="IH62" s="90" t="s">
        <v>3321</v>
      </c>
    </row>
    <row r="63" spans="1:242" ht="15" customHeight="1" x14ac:dyDescent="0.25">
      <c r="A63" t="s">
        <v>4148</v>
      </c>
      <c r="B63" t="s">
        <v>0</v>
      </c>
      <c r="C63" s="90" t="s">
        <v>4149</v>
      </c>
      <c r="D63" t="s">
        <v>0</v>
      </c>
      <c r="E63" s="90" t="s">
        <v>3185</v>
      </c>
      <c r="F63" s="90" t="s">
        <v>3186</v>
      </c>
      <c r="G63" s="90" t="s">
        <v>3465</v>
      </c>
      <c r="H63" s="101" t="s">
        <v>4150</v>
      </c>
      <c r="I63" s="90" t="s">
        <v>3359</v>
      </c>
      <c r="J63" s="93">
        <v>0.2</v>
      </c>
      <c r="K63" s="93">
        <v>0.6</v>
      </c>
      <c r="L63" s="90" t="s">
        <v>3190</v>
      </c>
      <c r="M63" s="93">
        <v>0.12</v>
      </c>
      <c r="N63" s="93">
        <v>0.6</v>
      </c>
      <c r="O63" s="90" t="s">
        <v>3190</v>
      </c>
      <c r="P63" s="90" t="s">
        <v>3150</v>
      </c>
      <c r="Q63" s="94" t="s">
        <v>4151</v>
      </c>
      <c r="R63" s="90"/>
      <c r="S63" s="95" t="s">
        <v>3152</v>
      </c>
      <c r="T63" s="90" t="s">
        <v>4152</v>
      </c>
      <c r="U63" s="95" t="s">
        <v>3164</v>
      </c>
      <c r="V63" s="95" t="s">
        <v>3155</v>
      </c>
      <c r="W63" s="95" t="s">
        <v>3156</v>
      </c>
      <c r="X63" s="95"/>
      <c r="Y63" s="95" t="s">
        <v>3157</v>
      </c>
      <c r="Z63" s="95" t="s">
        <v>3158</v>
      </c>
      <c r="AA63" s="93">
        <v>0.4</v>
      </c>
      <c r="AB63" s="90"/>
      <c r="AC63" s="90"/>
      <c r="AD63" s="90"/>
      <c r="AE63" s="90"/>
      <c r="AF63" s="95" t="s">
        <v>33</v>
      </c>
      <c r="AG63" s="90" t="s">
        <v>3152</v>
      </c>
      <c r="AH63" s="90">
        <f t="shared" si="0"/>
        <v>9</v>
      </c>
      <c r="AI63" s="95">
        <v>0</v>
      </c>
      <c r="AJ63" s="95">
        <v>3</v>
      </c>
      <c r="AK63" s="95">
        <v>3</v>
      </c>
      <c r="AL63" s="95">
        <v>3</v>
      </c>
      <c r="AM63" s="90">
        <v>0</v>
      </c>
      <c r="AN63" s="90" t="s">
        <v>4153</v>
      </c>
      <c r="AO63" s="90">
        <v>4</v>
      </c>
      <c r="AP63" s="90" t="s">
        <v>4154</v>
      </c>
      <c r="AQ63" s="90"/>
      <c r="AR63" s="90"/>
      <c r="AS63" s="90"/>
      <c r="AT63" s="90"/>
      <c r="AU63" s="98">
        <v>44670</v>
      </c>
      <c r="AV63" s="98">
        <v>44761</v>
      </c>
      <c r="AW63" s="98"/>
      <c r="AX63" s="98"/>
      <c r="AY63" s="90" t="s">
        <v>18</v>
      </c>
      <c r="AZ63" s="90" t="s">
        <v>20</v>
      </c>
      <c r="BA63" s="90"/>
      <c r="BB63" s="90"/>
      <c r="BC63" s="90" t="s">
        <v>18</v>
      </c>
      <c r="BD63" s="90" t="s">
        <v>20</v>
      </c>
      <c r="BE63" s="90"/>
      <c r="BF63" s="90"/>
      <c r="BG63" s="90" t="s">
        <v>75</v>
      </c>
      <c r="BH63" s="90" t="s">
        <v>4155</v>
      </c>
      <c r="BI63" s="90"/>
      <c r="BJ63" s="90"/>
      <c r="BK63" s="99" t="str">
        <f t="shared" si="48"/>
        <v/>
      </c>
      <c r="BL63" s="99">
        <f t="shared" si="49"/>
        <v>1</v>
      </c>
      <c r="BM63" s="99">
        <f t="shared" si="50"/>
        <v>0</v>
      </c>
      <c r="BN63" s="99">
        <f t="shared" si="51"/>
        <v>0</v>
      </c>
      <c r="BO63" s="99">
        <f t="shared" si="52"/>
        <v>0.44444444444444442</v>
      </c>
      <c r="BP63" s="94"/>
      <c r="BQ63" s="90"/>
      <c r="BR63" s="95"/>
      <c r="BS63" s="90"/>
      <c r="BT63" s="95"/>
      <c r="BU63" s="95"/>
      <c r="BV63" s="95"/>
      <c r="BW63" s="95"/>
      <c r="BX63" s="95"/>
      <c r="BY63" s="95"/>
      <c r="BZ63" s="93"/>
      <c r="CA63" s="90"/>
      <c r="CB63" s="90"/>
      <c r="CC63" s="90"/>
      <c r="CD63" s="90"/>
      <c r="CE63" s="95"/>
      <c r="CF63" s="90"/>
      <c r="CG63" s="90"/>
      <c r="CH63" s="90"/>
      <c r="CI63" s="90"/>
      <c r="CJ63" s="90"/>
      <c r="CK63" s="90"/>
      <c r="CL63" s="90"/>
      <c r="CM63" s="90"/>
      <c r="CN63" s="90"/>
      <c r="CO63" s="90"/>
      <c r="CP63" s="90"/>
      <c r="CQ63" s="90"/>
      <c r="CR63" s="90"/>
      <c r="CS63" s="90"/>
      <c r="CT63" s="98"/>
      <c r="CU63" s="98">
        <v>44761</v>
      </c>
      <c r="CV63" s="98"/>
      <c r="CW63" s="98"/>
      <c r="CX63" s="90"/>
      <c r="CY63" s="90"/>
      <c r="CZ63" s="90"/>
      <c r="DA63" s="90"/>
      <c r="DB63" s="90"/>
      <c r="DC63" s="90"/>
      <c r="DD63" s="90"/>
      <c r="DE63" s="90"/>
      <c r="DF63" s="90"/>
      <c r="DG63" s="90"/>
      <c r="DH63" s="90"/>
      <c r="DI63" s="90"/>
      <c r="DJ63" s="99" t="str">
        <f t="shared" si="53"/>
        <v/>
      </c>
      <c r="DK63" s="99" t="str">
        <f t="shared" si="54"/>
        <v/>
      </c>
      <c r="DL63" s="99" t="str">
        <f t="shared" si="55"/>
        <v/>
      </c>
      <c r="DM63" s="99" t="str">
        <f t="shared" si="56"/>
        <v/>
      </c>
      <c r="DN63" s="99" t="str">
        <f t="shared" si="57"/>
        <v/>
      </c>
      <c r="DO63" s="94"/>
      <c r="DP63" s="90"/>
      <c r="DQ63" s="95"/>
      <c r="DR63" s="90"/>
      <c r="DS63" s="95"/>
      <c r="DT63" s="95"/>
      <c r="DU63" s="95"/>
      <c r="DV63" s="95"/>
      <c r="DW63" s="95"/>
      <c r="DX63" s="95"/>
      <c r="DY63" s="93"/>
      <c r="DZ63" s="90"/>
      <c r="EA63" s="90"/>
      <c r="EB63" s="90"/>
      <c r="EC63" s="90"/>
      <c r="ED63" s="95"/>
      <c r="EE63" s="90"/>
      <c r="EF63" s="90"/>
      <c r="EG63" s="90"/>
      <c r="EH63" s="90"/>
      <c r="EI63" s="90"/>
      <c r="EJ63" s="90"/>
      <c r="EK63" s="90"/>
      <c r="EL63" s="90"/>
      <c r="EM63" s="90"/>
      <c r="EN63" s="90"/>
      <c r="EO63" s="90"/>
      <c r="EP63" s="90"/>
      <c r="EQ63" s="90"/>
      <c r="ER63" s="90"/>
      <c r="ES63" s="98"/>
      <c r="ET63" s="98">
        <v>44761</v>
      </c>
      <c r="EU63" s="98"/>
      <c r="EV63" s="98"/>
      <c r="EW63" s="90"/>
      <c r="EX63" s="90"/>
      <c r="EY63" s="90"/>
      <c r="EZ63" s="90"/>
      <c r="FA63" s="90"/>
      <c r="FB63" s="90"/>
      <c r="FC63" s="90"/>
      <c r="FD63" s="90"/>
      <c r="FE63" s="90"/>
      <c r="FF63" s="90"/>
      <c r="FG63" s="90"/>
      <c r="FH63" s="90"/>
      <c r="FI63" s="99" t="str">
        <f t="shared" si="58"/>
        <v/>
      </c>
      <c r="FJ63" s="99" t="str">
        <f t="shared" si="59"/>
        <v/>
      </c>
      <c r="FK63" s="99" t="str">
        <f t="shared" si="60"/>
        <v/>
      </c>
      <c r="FL63" s="99" t="str">
        <f t="shared" si="61"/>
        <v/>
      </c>
      <c r="FM63" s="99" t="str">
        <f t="shared" si="62"/>
        <v/>
      </c>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8">
        <v>44670</v>
      </c>
      <c r="GS63" s="98">
        <v>44761</v>
      </c>
      <c r="GT63" s="98"/>
      <c r="GU63" s="98"/>
      <c r="GV63" s="90"/>
      <c r="GW63" s="90"/>
      <c r="GX63" s="90"/>
      <c r="GY63" s="90"/>
      <c r="GZ63" s="90"/>
      <c r="HA63" s="90"/>
      <c r="HB63" s="90"/>
      <c r="HC63" s="90"/>
      <c r="HD63" s="90"/>
      <c r="HE63" s="90"/>
      <c r="HF63" s="90"/>
      <c r="HG63" s="90"/>
      <c r="HH63" s="99" t="str">
        <f t="shared" si="63"/>
        <v/>
      </c>
      <c r="HI63" s="99" t="str">
        <f t="shared" si="64"/>
        <v/>
      </c>
      <c r="HJ63" s="99" t="str">
        <f t="shared" si="65"/>
        <v/>
      </c>
      <c r="HK63" s="99" t="str">
        <f t="shared" si="66"/>
        <v/>
      </c>
      <c r="HL63" s="99" t="str">
        <f t="shared" si="67"/>
        <v/>
      </c>
      <c r="HM63" s="90"/>
      <c r="HN63" s="90"/>
      <c r="HO63" s="90">
        <f t="shared" si="47"/>
        <v>1</v>
      </c>
      <c r="HP63" s="90"/>
      <c r="HQ63" s="96" t="s">
        <v>1970</v>
      </c>
      <c r="HR63" s="96" t="s">
        <v>4156</v>
      </c>
      <c r="HS63" s="96"/>
      <c r="HT63" s="96"/>
      <c r="HU63" s="96" t="s">
        <v>4157</v>
      </c>
      <c r="HV63" s="96"/>
      <c r="HW63" s="96"/>
      <c r="HX63" s="96"/>
      <c r="HY63" s="96" t="s">
        <v>18</v>
      </c>
      <c r="HZ63" s="96"/>
      <c r="IA63" s="100"/>
      <c r="IB63" s="100"/>
      <c r="IC63" s="100"/>
      <c r="ID63" s="100"/>
      <c r="IE63" s="100"/>
      <c r="IF63" s="100"/>
      <c r="IG63" s="90" t="s">
        <v>4148</v>
      </c>
      <c r="IH63" s="90" t="s">
        <v>3370</v>
      </c>
    </row>
    <row r="64" spans="1:242" ht="15" customHeight="1" x14ac:dyDescent="0.25">
      <c r="A64" t="s">
        <v>4158</v>
      </c>
      <c r="B64" t="s">
        <v>0</v>
      </c>
      <c r="C64" s="90" t="s">
        <v>4159</v>
      </c>
      <c r="D64" t="s">
        <v>0</v>
      </c>
      <c r="E64" s="90" t="s">
        <v>3185</v>
      </c>
      <c r="F64" s="90" t="s">
        <v>3344</v>
      </c>
      <c r="G64" s="90" t="s">
        <v>3465</v>
      </c>
      <c r="H64" s="101" t="s">
        <v>4160</v>
      </c>
      <c r="I64" s="90" t="s">
        <v>3359</v>
      </c>
      <c r="J64" s="93">
        <v>0.6</v>
      </c>
      <c r="K64" s="93">
        <v>0.8</v>
      </c>
      <c r="L64" s="90" t="s">
        <v>3218</v>
      </c>
      <c r="M64" s="93">
        <v>0.36</v>
      </c>
      <c r="N64" s="93">
        <v>0.8</v>
      </c>
      <c r="O64" s="90" t="s">
        <v>3218</v>
      </c>
      <c r="P64" s="90" t="s">
        <v>3150</v>
      </c>
      <c r="Q64" s="94" t="s">
        <v>4140</v>
      </c>
      <c r="R64" s="90"/>
      <c r="S64" s="95" t="s">
        <v>3152</v>
      </c>
      <c r="T64" s="90" t="s">
        <v>4141</v>
      </c>
      <c r="U64" s="95" t="s">
        <v>3164</v>
      </c>
      <c r="V64" s="95" t="s">
        <v>3155</v>
      </c>
      <c r="W64" s="95" t="s">
        <v>3156</v>
      </c>
      <c r="X64" s="95"/>
      <c r="Y64" s="95" t="s">
        <v>3157</v>
      </c>
      <c r="Z64" s="95" t="s">
        <v>3158</v>
      </c>
      <c r="AA64" s="93">
        <v>0.4</v>
      </c>
      <c r="AB64" s="90"/>
      <c r="AC64" s="90"/>
      <c r="AD64" s="90"/>
      <c r="AE64" s="90"/>
      <c r="AF64" s="95" t="s">
        <v>33</v>
      </c>
      <c r="AG64" s="90" t="s">
        <v>3152</v>
      </c>
      <c r="AH64" s="90">
        <f t="shared" si="0"/>
        <v>2</v>
      </c>
      <c r="AI64" s="95">
        <v>0</v>
      </c>
      <c r="AJ64" s="95">
        <v>1</v>
      </c>
      <c r="AK64" s="95">
        <v>0</v>
      </c>
      <c r="AL64" s="95">
        <v>1</v>
      </c>
      <c r="AM64" s="90">
        <v>0</v>
      </c>
      <c r="AN64" s="90" t="s">
        <v>4142</v>
      </c>
      <c r="AO64" s="90">
        <v>1</v>
      </c>
      <c r="AP64" s="90" t="s">
        <v>4161</v>
      </c>
      <c r="AQ64" s="90"/>
      <c r="AR64" s="90"/>
      <c r="AS64" s="90"/>
      <c r="AT64" s="90"/>
      <c r="AU64" s="98">
        <v>44670</v>
      </c>
      <c r="AV64" s="98">
        <v>44761</v>
      </c>
      <c r="AW64" s="98"/>
      <c r="AX64" s="98"/>
      <c r="AY64" s="90" t="s">
        <v>18</v>
      </c>
      <c r="AZ64" s="90" t="s">
        <v>20</v>
      </c>
      <c r="BA64" s="90"/>
      <c r="BB64" s="90"/>
      <c r="BC64" s="90" t="s">
        <v>18</v>
      </c>
      <c r="BD64" s="90" t="s">
        <v>20</v>
      </c>
      <c r="BE64" s="90"/>
      <c r="BF64" s="90"/>
      <c r="BG64" s="90" t="s">
        <v>28</v>
      </c>
      <c r="BH64" s="90" t="s">
        <v>4144</v>
      </c>
      <c r="BI64" s="90"/>
      <c r="BJ64" s="90"/>
      <c r="BK64" s="99" t="str">
        <f t="shared" si="48"/>
        <v/>
      </c>
      <c r="BL64" s="99">
        <f t="shared" si="49"/>
        <v>1</v>
      </c>
      <c r="BM64" s="99" t="str">
        <f t="shared" si="50"/>
        <v/>
      </c>
      <c r="BN64" s="99">
        <f t="shared" si="51"/>
        <v>0</v>
      </c>
      <c r="BO64" s="99">
        <f t="shared" si="52"/>
        <v>0.5</v>
      </c>
      <c r="BP64" s="91"/>
      <c r="BQ64" s="90"/>
      <c r="BR64" s="95"/>
      <c r="BS64" s="90"/>
      <c r="BT64" s="95"/>
      <c r="BU64" s="95"/>
      <c r="BV64" s="95"/>
      <c r="BW64" s="95"/>
      <c r="BX64" s="95"/>
      <c r="BY64" s="95"/>
      <c r="BZ64" s="93"/>
      <c r="CA64" s="90"/>
      <c r="CB64" s="90"/>
      <c r="CC64" s="90"/>
      <c r="CD64" s="90"/>
      <c r="CE64" s="95"/>
      <c r="CF64" s="90"/>
      <c r="CG64" s="90"/>
      <c r="CH64" s="90"/>
      <c r="CI64" s="90"/>
      <c r="CJ64" s="90"/>
      <c r="CK64" s="90"/>
      <c r="CL64" s="90"/>
      <c r="CM64" s="90"/>
      <c r="CN64" s="90"/>
      <c r="CO64" s="90"/>
      <c r="CP64" s="90"/>
      <c r="CQ64" s="90"/>
      <c r="CR64" s="90"/>
      <c r="CS64" s="90"/>
      <c r="CT64" s="98">
        <v>44670</v>
      </c>
      <c r="CU64" s="98">
        <v>44761</v>
      </c>
      <c r="CV64" s="98"/>
      <c r="CW64" s="98"/>
      <c r="CX64" s="90"/>
      <c r="CY64" s="90"/>
      <c r="CZ64" s="90"/>
      <c r="DA64" s="90"/>
      <c r="DB64" s="90"/>
      <c r="DC64" s="90"/>
      <c r="DD64" s="90"/>
      <c r="DE64" s="90"/>
      <c r="DF64" s="90"/>
      <c r="DG64" s="90"/>
      <c r="DH64" s="90"/>
      <c r="DI64" s="90"/>
      <c r="DJ64" s="99" t="str">
        <f t="shared" si="53"/>
        <v/>
      </c>
      <c r="DK64" s="99" t="str">
        <f t="shared" si="54"/>
        <v/>
      </c>
      <c r="DL64" s="99" t="str">
        <f t="shared" si="55"/>
        <v/>
      </c>
      <c r="DM64" s="99" t="str">
        <f t="shared" si="56"/>
        <v/>
      </c>
      <c r="DN64" s="99" t="str">
        <f t="shared" si="57"/>
        <v/>
      </c>
      <c r="DO64" s="91"/>
      <c r="DP64" s="90"/>
      <c r="DQ64" s="95"/>
      <c r="DR64" s="90"/>
      <c r="DS64" s="95"/>
      <c r="DT64" s="95"/>
      <c r="DU64" s="95"/>
      <c r="DV64" s="95"/>
      <c r="DW64" s="95"/>
      <c r="DX64" s="95"/>
      <c r="DY64" s="93"/>
      <c r="DZ64" s="90"/>
      <c r="EA64" s="90"/>
      <c r="EB64" s="90"/>
      <c r="EC64" s="90"/>
      <c r="ED64" s="95"/>
      <c r="EE64" s="90"/>
      <c r="EF64" s="90"/>
      <c r="EG64" s="90"/>
      <c r="EH64" s="90"/>
      <c r="EI64" s="90"/>
      <c r="EJ64" s="90"/>
      <c r="EK64" s="90"/>
      <c r="EL64" s="90"/>
      <c r="EM64" s="90"/>
      <c r="EN64" s="90"/>
      <c r="EO64" s="90"/>
      <c r="EP64" s="90"/>
      <c r="EQ64" s="90"/>
      <c r="ER64" s="90"/>
      <c r="ES64" s="98">
        <v>44670</v>
      </c>
      <c r="ET64" s="98">
        <v>44761</v>
      </c>
      <c r="EU64" s="98"/>
      <c r="EV64" s="98"/>
      <c r="EW64" s="90"/>
      <c r="EX64" s="90"/>
      <c r="EY64" s="90"/>
      <c r="EZ64" s="90"/>
      <c r="FA64" s="90"/>
      <c r="FB64" s="90"/>
      <c r="FC64" s="90"/>
      <c r="FD64" s="90"/>
      <c r="FE64" s="90"/>
      <c r="FF64" s="90"/>
      <c r="FG64" s="90"/>
      <c r="FH64" s="90"/>
      <c r="FI64" s="99" t="str">
        <f t="shared" si="58"/>
        <v/>
      </c>
      <c r="FJ64" s="99" t="str">
        <f t="shared" si="59"/>
        <v/>
      </c>
      <c r="FK64" s="99" t="str">
        <f t="shared" si="60"/>
        <v/>
      </c>
      <c r="FL64" s="99" t="str">
        <f t="shared" si="61"/>
        <v/>
      </c>
      <c r="FM64" s="99" t="str">
        <f t="shared" si="62"/>
        <v/>
      </c>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8">
        <v>44670</v>
      </c>
      <c r="GS64" s="98">
        <v>44761</v>
      </c>
      <c r="GT64" s="98"/>
      <c r="GU64" s="98"/>
      <c r="GV64" s="90"/>
      <c r="GW64" s="90"/>
      <c r="GX64" s="90"/>
      <c r="GY64" s="90"/>
      <c r="GZ64" s="90"/>
      <c r="HA64" s="90"/>
      <c r="HB64" s="90"/>
      <c r="HC64" s="90"/>
      <c r="HD64" s="90"/>
      <c r="HE64" s="90"/>
      <c r="HF64" s="90"/>
      <c r="HG64" s="90"/>
      <c r="HH64" s="99" t="str">
        <f t="shared" si="63"/>
        <v/>
      </c>
      <c r="HI64" s="99" t="str">
        <f t="shared" si="64"/>
        <v/>
      </c>
      <c r="HJ64" s="99" t="str">
        <f t="shared" si="65"/>
        <v/>
      </c>
      <c r="HK64" s="99" t="str">
        <f t="shared" si="66"/>
        <v/>
      </c>
      <c r="HL64" s="99" t="str">
        <f t="shared" si="67"/>
        <v/>
      </c>
      <c r="HM64" s="90"/>
      <c r="HN64" s="90"/>
      <c r="HO64" s="90">
        <f t="shared" si="47"/>
        <v>1</v>
      </c>
      <c r="HP64" s="90"/>
      <c r="HQ64" s="96" t="s">
        <v>18</v>
      </c>
      <c r="HR64" s="96" t="s">
        <v>4147</v>
      </c>
      <c r="HS64" s="96"/>
      <c r="HT64" s="96"/>
      <c r="HU64" s="96"/>
      <c r="HV64" s="96"/>
      <c r="HW64" s="96"/>
      <c r="HX64" s="96"/>
      <c r="HY64" s="96"/>
      <c r="HZ64" s="96"/>
      <c r="IA64" s="100"/>
      <c r="IB64" s="100"/>
      <c r="IC64" s="100"/>
      <c r="ID64" s="100"/>
      <c r="IE64" s="100"/>
      <c r="IF64" s="100"/>
      <c r="IG64" s="90" t="s">
        <v>4158</v>
      </c>
      <c r="IH64" s="90" t="s">
        <v>3321</v>
      </c>
    </row>
    <row r="65" spans="1:242" ht="15" customHeight="1" x14ac:dyDescent="0.25">
      <c r="A65" t="s">
        <v>4162</v>
      </c>
      <c r="B65" t="s">
        <v>0</v>
      </c>
      <c r="C65" s="90" t="s">
        <v>4163</v>
      </c>
      <c r="D65" t="s">
        <v>0</v>
      </c>
      <c r="E65" s="90" t="s">
        <v>4054</v>
      </c>
      <c r="F65" s="90" t="s">
        <v>3344</v>
      </c>
      <c r="G65" s="90" t="s">
        <v>3271</v>
      </c>
      <c r="H65" s="101" t="s">
        <v>4164</v>
      </c>
      <c r="I65" s="90" t="s">
        <v>3359</v>
      </c>
      <c r="J65" s="93">
        <v>0.2</v>
      </c>
      <c r="K65" s="93">
        <v>1</v>
      </c>
      <c r="L65" s="90" t="s">
        <v>3149</v>
      </c>
      <c r="M65" s="93">
        <v>0.12</v>
      </c>
      <c r="N65" s="93">
        <v>1</v>
      </c>
      <c r="O65" s="90" t="s">
        <v>3149</v>
      </c>
      <c r="P65" s="90" t="s">
        <v>3150</v>
      </c>
      <c r="Q65" s="94" t="s">
        <v>4165</v>
      </c>
      <c r="R65" s="90"/>
      <c r="S65" s="95" t="s">
        <v>3152</v>
      </c>
      <c r="T65" s="90" t="s">
        <v>4166</v>
      </c>
      <c r="U65" s="95" t="s">
        <v>3164</v>
      </c>
      <c r="V65" s="95" t="s">
        <v>3155</v>
      </c>
      <c r="W65" s="95" t="s">
        <v>3156</v>
      </c>
      <c r="X65" s="95"/>
      <c r="Y65" s="95" t="s">
        <v>3157</v>
      </c>
      <c r="Z65" s="95" t="s">
        <v>3158</v>
      </c>
      <c r="AA65" s="93">
        <v>0.4</v>
      </c>
      <c r="AB65" s="90"/>
      <c r="AC65" s="90"/>
      <c r="AD65" s="90"/>
      <c r="AE65" s="90"/>
      <c r="AF65" s="95" t="s">
        <v>33</v>
      </c>
      <c r="AG65" s="90" t="s">
        <v>3171</v>
      </c>
      <c r="AH65" s="90">
        <f t="shared" si="0"/>
        <v>0</v>
      </c>
      <c r="AI65" s="95">
        <v>0</v>
      </c>
      <c r="AJ65" s="95">
        <v>0</v>
      </c>
      <c r="AK65" s="95">
        <v>0</v>
      </c>
      <c r="AL65" s="95">
        <v>0</v>
      </c>
      <c r="AM65" s="90">
        <v>0</v>
      </c>
      <c r="AN65" s="90" t="s">
        <v>4167</v>
      </c>
      <c r="AO65" s="90">
        <v>0</v>
      </c>
      <c r="AP65" s="90" t="s">
        <v>18</v>
      </c>
      <c r="AQ65" s="90"/>
      <c r="AR65" s="90"/>
      <c r="AS65" s="90"/>
      <c r="AT65" s="90"/>
      <c r="AU65" s="98">
        <v>44670</v>
      </c>
      <c r="AV65" s="98">
        <v>44761</v>
      </c>
      <c r="AW65" s="98"/>
      <c r="AX65" s="98"/>
      <c r="AY65" s="90" t="s">
        <v>18</v>
      </c>
      <c r="AZ65" s="90" t="s">
        <v>18</v>
      </c>
      <c r="BA65" s="90"/>
      <c r="BB65" s="90"/>
      <c r="BC65" s="90" t="s">
        <v>18</v>
      </c>
      <c r="BD65" s="90" t="s">
        <v>18</v>
      </c>
      <c r="BE65" s="90"/>
      <c r="BF65" s="90"/>
      <c r="BG65" s="90" t="s">
        <v>28</v>
      </c>
      <c r="BH65" s="90" t="s">
        <v>27</v>
      </c>
      <c r="BI65" s="90"/>
      <c r="BJ65" s="90"/>
      <c r="BK65" s="99" t="str">
        <f t="shared" si="48"/>
        <v/>
      </c>
      <c r="BL65" s="99" t="str">
        <f t="shared" si="49"/>
        <v/>
      </c>
      <c r="BM65" s="99" t="str">
        <f t="shared" si="50"/>
        <v/>
      </c>
      <c r="BN65" s="99" t="str">
        <f t="shared" si="51"/>
        <v/>
      </c>
      <c r="BO65" s="99" t="str">
        <f t="shared" si="52"/>
        <v/>
      </c>
      <c r="BP65" s="91"/>
      <c r="BQ65" s="90"/>
      <c r="BR65" s="95"/>
      <c r="BS65" s="90"/>
      <c r="BT65" s="95"/>
      <c r="BU65" s="95"/>
      <c r="BV65" s="95"/>
      <c r="BW65" s="95"/>
      <c r="BX65" s="95"/>
      <c r="BY65" s="95"/>
      <c r="BZ65" s="93"/>
      <c r="CA65" s="90"/>
      <c r="CB65" s="90"/>
      <c r="CC65" s="90"/>
      <c r="CD65" s="90"/>
      <c r="CE65" s="95"/>
      <c r="CF65" s="90"/>
      <c r="CG65" s="90"/>
      <c r="CH65" s="90"/>
      <c r="CI65" s="90"/>
      <c r="CJ65" s="90"/>
      <c r="CK65" s="90"/>
      <c r="CL65" s="90"/>
      <c r="CM65" s="90"/>
      <c r="CN65" s="90"/>
      <c r="CO65" s="90"/>
      <c r="CP65" s="90"/>
      <c r="CQ65" s="90"/>
      <c r="CR65" s="90"/>
      <c r="CS65" s="90"/>
      <c r="CT65" s="98">
        <v>44670</v>
      </c>
      <c r="CU65" s="98">
        <v>44761</v>
      </c>
      <c r="CV65" s="98"/>
      <c r="CW65" s="98"/>
      <c r="CX65" s="90"/>
      <c r="CY65" s="90"/>
      <c r="CZ65" s="90"/>
      <c r="DA65" s="90"/>
      <c r="DB65" s="90"/>
      <c r="DC65" s="90"/>
      <c r="DD65" s="90"/>
      <c r="DE65" s="90"/>
      <c r="DF65" s="90"/>
      <c r="DG65" s="90"/>
      <c r="DH65" s="90"/>
      <c r="DI65" s="90"/>
      <c r="DJ65" s="99" t="str">
        <f t="shared" si="53"/>
        <v/>
      </c>
      <c r="DK65" s="99" t="str">
        <f t="shared" si="54"/>
        <v/>
      </c>
      <c r="DL65" s="99" t="str">
        <f t="shared" si="55"/>
        <v/>
      </c>
      <c r="DM65" s="99" t="str">
        <f t="shared" si="56"/>
        <v/>
      </c>
      <c r="DN65" s="99" t="str">
        <f t="shared" si="57"/>
        <v/>
      </c>
      <c r="DO65" s="91"/>
      <c r="DP65" s="90"/>
      <c r="DQ65" s="95"/>
      <c r="DR65" s="90"/>
      <c r="DS65" s="95"/>
      <c r="DT65" s="95"/>
      <c r="DU65" s="95"/>
      <c r="DV65" s="95"/>
      <c r="DW65" s="95"/>
      <c r="DX65" s="95"/>
      <c r="DY65" s="93"/>
      <c r="DZ65" s="90"/>
      <c r="EA65" s="90"/>
      <c r="EB65" s="90"/>
      <c r="EC65" s="90"/>
      <c r="ED65" s="95"/>
      <c r="EE65" s="90"/>
      <c r="EF65" s="90"/>
      <c r="EG65" s="90"/>
      <c r="EH65" s="90"/>
      <c r="EI65" s="90"/>
      <c r="EJ65" s="90"/>
      <c r="EK65" s="90"/>
      <c r="EL65" s="90"/>
      <c r="EM65" s="90"/>
      <c r="EN65" s="90"/>
      <c r="EO65" s="90"/>
      <c r="EP65" s="90"/>
      <c r="EQ65" s="90"/>
      <c r="ER65" s="90"/>
      <c r="ES65" s="98">
        <v>44670</v>
      </c>
      <c r="ET65" s="98">
        <v>44761</v>
      </c>
      <c r="EU65" s="98"/>
      <c r="EV65" s="98"/>
      <c r="EW65" s="90"/>
      <c r="EX65" s="90"/>
      <c r="EY65" s="90"/>
      <c r="EZ65" s="90"/>
      <c r="FA65" s="90"/>
      <c r="FB65" s="90"/>
      <c r="FC65" s="90"/>
      <c r="FD65" s="90"/>
      <c r="FE65" s="90"/>
      <c r="FF65" s="90"/>
      <c r="FG65" s="90"/>
      <c r="FH65" s="90"/>
      <c r="FI65" s="99" t="str">
        <f t="shared" si="58"/>
        <v/>
      </c>
      <c r="FJ65" s="99" t="str">
        <f t="shared" si="59"/>
        <v/>
      </c>
      <c r="FK65" s="99" t="str">
        <f t="shared" si="60"/>
        <v/>
      </c>
      <c r="FL65" s="99" t="str">
        <f t="shared" si="61"/>
        <v/>
      </c>
      <c r="FM65" s="99" t="str">
        <f t="shared" si="62"/>
        <v/>
      </c>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8">
        <v>44670</v>
      </c>
      <c r="GS65" s="98">
        <v>44761</v>
      </c>
      <c r="GT65" s="98"/>
      <c r="GU65" s="98"/>
      <c r="GV65" s="90"/>
      <c r="GW65" s="90"/>
      <c r="GX65" s="90"/>
      <c r="GY65" s="90"/>
      <c r="GZ65" s="90"/>
      <c r="HA65" s="90"/>
      <c r="HB65" s="90"/>
      <c r="HC65" s="90"/>
      <c r="HD65" s="90"/>
      <c r="HE65" s="90"/>
      <c r="HF65" s="90"/>
      <c r="HG65" s="90"/>
      <c r="HH65" s="99" t="str">
        <f t="shared" si="63"/>
        <v/>
      </c>
      <c r="HI65" s="99" t="str">
        <f t="shared" si="64"/>
        <v/>
      </c>
      <c r="HJ65" s="99" t="str">
        <f t="shared" si="65"/>
        <v/>
      </c>
      <c r="HK65" s="99" t="str">
        <f t="shared" si="66"/>
        <v/>
      </c>
      <c r="HL65" s="99" t="str">
        <f t="shared" si="67"/>
        <v/>
      </c>
      <c r="HM65" s="90"/>
      <c r="HN65" s="90"/>
      <c r="HO65" s="90">
        <f t="shared" si="47"/>
        <v>1</v>
      </c>
      <c r="HP65" s="90"/>
      <c r="HQ65" s="96" t="s">
        <v>18</v>
      </c>
      <c r="HR65" s="96" t="s">
        <v>18</v>
      </c>
      <c r="HS65" s="96"/>
      <c r="HT65" s="96"/>
      <c r="HU65" s="96"/>
      <c r="HV65" s="96"/>
      <c r="HW65" s="96"/>
      <c r="HX65" s="96"/>
      <c r="HY65" s="96"/>
      <c r="HZ65" s="96"/>
      <c r="IA65" s="100"/>
      <c r="IB65" s="100"/>
      <c r="IC65" s="100"/>
      <c r="ID65" s="100"/>
      <c r="IE65" s="100"/>
      <c r="IF65" s="100"/>
      <c r="IG65" s="90" t="s">
        <v>4162</v>
      </c>
      <c r="IH65" s="90" t="s">
        <v>3355</v>
      </c>
    </row>
  </sheetData>
  <dataValidations count="1">
    <dataValidation type="list" allowBlank="1" showInputMessage="1" showErrorMessage="1" sqref="C37:C43 DQ52 DS52:ED52 IH18:IH31 BT10:CE11 DQ11 DS11:ED11 AB2:AF13 BR10:BR11 X2:X13 BR14 BT14:CE14 BR17 BT17:CE17 BR44:BR45 BT44:CE45 DQ45 DS45:ED45 C49:C50 C54:C56 AB62:AE65 BW6:BW8 CA6:CE8 DS16:ED16 DQ16 CA2:CE3 DQ3 BT6:BU6 BT2:BU3 BW2:BW3 DS3:DV3 DZ3:ED3 IG2:IH2 E2:G2 BR37:BR38 E37:G38 DS38:ED38 DQ38 BT37:CE38 IH39:IH43 DS40:ED40 DQ40 BT49:CE50 DQ50 DS50:ED50 E49:G50 BR49:BR50 DQ55 DS55:ED5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 OCI</vt:lpstr>
      <vt:lpstr>Plan de acción</vt:lpstr>
      <vt:lpstr>Consolidado Riesgos</vt:lpstr>
      <vt:lpstr>Riesgos</vt:lpstr>
      <vt:lpstr>'PA OCI'!Área_de_impresión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Linette Maggerly Cubillos Hernández</dc:creator>
  <cp:lastModifiedBy>Linette Maggerly Cubillos Hernández</cp:lastModifiedBy>
  <dcterms:created xsi:type="dcterms:W3CDTF">2022-09-08T12:55:30Z</dcterms:created>
  <dcterms:modified xsi:type="dcterms:W3CDTF">2023-03-01T20:03:53Z</dcterms:modified>
</cp:coreProperties>
</file>