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gallego\Desktop\Archivos de trabajo\IGAC\2021\10. Octubre\"/>
    </mc:Choice>
  </mc:AlternateContent>
  <xr:revisionPtr revIDLastSave="0" documentId="8_{A96B20B8-F682-40AE-A4CA-F5DBEFE2B3E8}" xr6:coauthVersionLast="47" xr6:coauthVersionMax="47" xr10:uidLastSave="{00000000-0000-0000-0000-000000000000}"/>
  <bookViews>
    <workbookView xWindow="1860" yWindow="1860" windowWidth="15375" windowHeight="7875" xr2:uid="{EAFBCDD9-DC99-4E01-9FEB-7910F2BF0D9E}"/>
  </bookViews>
  <sheets>
    <sheet name="archivo_PAA terri" sheetId="1" r:id="rId1"/>
  </sheets>
  <definedNames>
    <definedName name="_xlnm._FilterDatabase" localSheetId="0" hidden="1">'archivo_PAA terri'!$A$2:$BD$232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32" i="1" l="1"/>
  <c r="AM232" i="1"/>
  <c r="AL232" i="1"/>
  <c r="AK232" i="1"/>
  <c r="AJ232" i="1"/>
  <c r="AE232" i="1"/>
  <c r="M232" i="1"/>
  <c r="AN231" i="1"/>
  <c r="AM231" i="1"/>
  <c r="AL231" i="1"/>
  <c r="AK231" i="1"/>
  <c r="AJ231" i="1"/>
  <c r="AE231" i="1"/>
  <c r="R231" i="1"/>
  <c r="M231" i="1"/>
  <c r="AN230" i="1"/>
  <c r="AM230" i="1"/>
  <c r="AL230" i="1"/>
  <c r="AK230" i="1"/>
  <c r="AJ230" i="1"/>
  <c r="AE230" i="1"/>
  <c r="M230" i="1"/>
  <c r="AN229" i="1"/>
  <c r="AM229" i="1"/>
  <c r="AL229" i="1"/>
  <c r="AK229" i="1"/>
  <c r="AJ229" i="1"/>
  <c r="AE229" i="1"/>
  <c r="M229" i="1"/>
  <c r="AN228" i="1"/>
  <c r="AM228" i="1"/>
  <c r="AL228" i="1"/>
  <c r="AK228" i="1"/>
  <c r="AJ228" i="1"/>
  <c r="AE228" i="1"/>
  <c r="M228" i="1"/>
  <c r="AN227" i="1"/>
  <c r="AM227" i="1"/>
  <c r="AL227" i="1"/>
  <c r="AK227" i="1"/>
  <c r="AJ227" i="1"/>
  <c r="AE227" i="1"/>
  <c r="M227" i="1"/>
  <c r="AN226" i="1"/>
  <c r="AM226" i="1"/>
  <c r="AL226" i="1"/>
  <c r="AK226" i="1"/>
  <c r="AJ226" i="1"/>
  <c r="AE226" i="1"/>
  <c r="M226" i="1"/>
  <c r="AN225" i="1"/>
  <c r="AM225" i="1"/>
  <c r="AL225" i="1"/>
  <c r="AK225" i="1"/>
  <c r="AJ225" i="1"/>
  <c r="AE225" i="1"/>
  <c r="M225" i="1"/>
  <c r="AN224" i="1"/>
  <c r="AM224" i="1"/>
  <c r="AL224" i="1"/>
  <c r="AK224" i="1"/>
  <c r="AJ224" i="1"/>
  <c r="AE224" i="1"/>
  <c r="M224" i="1"/>
  <c r="AN223" i="1"/>
  <c r="AM223" i="1"/>
  <c r="AL223" i="1"/>
  <c r="AK223" i="1"/>
  <c r="AJ223" i="1"/>
  <c r="AE223" i="1"/>
  <c r="M223" i="1"/>
  <c r="AN222" i="1"/>
  <c r="AM222" i="1"/>
  <c r="AL222" i="1"/>
  <c r="AK222" i="1"/>
  <c r="AJ222" i="1"/>
  <c r="AE222" i="1"/>
  <c r="M222" i="1"/>
  <c r="AN221" i="1"/>
  <c r="AM221" i="1"/>
  <c r="AL221" i="1"/>
  <c r="AK221" i="1"/>
  <c r="AE221" i="1"/>
  <c r="R221" i="1"/>
  <c r="AJ221" i="1" s="1"/>
  <c r="M221" i="1"/>
  <c r="AN220" i="1"/>
  <c r="AM220" i="1"/>
  <c r="AL220" i="1"/>
  <c r="AK220" i="1"/>
  <c r="AJ220" i="1"/>
  <c r="AE220" i="1"/>
  <c r="M220" i="1"/>
  <c r="AN219" i="1"/>
  <c r="AM219" i="1"/>
  <c r="AL219" i="1"/>
  <c r="AK219" i="1"/>
  <c r="AJ219" i="1"/>
  <c r="AE219" i="1"/>
  <c r="M219" i="1"/>
  <c r="AN218" i="1"/>
  <c r="AM218" i="1"/>
  <c r="AL218" i="1"/>
  <c r="AK218" i="1"/>
  <c r="AJ218" i="1"/>
  <c r="AE218" i="1"/>
  <c r="M218" i="1"/>
  <c r="AN217" i="1"/>
  <c r="AM217" i="1"/>
  <c r="AL217" i="1"/>
  <c r="AK217" i="1"/>
  <c r="AJ217" i="1"/>
  <c r="AE217" i="1"/>
  <c r="M217" i="1"/>
  <c r="AN216" i="1"/>
  <c r="AM216" i="1"/>
  <c r="AL216" i="1"/>
  <c r="AK216" i="1"/>
  <c r="AJ216" i="1"/>
  <c r="AE216" i="1"/>
  <c r="M216" i="1"/>
  <c r="AN215" i="1"/>
  <c r="AM215" i="1"/>
  <c r="AL215" i="1"/>
  <c r="AK215" i="1"/>
  <c r="AJ215" i="1"/>
  <c r="AE215" i="1"/>
  <c r="M215" i="1"/>
  <c r="AN214" i="1"/>
  <c r="AM214" i="1"/>
  <c r="AL214" i="1"/>
  <c r="AK214" i="1"/>
  <c r="AJ214" i="1"/>
  <c r="AE214" i="1"/>
  <c r="M214" i="1"/>
  <c r="AN213" i="1"/>
  <c r="AM213" i="1"/>
  <c r="AL213" i="1"/>
  <c r="AK213" i="1"/>
  <c r="AJ213" i="1"/>
  <c r="AE213" i="1"/>
  <c r="M213" i="1"/>
  <c r="AN212" i="1"/>
  <c r="AM212" i="1"/>
  <c r="AL212" i="1"/>
  <c r="AK212" i="1"/>
  <c r="AJ212" i="1"/>
  <c r="AE212" i="1"/>
  <c r="M212" i="1"/>
  <c r="AN211" i="1"/>
  <c r="AM211" i="1"/>
  <c r="AL211" i="1"/>
  <c r="AK211" i="1"/>
  <c r="AJ211" i="1"/>
  <c r="AE211" i="1"/>
  <c r="M211" i="1"/>
  <c r="AN210" i="1"/>
  <c r="AM210" i="1"/>
  <c r="AL210" i="1"/>
  <c r="AK210" i="1"/>
  <c r="AJ210" i="1"/>
  <c r="AE210" i="1"/>
  <c r="M210" i="1"/>
  <c r="AN209" i="1"/>
  <c r="AM209" i="1"/>
  <c r="AL209" i="1"/>
  <c r="AK209" i="1"/>
  <c r="AJ209" i="1"/>
  <c r="AE209" i="1"/>
  <c r="R209" i="1"/>
  <c r="M209" i="1"/>
  <c r="AN208" i="1"/>
  <c r="AM208" i="1"/>
  <c r="AL208" i="1"/>
  <c r="AK208" i="1"/>
  <c r="AJ208" i="1"/>
  <c r="AE208" i="1"/>
  <c r="M208" i="1"/>
  <c r="AN207" i="1"/>
  <c r="AM207" i="1"/>
  <c r="AL207" i="1"/>
  <c r="AK207" i="1"/>
  <c r="AJ207" i="1"/>
  <c r="AE207" i="1"/>
  <c r="M207" i="1"/>
  <c r="AN206" i="1"/>
  <c r="AM206" i="1"/>
  <c r="AL206" i="1"/>
  <c r="AK206" i="1"/>
  <c r="AJ206" i="1"/>
  <c r="AE206" i="1"/>
  <c r="M206" i="1"/>
  <c r="AN205" i="1"/>
  <c r="AM205" i="1"/>
  <c r="AL205" i="1"/>
  <c r="AK205" i="1"/>
  <c r="AJ205" i="1"/>
  <c r="AE205" i="1"/>
  <c r="M205" i="1"/>
  <c r="AN204" i="1"/>
  <c r="AM204" i="1"/>
  <c r="AL204" i="1"/>
  <c r="AK204" i="1"/>
  <c r="AJ204" i="1"/>
  <c r="AE204" i="1"/>
  <c r="M204" i="1"/>
  <c r="AN203" i="1"/>
  <c r="AM203" i="1"/>
  <c r="AL203" i="1"/>
  <c r="AK203" i="1"/>
  <c r="AJ203" i="1"/>
  <c r="AE203" i="1"/>
  <c r="M203" i="1"/>
  <c r="AN202" i="1"/>
  <c r="AM202" i="1"/>
  <c r="AL202" i="1"/>
  <c r="AK202" i="1"/>
  <c r="AJ202" i="1"/>
  <c r="AE202" i="1"/>
  <c r="M202" i="1"/>
  <c r="AN201" i="1"/>
  <c r="AM201" i="1"/>
  <c r="AL201" i="1"/>
  <c r="AK201" i="1"/>
  <c r="AJ201" i="1"/>
  <c r="AE201" i="1"/>
  <c r="M201" i="1"/>
  <c r="AN200" i="1"/>
  <c r="AM200" i="1"/>
  <c r="AL200" i="1"/>
  <c r="AK200" i="1"/>
  <c r="AJ200" i="1"/>
  <c r="AE200" i="1"/>
  <c r="M200" i="1"/>
  <c r="AN199" i="1"/>
  <c r="AM199" i="1"/>
  <c r="AL199" i="1"/>
  <c r="AK199" i="1"/>
  <c r="AJ199" i="1"/>
  <c r="AE199" i="1"/>
  <c r="M199" i="1"/>
  <c r="AN198" i="1"/>
  <c r="AM198" i="1"/>
  <c r="AL198" i="1"/>
  <c r="AK198" i="1"/>
  <c r="AE198" i="1"/>
  <c r="R198" i="1"/>
  <c r="AJ198" i="1" s="1"/>
  <c r="M198" i="1"/>
  <c r="AN197" i="1"/>
  <c r="AM197" i="1"/>
  <c r="AL197" i="1"/>
  <c r="AK197" i="1"/>
  <c r="AJ197" i="1"/>
  <c r="AE197" i="1"/>
  <c r="M197" i="1"/>
  <c r="AN196" i="1"/>
  <c r="AM196" i="1"/>
  <c r="AL196" i="1"/>
  <c r="AK196" i="1"/>
  <c r="AJ196" i="1"/>
  <c r="AE196" i="1"/>
  <c r="M196" i="1"/>
  <c r="AN195" i="1"/>
  <c r="AM195" i="1"/>
  <c r="AL195" i="1"/>
  <c r="AK195" i="1"/>
  <c r="AJ195" i="1"/>
  <c r="AE195" i="1"/>
  <c r="M195" i="1"/>
  <c r="AN194" i="1"/>
  <c r="AM194" i="1"/>
  <c r="AL194" i="1"/>
  <c r="AK194" i="1"/>
  <c r="AJ194" i="1"/>
  <c r="AE194" i="1"/>
  <c r="M194" i="1"/>
  <c r="AN193" i="1"/>
  <c r="AM193" i="1"/>
  <c r="AL193" i="1"/>
  <c r="AK193" i="1"/>
  <c r="AJ193" i="1"/>
  <c r="AE193" i="1"/>
  <c r="M193" i="1"/>
  <c r="AN192" i="1"/>
  <c r="AM192" i="1"/>
  <c r="AL192" i="1"/>
  <c r="AK192" i="1"/>
  <c r="AJ192" i="1"/>
  <c r="AE192" i="1"/>
  <c r="M192" i="1"/>
  <c r="AN191" i="1"/>
  <c r="AM191" i="1"/>
  <c r="AL191" i="1"/>
  <c r="AK191" i="1"/>
  <c r="AJ191" i="1"/>
  <c r="AE191" i="1"/>
  <c r="M191" i="1"/>
  <c r="AN190" i="1"/>
  <c r="AM190" i="1"/>
  <c r="AL190" i="1"/>
  <c r="AK190" i="1"/>
  <c r="AJ190" i="1"/>
  <c r="AE190" i="1"/>
  <c r="M190" i="1"/>
  <c r="AN189" i="1"/>
  <c r="AM189" i="1"/>
  <c r="AL189" i="1"/>
  <c r="AK189" i="1"/>
  <c r="AJ189" i="1"/>
  <c r="AE189" i="1"/>
  <c r="M189" i="1"/>
  <c r="AN188" i="1"/>
  <c r="AM188" i="1"/>
  <c r="AL188" i="1"/>
  <c r="AK188" i="1"/>
  <c r="AJ188" i="1"/>
  <c r="AE188" i="1"/>
  <c r="R188" i="1"/>
  <c r="M188" i="1"/>
  <c r="AN187" i="1"/>
  <c r="AM187" i="1"/>
  <c r="AL187" i="1"/>
  <c r="AK187" i="1"/>
  <c r="AJ187" i="1"/>
  <c r="AE187" i="1"/>
  <c r="M187" i="1"/>
  <c r="AN186" i="1"/>
  <c r="AM186" i="1"/>
  <c r="AL186" i="1"/>
  <c r="AK186" i="1"/>
  <c r="AJ186" i="1"/>
  <c r="AE186" i="1"/>
  <c r="M186" i="1"/>
  <c r="AN185" i="1"/>
  <c r="AM185" i="1"/>
  <c r="AL185" i="1"/>
  <c r="AK185" i="1"/>
  <c r="AJ185" i="1"/>
  <c r="AE185" i="1"/>
  <c r="M185" i="1"/>
  <c r="AN184" i="1"/>
  <c r="AM184" i="1"/>
  <c r="AL184" i="1"/>
  <c r="AK184" i="1"/>
  <c r="AJ184" i="1"/>
  <c r="AE184" i="1"/>
  <c r="M184" i="1"/>
  <c r="AN183" i="1"/>
  <c r="AM183" i="1"/>
  <c r="AL183" i="1"/>
  <c r="AK183" i="1"/>
  <c r="AJ183" i="1"/>
  <c r="AE183" i="1"/>
  <c r="M183" i="1"/>
  <c r="AN182" i="1"/>
  <c r="AM182" i="1"/>
  <c r="AL182" i="1"/>
  <c r="AK182" i="1"/>
  <c r="AJ182" i="1"/>
  <c r="AE182" i="1"/>
  <c r="M182" i="1"/>
  <c r="AN181" i="1"/>
  <c r="AM181" i="1"/>
  <c r="AL181" i="1"/>
  <c r="AK181" i="1"/>
  <c r="AJ181" i="1"/>
  <c r="AE181" i="1"/>
  <c r="M181" i="1"/>
  <c r="AN180" i="1"/>
  <c r="AM180" i="1"/>
  <c r="AL180" i="1"/>
  <c r="AK180" i="1"/>
  <c r="AJ180" i="1"/>
  <c r="AE180" i="1"/>
  <c r="M180" i="1"/>
  <c r="AN179" i="1"/>
  <c r="AM179" i="1"/>
  <c r="AL179" i="1"/>
  <c r="AK179" i="1"/>
  <c r="AJ179" i="1"/>
  <c r="AE179" i="1"/>
  <c r="M179" i="1"/>
  <c r="AN178" i="1"/>
  <c r="AM178" i="1"/>
  <c r="AL178" i="1"/>
  <c r="AK178" i="1"/>
  <c r="AE178" i="1"/>
  <c r="R178" i="1"/>
  <c r="AJ178" i="1" s="1"/>
  <c r="M178" i="1"/>
  <c r="AN177" i="1"/>
  <c r="AM177" i="1"/>
  <c r="AL177" i="1"/>
  <c r="AK177" i="1"/>
  <c r="AJ177" i="1"/>
  <c r="AE177" i="1"/>
  <c r="M177" i="1"/>
  <c r="AN176" i="1"/>
  <c r="AM176" i="1"/>
  <c r="AL176" i="1"/>
  <c r="AK176" i="1"/>
  <c r="AJ176" i="1"/>
  <c r="AE176" i="1"/>
  <c r="M176" i="1"/>
  <c r="AN175" i="1"/>
  <c r="AM175" i="1"/>
  <c r="AL175" i="1"/>
  <c r="AK175" i="1"/>
  <c r="AJ175" i="1"/>
  <c r="AE175" i="1"/>
  <c r="M175" i="1"/>
  <c r="AN174" i="1"/>
  <c r="AM174" i="1"/>
  <c r="AL174" i="1"/>
  <c r="AK174" i="1"/>
  <c r="AJ174" i="1"/>
  <c r="AE174" i="1"/>
  <c r="M174" i="1"/>
  <c r="AN173" i="1"/>
  <c r="AM173" i="1"/>
  <c r="AL173" i="1"/>
  <c r="AK173" i="1"/>
  <c r="AJ173" i="1"/>
  <c r="AE173" i="1"/>
  <c r="M173" i="1"/>
  <c r="AN172" i="1"/>
  <c r="AM172" i="1"/>
  <c r="AL172" i="1"/>
  <c r="AK172" i="1"/>
  <c r="AJ172" i="1"/>
  <c r="AE172" i="1"/>
  <c r="M172" i="1"/>
  <c r="AN171" i="1"/>
  <c r="AM171" i="1"/>
  <c r="AL171" i="1"/>
  <c r="AK171" i="1"/>
  <c r="AJ171" i="1"/>
  <c r="AE171" i="1"/>
  <c r="M171" i="1"/>
  <c r="AN170" i="1"/>
  <c r="AM170" i="1"/>
  <c r="AL170" i="1"/>
  <c r="AK170" i="1"/>
  <c r="AJ170" i="1"/>
  <c r="AE170" i="1"/>
  <c r="M170" i="1"/>
  <c r="AN169" i="1"/>
  <c r="AM169" i="1"/>
  <c r="AL169" i="1"/>
  <c r="AK169" i="1"/>
  <c r="AJ169" i="1"/>
  <c r="AE169" i="1"/>
  <c r="M169" i="1"/>
  <c r="AN168" i="1"/>
  <c r="AM168" i="1"/>
  <c r="AL168" i="1"/>
  <c r="AK168" i="1"/>
  <c r="AE168" i="1"/>
  <c r="R168" i="1"/>
  <c r="AJ168" i="1" s="1"/>
  <c r="M168" i="1"/>
  <c r="AN167" i="1"/>
  <c r="AM167" i="1"/>
  <c r="AL167" i="1"/>
  <c r="AK167" i="1"/>
  <c r="AJ167" i="1"/>
  <c r="AE167" i="1"/>
  <c r="M167" i="1"/>
  <c r="AN166" i="1"/>
  <c r="AM166" i="1"/>
  <c r="AL166" i="1"/>
  <c r="AK166" i="1"/>
  <c r="AJ166" i="1"/>
  <c r="AE166" i="1"/>
  <c r="M166" i="1"/>
  <c r="AN165" i="1"/>
  <c r="AM165" i="1"/>
  <c r="AL165" i="1"/>
  <c r="AK165" i="1"/>
  <c r="AJ165" i="1"/>
  <c r="AE165" i="1"/>
  <c r="M165" i="1"/>
  <c r="AN164" i="1"/>
  <c r="AM164" i="1"/>
  <c r="AL164" i="1"/>
  <c r="AK164" i="1"/>
  <c r="AJ164" i="1"/>
  <c r="AE164" i="1"/>
  <c r="M164" i="1"/>
  <c r="AN163" i="1"/>
  <c r="AM163" i="1"/>
  <c r="AL163" i="1"/>
  <c r="AK163" i="1"/>
  <c r="AJ163" i="1"/>
  <c r="AE163" i="1"/>
  <c r="M163" i="1"/>
  <c r="AN162" i="1"/>
  <c r="AM162" i="1"/>
  <c r="AL162" i="1"/>
  <c r="AK162" i="1"/>
  <c r="AJ162" i="1"/>
  <c r="AE162" i="1"/>
  <c r="M162" i="1"/>
  <c r="AN161" i="1"/>
  <c r="AM161" i="1"/>
  <c r="AL161" i="1"/>
  <c r="AK161" i="1"/>
  <c r="AJ161" i="1"/>
  <c r="AE161" i="1"/>
  <c r="M161" i="1"/>
  <c r="AN160" i="1"/>
  <c r="AM160" i="1"/>
  <c r="AL160" i="1"/>
  <c r="AK160" i="1"/>
  <c r="AJ160" i="1"/>
  <c r="AE160" i="1"/>
  <c r="M160" i="1"/>
  <c r="AN159" i="1"/>
  <c r="AM159" i="1"/>
  <c r="AL159" i="1"/>
  <c r="AK159" i="1"/>
  <c r="AJ159" i="1"/>
  <c r="AE159" i="1"/>
  <c r="M159" i="1"/>
  <c r="AN158" i="1"/>
  <c r="AM158" i="1"/>
  <c r="AL158" i="1"/>
  <c r="AK158" i="1"/>
  <c r="AE158" i="1"/>
  <c r="R158" i="1"/>
  <c r="AJ158" i="1" s="1"/>
  <c r="M158" i="1"/>
  <c r="AN157" i="1"/>
  <c r="AM157" i="1"/>
  <c r="AL157" i="1"/>
  <c r="AK157" i="1"/>
  <c r="AJ157" i="1"/>
  <c r="AE157" i="1"/>
  <c r="M157" i="1"/>
  <c r="AN156" i="1"/>
  <c r="AM156" i="1"/>
  <c r="AL156" i="1"/>
  <c r="AK156" i="1"/>
  <c r="AJ156" i="1"/>
  <c r="AE156" i="1"/>
  <c r="M156" i="1"/>
  <c r="AN155" i="1"/>
  <c r="AM155" i="1"/>
  <c r="AL155" i="1"/>
  <c r="AK155" i="1"/>
  <c r="AJ155" i="1"/>
  <c r="AE155" i="1"/>
  <c r="M155" i="1"/>
  <c r="AN154" i="1"/>
  <c r="AM154" i="1"/>
  <c r="AL154" i="1"/>
  <c r="AK154" i="1"/>
  <c r="AJ154" i="1"/>
  <c r="AE154" i="1"/>
  <c r="M154" i="1"/>
  <c r="AN153" i="1"/>
  <c r="AM153" i="1"/>
  <c r="AL153" i="1"/>
  <c r="AK153" i="1"/>
  <c r="AJ153" i="1"/>
  <c r="AE153" i="1"/>
  <c r="M153" i="1"/>
  <c r="AN152" i="1"/>
  <c r="AM152" i="1"/>
  <c r="AL152" i="1"/>
  <c r="AK152" i="1"/>
  <c r="AJ152" i="1"/>
  <c r="AE152" i="1"/>
  <c r="M152" i="1"/>
  <c r="AN151" i="1"/>
  <c r="AM151" i="1"/>
  <c r="AL151" i="1"/>
  <c r="AK151" i="1"/>
  <c r="AJ151" i="1"/>
  <c r="AE151" i="1"/>
  <c r="M151" i="1"/>
  <c r="AN150" i="1"/>
  <c r="AM150" i="1"/>
  <c r="AL150" i="1"/>
  <c r="AK150" i="1"/>
  <c r="AJ150" i="1"/>
  <c r="AE150" i="1"/>
  <c r="M150" i="1"/>
  <c r="AN149" i="1"/>
  <c r="AM149" i="1"/>
  <c r="AL149" i="1"/>
  <c r="AK149" i="1"/>
  <c r="AJ149" i="1"/>
  <c r="AE149" i="1"/>
  <c r="M149" i="1"/>
  <c r="AN148" i="1"/>
  <c r="AM148" i="1"/>
  <c r="AL148" i="1"/>
  <c r="AK148" i="1"/>
  <c r="AJ148" i="1"/>
  <c r="AE148" i="1"/>
  <c r="R148" i="1"/>
  <c r="M148" i="1"/>
  <c r="AN147" i="1"/>
  <c r="AM147" i="1"/>
  <c r="AL147" i="1"/>
  <c r="AK147" i="1"/>
  <c r="AJ147" i="1"/>
  <c r="AE147" i="1"/>
  <c r="M147" i="1"/>
  <c r="AN146" i="1"/>
  <c r="AM146" i="1"/>
  <c r="AL146" i="1"/>
  <c r="AK146" i="1"/>
  <c r="AJ146" i="1"/>
  <c r="AE146" i="1"/>
  <c r="M146" i="1"/>
  <c r="AN145" i="1"/>
  <c r="AM145" i="1"/>
  <c r="AL145" i="1"/>
  <c r="AK145" i="1"/>
  <c r="AJ145" i="1"/>
  <c r="AE145" i="1"/>
  <c r="M145" i="1"/>
  <c r="AN144" i="1"/>
  <c r="AM144" i="1"/>
  <c r="AL144" i="1"/>
  <c r="AK144" i="1"/>
  <c r="AJ144" i="1"/>
  <c r="AE144" i="1"/>
  <c r="M144" i="1"/>
  <c r="AN143" i="1"/>
  <c r="AM143" i="1"/>
  <c r="AL143" i="1"/>
  <c r="AK143" i="1"/>
  <c r="AJ143" i="1"/>
  <c r="AE143" i="1"/>
  <c r="M143" i="1"/>
  <c r="AN142" i="1"/>
  <c r="AM142" i="1"/>
  <c r="AL142" i="1"/>
  <c r="AK142" i="1"/>
  <c r="AJ142" i="1"/>
  <c r="AE142" i="1"/>
  <c r="M142" i="1"/>
  <c r="AN141" i="1"/>
  <c r="AM141" i="1"/>
  <c r="AL141" i="1"/>
  <c r="AK141" i="1"/>
  <c r="AJ141" i="1"/>
  <c r="AE141" i="1"/>
  <c r="M141" i="1"/>
  <c r="AN140" i="1"/>
  <c r="AM140" i="1"/>
  <c r="AL140" i="1"/>
  <c r="AK140" i="1"/>
  <c r="AJ140" i="1"/>
  <c r="AE140" i="1"/>
  <c r="M140" i="1"/>
  <c r="AN139" i="1"/>
  <c r="AM139" i="1"/>
  <c r="AL139" i="1"/>
  <c r="AK139" i="1"/>
  <c r="AJ139" i="1"/>
  <c r="AE139" i="1"/>
  <c r="M139" i="1"/>
  <c r="AN138" i="1"/>
  <c r="AM138" i="1"/>
  <c r="AL138" i="1"/>
  <c r="AK138" i="1"/>
  <c r="AJ138" i="1"/>
  <c r="AE138" i="1"/>
  <c r="M138" i="1"/>
  <c r="AN137" i="1"/>
  <c r="AM137" i="1"/>
  <c r="AL137" i="1"/>
  <c r="AK137" i="1"/>
  <c r="AE137" i="1"/>
  <c r="R137" i="1"/>
  <c r="AJ137" i="1" s="1"/>
  <c r="M137" i="1"/>
  <c r="AN136" i="1"/>
  <c r="AM136" i="1"/>
  <c r="AL136" i="1"/>
  <c r="AK136" i="1"/>
  <c r="AJ136" i="1"/>
  <c r="AE136" i="1"/>
  <c r="M136" i="1"/>
  <c r="AN135" i="1"/>
  <c r="AM135" i="1"/>
  <c r="AL135" i="1"/>
  <c r="AK135" i="1"/>
  <c r="AJ135" i="1"/>
  <c r="AE135" i="1"/>
  <c r="M135" i="1"/>
  <c r="AN134" i="1"/>
  <c r="AM134" i="1"/>
  <c r="AL134" i="1"/>
  <c r="AK134" i="1"/>
  <c r="AJ134" i="1"/>
  <c r="AE134" i="1"/>
  <c r="M134" i="1"/>
  <c r="AN133" i="1"/>
  <c r="AM133" i="1"/>
  <c r="AL133" i="1"/>
  <c r="AK133" i="1"/>
  <c r="AJ133" i="1"/>
  <c r="AE133" i="1"/>
  <c r="M133" i="1"/>
  <c r="AN132" i="1"/>
  <c r="AM132" i="1"/>
  <c r="AL132" i="1"/>
  <c r="AK132" i="1"/>
  <c r="AJ132" i="1"/>
  <c r="AE132" i="1"/>
  <c r="M132" i="1"/>
  <c r="AN131" i="1"/>
  <c r="AM131" i="1"/>
  <c r="AL131" i="1"/>
  <c r="AK131" i="1"/>
  <c r="AJ131" i="1"/>
  <c r="AE131" i="1"/>
  <c r="M131" i="1"/>
  <c r="AN130" i="1"/>
  <c r="AM130" i="1"/>
  <c r="AL130" i="1"/>
  <c r="AK130" i="1"/>
  <c r="AJ130" i="1"/>
  <c r="AE130" i="1"/>
  <c r="M130" i="1"/>
  <c r="AN129" i="1"/>
  <c r="AM129" i="1"/>
  <c r="AL129" i="1"/>
  <c r="AK129" i="1"/>
  <c r="AJ129" i="1"/>
  <c r="AE129" i="1"/>
  <c r="M129" i="1"/>
  <c r="AN128" i="1"/>
  <c r="AM128" i="1"/>
  <c r="AL128" i="1"/>
  <c r="AK128" i="1"/>
  <c r="AJ128" i="1"/>
  <c r="AE128" i="1"/>
  <c r="M128" i="1"/>
  <c r="AN127" i="1"/>
  <c r="AM127" i="1"/>
  <c r="AL127" i="1"/>
  <c r="AK127" i="1"/>
  <c r="AJ127" i="1"/>
  <c r="AE127" i="1"/>
  <c r="M127" i="1"/>
  <c r="AN126" i="1"/>
  <c r="AM126" i="1"/>
  <c r="AL126" i="1"/>
  <c r="AK126" i="1"/>
  <c r="AJ126" i="1"/>
  <c r="AE126" i="1"/>
  <c r="R126" i="1"/>
  <c r="M126" i="1"/>
  <c r="AN125" i="1"/>
  <c r="AM125" i="1"/>
  <c r="AL125" i="1"/>
  <c r="AK125" i="1"/>
  <c r="AJ125" i="1"/>
  <c r="AE125" i="1"/>
  <c r="M125" i="1"/>
  <c r="AN124" i="1"/>
  <c r="AM124" i="1"/>
  <c r="AL124" i="1"/>
  <c r="AK124" i="1"/>
  <c r="AJ124" i="1"/>
  <c r="AE124" i="1"/>
  <c r="M124" i="1"/>
  <c r="AN123" i="1"/>
  <c r="AM123" i="1"/>
  <c r="AL123" i="1"/>
  <c r="AK123" i="1"/>
  <c r="AJ123" i="1"/>
  <c r="AE123" i="1"/>
  <c r="M123" i="1"/>
  <c r="AN122" i="1"/>
  <c r="AM122" i="1"/>
  <c r="AL122" i="1"/>
  <c r="AK122" i="1"/>
  <c r="AJ122" i="1"/>
  <c r="AE122" i="1"/>
  <c r="M122" i="1"/>
  <c r="AN121" i="1"/>
  <c r="AM121" i="1"/>
  <c r="AL121" i="1"/>
  <c r="AK121" i="1"/>
  <c r="AJ121" i="1"/>
  <c r="AE121" i="1"/>
  <c r="M121" i="1"/>
  <c r="AN120" i="1"/>
  <c r="AM120" i="1"/>
  <c r="AL120" i="1"/>
  <c r="AK120" i="1"/>
  <c r="AJ120" i="1"/>
  <c r="AE120" i="1"/>
  <c r="M120" i="1"/>
  <c r="AN119" i="1"/>
  <c r="AM119" i="1"/>
  <c r="AL119" i="1"/>
  <c r="AK119" i="1"/>
  <c r="AJ119" i="1"/>
  <c r="AE119" i="1"/>
  <c r="M119" i="1"/>
  <c r="AN118" i="1"/>
  <c r="AM118" i="1"/>
  <c r="AL118" i="1"/>
  <c r="AK118" i="1"/>
  <c r="AJ118" i="1"/>
  <c r="AE118" i="1"/>
  <c r="M118" i="1"/>
  <c r="AN117" i="1"/>
  <c r="AM117" i="1"/>
  <c r="AL117" i="1"/>
  <c r="AK117" i="1"/>
  <c r="AJ117" i="1"/>
  <c r="AE117" i="1"/>
  <c r="R117" i="1"/>
  <c r="M117" i="1"/>
  <c r="AN116" i="1"/>
  <c r="AM116" i="1"/>
  <c r="AL116" i="1"/>
  <c r="AK116" i="1"/>
  <c r="AJ116" i="1"/>
  <c r="AE116" i="1"/>
  <c r="M116" i="1"/>
  <c r="AN115" i="1"/>
  <c r="AM115" i="1"/>
  <c r="AL115" i="1"/>
  <c r="AK115" i="1"/>
  <c r="AJ115" i="1"/>
  <c r="AE115" i="1"/>
  <c r="M115" i="1"/>
  <c r="AN114" i="1"/>
  <c r="AM114" i="1"/>
  <c r="AL114" i="1"/>
  <c r="AK114" i="1"/>
  <c r="AJ114" i="1"/>
  <c r="AE114" i="1"/>
  <c r="M114" i="1"/>
  <c r="AN113" i="1"/>
  <c r="AM113" i="1"/>
  <c r="AL113" i="1"/>
  <c r="AK113" i="1"/>
  <c r="AJ113" i="1"/>
  <c r="AE113" i="1"/>
  <c r="M113" i="1"/>
  <c r="AN112" i="1"/>
  <c r="AM112" i="1"/>
  <c r="AL112" i="1"/>
  <c r="AK112" i="1"/>
  <c r="AJ112" i="1"/>
  <c r="AE112" i="1"/>
  <c r="M112" i="1"/>
  <c r="AN111" i="1"/>
  <c r="AM111" i="1"/>
  <c r="AL111" i="1"/>
  <c r="AK111" i="1"/>
  <c r="AJ111" i="1"/>
  <c r="AE111" i="1"/>
  <c r="M111" i="1"/>
  <c r="AN110" i="1"/>
  <c r="AM110" i="1"/>
  <c r="AL110" i="1"/>
  <c r="AK110" i="1"/>
  <c r="AJ110" i="1"/>
  <c r="AE110" i="1"/>
  <c r="M110" i="1"/>
  <c r="AN109" i="1"/>
  <c r="AM109" i="1"/>
  <c r="AL109" i="1"/>
  <c r="AK109" i="1"/>
  <c r="AJ109" i="1"/>
  <c r="AE109" i="1"/>
  <c r="M109" i="1"/>
  <c r="AN108" i="1"/>
  <c r="AM108" i="1"/>
  <c r="AL108" i="1"/>
  <c r="AK108" i="1"/>
  <c r="AJ108" i="1"/>
  <c r="AE108" i="1"/>
  <c r="M108" i="1"/>
  <c r="AN107" i="1"/>
  <c r="AM107" i="1"/>
  <c r="AL107" i="1"/>
  <c r="AK107" i="1"/>
  <c r="AE107" i="1"/>
  <c r="R107" i="1"/>
  <c r="AJ107" i="1" s="1"/>
  <c r="M107" i="1"/>
  <c r="AN106" i="1"/>
  <c r="AM106" i="1"/>
  <c r="AL106" i="1"/>
  <c r="AK106" i="1"/>
  <c r="AJ106" i="1"/>
  <c r="AE106" i="1"/>
  <c r="M106" i="1"/>
  <c r="AN105" i="1"/>
  <c r="AM105" i="1"/>
  <c r="AL105" i="1"/>
  <c r="AK105" i="1"/>
  <c r="AJ105" i="1"/>
  <c r="AE105" i="1"/>
  <c r="M105" i="1"/>
  <c r="AN104" i="1"/>
  <c r="AM104" i="1"/>
  <c r="AL104" i="1"/>
  <c r="AK104" i="1"/>
  <c r="AJ104" i="1"/>
  <c r="AE104" i="1"/>
  <c r="M104" i="1"/>
  <c r="AN103" i="1"/>
  <c r="AM103" i="1"/>
  <c r="AL103" i="1"/>
  <c r="AK103" i="1"/>
  <c r="AJ103" i="1"/>
  <c r="AE103" i="1"/>
  <c r="M103" i="1"/>
  <c r="AN102" i="1"/>
  <c r="AM102" i="1"/>
  <c r="AL102" i="1"/>
  <c r="AK102" i="1"/>
  <c r="AJ102" i="1"/>
  <c r="AE102" i="1"/>
  <c r="M102" i="1"/>
  <c r="AN101" i="1"/>
  <c r="AM101" i="1"/>
  <c r="AL101" i="1"/>
  <c r="AK101" i="1"/>
  <c r="AJ101" i="1"/>
  <c r="AE101" i="1"/>
  <c r="M101" i="1"/>
  <c r="AN100" i="1"/>
  <c r="AM100" i="1"/>
  <c r="AL100" i="1"/>
  <c r="AK100" i="1"/>
  <c r="AJ100" i="1"/>
  <c r="AE100" i="1"/>
  <c r="M100" i="1"/>
  <c r="AN99" i="1"/>
  <c r="AM99" i="1"/>
  <c r="AL99" i="1"/>
  <c r="AK99" i="1"/>
  <c r="AJ99" i="1"/>
  <c r="AE99" i="1"/>
  <c r="M99" i="1"/>
  <c r="AN98" i="1"/>
  <c r="AM98" i="1"/>
  <c r="AL98" i="1"/>
  <c r="AK98" i="1"/>
  <c r="AJ98" i="1"/>
  <c r="AE98" i="1"/>
  <c r="M98" i="1"/>
  <c r="AN97" i="1"/>
  <c r="AM97" i="1"/>
  <c r="AL97" i="1"/>
  <c r="AK97" i="1"/>
  <c r="AE97" i="1"/>
  <c r="R97" i="1"/>
  <c r="AJ97" i="1" s="1"/>
  <c r="M97" i="1"/>
  <c r="AN96" i="1"/>
  <c r="AM96" i="1"/>
  <c r="AL96" i="1"/>
  <c r="AK96" i="1"/>
  <c r="AJ96" i="1"/>
  <c r="AE96" i="1"/>
  <c r="M96" i="1"/>
  <c r="AN95" i="1"/>
  <c r="AM95" i="1"/>
  <c r="AL95" i="1"/>
  <c r="AK95" i="1"/>
  <c r="AJ95" i="1"/>
  <c r="AE95" i="1"/>
  <c r="M95" i="1"/>
  <c r="AN94" i="1"/>
  <c r="AM94" i="1"/>
  <c r="AL94" i="1"/>
  <c r="AK94" i="1"/>
  <c r="AJ94" i="1"/>
  <c r="AE94" i="1"/>
  <c r="M94" i="1"/>
  <c r="AN93" i="1"/>
  <c r="AM93" i="1"/>
  <c r="AL93" i="1"/>
  <c r="AK93" i="1"/>
  <c r="AJ93" i="1"/>
  <c r="AE93" i="1"/>
  <c r="M93" i="1"/>
  <c r="AN92" i="1"/>
  <c r="AM92" i="1"/>
  <c r="AL92" i="1"/>
  <c r="AK92" i="1"/>
  <c r="AJ92" i="1"/>
  <c r="AE92" i="1"/>
  <c r="M92" i="1"/>
  <c r="AN91" i="1"/>
  <c r="AM91" i="1"/>
  <c r="AL91" i="1"/>
  <c r="AK91" i="1"/>
  <c r="AJ91" i="1"/>
  <c r="AE91" i="1"/>
  <c r="M91" i="1"/>
  <c r="AN90" i="1"/>
  <c r="AM90" i="1"/>
  <c r="AL90" i="1"/>
  <c r="AK90" i="1"/>
  <c r="AJ90" i="1"/>
  <c r="AE90" i="1"/>
  <c r="M90" i="1"/>
  <c r="AN89" i="1"/>
  <c r="AM89" i="1"/>
  <c r="AL89" i="1"/>
  <c r="AK89" i="1"/>
  <c r="AJ89" i="1"/>
  <c r="AE89" i="1"/>
  <c r="M89" i="1"/>
  <c r="AN88" i="1"/>
  <c r="AM88" i="1"/>
  <c r="AL88" i="1"/>
  <c r="AK88" i="1"/>
  <c r="AJ88" i="1"/>
  <c r="AE88" i="1"/>
  <c r="M88" i="1"/>
  <c r="AN87" i="1"/>
  <c r="AM87" i="1"/>
  <c r="AL87" i="1"/>
  <c r="AK87" i="1"/>
  <c r="AJ87" i="1"/>
  <c r="AE87" i="1"/>
  <c r="M87" i="1"/>
  <c r="AN86" i="1"/>
  <c r="AM86" i="1"/>
  <c r="AL86" i="1"/>
  <c r="AK86" i="1"/>
  <c r="AJ86" i="1"/>
  <c r="AE86" i="1"/>
  <c r="R86" i="1"/>
  <c r="M86" i="1"/>
  <c r="AN85" i="1"/>
  <c r="AM85" i="1"/>
  <c r="AL85" i="1"/>
  <c r="AK85" i="1"/>
  <c r="AJ85" i="1"/>
  <c r="AE85" i="1"/>
  <c r="M85" i="1"/>
  <c r="AN84" i="1"/>
  <c r="AM84" i="1"/>
  <c r="AL84" i="1"/>
  <c r="AK84" i="1"/>
  <c r="AJ84" i="1"/>
  <c r="AE84" i="1"/>
  <c r="M84" i="1"/>
  <c r="AN83" i="1"/>
  <c r="AM83" i="1"/>
  <c r="AL83" i="1"/>
  <c r="AK83" i="1"/>
  <c r="AJ83" i="1"/>
  <c r="AE83" i="1"/>
  <c r="M83" i="1"/>
  <c r="AN82" i="1"/>
  <c r="AM82" i="1"/>
  <c r="AL82" i="1"/>
  <c r="AK82" i="1"/>
  <c r="AJ82" i="1"/>
  <c r="AE82" i="1"/>
  <c r="M82" i="1"/>
  <c r="AN81" i="1"/>
  <c r="AM81" i="1"/>
  <c r="AL81" i="1"/>
  <c r="AK81" i="1"/>
  <c r="AJ81" i="1"/>
  <c r="AE81" i="1"/>
  <c r="M81" i="1"/>
  <c r="AN80" i="1"/>
  <c r="AM80" i="1"/>
  <c r="AL80" i="1"/>
  <c r="AK80" i="1"/>
  <c r="AJ80" i="1"/>
  <c r="AE80" i="1"/>
  <c r="M80" i="1"/>
  <c r="AN79" i="1"/>
  <c r="AM79" i="1"/>
  <c r="AL79" i="1"/>
  <c r="AK79" i="1"/>
  <c r="AJ79" i="1"/>
  <c r="AE79" i="1"/>
  <c r="M79" i="1"/>
  <c r="AN78" i="1"/>
  <c r="AM78" i="1"/>
  <c r="AL78" i="1"/>
  <c r="AK78" i="1"/>
  <c r="AJ78" i="1"/>
  <c r="AE78" i="1"/>
  <c r="M78" i="1"/>
  <c r="AN77" i="1"/>
  <c r="AM77" i="1"/>
  <c r="AL77" i="1"/>
  <c r="AK77" i="1"/>
  <c r="AJ77" i="1"/>
  <c r="AE77" i="1"/>
  <c r="M77" i="1"/>
  <c r="AN76" i="1"/>
  <c r="AM76" i="1"/>
  <c r="AL76" i="1"/>
  <c r="AK76" i="1"/>
  <c r="AJ76" i="1"/>
  <c r="AE76" i="1"/>
  <c r="R76" i="1"/>
  <c r="M76" i="1"/>
  <c r="AN75" i="1"/>
  <c r="AM75" i="1"/>
  <c r="AL75" i="1"/>
  <c r="AK75" i="1"/>
  <c r="AJ75" i="1"/>
  <c r="AE75" i="1"/>
  <c r="M75" i="1"/>
  <c r="AN74" i="1"/>
  <c r="AM74" i="1"/>
  <c r="AL74" i="1"/>
  <c r="AK74" i="1"/>
  <c r="AJ74" i="1"/>
  <c r="AE74" i="1"/>
  <c r="M74" i="1"/>
  <c r="AN73" i="1"/>
  <c r="AM73" i="1"/>
  <c r="AL73" i="1"/>
  <c r="AK73" i="1"/>
  <c r="AJ73" i="1"/>
  <c r="AE73" i="1"/>
  <c r="M73" i="1"/>
  <c r="AN72" i="1"/>
  <c r="AM72" i="1"/>
  <c r="AL72" i="1"/>
  <c r="AK72" i="1"/>
  <c r="AJ72" i="1"/>
  <c r="AE72" i="1"/>
  <c r="M72" i="1"/>
  <c r="AN71" i="1"/>
  <c r="AM71" i="1"/>
  <c r="AL71" i="1"/>
  <c r="AK71" i="1"/>
  <c r="AJ71" i="1"/>
  <c r="AE71" i="1"/>
  <c r="M71" i="1"/>
  <c r="AN70" i="1"/>
  <c r="AM70" i="1"/>
  <c r="AL70" i="1"/>
  <c r="AK70" i="1"/>
  <c r="AJ70" i="1"/>
  <c r="AE70" i="1"/>
  <c r="M70" i="1"/>
  <c r="AN69" i="1"/>
  <c r="AM69" i="1"/>
  <c r="AL69" i="1"/>
  <c r="AK69" i="1"/>
  <c r="AJ69" i="1"/>
  <c r="AE69" i="1"/>
  <c r="M69" i="1"/>
  <c r="AN68" i="1"/>
  <c r="AM68" i="1"/>
  <c r="AL68" i="1"/>
  <c r="AK68" i="1"/>
  <c r="AJ68" i="1"/>
  <c r="AE68" i="1"/>
  <c r="M68" i="1"/>
  <c r="AN67" i="1"/>
  <c r="AM67" i="1"/>
  <c r="AL67" i="1"/>
  <c r="AK67" i="1"/>
  <c r="AJ67" i="1"/>
  <c r="AE67" i="1"/>
  <c r="M67" i="1"/>
  <c r="AN66" i="1"/>
  <c r="AM66" i="1"/>
  <c r="AL66" i="1"/>
  <c r="AK66" i="1"/>
  <c r="AJ66" i="1"/>
  <c r="AE66" i="1"/>
  <c r="M66" i="1"/>
  <c r="AN65" i="1"/>
  <c r="AM65" i="1"/>
  <c r="AL65" i="1"/>
  <c r="AK65" i="1"/>
  <c r="AJ65" i="1"/>
  <c r="AE65" i="1"/>
  <c r="M65" i="1"/>
  <c r="AN64" i="1"/>
  <c r="AM64" i="1"/>
  <c r="AL64" i="1"/>
  <c r="AK64" i="1"/>
  <c r="AJ64" i="1"/>
  <c r="AE64" i="1"/>
  <c r="R64" i="1"/>
  <c r="M64" i="1"/>
  <c r="AN63" i="1"/>
  <c r="AM63" i="1"/>
  <c r="AL63" i="1"/>
  <c r="AK63" i="1"/>
  <c r="AJ63" i="1"/>
  <c r="AE63" i="1"/>
  <c r="M63" i="1"/>
  <c r="AN62" i="1"/>
  <c r="AM62" i="1"/>
  <c r="AL62" i="1"/>
  <c r="AK62" i="1"/>
  <c r="AJ62" i="1"/>
  <c r="AE62" i="1"/>
  <c r="M62" i="1"/>
  <c r="AN61" i="1"/>
  <c r="AM61" i="1"/>
  <c r="AL61" i="1"/>
  <c r="AK61" i="1"/>
  <c r="AJ61" i="1"/>
  <c r="AE61" i="1"/>
  <c r="M61" i="1"/>
  <c r="AN60" i="1"/>
  <c r="AM60" i="1"/>
  <c r="AL60" i="1"/>
  <c r="AK60" i="1"/>
  <c r="AJ60" i="1"/>
  <c r="AE60" i="1"/>
  <c r="M60" i="1"/>
  <c r="AN59" i="1"/>
  <c r="AM59" i="1"/>
  <c r="AL59" i="1"/>
  <c r="AK59" i="1"/>
  <c r="AJ59" i="1"/>
  <c r="AE59" i="1"/>
  <c r="M59" i="1"/>
  <c r="AN58" i="1"/>
  <c r="AM58" i="1"/>
  <c r="AL58" i="1"/>
  <c r="AK58" i="1"/>
  <c r="AJ58" i="1"/>
  <c r="AE58" i="1"/>
  <c r="M58" i="1"/>
  <c r="AN57" i="1"/>
  <c r="AM57" i="1"/>
  <c r="AL57" i="1"/>
  <c r="AK57" i="1"/>
  <c r="AJ57" i="1"/>
  <c r="AE57" i="1"/>
  <c r="M57" i="1"/>
  <c r="AN56" i="1"/>
  <c r="AM56" i="1"/>
  <c r="AL56" i="1"/>
  <c r="AK56" i="1"/>
  <c r="AJ56" i="1"/>
  <c r="AE56" i="1"/>
  <c r="M56" i="1"/>
  <c r="AN55" i="1"/>
  <c r="AM55" i="1"/>
  <c r="AL55" i="1"/>
  <c r="AK55" i="1"/>
  <c r="AJ55" i="1"/>
  <c r="AE55" i="1"/>
  <c r="M55" i="1"/>
  <c r="AN54" i="1"/>
  <c r="AM54" i="1"/>
  <c r="AL54" i="1"/>
  <c r="AK54" i="1"/>
  <c r="AJ54" i="1"/>
  <c r="AE54" i="1"/>
  <c r="M54" i="1"/>
  <c r="AN53" i="1"/>
  <c r="AM53" i="1"/>
  <c r="AL53" i="1"/>
  <c r="AK53" i="1"/>
  <c r="AE53" i="1"/>
  <c r="R53" i="1"/>
  <c r="AJ53" i="1" s="1"/>
  <c r="M53" i="1"/>
  <c r="AN52" i="1"/>
  <c r="AM52" i="1"/>
  <c r="AL52" i="1"/>
  <c r="AK52" i="1"/>
  <c r="AJ52" i="1"/>
  <c r="AE52" i="1"/>
  <c r="M52" i="1"/>
  <c r="AN51" i="1"/>
  <c r="AM51" i="1"/>
  <c r="AL51" i="1"/>
  <c r="AK51" i="1"/>
  <c r="AJ51" i="1"/>
  <c r="AE51" i="1"/>
  <c r="M51" i="1"/>
  <c r="AN50" i="1"/>
  <c r="AM50" i="1"/>
  <c r="AL50" i="1"/>
  <c r="AK50" i="1"/>
  <c r="AJ50" i="1"/>
  <c r="AE50" i="1"/>
  <c r="M50" i="1"/>
  <c r="AN49" i="1"/>
  <c r="AM49" i="1"/>
  <c r="AL49" i="1"/>
  <c r="AK49" i="1"/>
  <c r="AJ49" i="1"/>
  <c r="AE49" i="1"/>
  <c r="M49" i="1"/>
  <c r="AN48" i="1"/>
  <c r="AM48" i="1"/>
  <c r="AL48" i="1"/>
  <c r="AK48" i="1"/>
  <c r="AJ48" i="1"/>
  <c r="AE48" i="1"/>
  <c r="M48" i="1"/>
  <c r="AN47" i="1"/>
  <c r="AM47" i="1"/>
  <c r="AL47" i="1"/>
  <c r="AK47" i="1"/>
  <c r="AJ47" i="1"/>
  <c r="AE47" i="1"/>
  <c r="M47" i="1"/>
  <c r="AN46" i="1"/>
  <c r="AM46" i="1"/>
  <c r="AL46" i="1"/>
  <c r="AK46" i="1"/>
  <c r="AJ46" i="1"/>
  <c r="AE46" i="1"/>
  <c r="M46" i="1"/>
  <c r="AN45" i="1"/>
  <c r="AM45" i="1"/>
  <c r="AL45" i="1"/>
  <c r="AK45" i="1"/>
  <c r="AJ45" i="1"/>
  <c r="AE45" i="1"/>
  <c r="M45" i="1"/>
  <c r="AN44" i="1"/>
  <c r="AM44" i="1"/>
  <c r="AL44" i="1"/>
  <c r="AK44" i="1"/>
  <c r="AJ44" i="1"/>
  <c r="AE44" i="1"/>
  <c r="M44" i="1"/>
  <c r="AN43" i="1"/>
  <c r="AM43" i="1"/>
  <c r="AL43" i="1"/>
  <c r="AK43" i="1"/>
  <c r="AE43" i="1"/>
  <c r="R43" i="1"/>
  <c r="AJ43" i="1" s="1"/>
  <c r="M43" i="1"/>
  <c r="AN42" i="1"/>
  <c r="AM42" i="1"/>
  <c r="AL42" i="1"/>
  <c r="AK42" i="1"/>
  <c r="AJ42" i="1"/>
  <c r="AE42" i="1"/>
  <c r="M42" i="1"/>
  <c r="AN41" i="1"/>
  <c r="AM41" i="1"/>
  <c r="AL41" i="1"/>
  <c r="AK41" i="1"/>
  <c r="AJ41" i="1"/>
  <c r="AE41" i="1"/>
  <c r="M41" i="1"/>
  <c r="AN40" i="1"/>
  <c r="AM40" i="1"/>
  <c r="AL40" i="1"/>
  <c r="AK40" i="1"/>
  <c r="AJ40" i="1"/>
  <c r="AE40" i="1"/>
  <c r="M40" i="1"/>
  <c r="AN39" i="1"/>
  <c r="AM39" i="1"/>
  <c r="AL39" i="1"/>
  <c r="AK39" i="1"/>
  <c r="AJ39" i="1"/>
  <c r="AE39" i="1"/>
  <c r="M39" i="1"/>
  <c r="AN38" i="1"/>
  <c r="AM38" i="1"/>
  <c r="AL38" i="1"/>
  <c r="AK38" i="1"/>
  <c r="AJ38" i="1"/>
  <c r="AE38" i="1"/>
  <c r="M38" i="1"/>
  <c r="AN37" i="1"/>
  <c r="AM37" i="1"/>
  <c r="AL37" i="1"/>
  <c r="AK37" i="1"/>
  <c r="AJ37" i="1"/>
  <c r="AE37" i="1"/>
  <c r="M37" i="1"/>
  <c r="AN36" i="1"/>
  <c r="AM36" i="1"/>
  <c r="AL36" i="1"/>
  <c r="AK36" i="1"/>
  <c r="AJ36" i="1"/>
  <c r="AE36" i="1"/>
  <c r="M36" i="1"/>
  <c r="AN35" i="1"/>
  <c r="AM35" i="1"/>
  <c r="AL35" i="1"/>
  <c r="AK35" i="1"/>
  <c r="AJ35" i="1"/>
  <c r="AE35" i="1"/>
  <c r="M35" i="1"/>
  <c r="AN34" i="1"/>
  <c r="AM34" i="1"/>
  <c r="AL34" i="1"/>
  <c r="AK34" i="1"/>
  <c r="AJ34" i="1"/>
  <c r="AE34" i="1"/>
  <c r="M34" i="1"/>
  <c r="AN33" i="1"/>
  <c r="AM33" i="1"/>
  <c r="AL33" i="1"/>
  <c r="AK33" i="1"/>
  <c r="AJ33" i="1"/>
  <c r="AE33" i="1"/>
  <c r="R33" i="1"/>
  <c r="M33" i="1"/>
  <c r="AN32" i="1"/>
  <c r="AM32" i="1"/>
  <c r="AL32" i="1"/>
  <c r="AK32" i="1"/>
  <c r="AJ32" i="1"/>
  <c r="AE32" i="1"/>
  <c r="M32" i="1"/>
  <c r="AN31" i="1"/>
  <c r="AM31" i="1"/>
  <c r="AL31" i="1"/>
  <c r="AK31" i="1"/>
  <c r="AJ31" i="1"/>
  <c r="AE31" i="1"/>
  <c r="M31" i="1"/>
  <c r="AN30" i="1"/>
  <c r="AM30" i="1"/>
  <c r="AL30" i="1"/>
  <c r="AK30" i="1"/>
  <c r="AJ30" i="1"/>
  <c r="AE30" i="1"/>
  <c r="M30" i="1"/>
  <c r="AN29" i="1"/>
  <c r="AM29" i="1"/>
  <c r="AL29" i="1"/>
  <c r="AK29" i="1"/>
  <c r="AJ29" i="1"/>
  <c r="AE29" i="1"/>
  <c r="M29" i="1"/>
  <c r="AN28" i="1"/>
  <c r="AM28" i="1"/>
  <c r="AL28" i="1"/>
  <c r="AK28" i="1"/>
  <c r="AJ28" i="1"/>
  <c r="AE28" i="1"/>
  <c r="M28" i="1"/>
  <c r="AN27" i="1"/>
  <c r="AM27" i="1"/>
  <c r="AL27" i="1"/>
  <c r="AK27" i="1"/>
  <c r="AJ27" i="1"/>
  <c r="AE27" i="1"/>
  <c r="M27" i="1"/>
  <c r="AN26" i="1"/>
  <c r="AM26" i="1"/>
  <c r="AL26" i="1"/>
  <c r="AK26" i="1"/>
  <c r="AJ26" i="1"/>
  <c r="AE26" i="1"/>
  <c r="M26" i="1"/>
  <c r="AN25" i="1"/>
  <c r="AM25" i="1"/>
  <c r="AL25" i="1"/>
  <c r="AK25" i="1"/>
  <c r="AJ25" i="1"/>
  <c r="AE25" i="1"/>
  <c r="M25" i="1"/>
  <c r="AN24" i="1"/>
  <c r="AM24" i="1"/>
  <c r="AL24" i="1"/>
  <c r="AK24" i="1"/>
  <c r="AJ24" i="1"/>
  <c r="AE24" i="1"/>
  <c r="M24" i="1"/>
  <c r="AN23" i="1"/>
  <c r="AM23" i="1"/>
  <c r="AL23" i="1"/>
  <c r="AK23" i="1"/>
  <c r="AJ23" i="1"/>
  <c r="AE23" i="1"/>
  <c r="M23" i="1"/>
  <c r="AN22" i="1"/>
  <c r="AM22" i="1"/>
  <c r="AL22" i="1"/>
  <c r="AK22" i="1"/>
  <c r="AJ22" i="1"/>
  <c r="AE22" i="1"/>
  <c r="M22" i="1"/>
  <c r="AN21" i="1"/>
  <c r="AM21" i="1"/>
  <c r="AL21" i="1"/>
  <c r="AK21" i="1"/>
  <c r="AE21" i="1"/>
  <c r="R21" i="1"/>
  <c r="AJ21" i="1" s="1"/>
  <c r="M21" i="1"/>
  <c r="AN20" i="1"/>
  <c r="AM20" i="1"/>
  <c r="AL20" i="1"/>
  <c r="AK20" i="1"/>
  <c r="AJ20" i="1"/>
  <c r="AE20" i="1"/>
  <c r="M20" i="1"/>
  <c r="AN19" i="1"/>
  <c r="AM19" i="1"/>
  <c r="AL19" i="1"/>
  <c r="AK19" i="1"/>
  <c r="AJ19" i="1"/>
  <c r="AE19" i="1"/>
  <c r="M19" i="1"/>
  <c r="AN18" i="1"/>
  <c r="AM18" i="1"/>
  <c r="AL18" i="1"/>
  <c r="AK18" i="1"/>
  <c r="AJ18" i="1"/>
  <c r="AE18" i="1"/>
  <c r="M18" i="1"/>
  <c r="AN17" i="1"/>
  <c r="AM17" i="1"/>
  <c r="AL17" i="1"/>
  <c r="AK17" i="1"/>
  <c r="AJ17" i="1"/>
  <c r="AE17" i="1"/>
  <c r="M17" i="1"/>
  <c r="AN16" i="1"/>
  <c r="AM16" i="1"/>
  <c r="AL16" i="1"/>
  <c r="AK16" i="1"/>
  <c r="AJ16" i="1"/>
  <c r="AE16" i="1"/>
  <c r="M16" i="1"/>
  <c r="AN15" i="1"/>
  <c r="AM15" i="1"/>
  <c r="AL15" i="1"/>
  <c r="AK15" i="1"/>
  <c r="AJ15" i="1"/>
  <c r="AE15" i="1"/>
  <c r="M15" i="1"/>
  <c r="AN14" i="1"/>
  <c r="AM14" i="1"/>
  <c r="AL14" i="1"/>
  <c r="AK14" i="1"/>
  <c r="AJ14" i="1"/>
  <c r="AE14" i="1"/>
  <c r="M14" i="1"/>
  <c r="AN13" i="1"/>
  <c r="AM13" i="1"/>
  <c r="AL13" i="1"/>
  <c r="AK13" i="1"/>
  <c r="AJ13" i="1"/>
  <c r="AE13" i="1"/>
  <c r="M13" i="1"/>
  <c r="AN12" i="1"/>
  <c r="AM12" i="1"/>
  <c r="AL12" i="1"/>
  <c r="AK12" i="1"/>
  <c r="AJ12" i="1"/>
  <c r="AE12" i="1"/>
  <c r="M12" i="1"/>
  <c r="AN11" i="1"/>
  <c r="AM11" i="1"/>
  <c r="AL11" i="1"/>
  <c r="AK11" i="1"/>
  <c r="AJ11" i="1"/>
  <c r="AE11" i="1"/>
  <c r="M11" i="1"/>
  <c r="AN10" i="1"/>
  <c r="AM10" i="1"/>
  <c r="AL10" i="1"/>
  <c r="AK10" i="1"/>
  <c r="AJ10" i="1"/>
  <c r="AE10" i="1"/>
  <c r="R10" i="1"/>
  <c r="M10" i="1"/>
  <c r="AN9" i="1"/>
  <c r="AM9" i="1"/>
  <c r="AL9" i="1"/>
  <c r="AK9" i="1"/>
  <c r="AJ9" i="1"/>
  <c r="AE9" i="1"/>
  <c r="M9" i="1"/>
  <c r="AN8" i="1"/>
  <c r="AM8" i="1"/>
  <c r="AL8" i="1"/>
  <c r="AK8" i="1"/>
  <c r="AJ8" i="1"/>
  <c r="AE8" i="1"/>
  <c r="M8" i="1"/>
  <c r="AN7" i="1"/>
  <c r="AM7" i="1"/>
  <c r="AL7" i="1"/>
  <c r="AK7" i="1"/>
  <c r="AJ7" i="1"/>
  <c r="AE7" i="1"/>
  <c r="M7" i="1"/>
  <c r="AN6" i="1"/>
  <c r="AM6" i="1"/>
  <c r="AL6" i="1"/>
  <c r="AK6" i="1"/>
  <c r="AJ6" i="1"/>
  <c r="AE6" i="1"/>
  <c r="M6" i="1"/>
  <c r="AN5" i="1"/>
  <c r="AM5" i="1"/>
  <c r="AL5" i="1"/>
  <c r="AK5" i="1"/>
  <c r="AJ5" i="1"/>
  <c r="AE5" i="1"/>
  <c r="M5" i="1"/>
  <c r="AN4" i="1"/>
  <c r="AM4" i="1"/>
  <c r="AL4" i="1"/>
  <c r="AK4" i="1"/>
  <c r="AJ4" i="1"/>
  <c r="AE4" i="1"/>
  <c r="M4" i="1"/>
  <c r="AN3" i="1"/>
  <c r="AM3" i="1"/>
  <c r="AL3" i="1"/>
  <c r="AK3" i="1"/>
  <c r="AJ3" i="1"/>
  <c r="AE3" i="1"/>
  <c r="M3" i="1"/>
  <c r="AN1" i="1"/>
  <c r="AM1" i="1"/>
  <c r="AL1" i="1"/>
  <c r="AK1" i="1"/>
  <c r="AJ1" i="1"/>
  <c r="AI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Ignacio Landazuri Rosas</author>
  </authors>
  <commentList>
    <comment ref="X170" authorId="0" shapeId="0" xr:uid="{247EA511-9FA4-48A1-A1EF-42F5A9A771FB}">
      <text>
        <r>
          <rPr>
            <b/>
            <sz val="9"/>
            <color indexed="81"/>
            <rFont val="Tahoma"/>
            <family val="2"/>
          </rPr>
          <t>Julio Ignacio Landazuri Rosas:</t>
        </r>
        <r>
          <rPr>
            <sz val="9"/>
            <color indexed="81"/>
            <rFont val="Tahoma"/>
            <family val="2"/>
          </rPr>
          <t xml:space="preserve">
Faltan los datos del mes de marzo?</t>
        </r>
      </text>
    </comment>
  </commentList>
</comments>
</file>

<file path=xl/sharedStrings.xml><?xml version="1.0" encoding="utf-8"?>
<sst xmlns="http://schemas.openxmlformats.org/spreadsheetml/2006/main" count="5107" uniqueCount="1270">
  <si>
    <t>N°</t>
  </si>
  <si>
    <t>Territorial</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</si>
  <si>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</si>
  <si>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</si>
  <si>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</si>
  <si>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</si>
  <si>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</si>
  <si>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</si>
  <si>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</si>
  <si>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</si>
  <si>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</si>
  <si>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</si>
  <si>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</si>
  <si>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</si>
  <si>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</si>
  <si>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</si>
  <si>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Peso Porcentual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</si>
  <si>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</si>
  <si>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</si>
  <si>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</si>
  <si>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</si>
  <si>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</si>
  <si>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</si>
  <si>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</si>
  <si>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</si>
  <si>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</si>
  <si>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</si>
  <si>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</si>
  <si>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</si>
  <si>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</si>
  <si>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</si>
  <si>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</si>
  <si>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</si>
  <si>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</si>
  <si>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</si>
  <si>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</si>
  <si>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</si>
  <si>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</si>
  <si>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</si>
  <si>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</si>
  <si>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</si>
  <si>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</si>
  <si>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</si>
  <si>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</si>
  <si>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</si>
  <si>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</si>
  <si>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</si>
  <si>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</si>
  <si>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</si>
  <si>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</si>
  <si>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</si>
  <si>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</si>
  <si>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</si>
  <si>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</si>
  <si>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</si>
  <si>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</si>
  <si>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Atlántico</t>
  </si>
  <si>
    <t>Trámites de Conservación Catastral</t>
  </si>
  <si>
    <t>No Aplica</t>
  </si>
  <si>
    <t>Consolidar al IGAC como la mejor entidad en la generación e integración de información geográfica, catastral y agrológica con altos estándares de calidad</t>
  </si>
  <si>
    <t>Actualización del área geográfica</t>
  </si>
  <si>
    <t>Gestión con Valores para Resultados</t>
  </si>
  <si>
    <t xml:space="preserve">Fortalecimiento organizacional y simplificación de procesos </t>
  </si>
  <si>
    <t>Realizar trámites que requieren visita a oficina de vigencias anteriores y de la actual vigencia</t>
  </si>
  <si>
    <t>Pendiente</t>
  </si>
  <si>
    <t>Número</t>
  </si>
  <si>
    <t>Tramites de conservación Catastral realizados (Oficina)</t>
  </si>
  <si>
    <t>Eficacia</t>
  </si>
  <si>
    <t>En el primer trimestre de año se realizaron los siguientes tramites de oficina</t>
  </si>
  <si>
    <t>En el segundo trimeste del año se realizaron los siguientes tramites abril: 472, mayo 422 y junio 210</t>
  </si>
  <si>
    <t>Concepto Favorable</t>
  </si>
  <si>
    <t>Reporte Aprobado</t>
  </si>
  <si>
    <t>Se observa la relación de los tramites realizados en los meses de seguimiento</t>
  </si>
  <si>
    <t>Aunque para el periodo no se proyecta meta, la Territorial ejecutó 2.790 trámites de oficina.</t>
  </si>
  <si>
    <t xml:space="preserve">Aunque no se proyecta meta para el trimestre, se evidencia la realización de1104 trámites, soportados en libro radicador, estadística de trámites, seguimiento y detalle de rectificaciones. </t>
  </si>
  <si>
    <t>Realizar trámites de terreno de vigencias anteriores y de la actual vigencia</t>
  </si>
  <si>
    <t>Tramites de conservación Catastral realizados (Terreno)</t>
  </si>
  <si>
    <t>SE REPORTA LOS TRAMITES DE TERRENO DEL PRIMER TRIMESTRE DEL 2021</t>
  </si>
  <si>
    <t>En el segundo trimestre del año se realizaron los siguientes tramites de terreno. Abril 424, Mayo 131 y junio 209</t>
  </si>
  <si>
    <t>Registro de terreno aprobado</t>
  </si>
  <si>
    <t>En la relación adjunta se ven los tramites de terreno realizados en el trimestre</t>
  </si>
  <si>
    <t>Aunque para el periodo no se asigna meta, se evidencia la realización 238 trámites de terreno en los meses de enero, febrero y marzo de 2021.</t>
  </si>
  <si>
    <t>Si meta para el periodo, sin embargo, se evidencia la realización  de los tramites de terreno para los mesdes de abril=424, mayo=131 y junio=209, para un total de 764 trámites, evidencidos en el seguimiento a trámites con corte a 2021-06-30.</t>
  </si>
  <si>
    <t>Regularización de la propiedad (Ley 1561 y Ley 1564 de 2012)</t>
  </si>
  <si>
    <t>Sostenimiento de las política de restitución de tierras y atención a victimas</t>
  </si>
  <si>
    <t>Atender en el término legal, el 100% de las solicitudes realizadas en materia de regularización de la propiedad (Ley 1561 y Ley 1564 de 2012)</t>
  </si>
  <si>
    <t>Porcentaje</t>
  </si>
  <si>
    <t>Solicitudes atendidas en tiempo legal en el periodo</t>
  </si>
  <si>
    <t>EN EL PRIMER TRIMESTRE SE RECIBIERON 17 SOLCITUDES LAS  CUALES TODAS SE RESPONDIERON, SE ACLARA QUE EN ESTE DATO NO SE INCLUYE LAS QUE SE REMITEN POR COMPETENCIA A LOS GESTORES CATASTRALES DE AMB Y BARRANQUILLA.</t>
  </si>
  <si>
    <t>En el segundo trimestre del año se recibieron 3 solicitudes, las cuales todas se respondieron, se aclara que en este dato no se incluye las que remiten por competencia a los gestores catastrales de AMB y Barranquilla</t>
  </si>
  <si>
    <t>La Dt atendió tres solicitudes</t>
  </si>
  <si>
    <t>Se observa respuesta y atención  a las solicitudes realizadas por los juzgados de su jurisdicción, dando cumplimiento a la meta proyectada.</t>
  </si>
  <si>
    <t>Se evidencia porcentaje de avance en el trimestre mediante oficios de respuesta con Radicados Nos. 3608, 4049 y 4053, entre mayo y junio de 2021.</t>
  </si>
  <si>
    <t>Política de Restitución de Tierras y Ley de Víctimas</t>
  </si>
  <si>
    <t xml:space="preserve">Atender el 100% de las solicitudes recibidas para el cumplimiento de la Política de Restitución de Tierras y Ley de Víctimas, en los términos de ley   </t>
  </si>
  <si>
    <t>NO SE RECIBIERON SOLICITUDES</t>
  </si>
  <si>
    <t>No se recibieron solicitudes</t>
  </si>
  <si>
    <t>Aprobado</t>
  </si>
  <si>
    <t>De aucerdo al autoseguimiento, se informa que no se recibieron solicitudes por esta actividad.</t>
  </si>
  <si>
    <t>En autoseguimiento de la Dirección Territorial, se informa que no se recibieron solicitudes.</t>
  </si>
  <si>
    <t>Optimizar el servicio al ciudadano</t>
  </si>
  <si>
    <t>Plan Anticorrupción y de Atención al Ciudadano</t>
  </si>
  <si>
    <t>Garantizar una atención eficiente y oportuna a los ciudadanos y partes interesadas</t>
  </si>
  <si>
    <t>Mejoramiento en la prestación del servicio a la ciudadanía</t>
  </si>
  <si>
    <t>Servicio al ciudadano</t>
  </si>
  <si>
    <t>Atender el 100% de PQRs en los términos de ley.</t>
  </si>
  <si>
    <t>EN EL PRIMER TRIMESTRE DEL AÑO SE RECIBIERON 253 PETICIONES Y SE CONTESTARON A TERMINO 215</t>
  </si>
  <si>
    <t>En el segundo trimestre del año se recibieron 263 peticiones y se contestaron a termino 250</t>
  </si>
  <si>
    <t>De acuerdo a lo aportado por la territorial se evidencia un 85% aproximadamente, en la atención y respuesta de solicitudes en el trimestre.</t>
  </si>
  <si>
    <t>La Dirección Territorial en autoseguimiento informa sobre el se recibido de 263 peticiones, de las cuales se dión respuesta a término de 250.</t>
  </si>
  <si>
    <t>Plan estratégico de Talento Humano</t>
  </si>
  <si>
    <t>Plan de Trabajo Anual en Seguridad y Salud en el Trabajo</t>
  </si>
  <si>
    <t>Implementar políticas y acciones enfocadas en el fortalecimiento institucional y la arquitectura de procesos como pilar estratégico del Instituto</t>
  </si>
  <si>
    <t>Sostenimiento de las políticas del Modelo Integrado de Planeación y Gestión (MIPG)</t>
  </si>
  <si>
    <t>Talento Humano</t>
  </si>
  <si>
    <t>Cumplir con la entrega de las actas de los comités (Copasst y Comité de convivencia) al GIT Gestión del Talento Humano en los tiempos establecidos</t>
  </si>
  <si>
    <t>Actas de comités entregadas en el periodo</t>
  </si>
  <si>
    <t>TODAS LAS ACTAS SE ENTREGARON DENTRO DE LAS FECHAS ESTABLECIDAS</t>
  </si>
  <si>
    <t>Todas las actas se entregaron dentro de las fechas establecidas</t>
  </si>
  <si>
    <t>Cumplimiento con la realizacion de las actas y envio a talento humano</t>
  </si>
  <si>
    <t>Se da cumplimiento con la realización de los comités de Copasst realizados el 12-01-2021, 12-02-2021 y 12-03-2021; así como el comité de Convivencia el 11-03-2021.</t>
  </si>
  <si>
    <t>Se evidencia el cumplimiento con las actas aportadas de comités de Copasst y Convivencia de los meses de abril, mayo y junio de 2021.</t>
  </si>
  <si>
    <t>Atender en los tiempos establecidos las responsabilidades y rendición de cuentas en el SG - SST, establecida mediante acta del 06-01-2021</t>
  </si>
  <si>
    <t>Reportes de responsabilidades asignadas en el periodo</t>
  </si>
  <si>
    <t>SE A DADO CUMPLIMIENTO A LAS RESPONSABILIDADES EN EL SG Y SST</t>
  </si>
  <si>
    <t>Se a dado cumplimiento a las responsabilidades en el SG y SST</t>
  </si>
  <si>
    <t>De acuerdo a la evidencia se observa que han realizado inspeccion a los extintores, botiquines e infraestructura</t>
  </si>
  <si>
    <t>Se evidencia actividad con la realización de: Inspección a la infraestructura de fecha 31-03-2021, Botiquín de Primeros auxilios el 31-03-2021 y la Verificación del estado de extintores el 30-03-2021.</t>
  </si>
  <si>
    <t>Se evidencia actividad realizada, mediante formatos de Inspección botiquines y extintores, e infraestructura en el mes de junio.</t>
  </si>
  <si>
    <t>Ingresos propios</t>
  </si>
  <si>
    <t>Garantizar y fortalecer la autosostenibilidad del Instituto  por medio de la venta de los productos y servicios de la entidad</t>
  </si>
  <si>
    <t xml:space="preserve">Implementación del plan de mercadeo para la promoción de los productos y servicios de la entidad
</t>
  </si>
  <si>
    <t>Gestión con valores para resultados</t>
  </si>
  <si>
    <t>Transparencia, acceso a la información pública y Lucha contra la Corrupción</t>
  </si>
  <si>
    <t>Obtener el 100% de la meta de ingresos por la venta de bienes y servicios</t>
  </si>
  <si>
    <t>Recursos obtenidos por ventas de contado</t>
  </si>
  <si>
    <t>Eficiencia</t>
  </si>
  <si>
    <t>EN EL PRIMER TRIMESTRE INGRESO POR VENTAS 13.638.680</t>
  </si>
  <si>
    <t>En el segundo trimestre ingreso por ventas 12.607.715, es de aclarar a las oficinas de planeación y control interno, que hasta la fecha NO nos han notificado meta de ventas para el año 2021.</t>
  </si>
  <si>
    <t>aprobado</t>
  </si>
  <si>
    <t>Anexan resumen de ventas de las DT</t>
  </si>
  <si>
    <t>Teniendo en cuenta que para el trimestres no se asigna meta, se reporta y evidencian ingresos por ventas por un valor de 13.638.680</t>
  </si>
  <si>
    <t>Se evidencia actividad, con resumen de ventas y autoseguimiento donde se preportan ingresos por ventas de 12.607.715.</t>
  </si>
  <si>
    <t xml:space="preserve">(Si aplica) Llevar a cabo el proceso de recuperación del 100% de la cartera pendiente por convenios y contratos de la territorial </t>
  </si>
  <si>
    <t>Recursos obtenidos por recuperación de cartera</t>
  </si>
  <si>
    <t>LA CARTERA QUE TENEMOS EN LA TERRITORIAL ES JURIDICAMENTE INCOBRABLE TAL COMO SE HA INFORMADO.</t>
  </si>
  <si>
    <t xml:space="preserve">La cartea que tenemos en la territorial es juridicamente incobrable tal como se ha informado, no se tiene autorizacion por parte de sede central para el deterioro de la misma, se adjunta informe de los convenios interadministrativos estado en que se encuentra. Como quiera que el concepto de control interno lo estamos apenas conociendo, iniciaremos con sede central el proceso de deterioro de cartera.  Agradecemos que las observaciones de control interno sean socializadas antes del reporte de los riesgos. </t>
  </si>
  <si>
    <t xml:space="preserve">De acuerdo a o expuesto, es la sede central la que debe definir el estado de la cartera de la DT </t>
  </si>
  <si>
    <t>Concepto No Favorable</t>
  </si>
  <si>
    <t xml:space="preserve">Nota: En este estado de la cartera es importante que la Dirección Territorial realice el deterioro de la cartera y la aprovisione totalmente; no obstante autorización de la Sede Central. </t>
  </si>
  <si>
    <t>En el autoseguimiento de la Dirección Territorial, se informa que es la Sede Central quien debe definir el estado de la cartera de la DT.</t>
  </si>
  <si>
    <t>Bolívar</t>
  </si>
  <si>
    <t>Formación o actualización catastral</t>
  </si>
  <si>
    <t>Procesos Formación o actualización urbana para un cubrimiento de área en hectáreas</t>
  </si>
  <si>
    <t>Hectáreas urbanas con actualización o formación catastral alcanzadas</t>
  </si>
  <si>
    <t>en el primer trimestre no se reporta actualizacion y formacion de zonasa urbanas en la territorial.</t>
  </si>
  <si>
    <t>En el segundo trimestre no se reporta actualizacion y formacion de zonas urbanas en la territorial bolivar</t>
  </si>
  <si>
    <t>Sin meta asignada en el periodo</t>
  </si>
  <si>
    <t>Sin meta asignada para el período</t>
  </si>
  <si>
    <t>Sin meta asignada en el periodo.</t>
  </si>
  <si>
    <t>Sin meta asignada para el periodo</t>
  </si>
  <si>
    <t>Procesos Formación o actualización rural para un cubrimiento de área en hectáreas</t>
  </si>
  <si>
    <t>Hectáreas rurales con actualización o formación catastral alcanzadas</t>
  </si>
  <si>
    <t>en el primer trimestre no se  reporto actualizacion y formacion de zonas rurales en la territorial</t>
  </si>
  <si>
    <t>En el segundo trimestre no se reporta actualizacion y formacion de zonas rurales en la territorial bolivar</t>
  </si>
  <si>
    <t>Sin meta asignada para el periodo.</t>
  </si>
  <si>
    <t>Se realizo seguimiento a los tramites de oficina durante el primer trimestre de 2021.</t>
  </si>
  <si>
    <t>Se realizo seguimiento a los tramites de oficina durante el segundo trimestre del 2021, en la territorial bolivar</t>
  </si>
  <si>
    <t>En el archivo adjunto se indica la cantidad de trámites ejecutados en oficina (1349)</t>
  </si>
  <si>
    <t>En los reportes generados por elsistema de información catastral se observa realización de trámites de oficina asI abril:889, mayo: 775 y junio:444, para un total de 2108</t>
  </si>
  <si>
    <t xml:space="preserve">Se evidencian 1349 trámites ejecutados en oficina, para el primer trimestre. </t>
  </si>
  <si>
    <t>Aunque no se asigna meta, se evidencian los reportes generados de información catastral en la realización de trámites de oficina con  un total de 2108</t>
  </si>
  <si>
    <t>Se realizo seguimiento a los tramites de terreno durante el primer trimestre de 2021.</t>
  </si>
  <si>
    <t>Se realizo seguimiento a los tramites de terreno durante el segundo trimestre del 2021, en la territorial bolivar</t>
  </si>
  <si>
    <t>En el archivo adjunto (en la carpeta de la actividad 3) se indica la cantidad de trámites ejecutados de terreno (890).</t>
  </si>
  <si>
    <t>En los reportes generados por elsistema de información catastral se observa realización de trámites de oficina asI abril:658, mayo: 645 y junio:240, para un total de 2108, para un total de 1543</t>
  </si>
  <si>
    <t>Se verifican de acuerdo a información adjunta, la ejecución de 890 trámites de terreno durante el periodo.</t>
  </si>
  <si>
    <t>Aunque no se proyecta meta para el periodo, se evidencia la realización de trámites de oficina con un total de 1543</t>
  </si>
  <si>
    <t>Se realizoel 100% y seguimiento a las solicitudes realizadas de regulacion de propiedad en el primer trimestre2021.</t>
  </si>
  <si>
    <t xml:space="preserve">Se  realizo seguimiento a las solicitudes, realizadas en el segundo trimestre de 2021,dando cumplimiento a la meta del periodo. </t>
  </si>
  <si>
    <t>En el archivo en excel denominado "informe primer trimestre restitución de tierras 2021" se observan la cantidad de solicitudes en materia de regularizacion para el primer trimestre (8, 4 y 7), pero no se puede comprobar si se atendieron en el término legal</t>
  </si>
  <si>
    <t>En el memorando remitido por Lina Castellar, asegura que se tramitaron dentro del término legal todas las solicitudes de regularización de la propiedad</t>
  </si>
  <si>
    <t xml:space="preserve">Se observa en cuadro soporte "Informe Restitución de Tierras 2021, que se recibieron durante el trimestre 19 solicitudes programadas y ejecutadas; sin embargo, no se evidencian los tiempos de ejecución de los mismos, para comprobar si fueron atendidos en los tiempos establecidos.  </t>
  </si>
  <si>
    <t>Se evidencia el cumplimiento de seguimiento a las solicitudes, de acuerdo a memorando de Restitución de Tierras enviado a la Dirección Territorial.</t>
  </si>
  <si>
    <t>Se realizo el 100% de las solicitudes recibidas para el cumplimiento de politica de restitucion de tierras y ley de victimas durante el primer trimestre 2021.</t>
  </si>
  <si>
    <t>Se realizo seguimiento a las solicitudes recibidas durante el segundo trimestre del año2021,dando cumplimiento de la politica de restitucion de tierras y ley de victimas.</t>
  </si>
  <si>
    <t>La contratista Lina Castellar Pérez presenta informes de gestión de la oficina de restitución de tierras correspondientes a los meses de febrero y marzo, donde especifica la cantidad de solicitudes recibidas clasificadas en tres grupos, pero no se indica si se tramitaron dentro de los términos de ley. Adicionalmente, se reconoce en ambos informes que el IGAC está pendiente de realizar avalúos comerciales (13 en febrero y 8 de marzo), requerimientos de jueces o magistrados incluidos dentro del trámite especial de restitución de tierras y en el seguimiento realizado por la DT se indica que se dio cumplimiento al 100% de las solicitudes recibidas, por lo que no es coherente el seguimiento a lo indicado en la evidencia.</t>
  </si>
  <si>
    <t>Se observa cumplimiento del control con la evidencia aportada</t>
  </si>
  <si>
    <t>En cuadro excel "Informe de Restitución de Tierras 2021", se observa que se recibieron 32 solicitudes en el periodo, proyectadas y ejecutadas.De otro lado en Informe a 9 de abril de 2021, se indica que se recibieron 351 solicitudes, de las cuales no se da respuesta en su totalidad; y en autoseguimiento se consigna que se realizó el 100% de las solicitudes. No se puede evidenciar tiempos de recibo y respuesta.</t>
  </si>
  <si>
    <t>Se da cumplimiento a la actividad de política de restitución de tierras y Ley de Victimas, evidenciado enl informe aportado.</t>
  </si>
  <si>
    <t>Se realizo seguimiento a la atencion de las PQRSD,logrando el 68% durante el primer trimestre de 2021.</t>
  </si>
  <si>
    <t>Se realizo seguimiento a la atencion de las PQRSD en el segundo trimestre del año2021, en la territorial bolivar,logrando un 68% de gestion..</t>
  </si>
  <si>
    <t>En el informe presentado se indica que hubo 403 PQRS que no fueron respondidas dentro de los términos, lo que representa un 26% sobre la totalidad, lo que concuerda con el porcentaje reportado.</t>
  </si>
  <si>
    <t>El 68% de gestión reportado hace referencia a la cantidad de PQRS respondidas de las que llegaron (1026 de 1528 recibidas); no obstante, la cantidad de las PQRSD respondidas dentro de los términos legales fueron 262, por lo que el porcentaje verdadero corresponde a 25.5% (262/1026) y no 68% como indican en el análisis cualitativo, porcentaje con el que se obtuvo el dato cuantitativo, motivo por el cual se deja el concepto no favorable.</t>
  </si>
  <si>
    <t>Se verifica el seguimiento constatado con el informe de la territorial.</t>
  </si>
  <si>
    <t>Aunque se evidencia gestión en las PQRDS por parte de la Dirección Territorial, el % no respuesta no se cumple.</t>
  </si>
  <si>
    <t>Se realizo reporte de actas de comites durante el primer trimestre de 2021 en la territorial bolivar.</t>
  </si>
  <si>
    <t>Se realizo reporte de seguimiento de actas de comites durante el segundo trimestre de2021,en la territorial bolivar ,respecto al comite de convivencia como se muestra en la evidencias se solicito a talento humano sede central apoyo para convocar nuevo integrantes ya que uno renuncio a la instituto y otro trasladado a la subdireccion de catastro.</t>
  </si>
  <si>
    <t>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ya que esta es información clasificada y se debe dar el tratamiento dispuesto por la Ley 1712 de 2014 en esos casos. 2. Incluir únicamente el orden del día que corresponda al comité que se está desarrollando.3. Se recomienda capacitación al comité de convivencia laboral sobre sus funciones, ya que en el acta se evidencian temas que no tienen que ver.3. Evidenciar todas las funciones del COPASST</t>
  </si>
  <si>
    <t>Se presentan actas de reunión del COPASST de abril, mayo y junio, ante las cuales se realiza las siguientes observaciones de mejora: a) Aplicar tratamiento de datps sensibles establecidos en el artículo 6to de la Ley 1581 de 2012, respecto a nombrar a las personas que se contagiaron del virus. b) Incluir en el apartado "reporte de condiciones de seguridad" únicamente los reportes de actos y condiciones inseguras presentados por los trabajadores c) Incluir todos los compromisos que se deriven de la reunión dentro de la tabla, indicando responsables y fecha programada de ejecución. Se observa correo solicitando apoyo para la conformación del Comité de convivencia laboral, ante lo cual se recomienda conformar el nuevo comité a la mayor brevedad.</t>
  </si>
  <si>
    <t>Se evidencia reporte de Actas de Comités Copasst y Convivencia Laboral, durante el trimestre.</t>
  </si>
  <si>
    <t>Se evidencian actas de reunión del COPASST del periodo, sin embargo, es importante tener en cuenta las recomendaciones dadas por la OAP.</t>
  </si>
  <si>
    <t>Se realizaro los reportes de las actividades asiganadas durante el primer trimestre de 2021 en la territorial boliuvar.</t>
  </si>
  <si>
    <t>Se realizo seguimiento y reporte en el segundo trimestre de 2021, de responsabilidades asignadas  en el periodo en la territorial bolivar</t>
  </si>
  <si>
    <t>Adjuntan como evidencias actas de comités, reportes de ausentismo, listado de integrantes de la brigada y certificados médicos de aptitud laboral. Con estas evidencias no se puede corroborar el cumplimiento de todas las responsabilidades y rendición de cuentas establecidas en el Acta 06-01-2021</t>
  </si>
  <si>
    <t>Se observa cumplimiento del control con las evidencias aportadas</t>
  </si>
  <si>
    <t>Verificado lo aportado por la territorial, se evidencia que no se da cumplimiento a todas las responsabilidades establecidas en el Acta 06-01-2021.</t>
  </si>
  <si>
    <t>De acuerdo a lo soportado por la Dirección Territorial, se da cumplimiento en la Atención en los tiempos establecidos las responsabilidades y rendición de cuentas en el SG - SST.</t>
  </si>
  <si>
    <t xml:space="preserve">Se realizo seguimiento a  las ventas de bienes y servicios durante el primer trimestre.les remito como es de su conocimiento no tenemos asignado  aun  metas de ingresos a la fecha. </t>
  </si>
  <si>
    <t>Se realizo seguimiento a las ventas de bienes y servicios durante el segundo trimestre de 2021, en la territorial bolivar</t>
  </si>
  <si>
    <t>En las evidencias reportadas se observa el mismo valor reportado de ingresos durante el primer trimestre</t>
  </si>
  <si>
    <t>En las evidencias reportadas se observa el mismo valor reportado de ingresos durante el segundo trimestre</t>
  </si>
  <si>
    <t>Aunque para el periodo no se asigna meta, se evidencia reporte  de ingresos de  45801069, durante el primer trimestre</t>
  </si>
  <si>
    <t>De acuerdo a los soportes entregados por la Dirección Territorial, se evidencia el valor reportado de la meta de ingresos por la venta de bienes y servicios durante el periodo.</t>
  </si>
  <si>
    <t>en el primer trimestre no se programo ingresos por recuperacion de cartera en la territorial bolivar 2021.</t>
  </si>
  <si>
    <t>Se realizo proceso de seguimiento a la recuperacion de cartera en el segundo trimeste de 2021 , se informa y se soporta que la cartera de los municipios esta  en cartera castigada y esta en proceso de emitir una resolucion por parte de la direccion general, donde se absuelve esta cartera inrecuperable.</t>
  </si>
  <si>
    <t>Para esta actividad aparece planteada una meta del 25%, es ncesario que la Dirección Territorial aclare si existe cartera para ser recuperada</t>
  </si>
  <si>
    <t>En las evidencias presentadas se observa gestión ante la cartera de la territorial, pero no se observa que se haya logrado recuperación de algún recurso; sin embargo, en conversación con la Directora Territorial, Lucía Cordero, manifestó que en reunión del comité de sostenibilidad contable, presidido por la Directora General, se llegó a la decisión de castigar la cartera por ser de dfícil cobro, información que fue corroborda por la funcionaria Sonia Plazas, de cartera del nivel central, indicando que el acta no se encuentra firme porque falta la firma de la anterior contadora, pero que existe la grabación de la mencionada reunión donde consta esa decisión.</t>
  </si>
  <si>
    <t>Se asigna una meta para el periodo, sin embargo en el autoseguimiento se informa "que no se programo ingresos por recuperacion de cartera en la territorial bolivar 2021".</t>
  </si>
  <si>
    <t xml:space="preserve">Se evidencia proceso de seguimiento a la recuperacion de cartera durante el periodo. </t>
  </si>
  <si>
    <t>Boyacá</t>
  </si>
  <si>
    <t>Se firma acta de inicio entre el IGAC y la empresa ejecutora, se publica resolucion de inicio, la subdireccion de catastro comunica que el reporte de avance lo hace esa dependencia.</t>
  </si>
  <si>
    <t>Durante el segundo trimestre (Junio) se  da inicio a los procesos de Actualización Catastral Urbano-Rural para Socotá, Tasco, Beteitiva, Busbanzá, Sativasur, Socha y Corrales, por lo que aun no se reporta Hectáreas urbanas actualizadas, proceso que está programado para el siguiente trimestre según cronograma como se evidencia en archivos adjuntos de 3 memorias y 4 actas de seguimientos.</t>
  </si>
  <si>
    <t>No se puede evaluar con la información disponible.</t>
  </si>
  <si>
    <t>En actas de reunión de comités operativos se observa inicio de actividades para siguiente periodo.</t>
  </si>
  <si>
    <t>Sin meta signada para el periodo.</t>
  </si>
  <si>
    <t>Durante el segundo trimestre (Junio) se  da inicio a los procesos de Actualización Catastral Urbano-Rural para Socotá, Tasco, Beteitiva, Busbanzá, Sativasur, Socha y Corrales, por lo que aun no se reporta Hectáreas rurales actualizadas, proceso que está programado para el siguiente trimestre según cronograma como se evidencia en archivos adjuntos de 3 memorias y 4 actas de seguimientos.</t>
  </si>
  <si>
    <t>En actas de reunión de comités operativos se observa inicio de actividades para el siguiente periodo.</t>
  </si>
  <si>
    <t>De la vigencia anterior se ejecuto 220, de la presnete 1653 tramites, se anulo 288</t>
  </si>
  <si>
    <t>Durante el segundo trimestre se ejecutaron 4332 trámites de Oficina, como se evidencia en reporte del  sistema Cobol, el cual se adjunta demostrando el cumplimiento de la actividad.</t>
  </si>
  <si>
    <t>Se evidencia en reporte avance  a marzo donde se puede observarun informe de tramitadas por unidad ooperativa Tunja, Sogamoso, Chiquinquira de enero, febrero y marzo.</t>
  </si>
  <si>
    <t>En informe tramitado de abril a junio se evidencia registro de 4332 tráomites de oficina.</t>
  </si>
  <si>
    <t>Aunque para el periodo no se asigna meta, se evidencia reporte ejecutado de 1873 tramites de las Unidades Operativas de Tunja, Sogamoso y Chiquinquirá.</t>
  </si>
  <si>
    <t>Aunque la Dirección Territorial no asigna meta par el periodo, se evidencia en cuadro de trámites la ejecución de 4332 trámites de oficina.</t>
  </si>
  <si>
    <t>De la vigencia anterior se efectuo 592 y de la presente 238 tramites, se anulo luego de estudio y algunos cosos despues de la visita 434</t>
  </si>
  <si>
    <t>Durante el segundo trimestre se ejecutaron 1661 trámites de Terreno, como se evidencia en reporte del  sistema Cobol, el cual se adjunta demostrando el cumplimiento de la actividad.</t>
  </si>
  <si>
    <t xml:space="preserve">Se evidencia en informe “avance conservación a marzo” donde se puede observar descripción de tramitadas, por unidad operativa en Tunja, Sogamoso, Chiquinquira </t>
  </si>
  <si>
    <t>En informe tramitado de abril a junio se evidencia registro de 1661 trámites en terreno.</t>
  </si>
  <si>
    <t>Aunque no se asigna meta para el periodo la territorial presenta un avance de 830 trámites de la Unidades Operativas  de Tunja, Sogamoso, Chiquinquira.</t>
  </si>
  <si>
    <t>No se asigna meta para el periodo, no obstante, en lo soportado por la Dirección Territorial se evidencia el registro de 1661 trámites en terreno.</t>
  </si>
  <si>
    <t>Avalúos Comerciales elaborados</t>
  </si>
  <si>
    <t>Implementación del plan de mercadeo para la promoción de los productos y servicios de la entidad</t>
  </si>
  <si>
    <t>Atender en el término legal, el 100% de las solicitudes de elaboración de avalúos comerciales</t>
  </si>
  <si>
    <t>Número de avalúos elaborados en el periodo</t>
  </si>
  <si>
    <t>A la fecha no se han elaborado avaluos, se efectuo cotizacion para 13 avaluos municipio de sachica y duitama, se envio oferta de servicio a los 123 municipios del departamento, se cotizo y dio respuesta a solicitudes de los juzgados</t>
  </si>
  <si>
    <t>Se realizaron 33 cotizaciones para juzgados, particulares y municipio de Tunja. Durante el segundo trimestre no se firmaron avalúos comerciales con otras entidades. Se adjunta como evidencia relación de la gestión con las cotizaciones realizadas.</t>
  </si>
  <si>
    <t>Se evidencia el registro de solicitudes de cotizaciones en el formato solicitud de cotizacion de avaluos FO-GCT-PC09-11, pero no avaluos comerciales realizados.</t>
  </si>
  <si>
    <t>Se verifica registro de información de predios rurales y urbanos en formato de solicitud de avalúos.</t>
  </si>
  <si>
    <t xml:space="preserve">Durante el trimestre se atendio las certificaciones y solicitudes de los usuarios y entes como juzgados que fueron solicitadas </t>
  </si>
  <si>
    <t>Se atendieron todas las solicitudes de certificados especiales para regularización de la propiedad según ley 1561. Como evidencia se adjunta relación de certificados hechos.</t>
  </si>
  <si>
    <t>Se evidencia  registro una relacion de tramites de prodctos en area de sistemas de los meses enero, febrero y marzo</t>
  </si>
  <si>
    <t xml:space="preserve">En formato de trazabilidad de certificados planos catastrales se aprecian registros de los meses de abril a junio. </t>
  </si>
  <si>
    <t xml:space="preserve">Se valida que durante el trimestre se dió atención a las certificaciones y solicitudes realizadas. </t>
  </si>
  <si>
    <t xml:space="preserve">Se constata soporte de evidencias de certificados planos catastrales registros de abril a junio. </t>
  </si>
  <si>
    <t>Se atendio lo solicitado por los jueces de tierras con forme norma y herramienta monitoreo</t>
  </si>
  <si>
    <t>Se atendio las diferentes solicitudes de los jueces de tierras, se elabora acta comite y diligencia herramienta de monitoreo se adjunta.</t>
  </si>
  <si>
    <t>En herramienta de monitoreo donde se describe  tramites administrativos  y portafolio tambien se identifican los tramits Judiciales</t>
  </si>
  <si>
    <t>En herramienta de monitoreo y acta de comité se relacionan las solicitudes de trámites judiciales.</t>
  </si>
  <si>
    <t>Se evidencia herramienta de monitoreo de tramites administrativos, portafolio, así como los judiciales.</t>
  </si>
  <si>
    <t>Se evidencia la atención de las diferentes solicitudes de los jueces de tierras, acta comite y diligencia herramienta de monitoreo.</t>
  </si>
  <si>
    <t>Se propendio por atender oportunamente, los funcioanrios estuvieron en conocimiento del nuevo sistema de correspondencia SIGAC, recibido 2478, tramitado 550, pendiente 1685</t>
  </si>
  <si>
    <t>Segun reporte SIGAC correspondencia externa recibida fue de 1267 solicitudes, segun reporte control interno no se respondio 588, se respondio un 65%. Determinando que la territorial requiere de una acción correctiva para disminuir el rezago en las respuestas oportunas.</t>
  </si>
  <si>
    <t>Se evidencia en reporte consolidado nacional de PQRDS un resago de 1685 por atender, el valor ejecutado no corresponde a la evidencia</t>
  </si>
  <si>
    <t>En relación de archivo SIGAC se aprecian las 1267 solicitudes radicadas, con 35% que faltan por dar resuesta.</t>
  </si>
  <si>
    <t>De acuerdo al consolidado de lo recibido, tramitado y pendiente, no se da cumplimiento a la actividad.</t>
  </si>
  <si>
    <t xml:space="preserve">Se constata el recibo de 1267 solicitudes radicadas, de las cuales se dión respuesta a un 65% de ellas, quedando un rezago del 35%. </t>
  </si>
  <si>
    <t>Se efectuo las actas mensuales de copasst y la de comite convivencia</t>
  </si>
  <si>
    <t>Se cumplio con las reuniones y actas correspondientes a copass y comite de convivencia. Se adjunta copia de las respectivas actas.</t>
  </si>
  <si>
    <t>Se evidencia el cumplimiento de la actividas con la actas de los comites COPASST de enero, febrero y marzo y el acta  del comite de convivencia del 23 de marzo.</t>
  </si>
  <si>
    <t>Se verifica cumplimiento de actividades referntes al Talento Humano con las actas de Copasst y Comisión de Personal de los meses de abril, mayo y junio así como el acta del comité de convivencia laboral del mes de junio.</t>
  </si>
  <si>
    <t>Se evidencia el cumplimiento con lo observado en las actas de los comites COPASST de enero, febrero y marzo y el acta  del comite de convivencia de marzo de 2021.</t>
  </si>
  <si>
    <t>Se evidencia el cumplimiento de actividades con las actas de Copasst y Comisión de Personal durante el periodo (abril-junio), y acta comité de convivencia laboral en junio.</t>
  </si>
  <si>
    <t xml:space="preserve">No se socializo el acta del 06-01-2021 </t>
  </si>
  <si>
    <t>Se socializo el acta para dar cumplimiento.Se creo link de comite de convicencia laboral, comision de personal,se envía el  reporte de ausentismo diseñado por TH Se lleva reporte sintomatologia covid.</t>
  </si>
  <si>
    <t>No se cumplio las actividades establecidas en acta del 06-01-2021, por desconocimiento</t>
  </si>
  <si>
    <t>Se cumprueba cumplimiento con el diligenciamiento del reporte de asusentismo del periodo, el correo electrónico de participación de plataforma de registro de sintomatología Covid y comunicación de link carpeta compartida.</t>
  </si>
  <si>
    <t>No se evidencia soporte de la actividad; igualmente en el autoseguimiento se manifiesta la no realización de socialización del acta del 06-01-2021.</t>
  </si>
  <si>
    <t>Se evidencia reporte de asusentismo, correo electrónico de participación plataforma de registro de sintomatología Covid y comunicación de link carpeta compartida.</t>
  </si>
  <si>
    <t xml:space="preserve">A la fecha no se ha asignado meta, el recaudo fue de 72.061.73 millones </t>
  </si>
  <si>
    <t>De la meta asignada se cumplió en un 61%, esto debido a que no se cuenta con comercializador de apoyo, se han disminuido las ventas por los Datos Abiertos. Igualmente nunca se había asignado una meta tan alta. Como evidencia se adjuntan los informes de ventas.</t>
  </si>
  <si>
    <t>Se recaudo 72.061.73 millones, se evidencia en tres archivos.</t>
  </si>
  <si>
    <t>En evidencia se indica ingresos por $94.970.665, valor que pese a su incremento con respecto al periodo anterior y análisis respectivo, no cumple asignada.</t>
  </si>
  <si>
    <t>Aunque para el periodo no se asigna meta, se evidencia según lo aportado por la territorial un recaudo de 72.061.730 millones.</t>
  </si>
  <si>
    <t>Se constatan ingresos por $94.970.665, con cumplimiento del 615 de la meta asignada.</t>
  </si>
  <si>
    <t xml:space="preserve">Llevar a cabo el proceso de recuperación del 100% de la cartera pendiente por convenios y contratos de la territorial </t>
  </si>
  <si>
    <t>Cartera pendiente por 54.870.410,  se recaudo 4.870.410</t>
  </si>
  <si>
    <t>Debido a la gestion hecha en el segundo trimestre con el municipio de Sogamoso para el cobro de $ 50 millones, se logró el recaudo el 2 de julio. Se adjunta informe.</t>
  </si>
  <si>
    <t xml:space="preserve">Se comprueba en evidencia ingreso mes de marzo 2021 Boyacá, el recaudó de Cartera $ 4.870.410 </t>
  </si>
  <si>
    <t>En orden de pago y transferencia se aprecia el recaudo de 50 millones.</t>
  </si>
  <si>
    <t>Se evidencia recaudo de cartera por valor $4.870.410.</t>
  </si>
  <si>
    <t xml:space="preserve">De acuerdo a informe presentado, se evidencia la gestión con el municipio de Sogamoso y recaudo de $50 millones de pesos. </t>
  </si>
  <si>
    <t>Caldas</t>
  </si>
  <si>
    <t xml:space="preserve">La dirección territorial Caldas a realializado 4683 tramites de oficina estableciendo un 58.69% de la meta anual. tal como se evidencia en los reportes anexos </t>
  </si>
  <si>
    <t xml:space="preserve">A conrte del segundo trimestre la territorial Caldas a cumplido con el 87.3% de la meta de oficina </t>
  </si>
  <si>
    <t xml:space="preserve">Se cuenta con las evidencias </t>
  </si>
  <si>
    <t>La actividad cuenta con evidencias</t>
  </si>
  <si>
    <t xml:space="preserve">No se asigna meta para el periodo, pero se verifica la realización de  4683 tramites de oficina , según observado en los anexos </t>
  </si>
  <si>
    <t xml:space="preserve">Sin meta asignada para este periodo, sin embargo se evidencia cronograma y seguimiento de tramites catastrales de la direccion. </t>
  </si>
  <si>
    <t>La meta establecida para la territorial Caldas de 15885 mutaciones de terreno no puede cumplirse ante las condiciones actuales, ya que la meta no es coherente con los recursos asignados por la sede central, por ello se dio respuesta a la Dirección General solicitando se modificara la meta o se asignaran los recursos suficientes para poder cumplir con el trabajo asignado como se evidencia en el oficio remitido a la Directora General. Lo ejecutado a la fecha da cuenta del personal con el que se cuenta para la ejecución de trámites y el promedio de norma día ejecutable por persona</t>
  </si>
  <si>
    <t xml:space="preserve">Durante el  tercer trimestre quedaron en firme quinientas mutaciones de terreno como se logra evidenciar en los respectivos reportes </t>
  </si>
  <si>
    <t>La actividad cuenta con las evidencias</t>
  </si>
  <si>
    <t>No se asigna meta, pero se evidencia un avance de 1050 trámites de en el periodo.</t>
  </si>
  <si>
    <t>Se realiza control permanente a cada una de las solicitudes de avalúo gestionándose todo lo necesario desde el proceso de cotización hasta la entrega del avalúo. _x000D_
Durante el primer trimestre de 2021 no se ha realizado ningún avalúo, pero si se ha dado respuesta a cada una de las solicitudes de cotización de avalúo como se puede evidenciar en los documentos anexos. _x000D_
Los recursos asignados para la actual vigencia no pertmiten la realización de los 40 avaluos propuestos como meta ya que caldculado el valor promedio que corresponde al pago de los avalíos y la contratación del personal requerido solo podrían ejecutarse un promedio de 14 avalúos en la actual vigencia.</t>
  </si>
  <si>
    <t xml:space="preserve">La Dirección territorial durante el segundo trimestre de 2021 realizó la contratación de perito y control de calidad, realizando así las cotizaciones, y las ordenes de practica de los avalúos solicitados se encuentran en proceso a la fecha 16 avalúos, de los cuaes se encuentran en control de calidad en la sede central </t>
  </si>
  <si>
    <t xml:space="preserve">La actividad no cuenta con las evidencias </t>
  </si>
  <si>
    <t>Sin asignación de meta para el periodo.</t>
  </si>
  <si>
    <t>Sin meta asignada para este periodo, sin embargo se  realizó la contratación de perito, y se practicaron avaluos que se encuentran en proceso.</t>
  </si>
  <si>
    <t>La Dirección Territorial ha atendido cada una de las solicitudes de jueces y ciudadanos tanto con la información y respuesta a solicitudes, como con la expedición de los certificados catastrales especiales para los procesos de regulación de la propiedad ley 1561 y ley 4564 de 2012. Se anexa como evidencia un consolidado de los oficios mediante los cuales se dio respuesta a cada una de las solicitudes y un consolidado de los certificados expedidos en virtud de las normas mencionadas</t>
  </si>
  <si>
    <t xml:space="preserve">La Territorial Caldas atiende un alto flujo de procesos conforme a la Ley 1561 y Ley 1564 de 2012 relaizando estos procesos de manera oportuna </t>
  </si>
  <si>
    <t xml:space="preserve">La actividad cuenta con las evidencias </t>
  </si>
  <si>
    <t xml:space="preserve">Se evidencia consolidado de los oficios de respuesta a las solicitudes presentadas en el periodo y consolidado de los certificados expedidos. </t>
  </si>
  <si>
    <t>Se evidencia que la Territorial Caldas atiende las solicitudes realizadas en materia de regulacion de propiedad , se valida el seguimiento.</t>
  </si>
  <si>
    <t>Se han atendido los requerimientos realizados dentro de los procesos de restitución de tierras y ley de Victimas de manera oportuna, algunas ordenes no se cumplen inmediatamente porque se requiere la concurrencia o el cumplimiento previo por parte de otras entidades.</t>
  </si>
  <si>
    <t xml:space="preserve">En la territorial Caldas se presenta un alto flujo d esolicitudes de proceso de restitución de tierras que implica tramites en etapa administrativa judicial y posfallo.  Los Jueces de estos procesos todos los días demandan una mayor actividad del IGAC. </t>
  </si>
  <si>
    <t>Se verifica la atención de los requerimientos realizados dentro de los procesos de restitución de tierras y ley de Victimas de manera oportuna.</t>
  </si>
  <si>
    <t xml:space="preserve">Se evidencia la atencion de solicitudes recibidas para el cumplimiento de la Política de Restitución de Tierras y Ley de Víctimas, se valida el seguimiento </t>
  </si>
  <si>
    <t>Teniendo en cuenta las grandes dificultades con el aplicativo SIGAC se han presentados especialmente para el mes de enero algunos retrasos en el cumplimiento de los términos. se anexa el reporte del SIGAC haciendo claridad que el reporte no coincide con el estado real de los trámites, pues a pesar de encontrarse en estado finalizada La acción de respuesta el estado general del trámite es ACTIVO.</t>
  </si>
  <si>
    <t>Se han atendido las peticiones en un 87% de las  de 1245 peticiones que han ingresado se encuentran pendientes efectivamente 79. Se han puesto las incidencias necesarias y reportado a  la Dirección General y secretaria General los problemas de los reportes del Sigac que no son coherentes con los trámites atendidos se aportan evidencias de incidencias.</t>
  </si>
  <si>
    <t>Aunque lo ejecutado no alcanza la meta programada se avala la actividad, teniendo en cuenta el avance en el cumplimiento y los soportes que anexa la territorial.</t>
  </si>
  <si>
    <t xml:space="preserve">Se evidencia la atencion de solicitudes de PQRs , se valida el seguimiento </t>
  </si>
  <si>
    <t>Se dió cumplimeinto a la realización de los comites de convivencia laboral,  Copasst, de manera mensual tal como lo establece la norma</t>
  </si>
  <si>
    <t>Se da cumplimiento al 100% de las actividades relacionadas con COPASST,CONVIVENCIA LABORAL Y PERSONAL</t>
  </si>
  <si>
    <t>Se evidencia el cumplimiento en la actividad con la realización de los comites de convivencia laboral,  Copasst, en el trimestre.</t>
  </si>
  <si>
    <t>Se han realizado todas las actividades tendientes a cumplir con el SGSST en la territorial Caldas, dando cumplimiento a las actividades tanto en cada uno de los comités, reportes de ausentismo laboral, brigadas, causales de ausentismo cuando las hay y análisis de las condiciones de los funcionarios y contratistas de la Dirección territorial, verificación de las condiciones físicas de las instalaciones, solcitud a la sede central y entrega de elementos de protección personal, seguimiento a los extintores, botiquines, practicas de aseo personal y protección.</t>
  </si>
  <si>
    <t>Se han gestionado las actividades SGSST cerificación botiquines, conformación brigada, informes ausentismo, analisis de condiciones de funcionarios, reuniones de comites, condiciones e instalaciones fisiscas de la territorial</t>
  </si>
  <si>
    <t>De acuerdo a los soportes y lo evidenciado se da cumplimiento a la actividad, durante el trimestre.</t>
  </si>
  <si>
    <t>De acuerdo a los soportes y lo evidenciado se da cumplimiento a la actividad, durante el trimestre</t>
  </si>
  <si>
    <t xml:space="preserve">Durante el primer trimestre de 2021 se han obtenido ingresos en la territorial Caldas por  un valor de $32.520.643 reportandose así una reactivación en las ventas en la territorial comparadas con la vigencia anterior. durante el primer trimestre 2021 se ha facturado  un estimado del 29% con relación a las ventas totales de 2020. </t>
  </si>
  <si>
    <t>SE realizaron ventan por el valor aqui establecido, sin embargo se suscribió contrato de ingresos para proceso catastral con el municipio d eVillamaría por valor de 209.239.479</t>
  </si>
  <si>
    <t>De acuerdo a lo reportado por la territorial se obsreva se han obtención de  ingresos en la territorial Caldas por  un valor de $32.520.643.</t>
  </si>
  <si>
    <t>De acuerdo a lo reportado por la territorial se obsreva quese  suscribió contrato de ingresos para proceso catastral con el municipio de Villamaría por valor de 209.239.479</t>
  </si>
  <si>
    <t>Se han adelantado todos los procesos de cobro y tramites necesarios para gestionarl  a recuperación de la cartera. Se esta en proceso de pago por parte del municipio de Supía, tal como se evidencia con los anexos mediante los cuales se les realiza los cobros</t>
  </si>
  <si>
    <t xml:space="preserve">Se realiza el recaudo de cartera del 96.8% de una cartera total de 27.038.305 pesos se recuperaron 26.172.462 pesos </t>
  </si>
  <si>
    <t>Se evidencian los soportes para la recuperación de cartera, sin embargo no se da cumplimiento a la meta establecida.</t>
  </si>
  <si>
    <t xml:space="preserve">Se evidencian los soportes para la recuperación de cartera,se valida la evidencia aportada </t>
  </si>
  <si>
    <t>Caquetá</t>
  </si>
  <si>
    <t xml:space="preserve">En el primer trimestre de 2021 la territorial Caquetá realizó 1165 trámites de oficina, como lo evidencia el pantallazo del aplicativo de REPORTES SNC que se encuentra en el DRIVE </t>
  </si>
  <si>
    <t>En el segundo  trimestre de 2021 la territorial Caquetá realizó 689 trámites de oficina, como lo evidencia el pantallazo del aplicativo de REPORTES SNC que se encuentra en el DRIVE, dando cumpliento al 100% de la actividad</t>
  </si>
  <si>
    <t xml:space="preserve">Se evidencia cumplimientocon el pantallazo del aplicativo REPORTES SNC </t>
  </si>
  <si>
    <t>Con pantallazo del aplicativo de REPORTES SNC para los meses de abril, mayo y junio se evidencia la - Realización de los trámites en el periodo.</t>
  </si>
  <si>
    <t xml:space="preserve">Se evidencia con  pantallazo del aplicativo REPORTES SNC </t>
  </si>
  <si>
    <t>Se evidencia en pantallazo del reporte de  SNC de abril, mayo y junio</t>
  </si>
  <si>
    <t xml:space="preserve">Durante  el primer trimestre de 2021 la territorial Caquetá ha finalizado con resolución 293 trámites de terreno. como se evidencia en el pantallazo tomado del aplicativo de REPORTES SNC que se encuentra en el DRIVE </t>
  </si>
  <si>
    <t xml:space="preserve">Durante  el segundo  trimestre de 2021 la territorial Caquetá ha finalizado con resolución 868 trámites de terreno. como se evidencia en el pantallazo tomado del aplicativo de REPORTES SNC que se encuentra en el DRIVE; dando cumplimiento al 100% de la actividad. </t>
  </si>
  <si>
    <t>Se evidencia la resolución de 868 trámites en el pantallazo tomado del aplicativo de REPORTES SNC, dando cumplimiento a la actividad</t>
  </si>
  <si>
    <t>Se evidencian 293 trámites de de terreno finalizados con resolución.según pantallazo tomado del aplicativo de REPORTES SNC.</t>
  </si>
  <si>
    <t>Se evidencia  en el pantallazo tomado del aplicativo de SNC resolución de 868 trámites.</t>
  </si>
  <si>
    <t xml:space="preserve">No se han presentado solicitudes de realización de avalúos comerciales en la territorial Caquetá, por estar sujetos a la demanda no se cuenta con un ejecutable </t>
  </si>
  <si>
    <t xml:space="preserve">Durante el segundo trimestre la territorial Caquetá reportó a la GIT de Avalúos Sede Central una solicitud de Leticia - Amazonas, ya que por lineamientos de la sede no se realizan en la territorial, se remitió a gestión de avalúos, se evidencia en el correo electrónico y el memorando de traslado con fecha de 19 de abril/2021. </t>
  </si>
  <si>
    <t>Al que No se presentaran solicitudes de realización de avalúos no existe meta, no aplica indicador</t>
  </si>
  <si>
    <t>Cumpliendo los lineamientos de la Sede Central, se remitió a gestión de avalúos la solicitud de avalúo Comercial de Leticia - Amazonas, se evidencia en el correo electrónico y memorando.</t>
  </si>
  <si>
    <t xml:space="preserve">No se observa meta programada. </t>
  </si>
  <si>
    <t>Se evidencia con la gestión de avalúos, de avalúo Comercial de Leticia - Amazonas con caso 63870.</t>
  </si>
  <si>
    <t xml:space="preserve">Durante el trimestrres se atendieron las solicitudes realizadas en el marco de la Ley, tanto en el CIG por expedición de certificados como a través de correspondencia  externa por información relacionada,  se evidencia con la trazabilidad y el proceso de generación del certificado catastral y plano requerido por el solicitante </t>
  </si>
  <si>
    <t>Durante el segundo trimestre  se respondieron ocho (8) solicitudes realizadas en el marco de la Ley 1561 y Ley 1564 de 2012: En el CIG con la  expedición de cinco certificados catastrales y  a través de  tres solicitudes de correspondencia  externa,  se evidencia con las respuestas externas enviadas, el consolidado donde se relaciona las órdenes de consignación y las facturas generadas.</t>
  </si>
  <si>
    <t xml:space="preserve">Se evidencia en la trazabilidad al requerimientos y respuestas a: ciudadano Nicasio Ahue Coello, Jaime Rodriguez Martinez, Juzgado Florencia Caqueta. </t>
  </si>
  <si>
    <t>Con las respuestas externas enviadas,  la consolidación de las órdenes de consignación y las facturas generadas, se evidencia el cumplimiento de la actividad</t>
  </si>
  <si>
    <t xml:space="preserve">Se observa trazabilidad al requerimientos y respuestas a: ciudadano Nicasio Ahue Coello, Jaime Rodriguez Martinez, Juzgado Florencia Caqueta. </t>
  </si>
  <si>
    <t>Se evidencia con EE5498 del 18 de mayo de 2021, EE5499 del 18 de mayo de 2021, facturas de venta 39, 40, 41, 42 y 43.</t>
  </si>
  <si>
    <t xml:space="preserve">Se atienden todos los requerimiento de la Unidad de Restitución de tierras y de los juzgados de restitución de la ciudad de Ibague y del Tribunal de Cundinamarca, y además del nuevo juzgado de restitución de la ciudad de Florencia al cual se le van a remitir todos los procesos que adelantaban  los juzgados de Ibagué. la evidencia se registra en el formato de HERRAMIENTA DE MONITOREO con corte al 26 d emarzo de 2021. en el cual se registran todas las acciones realizadas en las diferentes etapas del proceso. (DRIVE) </t>
  </si>
  <si>
    <t>Se atienden todos los requerimiento de la Unidad de Restitución de tierras y del  juzgado de restitución de la ciudad de Florencia  y del Tribunal de Cundinamarca. la evidencia se registra en el formato de HERRAMIENTA DE MONITOREO con corte 28-06-2021. en el cual se registran todas las acciones realizadas en las diferentes etapas del proceso. como se evidencia  archivo de reporte y seguimiento.</t>
  </si>
  <si>
    <t xml:space="preserve"> Se evidencia con el registro en el formato de HERRAMIENTA DE MONITOREO  en el cual se describen las acciones realizadas en el proceso, igualmente se observan los reportes del sistema de gestion documental SIGAC  pantallazos de los meses de enero, febrero y marzo </t>
  </si>
  <si>
    <t>Con el registro en formato de HERRAMIENTA DE MONITOREO con corte 28-06-2021, en el cual se registra el seguimiento al requerimiento de la Unidad de Restitución de tierras y del juzgado de la ciudad de Florencia y del Tribunal de Cundinamarca. Se evidencia cumplimiento de la actividad</t>
  </si>
  <si>
    <t>Durante el primer trimestre se evidencia los reportes del sistema de gestion documental SIGAC.</t>
  </si>
  <si>
    <t>Se evidencia con  registro en formato de HERRAMIENTA DE MONITOREO a 28-06-2021, en el cual se registra el seguimiento al requerimiento de la Unidad de Restitución de tierras y del juzgado de la ciudad de Florencia.</t>
  </si>
  <si>
    <t xml:space="preserve">Durante el proceso de migración del sistema de correspondencia de CORDIS a SIGAC, figuraron una serie de radicados que corresponden al SNC y que no se pueden realizar ni atender, por eso en el reporte fguran varios pendientes  del año 2020. En el primer trimestre de 2021 la territorial Caquetá recibió 419 solicitudes externas, las cuales se propendieron por dar trámite en los tiempos establecidos, se evidencia en los reportes del SIGAC mes a maes que se encuentran en el DRIVE </t>
  </si>
  <si>
    <t>Durante el segundo trimestre se recibieron 467 solicitudes las cuales se propendió por atender durante los tiempos establecidos, hay que resaltar que en el SIGAC se ha encontrado procesos incompletos ya que se han finalizado y no aparecen en el reporte del SIGAC; por lo que en el  sistema figuran actividades pendientes por fallas del aplicado debido (a que esta en etapa de implementación y aún existe algo de desconocimiento en la operación del sistema). se evidencia reporte consolidado de PQR atendidas en el periodo.</t>
  </si>
  <si>
    <t xml:space="preserve"> Se evidencia con el registro en el formato de HERRAMIENTA DE MONITOREO  en el cual se describen las acciones realizadas en el proceso, igualmente se observan los reportes del sistema de gestion documental SIGAC con destinatario Unidad Restitucion de Tierras,  pantallazos de los meses de enero, febrero y marzo </t>
  </si>
  <si>
    <t>Se evidencia en archivo excel con reporte de solicitudes atendidas,  tiempos de respuesta y seguimiento a  las PQRs para el trimestre, de acuerdo al reporte generado por el GIT del servicio al ciudadano y analisis de seguimiento.</t>
  </si>
  <si>
    <t xml:space="preserve"> Se observa en el formato de HERRAMIENTA DE MONITOREO  las acciones realizadas en el proceso, para el primer timestre del corriente año. </t>
  </si>
  <si>
    <t>Se avala en archivo excel reporte de solicitudes atendidas,  tiempos de respuesta y seguimiento a  las PQRs para el trimestre.</t>
  </si>
  <si>
    <t xml:space="preserve">Se han realizado los comités en los tiempos establecidos y se han enviado por correo electrónico , en el DRIVE se reportan copias de las actas </t>
  </si>
  <si>
    <t>Para el segundo trimestre se han realizado los comités  (Copasst y Comité de convivencia) en los tiempos establecidos y se han remitido las actas y el envio del  correo electrónico a la dependencia encargada, como se evidencia copia del correo y  de las actas respectivas en el  DRIVE.</t>
  </si>
  <si>
    <t>Se evidencia que se realizaron los comites con las actas y pantallazos de los correos electronicos enviados</t>
  </si>
  <si>
    <t>Se evidencia el cumplimiento de  la entrega de las actas de los comités (Copasst y Comité de convivencia) al GIT Gestión del Talento Humano en imágenes de correos electrónicos remisorios.</t>
  </si>
  <si>
    <t xml:space="preserve">Se evidencia la realización de los comités en los tiempos establecidos y se han enviado por correo electrónico , en el DRIVE se reportan copias de las actas </t>
  </si>
  <si>
    <t>Se evidencia con actas de los comités (Copasst y Comité de convivencia) remitidas al GIT Gestión del Talento Humano.</t>
  </si>
  <si>
    <t>A paesar de que no se conoce de forma oficial el acta 06-01-2021, la territorial Caquetá ha cumplido con las actividades ahi propuestas según las acciones de COPASST y CONVIVENCIA que se adelanta de manera  frecuente y se evidencian el el DRIVE</t>
  </si>
  <si>
    <t>Para el segundo trimestre la territorial Caquetá ha cumplido con las actividades ahi propuestas según las acciones de COPASST, CONVIVENCIA y  AUSENTISMO que se adelanta de manera  frecuente; se evidencian el DRIVE  las respectivas actas y pantallazos de los correos enviados a la dependencia correspondiente.</t>
  </si>
  <si>
    <t>Se verifico la realizacion de actividades como: comites de COPASST y CONVIVENCIA, igualmente se hace seguimiento a los reportes de  Ausentismo de enero, febrero y mmarzo.</t>
  </si>
  <si>
    <t>Se verifico la realizacion de actividades de comites de COPASST y CONVIVENCIA, igualmente se hace seguimiento a los reportes de  Ausentismo de enero, febrero y mmarzo.</t>
  </si>
  <si>
    <t xml:space="preserve">Se evidencia con las actas de abaril mayo y junio de los comites de Copasst, así como del cumplimientode envío mediante correos electrónicos del ausentismo. </t>
  </si>
  <si>
    <t xml:space="preserve">Para el primer trimestre de 2021 la Territorial Caquetá ha realizado ventas de bienes y servicios por valor de $22.555.302 (sin IVA) en el DRIVE se encuentra el reporte consolidado de ventas generado por el aplicativo de facturación. </t>
  </si>
  <si>
    <t xml:space="preserve">Para el segundo trimestre de 2021 la Territorial Caquetá ha realizado ventas de bienes y servicios por valor de $23.023.789 (sin IVA) ; en el DRIVE se encuentra el reporte por mes y consolidado de ventas generado por el aplicativo de facturación. </t>
  </si>
  <si>
    <t xml:space="preserve">Se verifica reporte consolidado de ventas (Relacion de ingresos de contado  ventas del enero, febrero y marzo, generado por el aplicativo de facturación. </t>
  </si>
  <si>
    <t xml:space="preserve">Con reporte de los  meses abril, mayo, junio  y consolidado del trimestre de ventas generado por el aplicativo de facturación, se evidencia el cumplimiento de la meta </t>
  </si>
  <si>
    <t>Se verifica reporte consolidado de ventas (Relacion de ingresos de contado  ventas del enero, febrero y marzo.</t>
  </si>
  <si>
    <t>Se evidencia con informe consolidado de ventas de contado a junio de 20211.</t>
  </si>
  <si>
    <t xml:space="preserve">La territorial Caquetá no tiene cartera pendiente por  convenios o contratos, por lo anterior este indicador  NO APLICA para la vigencia, lo cual se evidencia en el formato de registro de cartera  por edades emitido por el area financiera </t>
  </si>
  <si>
    <t>La territorial Caquetá no tiene cartera pendiente por  convenios o contratos, por lo anterior este indicador  NO APLICA para la vigencia, lo cual se evidencia en el formato de registro de cartera  por edades emitido por el área financiera mes a mes.</t>
  </si>
  <si>
    <t>Con el registro de cartera  por edades emitido por el area financiera se verifica que la territorial no cuenta con cartera pendiente por  convenios o contratos</t>
  </si>
  <si>
    <t>Al no tener  cartera por recuperar, no aplica indicador.</t>
  </si>
  <si>
    <t xml:space="preserve">La territorial Caquetá no tiene cartera pendiente por  convenios o contratos, por lo anterior este indicador  NO APLICA </t>
  </si>
  <si>
    <t>Casanare</t>
  </si>
  <si>
    <t xml:space="preserve">Para el seguimiento en curso (primer trimestre 2021) si bien no se han ejecutado procesos de formación o actualización urbana,  El director presenta gestiones realizadas: Retoma la propuesta de monterrey con el ﬁn de concretar la actualización catastral urbana y rural. Así mismo se recibe solicitud de propuesta económica para la actualización catastral urbana del municipio de Maní y se adelantaron reuniones que gestionaran la actualización catastral urbana de las comunas VI y VII de la ciudad de Yopal. De igual manera, se realizaron reuniones con el municipio de Paz de Ariporo para orientarles sobre la ruta y requisitos para la habilitación como gestor catastral. Se adjuntan soportes de las gestiones realizadas, propuestas económicas. </t>
  </si>
  <si>
    <t xml:space="preserve">Si bien no se han concretado negocios de actualización catastral y de conservación  en el trimestre, se han hicieron gestiones para que las alcaldías solicitaran propuestas (municipios de Yopal, orocue, Villanueva y trinidad y la concesionaria vial 4g LLANOS). Se evidencia el seguimiento con las comunicaciones recibidas por las entidades.  </t>
  </si>
  <si>
    <t>Se evidencia gestion con 7 archivos de soportes y propuestas economicas,</t>
  </si>
  <si>
    <t>Se evidencia Gestión,  pero aún no se han ejecutado procesos de formación o actualización</t>
  </si>
  <si>
    <t>Para el seguimiento en curso (primer trimestre 2021) si bien no se han ejecutado procesos de formación o actualización rural,  El director presenta gestiones realizadas: Retoma la propuesta de monterrey con el ﬁn de concretar la actualización catastral urbana y rural. De igual manera, se realizaron reuniones con el municipio de Paz de Ariporo para orientarles sobre la ruta y requisitos para la habilitación como gestor catastral. Se adjuntan soportes de las gestiones realizadas, propuestas económicas.</t>
  </si>
  <si>
    <t xml:space="preserve">Si bien no se han concretado negocios de actualización catastral y de conservación  en el trimestre, se han hicieron gestiones para que las alcaldías solicitaran propuestas (municipios de orocue, Villanueva, trinidad, Saravena y la concesionaria vial 4g LLANOS). Se evidencia el seguimiento con las comunicaciones recibidas por las entidades.  </t>
  </si>
  <si>
    <t>Se demuestra gestion con 7 archivos de propuestas economicas,  retomar las propuestos,</t>
  </si>
  <si>
    <t>Se evidencia Gestión,  pero aún no se han ejecutado procesos de formación o actualización.</t>
  </si>
  <si>
    <t xml:space="preserve">En el primer trimestre 2021, se puede evidenciar en los reportes de tramitadas del SNC avance de 35 trámites de oficina, gestión que realizó la DT Casanare. La gestión de éste primer trimestre se vio impactada por el alto volumen de tutelas que debieron ser atendidas como producto del represamiento de trámites de terreno debido a la suspensión de términos presentada en la vigencia anterior que se vivió a raíz de la emergencia sanitaria COVID-19. Además, durante la primera mitad de enero no se gestionaron tramites debido al cierre catastral de fin de año. Además, en el primer trimestre varios funcionarios de la DT Casanare tuvieron el disfrute de sus vacaciones. En febrero se presentó el fallecimiento de un funcionario responsable de atender trámites catastrales. </t>
  </si>
  <si>
    <t xml:space="preserve">Para el segundo trimestre 2021, se atienden (40 trámites de oficina) como se evidencia con el reporte del SNC, cumpiendo la actividad programada. (Se hace la aclaración de que para el periodo anterior,donde se reportaron 35 trámites por fallas en el sistema, ya que el  dato real fue de 3799 tramites de oficina atendidos como se evidencia en pantallazo del reporte actualizado generado por el SNC. Para el 31 de junio se cuenta con un consolidado de 3849 tramites de oficina atendidos. </t>
  </si>
  <si>
    <t>Se comprueba cumplimiento del control con reporte SISGES de enero, febrero y marzo</t>
  </si>
  <si>
    <t xml:space="preserve">Se evidencia la resolución de 40 trámites en el pantallazo tomado del aplicativo de REPORTES SNC, dando cumpiendo la actividad programada.  </t>
  </si>
  <si>
    <t>Se valida con reporte SISGES de enero, febrero y marzo</t>
  </si>
  <si>
    <t>Se evidencian 40 trámites en el pantallazo tomado del aplicativo de REPORTES SNC</t>
  </si>
  <si>
    <t xml:space="preserve">En el primer trimestre 2021 no se realizaron trámites de terreno debido a que los siguientes factores: 1) La aprobación presupuestal se dio en el mes de febrero, pero los CDP fueron expedidos en el mes de marzo. 2) Las comisiones para atender diligencias de terreno debieron enfocarse en atender sentencias de tutelas cuyos trámites aun se encuentran en ejecución. 3) durante la primera mitad de enero no se gestionaron tramites debido al cierre catastral de fin de año. 4) en el primer trimestre varios funcionarios de la DT Casanare tuvieron el disfrute de sus vacaciones. 5) En febrero se presentó el fallecimiento de un funcionario responsable de atender trámites catastrales.  </t>
  </si>
  <si>
    <t xml:space="preserve">Para el segundo trimestre 2021, no se reportan trámites de terreno debido a que a la fecha la DT Casanare no cuenta con reconocedores prediales (Las personas que se contrataron para tal tarea, comenzaron a laborar a en mayo, en ese sentido se verá reflejado en la producción del mes de julio según la calidad de la información y aprobación por responsable de conservación catastral.  Adicionalmente los oficiales de catastro con los que cuenta la DT Casanare no hicieron trámites de terreno debido a que su avanzada edad y comorbilidades frente al COVID -19 les impedía salir. Se adjunta grafico del reporte de SNC como evidencia. </t>
  </si>
  <si>
    <t xml:space="preserve">No se puede evidenciar la realización de Tramites de conservación Catastral realizados </t>
  </si>
  <si>
    <t>Al no poder hacerse trámites de terreno debido al justifiicación presentada no se pudo determinar meta</t>
  </si>
  <si>
    <t>No se observa evidencia</t>
  </si>
  <si>
    <t>Para el seguimiento del primer trimestre, no se han atendido solicitudes en materia de regularizacion de la propiedad debido a que no han llegado como se soporta en el correo electronico emitido por el funcionario encargado de responder estos asuntos en la DT Casanare. Se adjunta pdf de las comunicaicones y justificaciones</t>
  </si>
  <si>
    <t xml:space="preserve">Para el segundo trimestre, se da respuesta respuesta a las 10 solicitudes las cuales fueron  atendidas en su totalidad. Se evidencia la adecuada atención a los requerimientos, adjuntando los soportes de comunicaciones emitidas a los usuarios (10) y correo electrónico en el que suministra la información cumpliendo al 100% la actividad. </t>
  </si>
  <si>
    <t>Como entre enero a marzo, no se a recibido requerimientos. por lo que no se tiene que reportar.</t>
  </si>
  <si>
    <t>Con los soportes de comunicaciones y respuestas emitidas a las 10 solicitudes recibidas, se evidencia  el cumplimiento de la actividad.</t>
  </si>
  <si>
    <t>Se evidencia con soportes de comunicaciones y respuestas emitidas a las 10 solicitudes recibidas</t>
  </si>
  <si>
    <t>Para el seguimiento en curso se cuenta con la Herramienta de monitoreo el cual se le hace seguimiento a los trámites Administrativos y Judiciales para dar cumplimiento a las solicitudes en materia de política de restitución de tierras y ley de víctimas. En ese sentido en el primer trimestre contábamos con (26 tramites administrativos el cual se les dio a todos respuesta) y (70 tramites judiciales de los cuales 55 han sido atendidos y los 15 pendientes se encuentran en estudio). Se puede deducir que el avance en respuesta a los trámites es ampliamente positivo puesto que se ha hecho conforme a los tiempos y modos de respuesta, a pesar que la DT Casanare cuenta con solo el 30% de personal en su sede y el 70% de personal con preexistencias médicas y trabajo en casa. Se adjunta herramienta Mon</t>
  </si>
  <si>
    <t>Para el seguimiento del trimestre se reporta en la Herramienta de monitoreo el seguimiento de trámites Administrativos (31 todos atendidos)  y Judiciales (88 de los cuales 65 fueron atendidos y 23 se encuentran en trámite en sus diferentes etapas procesales). Se la herramienta de monitoreo se evidencia el cumplimiento a las solicitudes en materia de política de restitución de tierras y ley de víctimas.</t>
  </si>
  <si>
    <t>coforme a la evidencia reporte en laHERRAMIENTA DE MONITOREO 2021 CASANARE, se observa la implementacion de la actividad.</t>
  </si>
  <si>
    <t>Se evidencia reporte  de los meses abril, mayo y junio en la HERRAMIENTA DE MONITOREO 2021 el seguimiento de tramites administrativos y Judiciales en materia de política de restitución de tierras y ley de víctimas. dando cumplimiento a la actividad</t>
  </si>
  <si>
    <t>Se evidencia reporte en la HERRAMIENTA DE MONITOREO 2021.</t>
  </si>
  <si>
    <t>Se valida reporte  de los meses abril, mayo y junio en la HERRAMIENTA DE MONITOREO 2021.</t>
  </si>
  <si>
    <t xml:space="preserve">Para el primer trimestre la gestión se vio impactada por la falta de personal y que los funcionarios disponibles fueron asignados para atender asuntos urgentes de tutelas. Durante este periodo fue el disfrute de vacaciones varios funcionarios de la DT Casanare, por lo tanto, no se contó con el personal suficiente para atender las PQRS. Además, el aplicativo sigac sufrió multiples fallos, el cual no facilitó la adecuada gestión de las peticiones, ni la interrelación con el antiguo CORDIS. </t>
  </si>
  <si>
    <t xml:space="preserve">Para el segundo trimestre se respondieron 69 solicitudes atendidas. Como se obervan en los reportes soministrados por control interno y teniendo en cuenta el SIGAC igulamente se identifican varias acciones que ya están cerradas con el debido radicado de respuesta, pero no aparecen en el aplicativo de la misma manera, sinó que están como pendientes. Teniendo en cuenta que el aplicativo está en etapa de implementación y que se obervan deficiencias en el conocimiento de SIGAC se propondrá acción correctiva. </t>
  </si>
  <si>
    <t>Se evidencia el cumplimiento del 0,17% de la meta en reporte consolidado de de PQRs con corte a 31 de marzo. se sugiere implementar accion de mejora</t>
  </si>
  <si>
    <t>En el REPORTE PQRSD DE CONTROL INTERNO se observa que para este periodose res pondieron 69 solicitudes, dando cumplimiento a la actividad</t>
  </si>
  <si>
    <t xml:space="preserve">Se evidencia en reporte consolidado de de PQRs con corte a 31 de marzo. </t>
  </si>
  <si>
    <t xml:space="preserve">Se evidencia resporte de 69 solicitudes atendidas en SIGAC. igulamente se identifican varias acciones  cerradas con el debido radicado de respuesta, pero pendientes. </t>
  </si>
  <si>
    <t xml:space="preserve">Para el seguimiento en curso (Primer trimestre 2021) se relacionas actas de comité de convivencia laboral (1, sesiona cada 3 meses) en la que no se evidencia queja alguna interpuesta por algún funcionario de la DT Casanare. Adicionalmente se da claridad de las personas que deben estar asistiendo a los comités ya que en vigencias pasadas no han participado las personas que deberían participar. En el caso del copasst (2 actas, febrero y marzo. No se relaciona acta del mes de enero, debido a que los funcionarios que pertenecen al comité se encontraban en vacaciones y compensatorios), de igual forma se evidencia que los participantes reconocen sus funciones y su participación en dicho comité. Se le da cumplimiento al 100% para este trimestre. </t>
  </si>
  <si>
    <t>Para el segundo trimestre no se reporta actas de los CCL y COPASST  que como se informó mediante memorando del Director al proceso de Gestión de Talento humano. Que en el mes de marzo se venció la vigencia de los comités, por lo que se hicieron algunas reuniones para evaluar la situación y que debido a la reducida cantidad de funcionarios no se logró conformar el comité. En ese sentido se elevó consulta a nivel central para determinar la forma de solucionarlo, por lo que estamos esperando respuesta (igualmente se evidencia agenamiento programadas por nivel central de las reuniones y memorando de consulta a Talento Humano).</t>
  </si>
  <si>
    <t>Se evidencia cumplimiento de la realizacion de comites con las actas. convivencia laboral el 29- 03/2021, actas de COPASST, 26-02/2021 ( DONDE SE HACE NOTA ACLARATORIA EN RELACION AL COMITE QUE SE DEBIA REALIZAR EN EL  MES  DE ENEO)y  Acta del 29-03 2021</t>
  </si>
  <si>
    <t>Teniendo en cuenta que no se ha podido conformar el comité en la territorial debido a la reducida cantidad de funcionarios  y que se esta en espera de los lineamientos del Procesos Gestio del Talento Humano, no se cuenta con la posibilidad de dar cumplimiento a la meta.</t>
  </si>
  <si>
    <t>Se evidencia con comites con las actas. convivencia laboral el 29 de marzo de 2021,  actas de COPASST, 26 de febrero de 2021.</t>
  </si>
  <si>
    <t>En calidad de Director Territorial Casanare me permito informar que en atención al ACTA DE ASIGNACIÓN DE RESPONSABILIDADES Y RENDICIÓN DE CUENTAS EN EL SISTEMA DE GESTIÓN DE LA SEGURIDAD Y SALUD EN EL TRABAJO, durante el tiempo comprendido entre el 6 de enero de 2021 y el 30 de marzo de 2021 por encontrarse el 70% (7) de nuestros funcionarios en trabajo en casa y el 30% (3) en modo presencial y por realizarse traslado de sede  de la Territorial Casanare, se adelantaron las siguientes gestiones: 1) COMITÉ PARITARIO DE SEGURIDAD Y SALUD EN EL TRABAJO – COPASST. 2) COMITÉ DE CONVIVENCIA LABORAL-CCL. 3) BRIGADA DE EMERGENCIAS. 4) RENDICIÓN DE CUENTAS (Respecto a este punto, en el transcurso del año 2021 se planeará dicha rendición de cuentas, que nos permita evidencias cada uno de las activida</t>
  </si>
  <si>
    <t xml:space="preserve">Por medio de tablero de seguimiento de responsabilidades establecidas según acta 06-01-2021, se desarrollaron actividades relacionadas con SG-SST, reportadas en el trimestre. Se da cumplimiento a la meta como se videncia en el documento SEGUIMIENTO DE RESPONSABILIDADES ACTA 06-01-2021 y los respectivos PDF de lo consignado en el Documento en excel. </t>
  </si>
  <si>
    <t>Se cumple actividad demostrando reporte consolidado enviado en correo electronico enviado el 14- 04 2021</t>
  </si>
  <si>
    <t>Se evidencia en acta 06-01-2021, SEGUIMIENTO DE RESPONSABILIDADES entre otros el cumplimiento de la actividad</t>
  </si>
  <si>
    <t>Se aprubea con reporte consolidado enviado en correo electronico enviado el 14 de abril del presente año.</t>
  </si>
  <si>
    <t>Se evidencia en acta 06-01-2021.</t>
  </si>
  <si>
    <t xml:space="preserve">Para el seguimiento en curso se cuenta con dos documentos que soportan los ingresos económicos registrados durante el tercer trimestre relacionados con las ventas de servicios en la DT Casanare (Enero $107.478) y (Febrero $1.846.106), no se cuenta con el registro del mes de marzo ya que el área financiera emite estos registros corte de 15 del mes seguiente, es decir, el 15 de abril tendríamos el registro de marzo. En ese sentido se reporta el valor de $1.953.584, apesar que la DT Casanare se encontraba haciendo su traslado de sede a un nuevo inmueble. Por el motivo anterior tembién se suspendió la expedición de certificados a los usuarios, en el mes de abril se retomaron nuevamentes estas actividades. </t>
  </si>
  <si>
    <t>Para el seguimiento en curso se cuenta con tres documentos que soportan los ingresos económicos registrados durante el tercer trimestre relacionados con las ventas de servicios en la DT Casanare (Abril $5.029.707), (Mayo $3.880.122), (Junio  no se cuenta con el registro del mes de mayo) ya que el área financiera emite estos registros corte de 15 del mes siguiente, es decir, el 15 de julio. Sin embargo adjuntamos soporte de facturación generada en la DT Casanare. Se reporta el valor de $10.000.841</t>
  </si>
  <si>
    <t>Se evidencia cumplimiento con reportes de ingresos incluyendo los meses de enero, febrero y marzo reportado a en eeste mes.</t>
  </si>
  <si>
    <t xml:space="preserve">Con tres documentos que soportan los ingresos económicos se evidencia el cumplimiento de la actividad para el periodo </t>
  </si>
  <si>
    <t>Se evidencia con reportes de ingresos de enero, febrero y marzo reportado a en eeste mes.</t>
  </si>
  <si>
    <t>Se valida con facturación detallada del 1 al 9 de junio del presente año al igual que con ingresos de la Dirección Territorial de abril y mayo del corriente año.</t>
  </si>
  <si>
    <t xml:space="preserve">Para el periodo en seguimiento el Director Territorial aporta correo donde precisa algunas anotaciones por el cual el indicador en mención no aplica para la DT Casanare: 1) La Territorial Casanare al momento a nivel de Ministerio de Hacienda no es ordenadora del Gasto, la gestión de dicha aprobación está en proceso. 2) Que de vigencias anteriores la Territorial Casanare no tiene cartera por cobrar. 3) Que dentro de las metas de la Territorial, no se encuentra valor de referencia para recuperar. </t>
  </si>
  <si>
    <t xml:space="preserve">Para el seguimiento del segundo trimestre el Director Territorial Casanare, manifestó en su correo (Adjunto como evidencia del seguimiento) las siguientes observaciones:_x000D_
1. Aunque la Dirección Territorial Casanare ya cuenta con ordenación del gasto, no tiene cartera de vigencias pasadas por cobrar. 2. Que dentro de las metas de la Territorial, no se encuentra valor de referencia. En ese sentido, no aplica llevar a cabo proceso de recuperación de cartera del 100%_x000D_
</t>
  </si>
  <si>
    <t>Territorial Casanare no tiene cartera por cobrar, por lo que el indicador no aplica</t>
  </si>
  <si>
    <t>Al no tener  cartera por recuperar, no es aplicar indicador</t>
  </si>
  <si>
    <t>Territorial Casanare no tiene cartera por cobrar, por lo que el indicador no aplica.  SI NO TIENE CARTERA PARA QUE SE ASIGNARON META?????</t>
  </si>
  <si>
    <t>Cauca</t>
  </si>
  <si>
    <t xml:space="preserve">Se realizó la gestión y socializacion de entregables de acuerdo al plan de trabajo presentado al municipio y además se solicitó a diferentes entidades información básica para el proceso de Actualización Catastral.   En el primer trimestre no realizó reconocimiento predial poque se presentó un atraso en el cronograma propuesto en lo referente a la aceptación del plan de trabajo por parte del municipio de Popayán, lo que desencadenó atraso en las demás actividades, de igual manera la entrega de las hojas de vida de las personas que se capacitarian para el curso de reconocimineto predial por parte del municipio de acuerdo a la clausula primera del contrato, no sentregaron a tiempo; y la contratación también tuvo inconvenientes. </t>
  </si>
  <si>
    <t>En este trimestre se tuvo varios inconvenientes debido al paro nacional que afectó la ciudad de Popayán por los bloqueos en el norte y en el sur del municipio, viendose reflejado en las actividades de campo como reconocimiento predial y control de calidad, esta situación generó un problema social ocasioando temory desconfianza en la comunidad por los inconvenientes de orden públicólo que dificultó las labores en campo, dificultando lograr las metas propuestas en hectáreas de acuerdo al cronograma, toda vez que el bloqueo de la ciudad al norte y sur se extendió desde el 28 de abril, hasta el 17 de junio de 2021.</t>
  </si>
  <si>
    <t>se revisa las evidencias, se encuentra acordes con el producto esperado</t>
  </si>
  <si>
    <t>se revisa evidencia, cumple con producto esperado</t>
  </si>
  <si>
    <t>Se evidencia cronograma y plan de trabajo</t>
  </si>
  <si>
    <t>Se evidencia con avance imágnes e informe en excel de los procesos de formación y actualización urbana en el municipio</t>
  </si>
  <si>
    <t>De acuerdo al cronograma inicial de actividades la zona rural del municipio de Popayán se intervendrá a partir del mes de julio</t>
  </si>
  <si>
    <t xml:space="preserve">Se evidencia cronograma y plan de trabajo </t>
  </si>
  <si>
    <t xml:space="preserve">Se realizaron trámites de oficina en los diferentes municipios 1015 en COBOL y 2 en el SNC, ya que se cuenta con poco personal en conservación para realizar trámites y el SNC presenta algunas fallas además Popayán es el municipio que más trámites solicita y está en proceso de actualización. </t>
  </si>
  <si>
    <t>Se realizaron trámites de Oficina en Cobol 1309 y en el SNC 442</t>
  </si>
  <si>
    <t xml:space="preserve">Se valida en la herramienta cobol 1017 trámites realizados en el trimestre. </t>
  </si>
  <si>
    <t>Se evidencia con informe trámites en cobol: de Oficina en Cobol 1309 y en el SNC 442</t>
  </si>
  <si>
    <t>En avance en la meta de  los trámites de terreno es baja porque se cuenta con poco personal para reconocimineto predial, 2 reconocedores prediales para 41 municipios de acuerdo al presupuesto asignado para esta vigenia 2021, por lo cual se está gestionando recursos con la CRC para conservación.</t>
  </si>
  <si>
    <t xml:space="preserve">El avance en la meta de terreno es baja porque todavía se cuenta con poco personal para reconocimiento predial para los 41 municipios del departamento del Cauca.  </t>
  </si>
  <si>
    <t xml:space="preserve">Se valida la realización de 121 trámites de terrenos realizados en el trimestre. </t>
  </si>
  <si>
    <t xml:space="preserve">Se evidencia en Cobol los 402 trámites en terreno </t>
  </si>
  <si>
    <t>No se han realizado avalúos comerciales en este trimestre, se encuentran en proceso de contratación los peritos avaluadores.</t>
  </si>
  <si>
    <t xml:space="preserve">Durante este trimestre se realizó la contratación de los peritos pero debido a los problemas de orden público generados por el paro nacional durante los meses de mayo y junio no se pudo realizar la práctica valuatoria en municipios del departamento del Cauca </t>
  </si>
  <si>
    <t>no se desarrolla en el periodo</t>
  </si>
  <si>
    <t xml:space="preserve">Se evidencia con correo del 25 de junio de 2021, carta del 3 de mayo de 2021, relación de visitas asignadas para avalúos. </t>
  </si>
  <si>
    <t xml:space="preserve"> Se respondieron el 99% de las solicitudes de regularización de la propiedad</t>
  </si>
  <si>
    <t>Se respondieron el 100% de las solicitudes de regularizacion de la propiedad</t>
  </si>
  <si>
    <t>Se evidencia control en excel del primer trimestre 2021.</t>
  </si>
  <si>
    <t xml:space="preserve">Se evidencia con Seguimiento correspondencia de los oficios y comunicaciones dirigidas a la Dirección Territorial relacionadas con Política Integral de Reparación a víctimas.  </t>
  </si>
  <si>
    <t>Se da respuesta a todas las solicitudes de Juzgados y Procuradurias en temas de Restitución de Tierras y Ley de Víctimas</t>
  </si>
  <si>
    <t>Se da respuesta a todas las solicitudes de Juzgados y Procuraduría en temas de Restitución de Tierras</t>
  </si>
  <si>
    <t>Se valida control en excel de los procesos cursados en el primer trimestre de 2021.</t>
  </si>
  <si>
    <t>Se evidencia con Seguimiento correspondencia de los oficios y comunicaciones dirigidas a la Dirección Territorial relacionadas con Política Integral de Reparación a víctimas</t>
  </si>
  <si>
    <t>Se han atendido el 60% de las solicitudes, teniendo en cuenta las dificultades presentadas con la nueva pltaforma SIGAC, que no entrega respuestas en tiempo real por lo que hay que reenviarlas nuevamente por correo electrónico.</t>
  </si>
  <si>
    <t>Se han atendido el 80 % de las solicitudes, teniendo en cuenta que continúan las dificultades con la plataforam SIGAC toda vez que en sus reportes no se evidencian realmente las solicitudes finalizadas es decir que no se tiene la información real de que se ha finalizado, además hay casos puntuales que se han consultado por radicaciones con inconsistencias pero que no se han realizado y cuando se deja en no afecta términos tampoco las deja cerrar.  Para resolver estas inconsistencias se realizó una reunión el día 12 de julio de 2021 con la secretaria general y los encargados tanto del igac como de macroproyectos, quienes atendieron las consultas y  manifestaron estan realizando unas mejoras ajustando estas inconsistencias.</t>
  </si>
  <si>
    <t>Se evidencia con correo del 18 de enero de 2021.</t>
  </si>
  <si>
    <t>Se evidencia con registro de asistencia del 9 de junio de 2021 "Seguimiento Sigac y Cordis"</t>
  </si>
  <si>
    <t xml:space="preserve">Se realizaron las Actas de Copasst mensuales y el Acta  Trimestral Convivencia Laboral </t>
  </si>
  <si>
    <t>Se realizaron las actas de Copasst y de Convivencia Laboral. Igualmente se dieron dos capacitaciones al personal que labora en la Dirección Territorial de Clima Laboral y Comunicación Asertiva</t>
  </si>
  <si>
    <t xml:space="preserve">SE evidencias de copasst, y convivencia del primer trimestre de 2021. </t>
  </si>
  <si>
    <t xml:space="preserve">Se evidencia con Acta Copasst del 27 de abril, del 28 de junio, del 31 de mayo, registrode asistencia del 20 de mayo de 2021 "Capacitación clima laboral". </t>
  </si>
  <si>
    <t xml:space="preserve">Se atienden las responsabilidades y rendición de cuentas en el SG-SST  </t>
  </si>
  <si>
    <t>Se atienden las responsabilidades del SG-SST</t>
  </si>
  <si>
    <t>Se evidencia con correo electrónico del 23 de febrero de 2021.</t>
  </si>
  <si>
    <t xml:space="preserve">Se videncia con correo del 9 de abril de 2021, ficha autodiagnóstico entorno ainmediato y senderos a la edificación e informe de riesgos. </t>
  </si>
  <si>
    <t>Se realizaron el 100% de ventas de certificados catastrales especiales, cartas catastrales y certificados planos catastrales que ingresaron en el trimestre</t>
  </si>
  <si>
    <t>Se realizaron ventas de certificados sencillos y especiales, cartas catastrales y certificados planos $ 32.575.749</t>
  </si>
  <si>
    <t>Se evidencia con relación de ingresos por la suma de 30.828.410.00. a marzo de 2021.</t>
  </si>
  <si>
    <t>Se evidencia con relación de ingresos por la suma de 32.575.749.00   del 1 de abril al 30 de junio del corriente año.</t>
  </si>
  <si>
    <t>Se recuperó la cartera correspondiente al saldo pendiente de pago por parte del municipio de Popayán.</t>
  </si>
  <si>
    <t>Se recuperó la cartera mensual correspondiete al trimestre por edades.</t>
  </si>
  <si>
    <t>SE evidencia con informe de cartera por edades de los meses de enero, febrero y marzo de 2021.</t>
  </si>
  <si>
    <t>Se valida con informe de cartera por edades al 30 de abril de 2021.</t>
  </si>
  <si>
    <t>Cesar</t>
  </si>
  <si>
    <t>En este periodo se ejecutaron 573 tramites de oficina, por la falta de organizaciòn, espacio fisico de los archivos de la extintas unidades operativas de catastro y por falta de personal contratado la cantidad de tramite no fue mayor.</t>
  </si>
  <si>
    <t>En este periodo se ejecutaron 1.883 trámites de oficina, provenientes de registro y las solicitudes recibidas por ventanilla, para un avance del 44. 41% de la meta en lo corrido de la vigencia.</t>
  </si>
  <si>
    <t>Reporte aprobado</t>
  </si>
  <si>
    <t>L a DT relaciona los tramites durante el trimestre</t>
  </si>
  <si>
    <t>Se evidencia en pantallazo de SNC la sumade 1.148 trámite de oficina y terreno a 31 de marzo de 2021.</t>
  </si>
  <si>
    <t xml:space="preserve">Se reporta la ejecución de 1883 tramites de oficina en el segundo trimestre, lo cual se observa con las evidencias aportadas (Excel tramitadas SNC segundo trimestre 2021, Informes tramitadas Cesar abril, mayo y junio 2021, entre otros). </t>
  </si>
  <si>
    <t>En este periodo se ejecutaron 724 trámites de terreno, por la falta de organización, espacio físico de los archivos de las extintas unidades operativas de catastro y por falta de personal contratado la cantidad de trámite ejecutado no fue mayor.</t>
  </si>
  <si>
    <t>En este periodo se ejecutaron 1.116 trámites de terreno, esto debido a que se contaba con personal contratado y se dispuso más trámites de terreno, sin embargo se presentan fallas en el SNC, que muchas veces nos impiden ser más eficiente en resolver los trámites, además el personal de planta por la edad y por comorbilidad no ha sido posible enviarlos a realizar trámites de terreno, se propuso un plan de contingencia con el área de conservación de la territorial Cesar a partir del mes de julio, para evacuar saldos y aumentar el volumen de trámites y así poder alcanzar la meta propuesta.</t>
  </si>
  <si>
    <t>Muy buena ejecucion en terreno</t>
  </si>
  <si>
    <t>Se anexan evidencias de los tramites de terreno elaborados</t>
  </si>
  <si>
    <t xml:space="preserve">Nota:  No  pude observar la evidencia, pués viene vacío el archivo.  </t>
  </si>
  <si>
    <t>Se observa ejecución de la actividad en excel tramitadas SNC segundo trimestre 2021.</t>
  </si>
  <si>
    <t>Durante este periodo se realizaron dos avalúos del proceso de restitución de tierras, por el investigador de mercado, no se tiene peritos a valuadores contratados, ni se tiene viáticos para este labor, estos se realizaron con viáticos del área de conservación.</t>
  </si>
  <si>
    <t>Durante este periodo se realizaron 18 avalúos, la mayoría del proceso de restitución de tierras, para un avance del 22.22% de la meta en lo corrido del año, se espera aumentar el rendimiento de los avalúos, ya que se tiene los peritos a valuadores y el control de calidad contratados desde el mes de mayo.</t>
  </si>
  <si>
    <t>En la evidencia no aparece la relacion de los 18 avaluos realizados en el trimestre</t>
  </si>
  <si>
    <t>De 35 avalúos recibidos se observa que dos han realizado en el primer trimestre de 2021.</t>
  </si>
  <si>
    <t xml:space="preserve">Se observa ejecución de la actividad con soporte excel segundo trimestre-Junio Relación avaluos realizados 2021 en el que se reporta avance del 22.22% por 18 avaluos realizados. </t>
  </si>
  <si>
    <t>Durante este periodo se respondieron 14 solicitudes de regularización de la ley 1561 y 1564 de 2012 de las 17 recibidas, esto debido al cambio de sistema de correspondencia, a la implementación, parametrización y fallas presentadas.</t>
  </si>
  <si>
    <t>Durante este periodo se respondieron 42 solicitudes de regularización de la ley 1561 y 1564 de 2012, y además 4 del periodo anterior para un total de 46 finalizadas, todavía se presentan fallas en el SIGAC, que nos hacen más dispendiosa esta labor.</t>
  </si>
  <si>
    <t>Realizaron relacion de las solicitudes atendidas</t>
  </si>
  <si>
    <t xml:space="preserve">De esta actividad no se pudo observar evidencia en el archivo adjunto no hay nada. </t>
  </si>
  <si>
    <t xml:space="preserve">Se observa ejecución de la actividad con los soportes aportados (6 reportes excel de regularización de la propiedad y 3 correos de respuesta sobre pertenencia, otorgados en abril, mayo y junio 2021). </t>
  </si>
  <si>
    <t>Durante este periodo se respondieron 83 solicitudes de las 96 recibidas, esto debido a que no había personal de apoyo contratado, para realizar las visitas conjuntas, los distintos posicionamientos de coordenadas y el cumplimiento de sentencia.</t>
  </si>
  <si>
    <t>Durante este periodo se respondieron 138 solicitudes de las 168 recibidas, esto debido a las múltiples solicitudes de los juzgado, tribunales y de la unidad de restitución de tierras, las visitas conjuntas, los distintos posicionamientos de coordenadas y el cumplimiento de sentencia.</t>
  </si>
  <si>
    <t>aprobado el reporte</t>
  </si>
  <si>
    <t>SE evidencia con relación avalúos a marzo 31 de 2021.</t>
  </si>
  <si>
    <t>Se observa ejecución de la actividad con la evidencia aportada (Informe corte 30 junio 2021 sobre solicitudes respondidas).</t>
  </si>
  <si>
    <t>Durante este periodo se respondieron 238 solicitudes de las 394 recibidas, esto debido al cambio de sistema de correspondencia, a la implementación, parametrización, fallas presentadas y falta de personal de apoyo.</t>
  </si>
  <si>
    <t>Durante este periodo se respondieron 417 solicitudes de las 723 recibidas, esto debido al cambio de sistema de correspondencia, a la implementación, parametrización, fallas presentadas y a la duplicidad de radicaciones que se presentan, por el rezago que se tiene se estableció un plan de contingencia para la evacuación y control de todas las peticiones, para el tercer trimestre estar al día con todas las solicitudes.</t>
  </si>
  <si>
    <t>Se recomienda ponerse al dia</t>
  </si>
  <si>
    <t>Se observa relacion de las PQRS atendidos en el trimestre</t>
  </si>
  <si>
    <t xml:space="preserve">Se evidencia que de 394 recibidas se respondieron  238 solicitudes en este periodo se </t>
  </si>
  <si>
    <t>Se observa ejecución de la actividad mediante Informe PQRD emitido por la Territorial al corte 30/06/2021 y excel reportes solicitudes PQRSD abril, mayo, junio 2021. Se recomienda evacuar la totalidad de peticiones represadas para el próximo trimestre.</t>
  </si>
  <si>
    <t>Durante este periodo se realizaron y se firmaron las actas de los comités Coppast y convivencia y se reportaron al GIT de talento humano el día  07/04/2021 a las 22:40 y el día 17/02/2021 a las 15:02, respectivamente.</t>
  </si>
  <si>
    <t>Durante este periodo se realizaron las respectivas reuniones y se firmaron las actas de los comités Coppast y convivencia, y se cargaron al DRIVE dispuesto para ello.</t>
  </si>
  <si>
    <t>La Dt realizó las reuniones y actas de los comites de Coppast y convivencia</t>
  </si>
  <si>
    <t>Se evidencias actas de comites de reunión de los meses de enero, febrero y marzo del corriente año (FM20100-01/17.V1)</t>
  </si>
  <si>
    <t xml:space="preserve">Se evidencia acta Comite Convivencia del 25/05/2021 y registro de asistencia, actas Comité Copasst de abril, mayo y junio 2021 y sus respectivos registros de asistencia.  </t>
  </si>
  <si>
    <t xml:space="preserve">Durante este periodo se realizaron las actividades de participación ciudadana informando a los usuarios, el objetivo de la entidad lo que hacemos, nuestra misión y visión, los canales de comunicación y la trazabilidad en materia de catastro y demás temas misionales de la entidad, se conformaron las brigadas de emergencias y se presentó una emergencia ambiental (derrame de tóner), la cual fue controlado por la brigada de emergencia, para evitar un accidente laboral o una consecuencia en la salud de los trabajadores de la entidad, además se realizaron los comités de Convivencia y COPASST. </t>
  </si>
  <si>
    <t>No hubo reporte</t>
  </si>
  <si>
    <t>se oberva en la evidencia que se desarrollaron las actividades de esta actividad 10</t>
  </si>
  <si>
    <t>No se evidencia reporte</t>
  </si>
  <si>
    <t>Se observa ejecución de la actividad con evidencias aportadas (acta Comite convivencia y registro asistencia 25/05/2021, actas Copasst abril, mayo, junio 2021 y registros de asistencia, evidencia fotográfica y registro asistencia 18/05/2021 de Foro Participación Ciudadana, Informe de Emergencia Ambiental de 23/06/2021 y fotos.</t>
  </si>
  <si>
    <t>Durante este periodo  se realizaron ventas por valor de $ 34.191.991,00, esta se realizaron en su gran mayoría de manera presencial, el porcentaje de venta de manera virtual fue muy bajo.</t>
  </si>
  <si>
    <t>Durante este periodo  se realizaron ventas por valor de $ 27.404.109, hubo un cierre de las oficinas por un brote de COVID, estas ventas se realizaron en su gran mayoría de manera presencial, el porcentaje de venta de manera virtual fue muy bajo.</t>
  </si>
  <si>
    <t>la DT realizo ventas por 27.404.109</t>
  </si>
  <si>
    <t>Se validan reportes de relación de  ingresos del trimestre del presente año, por la suma de $34.191.991</t>
  </si>
  <si>
    <t>Se observa ejecución de la actividad con la relación de ingresos de contado Ventas de abril, mayo y junio 2021.</t>
  </si>
  <si>
    <t>Durante este periodo se recuperaron $ 60.000.000 de la cartera del contrato de actualización del municipio de la Jagua de Ibirico, aunque se tiene una consignación de $ 85.000.000 del mismo contrato que desde sede central reportan que no han ingresado y $ 26.000.000 del contrato con el municipio de Manaure que según sede central tampoco han entrado.</t>
  </si>
  <si>
    <t>Durante este periodo se recuperaron $ 189.100.000 de la cartera del contrato de actualización catastral del municipio de la Jagua de Ibirico, quedando a paz y salvo por este concepto, este pago fue confirmado por el área de financiera de sede central, por Alicia Paola Garcia Muñoz. El día Lunes 03/05/2021 a las 13:28, se solicitó a la subdirectora de catastro, quien a su vez reenvió a Jhon Ortiz y Leidy Lozano, la cotización de la actualización catastral parcial con ampliación de perímetro urbano del municipio de Rio de Oro y hasta la fecha no se ha obtenido respuesta alguna.</t>
  </si>
  <si>
    <t>Buena recuperacion de la cartera</t>
  </si>
  <si>
    <t>La dt recupero cartera por $189.100.000 de la Jagua de Ibirico</t>
  </si>
  <si>
    <t xml:space="preserve">Se validan $171.000.000 millones de pesos relcuperados de cartera </t>
  </si>
  <si>
    <t xml:space="preserve">Se observa ejecución de la actividad con orden de pago 4695 municipio la Jagua de Ibirico y comprobante Banco de Bogotá. </t>
  </si>
  <si>
    <t>Córdoba</t>
  </si>
  <si>
    <t>El jefe de actualización informa que a la fecha no se ha firmado convenio o contrato para con ningún ente territorial para adelantar un proceso de actualización catastral en los municipios bajo la jurisdicción de la Territorial Córdoba. Sin meta asignada para el periodo. Se anexa soporte en PDF.</t>
  </si>
  <si>
    <t>Sin meta para el periodo</t>
  </si>
  <si>
    <t xml:space="preserve">Sin meta asignada para el periodo </t>
  </si>
  <si>
    <t xml:space="preserve">En el primer trimestre de 2021 la Territorial finalizó 1592 trámites de Oficina correspondientes a la vigengia 2021 y años anteriores. </t>
  </si>
  <si>
    <t xml:space="preserve">En el segundo trimestre de 2021 la Territorial finalizó 1.884 trámites de Oficina correspondientes a la vigengia 2021 y años anteriores. </t>
  </si>
  <si>
    <t xml:space="preserve">El ejecutado (1592) corresponde a lo indicado en la evidencia soportada. </t>
  </si>
  <si>
    <t>Las evidencias están acordes a lo reportado en el autoseguimiento de la territorial</t>
  </si>
  <si>
    <t>Se evidencia informe firmado de Trámites Finalizados de Oficina y Terreno, Vigencia y Años Anteriores - Primer Trimestre 2021, donde se observa que que la Territorial finalizó 1592 trámites de Oficina</t>
  </si>
  <si>
    <t>Se evidencia informe firmado de Trámites Finalizados de Oficina y Terreno, Vigencia y Años Anteriores - Segundo Trimestre 2021, donde se observa que que la Territorial finalizó 1.884  trámites de Oficina</t>
  </si>
  <si>
    <t xml:space="preserve">En el primer trimestre de 2021 la Territorial finalizó 904 trámites de Terreno correspondientes a la vigengia 2021 y años anteriores. </t>
  </si>
  <si>
    <t xml:space="preserve">En el segundo trimestre de 2021 la Territorial finalizó 1.716 trámites de Terreno correspondientes a la vigengia 2021 y años anteriores. </t>
  </si>
  <si>
    <t xml:space="preserve">El ejecutado (904) corresponde a lo indicado en la evidencia soportada. </t>
  </si>
  <si>
    <t>Se evidencia informe firmado de Trámites Finalizados de Oficina y Terreno, Vigencia y Años Anteriores - Primer Trimestre 2021, donde se observa que que la Territorial finalizó 904 trámites de Terreno en el primer trimestre de 2021</t>
  </si>
  <si>
    <t>Se evidencia informe firmado de Trámites Finalizados de Oficina y Terreno, Vigencia  - Segundo Trimestre 2021, donde se observa que que la Territorial finalizó 1.716 trámites.</t>
  </si>
  <si>
    <t>En el primer trimestre se practicaron 6 avalúos comerciales, entregados oportunamente de acuerdo a los requerimientos del caso.</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</si>
  <si>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t>
  </si>
  <si>
    <t>En el archivo adjunto se observan las seis solicitudes de avalúos comerciales en estado entregado</t>
  </si>
  <si>
    <t>Se evidencia archivo con el reporte de 6 avaluos realizados durante el primer trimestre de 2021, sin embargo, al revisar la información reportada por el GIT de Avaluos de la Subdirección de Catastro, no aparecen reportados, por lo tanto se sugiere hacer el respectivo reporte y actualizar la información.</t>
  </si>
  <si>
    <t>En el primer trimestre de 2021 se recibieron y trámitaron 22 solicitudes en materia de regularización de la propiedad (Ley 1561 y Ley 1564 de 2012). Se anexa PDF.</t>
  </si>
  <si>
    <t xml:space="preserve">En el Segundo trimestre de 2021 se recibieron y trámitaron en 62 solicitudes en materia de regularización de la propiedad (Ley 1561 y Ley 1564 de 2012); Discriminadas así: 56 trámites dentro de los terminos legales establecidos y 6 fuera de terminos. Se anexa PDF: CONSOLIDADO PETICIONES 1561 y 1564 - 2 Trimestre, Ley 1561 y 1564 - Abril, mayo y junio en excel. </t>
  </si>
  <si>
    <t>En la evidencia que se adjuntó se observa documento firmado por Ruth Martínez Gonzáles en el que se indica que se recibieron 22 solicitudes en materia de regularización de la propiedad, las cuales fueron tramitadas en su totalidad</t>
  </si>
  <si>
    <t>Se presenta como evidencia documento firmado por Ruth Patricia Martínez González, en el que se informa que se  recibieron y tramitaron 22 solicitudes en materia de regularización de la propiedad.</t>
  </si>
  <si>
    <t xml:space="preserve">Las evidencias están acordes a lo reportado en el autoseguimiento de la territorial </t>
  </si>
  <si>
    <t>Se recibiero 18 solicitudes en trámites administrativos, 10 solicitudes en Trámites Judiciales y 8 solicitudes de sentencias en Posfallo, se realiza la inclusión en el aplicativo de manitoreo y se dieron las respuestas debidas a los diferentes operadores judiciales y entidades solicitantes. Total recibidas y trámitadas 36.</t>
  </si>
  <si>
    <t>Total Solicitudes recibidas y trámitadas en el trimestre fue de 83, discriminadas así:  41 solicitudes en trámites administrativos, 29 solicitudes en Trámites Judiciales y 13 solicitudes de sentencias en Posfallo. Se realiza la inclusión en el aplicativo de manitoreo y se dieron las respuestas debidas en los tiempos establecidos a los diferentes operadores judiciales y entidades solicitantes. Se anexan los soportes respectivos.</t>
  </si>
  <si>
    <t>Aunque en los tres archivos en pdf se observan fechas de recibido de las solicitudes, pero no fecha en que se respondieron, al solicitar el archivo en excel se puede constatar que las 36 solicitudes relacionadas con política de restitución de tierras fueron respondidos en términos legales (menos 30 días hábiles)</t>
  </si>
  <si>
    <t>Se presenta archivo con 10 trámites judiciales tramitadas, pero se reporta la atención de un total de 36 trámites, pero al comparar esta información con el reporte trimestral presentado por la subdirección de catastro, se reportan 30 trámites atendidos por la D.T Córdoba. Se recomienda enviar la información a la Subdirección de Catastro para hacer la respectiva actualización.</t>
  </si>
  <si>
    <t>En el primer semestre de 2021 se recibieron 336 Pqrs, se trámitaron 323. De las trece (13) peticiones pendientes, (3) están fuera del plazo legal y_x000D_
(10) estan dentro del término legal.</t>
  </si>
  <si>
    <t>En el Segundo Trimestre de 2021 se recibieron 321 Pqrs, de ellas se trámitaron 314 del trimestre más 13 del trimestre anterior, para un total de trámitadas de 327. Se discriminan así: Tramitadas en tiempo Legal establecido:309 (299 del trimestre más 10 del trimestre anterior), Tramitadas fuera de tiempo 18 (15 del trimestre más 3 del Anterior), Pedientes por tramitar 7 (3 dentro de los terminos y 4 fuera de terminos). Se anexa documento en pdf: CONSOLIDADO PETICIONES 2 TRIMESTRE, Peticiones Enero - Marzo 13 Pendientes-tramitadas y  Reporte PQR 2 Trimestre en excel.</t>
  </si>
  <si>
    <t>En la evidencia que se adjuntó se observa documento firmado por Ruth Martínez Gonzáles en el que se indica la información reportada en el seguimiento, pero no se logra constatar de las 323 tramitadas cuántas se atendieron dentro de los plazos</t>
  </si>
  <si>
    <t>Se presenta como evidencia informe firmado por Ruth Patricia Martínez González, de Peticiones recibidas en la D.T Córdoba - 2021, donde se observa que que la Territorial recibió 336 peticiones y se atendieron 323. No es posible verificar la oportunidad de la atención.</t>
  </si>
  <si>
    <t>Se realizó la reunión trimestral de comité de convivencia laboral y tres reuniones del Copasst, dando cumplimiento al 100% de las actividades programadas para el primer trimestre de 2021. Se Anexan evidencias.</t>
  </si>
  <si>
    <t>Se realizó la reunión trimestral de comité de convivencia laboral y tres reuniones del Copasst, dando cumplimiento al 100% de las actividades programadas para el Segundo trimestre de 2021. Se Anexan evidencias.</t>
  </si>
  <si>
    <t xml:space="preserve">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2.Se recomienda que todas las actas estén firmadas por la totalidad de miembros que hayan asistido a la reunión. 3. Se recomienda que el comité de convivencia laboral realice recomendaciones actividades preventivas al acoso laboral, ya que es una de las funciones que se encuentra estipulada en la Res 652 de 2012l </t>
  </si>
  <si>
    <t>Se evidencian actas mensuales firmadas de reuniones del Copasst y un acta correspondiente al primer trimestre de 2021 de reunión del de comité de convivencia laboral.</t>
  </si>
  <si>
    <t>Se evidencian actas mensuales firmadas de reuniones del Copasst y un acta correspondiente al  comité de convivencia laboral.</t>
  </si>
  <si>
    <t>En el primer trimestre de 2021 la territorial se dió cumplimiento a lo acordado en el acta del 06-01-2021 en lo atinente a las responsabilidades y rendición de cuentas en el SG-SST. Se anexan soportes en PDF con la información pertinente.</t>
  </si>
  <si>
    <t>En el Segundo trimestre de 2021 la territorial se dio cumplimiento a lo acordado en el acta del 06-01-2021 en lo atinente a las responsabilidades y rendición de cuentas en el SG-SST. Se anexan soportes en PDF con la información pertinente.</t>
  </si>
  <si>
    <t>Se observa cuadro donde se indica cómo se han cumplido las responsabilidades y rendición de cuentas en el SGSST; sin embargo allí se indica que se ha realizado reporte de condiciones inseguras y en las actas del COPASST de los tres meses no aparece ese reporte. Adicionalmente, se indica que el comité de convivencia laboral no ha elaborado el informe trimestral porque no se han presentado quejas de acoso laboral, pero conforme a lo indicado en la Resolución 652 de 2012este se debe realizar, así sea indicando cuáles fueron las recomendacione en medidas preventivas y su implementación.</t>
  </si>
  <si>
    <t>Se evidencia Informe I trimestre asignación de responsabilidades y rendición de cuentas en el Sistema De Gestión De La Seguridad Y Salud En El Trabajo–Dirección Territorial Córdoba, sin fecha y sin firmas. Se informa que el comité de convivencia laboral no ha elaboró el informe trimestral porque no se presentaron quejas de acoso laboral, incumpliendo la Resolución 652 de 2012, que establece que se debe realizar informe trimestral.</t>
  </si>
  <si>
    <t>Las evidencias están acordes a lo reportado en el autoseguimiento de la territorial, tales como la responsabilidades y rendición de cuentas en el SG-SST.</t>
  </si>
  <si>
    <t>En el primer trimestre de 2021 las ventas de la Territorial incluyendo la OUC de San Andres Isla, ascendieron a: 65.263.147 pesos m/cte, discriminadas así: Enero: 20.136.689, Febrero: 25.086.948, Marzo: 20.039.510. Se anexan los soportes en formato PDF.</t>
  </si>
  <si>
    <t>En el Segundo trimestre de 2021 las ventas de la D.T Córdoba incluyendo la OUC de San Andres Isla, ascendieron a: 47.748.497 pesos m/cte. Se anexa el soporte de ventas mensuales en PDF: VENTAS TRIMESTRE II CORDOBA_2021. NOTA: Para el segundo trimestre se realiza el análisis y se encuentra la siguiente diferencia:Total documentos de causaciones ingresos $ 48.592.258, Total documentos de recaudo ingresos $ 47.681.797, Total diferencia $ 910.641. Este análisis sera enviado a finaciera para que realice los ajuste necesarios junto con la pagadora de la D.T. (Se anexa archivo Analisis de ingresos y recaudos 2 trimestre de 2021).</t>
  </si>
  <si>
    <t>En los archivos adjuntos se observa la discriminación de las ventas de la sede territorial y de la UOC San Andrés por cada mes</t>
  </si>
  <si>
    <t>Se evidencian archivos mensuales con las ventas de la Territorial incluyendo la UOC de San Andres Isla. No es posible establecer cual es la meta programada para cada trimestre.</t>
  </si>
  <si>
    <t>Para el primer trimestre de 2021 en la Territorial no hay procesos en curso de recuperación de Cartera.</t>
  </si>
  <si>
    <t>Para el  Segundo de 2021 en la Territorial no hay procesos en curso de recuperación de Cartera. Se anexa soporte de cartera por edades.</t>
  </si>
  <si>
    <t>Sin meta asignada</t>
  </si>
  <si>
    <t>No hay meta programada para el periodo</t>
  </si>
  <si>
    <t xml:space="preserve">Sin meta asignada </t>
  </si>
  <si>
    <t>Cundinamarca</t>
  </si>
  <si>
    <t>Para el primer trimestre del 2021 se tramitaron en la Dirección Territorial Cundinamarca 2477 mutaciones de oficina, lo que representa un avance del 16,2% en la meta establecida por la circular 1000-2021-0000182-IE-005.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</si>
  <si>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Para el segundo trimestre del 2021 se tramitaron en la Dirección Territorial Cundinamarca 5726 mutaciones de oficina, lo que sumado al trimestre anterior representa un avance del 53,7% en la meta de oficina establecida por la circular 1000-2021-0000182-IE-005 que es de 15284 trámites. Actualmente se están implementando nuevas estrategias dentro de los planes de trabajo con el fin de mejorar los rendimientos del personal, siempre con un alto sentido de responsabilidad y compromiso por parte del grupo. Se carga como evidencia archivo consolidado (SIC+SNC) e informes obtenidos del SIC con las mutaciones tramitadas para los meses de abril, mayo y junio. </t>
  </si>
  <si>
    <t>Se observa que durante el primer trimestre de 2021  la DT avanzó en los Tramites de conservación Catastral realizados (mutaciones de Oficina)</t>
  </si>
  <si>
    <t>Se observa que durante el segundo trimestre de 2021  la DT avanzó en los Tramites de conservación Catastral realizados (mutaciones de Oficina)</t>
  </si>
  <si>
    <t>Se evidencian informes del SIC con las mutaciones tramitadas por la D.T Cundinamarca en los meses de enero, febrero y marzo. Tambien se presenta archivo Excel con mutaciones tramitadas en 2021 por la D.T. Se reportan 2477 mutaciones de oficina tramitadas por la D.T Cundinamarca</t>
  </si>
  <si>
    <t>Se evidencian informes del SIC con las mutaciones tramitadas por la D.T Cundinamarca en los meses de ABRIL, MAYO Y JUNIO . Tambien se presenta archivo Excel con mutaciones tramitadas en 2021 por la D.T. Se reportan 5726 mutaciones de oficina tramitadas por la D.T Cundinamarca</t>
  </si>
  <si>
    <t>Por su parte, para el primer trimestre del 2021 se tramitaron en la Dirección Territorial Cundinamarca 5590 mutaciones de terreno, lo que representa un avance del 12,7% en la meta establecida por la circular 1000-2021-0000182-IE-005 que es de 43978 trámites.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</si>
  <si>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Por su parte, para el segundo trimestre del 2021 se tramitaron en la Dirección Territorial Cundinamarca 12416 mutaciones de terreno, lo que sumado al trimestre anterior representa un avance del 40,9% en la meta de terreno establecida por la circular 1000-2021-0000182-IE-005 que es de 43978 trámites. Igualmente, con los nuevos planes de trabajo se espera alcanzar en lo que queda del año dicho objetivo. Se carga como evidencia archivo consolidado (SIC+SNC) e informes obtenidos del SIC con las mutaciones tramitadas para los meses de abril, mayo y junio. </t>
  </si>
  <si>
    <t>Se observa que la DT avanzó en los Tramites de terreno (mutaciones de terreno) durante el primer trimestre de 2021</t>
  </si>
  <si>
    <t>Se observa que la DT avanzó en los Tramites de terreno (mutaciones de terreno) durante el segundo trimestre de 2021</t>
  </si>
  <si>
    <t>Se evidencian informes del SIC con las mutaciones tramitadas por la D.T Cundinamarca en los meses de enero, febrero y marzo. Tambien se presenta archivo Excel con mutaciones tramitadas en 2021 por la D.T. Se reportan 5590 mutaciones de terreno tramitadas por la D.T Cundinamarca</t>
  </si>
  <si>
    <t xml:space="preserve">Se evidencian informes del SIC con las mutaciones tramitadas por la D.T Cundinamarca en los meses de abril, mayo y junio . Tambien se presenta archivo Excel con mutaciones tramitadas en 2021.                                </t>
  </si>
  <si>
    <t>Durante el primer trimestre del año 2021, la Dirección Territorial de Cundinamarca no ha recibido ninguna solicitud  para la realización de avalúos comerciales por parte de personas naturales o entidades.Sin embargo, se han recibido 6 solicitudes por parte de los Juzgados correspondientes de Restitución de Tierras, para seis predios de los municipios del Peñón, Yacopí y La Palma. Se cargan las evidencias de dichas solicitudes y los memorandos que justifican esta situación por el encargado. Responsable: Sergio Suárez Pineda</t>
  </si>
  <si>
    <t>se han recibido 12 solicitudes por parte de los Juzgados correspondientes de Restitución de Tierras,de estos avalúos se han asignado 3 a los peritos avaluadores , los faltantes se esta a la espera de 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</si>
  <si>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se verifican evidencias presentadas por la territorial</t>
  </si>
  <si>
    <t>Se presenta como evidencia documento firmado por el responsable de Gestión Catastral en la D.T Cundinamarca, en el que se informa que no se  recibieron solicitudes de elaboración de avalúos comerciales</t>
  </si>
  <si>
    <t xml:space="preserve">Se evidencia seguimiento a los tramites de avaluo, sin embargo no hay meta registrada para este periodo </t>
  </si>
  <si>
    <t>Para el primer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</si>
  <si>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Para el Segundo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</si>
  <si>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Se observa que no han recibido solicitudes en materia de regularización de la propiedad (Ley 1561 y Ley 1564 de 2012)</t>
  </si>
  <si>
    <t>Se presenta como evidencia correo remitido por el funcionario encargado de atención en ventanilla , en el que se informa que no se  recibieron solicitudes en materia de regularización de la propiedad en la D.T Cundinamarca. No es claro por que se reporta un avance de 0.25</t>
  </si>
  <si>
    <t>Conforme a lo manifestado por la Dirrecion Territorial no se han recibido solicitudes de trámites en el marco de la Ley 1561 y 1564 de 2012.</t>
  </si>
  <si>
    <t>En cuanto a las solicitudes relacionadas con la Política de Restitución de Tierras y Ley de Víctimas, se cargan como evidencia del seguimiento para los meses de enero, febrero y marzo del 2021 los archivos que corresponden a las matrices en las que se lleva dicho control: BC/AC CUNDINAMARCA (1); En él se lleva el monitoreo del estado de solicitud de avalúos comerciales realizados por los clientes externos de la DT  ( UAEGRTD. JUZGADOS - TRIBUNAL). HERRAMIENTO DE MONITOREO: En él se lleva el monitoreo de estado actual de los procesos judiciales que son competencia de la DT. En el archivo Cuadro de evidencias se encuentra el total de trámites atendidos (125) para el periodo considerado.  Responsable: Miguel Giovanni Torres</t>
  </si>
  <si>
    <t>A la fecha se han adelantado las dos reuniones trimestrales obligatorias, se anexan como evidencia los cuadros de seguimeinto a los tramites; 142 de los municipios cuyo gestor catastral es la Gobernacion de Cundinamarca, 108 tramites de los municipios a cargo de la territorial.</t>
  </si>
  <si>
    <t>Se observa que la DT realizó seguimiento para el cumplimiento de la Política de Restitución de Tierras y Ley de Víctimas durante el primer trimestre de 2021</t>
  </si>
  <si>
    <t>Se observa que la DT realizó seguimiento para el cumplimiento de la Política de Restitución de Tierras y Ley de Víctimas durante el segundo trimestre de 2021</t>
  </si>
  <si>
    <t>Se evidencian archivos Excel donde se reporta la atención de 125 solicitudes recibidas para el cumplimiento de la Política de Restitución de Tierras y Ley de Víctimas. No es posible verificar la atención de estas solicitudes en los términos de ley.</t>
  </si>
  <si>
    <t>Se evidencia el seguimiento realizado por la DT para el cumplimiento de la Política de Restitución de Tierras y Ley de Víctimas durante el segundo trimestre de 2021.</t>
  </si>
  <si>
    <t>Se carga como evidencia archivo CONSOLIDADO12_03_2021, que incluye el reporte de los trámites relacionados con PQRDS que han sido asignados por funcionario y el estado en el que se encuentran a la fecha de generación del informe. El SIGAC no permite identificar que trámites ya obtuvieron una respuesta, puesto que exporta la información de manera general; lo anterior, ha sido puesto en conocimiento de los desarrolladores del sistema en las jornadas de soporte SIGAC y ellos manifestaron de palabra que no estaba establecido por la entidad, pero que tomarían la sugerencia para mejorar el sistema. Responsable: Consuelo López</t>
  </si>
  <si>
    <t>Se carga como evidencia archivo consolidado, que incluye el reporte de los trámites relacionados con PQRDS que han sido asignados por funcionario y el estado en el que se encuentran a la fecha de generación del informe. Se insiste en la necesidad para que el SIGAC permita identificar los tramites que ya obtuvieron respuesta.Se anexan felicitaciones dirigidas a funcionarios</t>
  </si>
  <si>
    <t>Se observa que la DT realizó seguimiento durante el primer trimestre para atender oportunamente las PQRS</t>
  </si>
  <si>
    <t>Se observa que la DT realizó seguimiento durante el segundo trimestre para atender oportunamente las PQRS</t>
  </si>
  <si>
    <t>Se observa que se presentan informes de SIGAC de PQRDS asignadas por funcionario y el estado en el que se encuentran, pero no se está realizando el seguimiento establecido en el control, con el fin de garantizar la atención de las PQRs en los términos de ley.</t>
  </si>
  <si>
    <t xml:space="preserve">Se evidencia  seguimiento durante el segundo trimestre con el reporte de los trámites relacionados con PQRDS que han sido asignados por funcionario y el estado en el que se encuentran.  </t>
  </si>
  <si>
    <t>Se cargan como evidencias las 3 actas del las reuniones del COPASST correspondientes a los meses de enero, febrero y marzo del 2021. Igualmente el acta del Comité de Convivencia Laboral realizado en marzo. Responsable: Luis Carlos Ramírez</t>
  </si>
  <si>
    <t xml:space="preserve">Se cargan como evidencias las 3 convocatorias y 3 actas del las reuniones del COPASST correspondientes a los meses de enero, Abril y Junio del 2021. Igualmente el acta del Comité de Convivencia Laboral realizado en Junio. </t>
  </si>
  <si>
    <t>Se observa que durante el primer trimestre la DT cumplió con la entrega de las actas de los comités (Copasst y Comité de convivencia) al GIT Gestión del Talento Humano</t>
  </si>
  <si>
    <t>Se observa que durante el segundo trimestre la DT cumplió con la entrega de las actas de los comités (Copasst y Comité de convivencia) al GIT Gestión del Talento Humano</t>
  </si>
  <si>
    <t>Se evidencian 3  actas  firmadas de reuniones del Copasst y un acta correspondiente del  segundo trimestre de 2021 del comité de convivencia laboral.</t>
  </si>
  <si>
    <t>Como parte de las responsabilidades en el proceso de rendición de cuentas del SG-SST por el Profesional Especializado con funciones de Secretario Abogado, se cargan evidencias de los reportes hechos a Talento Humano de dos casos positivos de Covid que se presentaron en la Territorial durante el mes de marzo. Igualmente en la carpeta de la actividad 9 se encuentran las actas de las reuniones realizadas por los comités del COPASST y de Convivencia Laboral para el I trimestre del 2021. Responsable: Luis Carlos Ramírez</t>
  </si>
  <si>
    <t>Como cumplimiento a las obligaciones ,se reportan los casos postivos para Covid -19 total 8 contagios de los cuales 2 hospitalizaciones, En la carpeta de actividad 9 se cargan las actas correspondientes.</t>
  </si>
  <si>
    <t xml:space="preserve">Se observa que se atendieron las responsabilidades y rendición de cuentas en el SG - SST por parte de la DT durante el primer trimestre. </t>
  </si>
  <si>
    <t xml:space="preserve">Se observa que se atendieron las responsabilidades y rendición de cuentas en el SG - SST por parte de la DT durante el segundo trimestre. </t>
  </si>
  <si>
    <t xml:space="preserve">Se observa el cumplimiento de la  rendición de cuentas del SG-SST . Se evidencian reportes hechos a Talento Humano. </t>
  </si>
  <si>
    <t xml:space="preserve">Se evidencia el cumplimiento de la  rendición de cuentas del SG-SST . Se evidencian reportes de casos  de covid a Talento Humano. </t>
  </si>
  <si>
    <t>Para el primer trimestre del 2021, la Dirección Territorial de Cundinamarca obtuvo ingresos totales por la venta de productos y servicios de $ 33.109.583. Se cargan como evidencias los informes de ventas de contado de enero a marzo. Responsable: Amanda Bernal</t>
  </si>
  <si>
    <t>Para el segundo trimestre se reporta un total en ventas por valor de 32'805.866. Se cargan como evidencias, los informes para los meses de Abril, Mayo y Junio</t>
  </si>
  <si>
    <t>Se observa que la DT recibió ingresos por la venta de bienes y servicios durante el primer trimestre</t>
  </si>
  <si>
    <t>Se observa que la DT recibió ingresos por la venta de bienes y servicios durante el segundo trimestre</t>
  </si>
  <si>
    <t>Se evidencian relaciones de ingresos de contado de los meses de enero, febrero y marzo de 2021 en la D.T Cundinamarca</t>
  </si>
  <si>
    <t>Se evidencian relaciones de ingresos de contado de los meses de abril , mayo y junio  de 2021 en la D.T Cundinamarca</t>
  </si>
  <si>
    <t>En el primer trimestre de 2021 se recupero cartera pendiente por convenios y contratos a cargo de la Territorial; por ello se cargan las evidencias correspondientes como son los archivos con la cartera mes a mes para evidenciar la recuperación de los ingresos por este concepto. Responsable: Clara Egeli Vargas</t>
  </si>
  <si>
    <t>Para el segundo trimestre la DT no reporta saldos de cartera</t>
  </si>
  <si>
    <t xml:space="preserve">Se observa que durante el primer trimestre la DT recuperó cartera pendiente por convenios y contratos de la territorial </t>
  </si>
  <si>
    <t>Se observa que durante el segundo trimestre la DT no reporta saldos de cartera</t>
  </si>
  <si>
    <t>Se presentan informes mensuales de cartera por edades, evidenciando la recuperación de cartera de enero a marzo de 2021</t>
  </si>
  <si>
    <t xml:space="preserve">Durante el trimestre no se reorta saldos de cartera </t>
  </si>
  <si>
    <t>Guajira</t>
  </si>
  <si>
    <t xml:space="preserve">NO SE HA PRESENTADO  O REALIZADO NINGUN PROCESO DE ACTUALIZACION RURAL EN EL AREA  RURAL CORRESPONDIENTE AL DEPARTAMENTO  DE LA GUAJIRA </t>
  </si>
  <si>
    <t>NO APLICA</t>
  </si>
  <si>
    <t xml:space="preserve"> No hay procesos de actualizacion en la territorial</t>
  </si>
  <si>
    <t>La territorial no tiene procesos de actualización en este segundo trimestre.</t>
  </si>
  <si>
    <t>SE REALIZARON LOS TRAMITES SOLICITADOS DE OFICINA, DE ACUERDO A LOS REQUERIMIENTOS Y LA DOCUMENTACION PRESENTADA POR CADA SOLICITANTE</t>
  </si>
  <si>
    <t xml:space="preserve">Analizada la producción de la Territorial de 1719 de trámites de oficina y de acuerdo a la línea base que determina la Subdirección de Catastro, podemos decir lo siguiente: Se tramitó la cantidad de 1719 tramites en el término establecido, es decir a un 100% de esas solicitudes se le brindó la solución a su petición en un tiempo de respuesta en un 5%.  Cabe anotar que la producción aumentó considerablemente debido a que se nombró una persona exclusivamente para realizar trámites de oficina, además se trabaja con el Sistema Nacional Catastral y en algunos casos se quedan pegadas las resoluciones y no podemos finalizar el tramite con la rapidez que se requiere.   </t>
  </si>
  <si>
    <t>Se aprueba el reporte</t>
  </si>
  <si>
    <t>La DT anexa listado de tramites de terreno y Oficina en el periodo</t>
  </si>
  <si>
    <t>Se evidencian informes del SIC con las mutaciones tramitadas por la D.T Guajira en los meses de enero, febrero y marzo. Tambien se presenta archivo Excel con mutaciones tramitadas en 2021 por la D.T. Se reportan 634 mutaciones de oficina tramitadas por la D.T Guajira</t>
  </si>
  <si>
    <t xml:space="preserve">Se observa ejecución con archivo excel Tramitadas DT Guajira SNC y con los informes de las tramitadas por la Territorial en abril, mayo y junio 2021. </t>
  </si>
  <si>
    <t>SE REALIZARON LOS TRAMITES SOLICITADOS DE TERRENO, DE ACUERDO A LOS REQUERIMIENTOS Y LA DOCUMENTACION PRESENTADA POR CADA SOLICITANTE</t>
  </si>
  <si>
    <t>Analizada la producción de la Territorial de 543 de trámites de terreno de acuerdo a la línea base que determina la Subdirección de Catastro, podemos decir lo siguiente: Se tramitó la cantidad de 543 tramites en el término establecido, es decir a un 80%  de esas solicitudes se les brindó la solución a su petición en un tiempo de respuesta en un 5%  y solo a 162 trámites no se les dió respuesta en un tiempo superior a este rango representado un 30%. Cabe anotar las dificultades que se nos presentan en los trámites de terreno, a pesar que ya teníamos contratados dos personas para realizar las funciones de ejecutor y poder realizar dichas mutaciones, además se trabaja con el Sistema Nacional Catastral y en algunos casos se quedan pegadas las resoluciones tenemos que estar montando incidencias</t>
  </si>
  <si>
    <t>Se evidencian informes del SIC con las mutaciones tramitadas por la D.T Guajira en los meses de enero, febrero y marzo. Tambien se presenta archivo Excel con mutaciones tramitadas en 2021 por la D.T. Se reportan 88 mutaciones de terreno tramitadas por la D.T Guajira</t>
  </si>
  <si>
    <t xml:space="preserve">Se observa ejecución de la actividad mediante excel tramitadas por la DT en el SNC y los informes de tramitadas por la Territorial Guajira en los meses de abril, mayo y junio 2021. </t>
  </si>
  <si>
    <t xml:space="preserve">NO SE PRESENTARON EN  EL PRIMER TRIMESTRE  PETICIONES  POR PARTE DE LAS OFICINAS  DE REGULARIZACION DE LA PROPIEDAD. </t>
  </si>
  <si>
    <t>EN  EL SEGUNDO TRIMESTRE SE PRESENTARON  7 PETICIONES  POR PARTE DE LAS OFICINAS  DE REGULARIZACION DE LA PROPIEDAD, CABE ACLARAR QUE PARA EL SEGUNDO TRIMESTRE SE COLOCÓ COMO PORCENTAJE EJECUTADO 0,50, ESTO DEBIDO A QUE PARA EL PRIMER TRIMESTRE SE COLOCÓ 0</t>
  </si>
  <si>
    <t>Se aprueba el reporte. Ajustar lo ejecutado para el segundo trimestre ya que el no haber recibido peticiones no implica que no hayan cumplido con la meta</t>
  </si>
  <si>
    <t>Recibieron y atendieron 7 peticiones. El trimestre anterior no se recibieron, se acepta el avance de 0,5 de avance</t>
  </si>
  <si>
    <t xml:space="preserve">Se informa que no se  recibieron solicitudes en materia de regularización de la propiedad en la D.T Guajira. No se presenta evidencia que permita verificar esta información. </t>
  </si>
  <si>
    <t>Se valida ejecución con el informe trimestral de solicitudes Ley 1561 y 1564 de 2012 sobre regularización de la propiedad y se acepta el avance reportado.</t>
  </si>
  <si>
    <t xml:space="preserve">DURANTE EL PRIMER TRIMESTRE TODAS LAS PETICIONES RECIBIDAS POR PARTE DE LAS OFICINA DE UNIDAD DE TIERRAS  SE CONTESTAN DENTRO DEL TERMINO LEGAL. </t>
  </si>
  <si>
    <t xml:space="preserve">DURANTE EL SEGUNDO TRIMESTRE SE ATENDIERON TODAS LAS PETICIONES RECIBIDAS POR PARTE DE LAS OFICINA DE UNIDAD DE TIERRAS (10)  Y  SE CONTESTAN DENTRO DEL TERMINO LEGAL. </t>
  </si>
  <si>
    <t>De acuerdo a la evidencia se ve atendieron las solicitudes en cumplimiento de restitucion de tierras. la atencion es con la entrega de la información que registrará la subcatastro</t>
  </si>
  <si>
    <t>Se evidencia archivo Excel donde se reporta la atención de las solicitudes recibidas para el cumplimiento de la Política de Restitución de Tierras y Ley de Víctimas. No es posible verificar la atención de estas solicitudes en los términos de ley.</t>
  </si>
  <si>
    <t xml:space="preserve">Se evidencia archivo en excel Herramienta Monitoreo DT Guajira segundo trimestre 2021, en el que se reportan las solicitudes recibidas para el cumplimiento de la Política de Restitución de Tierras. </t>
  </si>
  <si>
    <t>Se atendieron oportunamente todas las solicitudes recibidas en el trimestre Enero-Marzo de 2021</t>
  </si>
  <si>
    <t>Se atendieron oportunamente todas las solicitudes recibidas (206) en el trimestre Abril-Junio de 2021</t>
  </si>
  <si>
    <t>Anexan evidencias que se aclaran con cuadro anexo</t>
  </si>
  <si>
    <t>Se presentan informes de SIGAC de radicación de PQRDS y un informe consolidado de PQRDSF generado por el GIT de Atención al Ciudadano, en el que se observa que se recibieron 193 PQRDSF en el primer trimestre y se atendieron 93, y 4 de ellas se atendieron fuera del plazo legal. Por lo tanto, se observa la materialización del riesgo y se debe ajustar el valor de cumplimiento de la actividad, ya que no se logró cumplir con la atención de todas las PQRs en los términos de ley.</t>
  </si>
  <si>
    <t xml:space="preserve">Se observa ejecución de la actividad mediante evidencias SIGAC Guajira solicitudes recibidas y tramitadas por dependencia y excel informe PQRDS segundo trimestre 2021 Guajira.  </t>
  </si>
  <si>
    <t>Durante el primer trimestre (Enero, Febrero y maro) se cumplió con la entrega de las actas de los comites de Copasst y Convivencia Laboral al GIT Gestion del Talento Humano.</t>
  </si>
  <si>
    <t>Durante el segundo trimestre (Abril, mayo y junio) se cumplió con la entrega de las actas de los comites de Copasst y Convivencia Laboral al GIT Gestion del Talento Humano.</t>
  </si>
  <si>
    <t>La DT realizó las actas de comité y colgadas en una carpeta drive de talento humano</t>
  </si>
  <si>
    <t>Se evidencia correos en los que se remiten las actas mensuales de reuniones del Copasst y acta correspondiente a reunión del de comité de convivencia laboral del primer trimestre de 2021.</t>
  </si>
  <si>
    <t>Se observa ejecución de la actividad mediante actas COPASST de abril, mayo y junio 2021 y acta Convivencia Laboral del segundo trimestre 2021.</t>
  </si>
  <si>
    <t>Durante el primer trimestre (Enero, Febrero y maro) se dio cumplimiento a lo establecido en el acta del 06-01-2021</t>
  </si>
  <si>
    <t>Durante el segundor trimestre (Abril, Mayo, Junio) se dio cumplimiento a lo establecido en el acta del 06-01-2021</t>
  </si>
  <si>
    <t>La DT realizó el cumplimiento de la rendicion de cuentas del SG-SST</t>
  </si>
  <si>
    <t>No es posible evidenciar el cumplimiento de la  rendición de cuentas del SG-SST . No se evidencian reportes hechos a Talento Humano.</t>
  </si>
  <si>
    <t xml:space="preserve">Se realizó cumplimiento de esta actividad por la DT para el segundo trimestre (se adjuntan 3 actas comite Copasst y 1 acta de convivencia laboral del segundo trimestre 2021).  </t>
  </si>
  <si>
    <t>Para este primer trimestre del 2021 la territorial Guajira ha tenido ingresos por venta de Bienes y Servicios por valor total de $23.654.823 que en su gran mayoria corresponden a las ventas de Certificados Catastrales y de Cartas Catastrales. Y el mes de febrero fue donde mayor ventas se pudo facturar con un porcentaje del mas de 40% del total del trimestre.</t>
  </si>
  <si>
    <t>Para este segundo trimestre del 2021 la territorial Guajira ha tenido ingresos por venta de Bienes y Servicios por valor total de $29.111.743 que en su gran mayoria corresponden a las ventas de Certificados Catastrales y de Cartas Catastrales. Y el mes de mayo fue donde mayor ventas se pudo facturar con un porcentaje del mas de 37,66% del total del trimestre.</t>
  </si>
  <si>
    <t>Se observa la relacion de ingresos duerante el trimestre con un buen reporte</t>
  </si>
  <si>
    <t>Se evidencian relaciones de ingresos de contado de los meses de enero, febrero y marzo de 2021 en la D.T Guajira.</t>
  </si>
  <si>
    <t xml:space="preserve">Se observa ejecución de la actividad y cumplimiento meta propuesta con Excel formato reporte a Sede Central de ingreso DT Guajira de abril, mayo y junio 2021, excel ingresos Bogota y DT de abril y mayo 2021, relación de ingresos ventas de contado de abril, mayo y junio 2021 y formatos Facturación detallada de igual periodo.   </t>
  </si>
  <si>
    <t>Durante el primer trimestre de este año 2021 no se ha obtenido ingresos por concepto de recupueracion de la cartera en la Territorial Guajira, aunque se han realizado las gestiones de cobro a los entes territoriales que tienen deuda.</t>
  </si>
  <si>
    <t>Durante el segundo trimestre de este año 2021 se logró obtener ingresos por concepto de recuperación de la cartera en la Territorial Guajira, por valor de $25.950.819. Se está siguiendo con las gestiones de cobro a los entes territoriales que tienen aún  deuda con la territorial Guajira. Cabe aclarar que para el segundo trimestre se colocó como porcentaje ejecutado 0,50 que es la sumatoria del primer y segundo trimestre, esto debido  que para el primer trimestre se colocó el valor en cero</t>
  </si>
  <si>
    <t>Se observa la recuperacion de cartera en la DT y el reporte de las cuentas de dificil cobro</t>
  </si>
  <si>
    <t>Se presentan corresos de cobro de cartera. Se evidencia que no hubo recuperación de cartera en el primer trimestre de 2021</t>
  </si>
  <si>
    <t>Se observa ejecución de la actividad mediante comprobante de pago 035-00234 del 13/05/2021 del municipio de San Juan correspondiente al contrato 162 de 2020 y el Informe de Cartera a 30/06/2021.</t>
  </si>
  <si>
    <t>Huila</t>
  </si>
  <si>
    <t>Se evidencia que con el proceso de Interrelación Catastro Registro en cuanto a la actualización de propietarios se presenta duplicidad de trabajo ya que tenemos que revisar todas las solicitudes recibidas y unas ya han sido tramitadas por SubCatastro.</t>
  </si>
  <si>
    <t xml:space="preserve"> Durante el segundo trimestre del año 2021 en T. Huila se realizaron 6318 trámites de oficina.</t>
  </si>
  <si>
    <t>se revisa evidencias, se encuentran acordes al producto esperado</t>
  </si>
  <si>
    <t>Se evidencia reporte de tramites de oficina para el primer trimestre de 2412 realizados.</t>
  </si>
  <si>
    <t>Se evidencia reporte de tramites de oficina del segundo trimestre 3909 realizados.Nota: se debe corregir el numero reportado deben ser los realizados en el trimestre.</t>
  </si>
  <si>
    <t xml:space="preserve">Para el normal desarrollo de los trámites de terreno se han presentado los siguientes inconvenientes: La emergencia sanitaria declarada por el gobierno nacional desde el mes de marzo de 2020, falta de personal (administrativo y técnico), fallas recurrentes en el SNC donde el componente gráfico requiere constantemente procesos de depuración, el componente alfanumérico no permite la correcta asignación de valores demandando requerimientos para el avance de los trámites y con ello más tiempo, desgaste administrativo y de recurso humano.  La adaptación de la UOC Pitalito a la Territorial Neiva. Otro tema que afecta el rendimiento es la falla del nuevo sistema de correspondencia SIGAC, el cual esta ligado al SNC y determina el buen funcionamiento del SNC. </t>
  </si>
  <si>
    <t xml:space="preserve">  Durante el segundo trimestre del año 2021 en la T. Huila se realizaron 793 trámites de terreno.  Importante comunicar que los rendimientos se ven afectados por el mal funcionamiento del SNC, como se evidencia en la cantidad de requerimientos realizados mensualmente por la Territorial.</t>
  </si>
  <si>
    <t xml:space="preserve"> Se evidencia reporte de tramites de terreno para el primer trimestre de 436 realizados.</t>
  </si>
  <si>
    <t xml:space="preserve"> Se evidencia reporte de tramites de terreno para el primer trimestre de 357 realizados.Nota: se debe corregir el numero reportado deben ser los realizados en el trimestre.</t>
  </si>
  <si>
    <t>Durante el primer trimestre del año 2021 en la T Huila diariamente se proyectaron las respuestas en los tiempos oportunos de todas las solicitudes realizadas con relación al tema de regularización de la propiedad, es así, como en los meses de enero a marzo de 2021 se recibieron 37 solicitudes, una está pendiente por responder, pero se encuentra dentro del tiempo legal establecido</t>
  </si>
  <si>
    <t>Durante el segundo trimestre del año 2021 en la T Huila diariamente se proyectaron las respuestas en los tiempos oportunos de todas las solicitudes realizadas con relación al tema de regularización de la propiedad, es así, como en los meses de abril a junio de 2021 se recibieron 56 solicitudes, siete solicitudes están pendiente por responder</t>
  </si>
  <si>
    <t>Se evidencia reporte solicitudes de regularización de la propiedad, se recibieron 37 solicitudes y  36 fueron atendidas, está pendiente una pero se encuentra entre los tiempos de ley para responder.</t>
  </si>
  <si>
    <t>Se evidencia reporte solicitudes de regularización de la propiedad, se recibieron 56 solicitudes y  49 fueron atendidas, está pendiente 7 pero se encuentra entre los tiempos de ley para responder.</t>
  </si>
  <si>
    <t>Durante el primer trimestre del año 2021 en la T. Huila se atendió oportunamente las solicitudes emitidas por la Agencia Nacional de Tierras. Hay unas solicitudes pendientes de responder, las cuales corresponden a situaciones ajenas al IGAC, ya que dependemos de repuestas de los Jueces que realizaron las solicitudes</t>
  </si>
  <si>
    <t>Durante el segundo trimestre del año 2021 en la T. Huila se atendió oportunamente las solicitudes emitidas por la Agencia Nacional de Tierras. Se adjunta evidencia.</t>
  </si>
  <si>
    <t>Se evidencia reporte de procesos de restitución, pero falta información sobre la actividad. Nota: este consolidado de solicitudes debe concordar con el que reporta el Git de tierras de la subdirección de catastro.</t>
  </si>
  <si>
    <t>Se evidencia informe donde se reportan el número de solicitudes atendidas para el segundo trimestre.</t>
  </si>
  <si>
    <t>Total peticiones del trimestre 1004. Finalizadas 355. Atendidas en termino legal 264 y pendientes de contestar 245</t>
  </si>
  <si>
    <t>Total peticiones del trimestre 1052. Finalizadas 563. Atendidas en termino legal 417 y pendientes de contestar 489</t>
  </si>
  <si>
    <t>Se evidencia reporte de atención de PQRs, el índice de oportunidad de atención en términos legales es de 26.29%.</t>
  </si>
  <si>
    <t>Se evidencia reporte de atención de PQRs y se han dejado de atender en los términos de ley un 31.55% de la las PQRs recibidas.</t>
  </si>
  <si>
    <t>Durante el trimestre cumplio con la realización de las actas</t>
  </si>
  <si>
    <t>Durante el segundo trimestre del año 2021 se cumplio con la realización de las actas e informes de Copasst y Comité de Convivencia.</t>
  </si>
  <si>
    <t>Se evidencia actas de COPASST de los tres primeros meses y acta de comité de convivencia laboral.</t>
  </si>
  <si>
    <t>Se evidencia actas de COPASST de los meses abril, mayo, junio y acta de comité de convivencia laboral.</t>
  </si>
  <si>
    <t>Durante el trimestre la territorial realizó el reporte mensual de ausentismo y actividades , por lo cuanto se cumplio el plan de Seguridad y Salud en el trabajo</t>
  </si>
  <si>
    <t>Durante el segundo trimestre la territorial realizó el reporte mensual de ausentismo y actividades , por lo cuanto se cumplio el plan de Seguridad y Salud en el trabajo</t>
  </si>
  <si>
    <t>Se evidencia actas y reportes que soportan las responsabilidades y rendición cuentas en el SG - SST, establecida mediante acta del 06-01-2021</t>
  </si>
  <si>
    <t>Se evidencia reportes de ausentismo de los meses de abril, mayo y junio y se observa reporte de ejecución del plan de bienestar.</t>
  </si>
  <si>
    <t>Se adjunta como evidencia el informe de ingresos del primer trimestre</t>
  </si>
  <si>
    <t>Se adjunta como evidencia el informe de ingresos de los meses de abril, mayo y junio de 2021</t>
  </si>
  <si>
    <t>se revisa evidencias, se encuentran acordes al producto esperado, sin embargo se debe revisar el valor del ejecutado y llevarlo a la unidad de medida solicitada.</t>
  </si>
  <si>
    <t>Se evidencia reporte de ingresos recibidos en el primer trimestre, no se tiene definida meta de ingresos, se debe llevar el valor a la unidad de medida propuesta.</t>
  </si>
  <si>
    <t xml:space="preserve"> Se evidencia el informe de ingresos de los meses de abril, mayo y junio, para un total de ingresos $25.196.080 .</t>
  </si>
  <si>
    <t xml:space="preserve">La territorial tienela suma de 22.600.000 por recuperar, que esta en proceso de pago por parte de la álcaldia de Neiva </t>
  </si>
  <si>
    <t>Para el segundo trimestre del año 2021 la Territorial Huila continua con la misma suma de $22.600.000 por recuperación de cartera pendiente.  Se encuentra en Proceso Conciliatorio por parte de la Alcaldía de la ciudad de Neiva. Se adjunta pantallazo del Estado de Cartera.</t>
  </si>
  <si>
    <t>no se encuentra evidenciada la gestion de cobro de la territorial, por lo cual no se puede dar concepto favorable</t>
  </si>
  <si>
    <t>Se evidencia reporte de cartera pero no se ha hecho efectiva el pago de esta por parte de la alcaldía.</t>
  </si>
  <si>
    <t>Magdalena</t>
  </si>
  <si>
    <t>Hasta la fecha no se esta ejecutando ningun proceso de Actualizacion Catastral, se han recibido propuestas tecnoeconomica de los municipios de fundacion y pivijay, las cuales han sido enviada a la sede central. asi mismo se han enviado propuestas de actualizacio a los alcaldes municipales de zona Bananera, Cienaga,sitionuevo,san zenon</t>
  </si>
  <si>
    <t>Hasta la fecha no se ha ejecutado ningun proceso de actualizacion catastral en la Territorial</t>
  </si>
  <si>
    <t>No aplica</t>
  </si>
  <si>
    <t>No hay ningun proceso de actualizacion en tramite</t>
  </si>
  <si>
    <t>Para este periodo no existe meta asignada.</t>
  </si>
  <si>
    <t>Durante el I trimestre se han realizado 690 mutaciones de oficina</t>
  </si>
  <si>
    <t>Durante el II trimestre se realizaron 1818 tramites de oficina</t>
  </si>
  <si>
    <t>Se aprueba el reporte presentado</t>
  </si>
  <si>
    <t>La DT realizó 1818 tramites de oficina de acuerdo a la relacion adjunta en evidencias</t>
  </si>
  <si>
    <t>Se evidencia reporte de tramites de oficina para el primer trimestre de 690 realizados.</t>
  </si>
  <si>
    <t>Se evidencia reporte de tramites de oficina para el segundo trimestre de 1818 realizados.</t>
  </si>
  <si>
    <t>Durante el primer trimestre se realizaron 69 mutaciones de terreno de las uales 42 furon urbanas y 27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</si>
  <si>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Durante el II trimestre se realizaron 814 mutaciones de terreno de las cuales 411 fueron urbanas y 403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</si>
  <si>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Registran 814 mutaciones de terreno en el periodo</t>
  </si>
  <si>
    <t>Se evidencia reporte de tramites de terreno para el primer trimestre de 69 realizados.</t>
  </si>
  <si>
    <t>Se evidencia reporte de tramites de terreno para el segundo trimestre de 814 realizados.</t>
  </si>
  <si>
    <t>Durante el primer trimestre no se han realizdo avaluos, teniendo en cuenta que el responsable debe salir con el conductor y esto no ha sido posible debido a que este funcionario es mayor de 60 años y presenta condición de comorbilidad. De acuerdo a lo anterior se solicitó apoyo a la sede central, para el cual programaron cumplir la comisión con un conductor de Santander, sin embargo esto no ha sido posible de concretar por que se eleva mucho los gastos de la comisión por el traslado del conductor. actualemente está próximo a suscribirse un contrato interadministrativo de 11 avalúos con la corporación autónoma del magdalena (Coorpamag) con el fin de realizar convenio. esta en revision en sede central</t>
  </si>
  <si>
    <t>Para el II trimestre se realizaron 16 avaluos comerciales. asi mismo se realizaron reuniones de seguimiento con el fin de establecer estrategias para dar cumplimiento a la meta</t>
  </si>
  <si>
    <t>NO aplica</t>
  </si>
  <si>
    <t>La DT hace un reporte muy bueno de los avalúos y las actas de revisión</t>
  </si>
  <si>
    <t>Se evidencia informe donde se reportan los 16 avalúos realizados para el segundo trimestre.</t>
  </si>
  <si>
    <t>Durante el I trimestre se recibieron 18 solicituds en materia de regularizacion de la propiedad todas fueron resueltas en el tiempo legal alcanzando un porcentae del  25%</t>
  </si>
  <si>
    <t>Durante el II trimestre se recibieron 18 solicituds en materia de regularizacion de la propiedad todas fueron resueltas en el tiempo legal alcanzando un porcentae del  25%</t>
  </si>
  <si>
    <t>Revisado el registro se aprueba el reporte</t>
  </si>
  <si>
    <t>Se observa la atención a las solicitudes en materia de regularización</t>
  </si>
  <si>
    <t xml:space="preserve">Se evidencia reporte solicitudes de regularización de la propiedad, se recibieron 18 solicitudes y estas fueron atendidas. </t>
  </si>
  <si>
    <t>Durante el primer trimestre se recibieron sesenta seis 66 solicitudes de las cuales fueron respondidas en tiempo oportuno 81, teniendo en cuenta que varias solicitudes se recibieron a finalizar mes y fueron atendidas en el mes siguiente en el tiempo legal. para este trimestre se alcanzo un porentaje del 32%</t>
  </si>
  <si>
    <t>Durante el segundo trimestre se recibieron ochenta y siete 87 solicitudes de las cuales fueron respondidas en tiempo oportuno.</t>
  </si>
  <si>
    <t>La Dt atendió las solicitudes en cumplimiento de la politica de restitución de tieras</t>
  </si>
  <si>
    <t>Se evidencia reporte de procesos y solicitudes de restitución. Nota: este consolidado de solicitudes debe concordar con el que reporta el Git de tierras de la subdirección de catastro.</t>
  </si>
  <si>
    <t>Se evidencia reporte de procesos y solicitudes de restitución</t>
  </si>
  <si>
    <t>Durante el I trimestre se recibieron 94 solicitudes de las cualesfueron atendidas en tiempo oportuno 78 quedando 18 por fuera del termino legal</t>
  </si>
  <si>
    <t>Durante el II trimestre se recibieron en la territorial 155 solicitudes, con termino legal de respuesta dentro del mismo mes. Se respondieron oportnamente 408 teniendo en cuenta que hay muchas que se atienden dentro del mes y su fecha de vencimiento es en el mes siguiente. vencidas se tienen 13 solicitudes</t>
  </si>
  <si>
    <t>Registro de avance aprobado</t>
  </si>
  <si>
    <t>La DT atendió las solicitudes de PQRS de acuerdo a relacion adjunta en las evidencias</t>
  </si>
  <si>
    <t>Se evidencia reporte de atención de PQRs, se recibieron 94 y se atendieron 76 en los términos legales, para una atención del 80.85% dentro de los términos.</t>
  </si>
  <si>
    <t>Se evidencia reportes de atención de PQRs donde se observa que se atendieron en los términos legales las PQRs recibidas.</t>
  </si>
  <si>
    <t>Durante el primer trimestre se dio cumplimiento a la entrega de las actas COpasst y comite de convivencia laboral</t>
  </si>
  <si>
    <t>Durante el II trimestre se dio cumplimiento a la entrega de las actas COpasst y comite de convivencia laboral. estas fueron reportadas en el DRIVE dispuest por el GIT de talento Humano</t>
  </si>
  <si>
    <t>Se evidencia actas de COPASST y acta de comité de convivencia laboral, es de conocimiento que ahora no envian correo a talento humano sino que cuelgan las actas en un drive que dispone TH</t>
  </si>
  <si>
    <t>Se evidencia actas de COPASST de los tres primeros meses y acta de comité de convivencia laboral y correo electrónico donde son enviadas a Talento Humano.</t>
  </si>
  <si>
    <t>Se evidencia actas de COPASST de los meses de abril, mayo junio y acta de comité de convivencia laboral y correo electrónico donde son enviadas a Talento Humano.</t>
  </si>
  <si>
    <t>durante el I trimestre se realizaron las actividades en cuanto a los roles de el acta 06-01-2021</t>
  </si>
  <si>
    <t>durante el II trimestre se realizaron las actividades en cuanto a los roles de el acta 06-01-2021</t>
  </si>
  <si>
    <t>La DT realizó las actividades en cuanto a los roles del acta de 06-01-2021</t>
  </si>
  <si>
    <t>Se evidencia correos electrónicos donde se observa la realización de las actividades en cuanto a los roles del acta 06-01-2021.</t>
  </si>
  <si>
    <t>Se evidencia informe de actividades en cuanto a los roles del acta 06-01-2021.</t>
  </si>
  <si>
    <t>Durante el primer trimestre se han recaudado por concepto de venta de bienes y servicios un valor de $8700523. A la fecha la territorial no ha recibido la meta de ingresos de bienes y servicios</t>
  </si>
  <si>
    <t>Durante el Segundo trimestre se han recaudado por concepto de venta de bienes y servicios un valor de $8.301.006. es importante manifestar que la territorial ya no cuenta con el catastro del distrito de santa marta, el cual era el que representaba el 90% de sus ingresos</t>
  </si>
  <si>
    <t>Las ventas han sido reportadas según realción</t>
  </si>
  <si>
    <t>Se evidencia reporte de ingresos recibidos en el primer trimestre, no se tiene definida meta de ingresos.</t>
  </si>
  <si>
    <t>Se evidencia reporte de ingresos para el segundo trimestre el cual llego a $ 8.301.006.</t>
  </si>
  <si>
    <t>La territorial no tiene cartera pendiente</t>
  </si>
  <si>
    <t>Si no tiene cartera pendiente no deberia tener meta</t>
  </si>
  <si>
    <t>no tiene cartera pendiente</t>
  </si>
  <si>
    <t>No se tiene cartera pendiente, por lo tanto, no debería tener meta asignada.</t>
  </si>
  <si>
    <t>No se tiene cartera pendiente.</t>
  </si>
  <si>
    <t>Meta</t>
  </si>
  <si>
    <t>El contrato objeto del proceso de actualización catastral del municipio de Villavicencio Fase I y Fase II,  fueron acordadas entre las partes y aprobadas con el plan de trabajo presentado al inicio del proceso de actualización catastral, cumpliendo con la meta determinada evidenciando con el informe  de ejecucion fase II.</t>
  </si>
  <si>
    <t xml:space="preserve">La meta  se cumplio en el primer tirmestre,  como se soporto con el informe de ejecucion anterior, sin tener mas area para cubrir, se evidencia con actas de seguimiento, el proceso de cierre está proyectado para el mes de octubre. </t>
  </si>
  <si>
    <t>Se evidencia cumplimiento de meta con el Informe de ejecución  del PRIMER TRIMESTRE 2021 ACTUALIZACIÓN CATASTRAL ZONA URBANA Y RURAL ETAPA 1 AÑO 2020 y ETAPA 2 AÑO 2021VILLAVICENCIO, META</t>
  </si>
  <si>
    <t>Sin tener mas area para cubrir y el aviendo cumplido la meta en el mes anterior, no se cuets meta por cumplir.</t>
  </si>
  <si>
    <t>Se evidencia informe de avance de la actualización del municipio de Villavicencio, no se valida lo reportado hasta que no se culmine el proceso.</t>
  </si>
  <si>
    <t>Se evidencia informe de avance de la actualización Fase II con el area a cubrir.</t>
  </si>
  <si>
    <t>En cumplimiento al seguimiento se registra tramites de oficina 379 al corte de 31 de marzo. se evidenci con los reporte mensuales de tramitadas.</t>
  </si>
  <si>
    <t>En cumplimiento al seguimiento se registra tramites de oficina 668 al corte de 30 de junio. se evidencai con los reporte mensuales (abril, mayo y junio) de tramitadas.</t>
  </si>
  <si>
    <t>Se observa en reporte consolidado del trimestre e informes de Tramitadas ppor departamento de  los meses enero, febrero y marzo. El cumplimiento de la meta.</t>
  </si>
  <si>
    <t>Se evidencia reporte de 668 tramites de oficina para los meses de abril, maro y junio. con informe por mes</t>
  </si>
  <si>
    <t>Se evidencia reporte de tramites de oficina para el primer trimestre de 379 realizados.</t>
  </si>
  <si>
    <t>Se evidencia reporte de tramites de oficina para el segundo trimestre, contrastado con el informe de la subdirección de catastro el numero reportado no coincide, el numero de tramites es de 1.047.</t>
  </si>
  <si>
    <t>En cumplimiento al seguimiento se registra tramites de terreno  438 al corte de 31 de marzo.. se evidencia con los reporte mensuales.</t>
  </si>
  <si>
    <t>En cumplimiento al seguimiento se registra tramites de terreno  1737 al corte de 30 de junio. se evidencia con los reporte mensuales de abril , mayo y junio.</t>
  </si>
  <si>
    <t>se evidencia la realizacion de la actividad y se puede identificar en el reporte triemestral</t>
  </si>
  <si>
    <t>Se evidencia con los reporte mensuales de abril, mayo y junio para 1737 tramites de terreno</t>
  </si>
  <si>
    <t>Se evidencia reporte de tramites de terreno para el primer trimestre de 438 realizados.</t>
  </si>
  <si>
    <t>Se evidencia reporte de tramites de terreno para el segundo trimestre, contrastado con el informe de la subdirección de catastro el número reportado no coincide, el número de tramites es de 1.373.</t>
  </si>
  <si>
    <t>Se realizaron 11 visitas de avaluos al corte del 31 de marzo. se evidencia con reporte trimestral de visitas.</t>
  </si>
  <si>
    <t>Se realizaron 2 avaluo (6014-2021-0000061-ER-000  EL DIAMANTE, VDA. LA CASTAÑEDA, 6502020ER6305-01 LA CABAÑA, EL PLACER Y BUENOS AIRES (HOY LA CABAÑA). VER. CAÑO TIGRE) los cuales fueron remitidos  a la sede sentral para el control de calidad y terminacion del proceso (se evidencia con correo electronico)al corte del  1 Abril al 30 de Junio.igualmente  se anexa correo por profesional del area manifestando dificultades de orden publico (para nacional) y cancelacion de 7 visitas de la unidad de restitucion de tierras , se reprograma una visita por la contraloria debido a la imposibiliada de entrar al predio.</t>
  </si>
  <si>
    <t>Con correo electronico en el que se reporta las visitas  ejecutadas en el trimestre. se observa el cumplimiento de la actividad</t>
  </si>
  <si>
    <t>Cumpliendo los lineamientos de la Sede Central, se remitió a gestión de avalúos para control de calidad los  avalúos Comerciales (6014-2021-0000061-ER-000  EL DIAMANTE, VDA. LA CASTAÑEDA, 6502020ER6305-01 LA CABAÑA, EL PLACER Y BUENOS AIRES (HOY LA CABAÑA). VER. CAÑO TIGRE)  se evidencia en el correo electrónico del 28/06/2021.</t>
  </si>
  <si>
    <t>Se evidencia reporte de avalúos realizados por la territorial, este no concuerda por el consolidado suministrado por el GIT de avalúos de la Subdirección de Catastro, en el cual la territorial ha realizado 3 avalúos.</t>
  </si>
  <si>
    <t>Se evidencia correo donde se reportan los 2 avalúos realizados para el segundo trimestre.</t>
  </si>
  <si>
    <t>Se atendieron 56 solicitudes en materia de regularización en el primer trimestre, con corte al 31 de marzo. se evidencia con reporte en herramienta de monitorea</t>
  </si>
  <si>
    <t>Se atendieron 102  solicitudes en materia de regularización en el segundor trimestre, con corte al 28 de Junio. se evidencia con reporte en herramienta de monitoreo y correo enviado. Dando cumplimiento a esta actividad.</t>
  </si>
  <si>
    <t>Con reporte en herramienta de monitoreo con corte a 28 de marzo y con cuadro de descripcion  de estrategia se observa la realizacion de la actividad</t>
  </si>
  <si>
    <t>Se evidencia a ver  atendido 102  solicitudes en materia de regularizacióncon reporte en herramienta de monitoreo y correo remisorio.</t>
  </si>
  <si>
    <t>Se evidencia reporte de solitudes atendidas en materia de regularización, se recibieron 65 y se han atendido 56 solicitudes.</t>
  </si>
  <si>
    <t>Se evidencia reporte de solitudes atendidas en materia de regularización, se atendieron 102 solicitudes.</t>
  </si>
  <si>
    <t>Se atendieron 37 solicitudes de politicas de restitución de tierras al corte del 31 de marzo.</t>
  </si>
  <si>
    <t>Se atendieron 138 solicitudes de politicas de restitución de tierras al corte del 28 de Junio, Evidenciando con el archivo excel Herramienta de corte.</t>
  </si>
  <si>
    <t>Con reporte en herramienta de monitoreo y con cuadro de descripcion  de estrategia se observa la realizacion de la actividad</t>
  </si>
  <si>
    <t>Con reporte en herramienta de monitoreo y con imagen de correo electronico (cuadro de descripcion) se observa la realizacion de la actividad</t>
  </si>
  <si>
    <t>Se recibieron 51 solicitudes de información y se atendieron 37 solicitudes para un porcentaje de atención del 72.54%.</t>
  </si>
  <si>
    <t>Se evidencia reporte de tierras donde se recibieron 145 solicitudes y se atendieron 138 solicitudes.</t>
  </si>
  <si>
    <t>Se presenta  grandes retrazos en las respuestas a solicitudes y por ende en los terminos legales, en razon de problemas tecnicos de las plataformas de servicio ajenas a la territorial. se tramitaron 41 solicitudes.</t>
  </si>
  <si>
    <t>Se presenta  retrazos en las respuestas a solicitudes y por ende en los terminos legales, a razon de problemas presentados de tipo tecnicos de las plataformas (SNC Y SIGANET) de servicio ajenas a la territorial. se tramitaron 55 solicitudes, por lo que se realizara una accion de correctiva.</t>
  </si>
  <si>
    <t>Con reporte trimetral de PQRs se evidencian resagos en el tratamiento de solicitudes se sugiere implemtar accion de mejora</t>
  </si>
  <si>
    <t>Se evidencia reporte de atención de 55 PQRs atendidas, Se planea realizar accion correctiva para el manejo de rezagos</t>
  </si>
  <si>
    <t>Se evidencia reporte de atención de PQRs, el índice de oportunidad de atención en términos legales es de 5.98%.</t>
  </si>
  <si>
    <t>Se evidencia reporte de PQRs el nivel de atención en términos legales es baja.</t>
  </si>
  <si>
    <t>En cumplimiento se anexa actas de reunion de copasst de los meses de enero, febrero y marzo al igual que el acta de comie de convivencia del primer trimestre.</t>
  </si>
  <si>
    <t xml:space="preserve"> Se evidencia la realizacion de las actividades conlas  actas de reunion de copasst de los meses de abril, mayo y junio al igual que el acta de comite de convivencia del segundo trimestre trimestre. Cumpliendo con lo programado.</t>
  </si>
  <si>
    <t xml:space="preserve">Se evidencian las actas de  copasst de los meses de enero, febrero y marzo y el acta de comie de convivencia, cumpliendo con la actividad. </t>
  </si>
  <si>
    <t>Se evidencia el cumplimiento en  actas de los comités (Copasst y Comité de convivencia), correo electronico remisorio</t>
  </si>
  <si>
    <t>Se evidencia actas de COPASST de los meses de abril, mayo, junio y acta de comité de convivencia laboral.</t>
  </si>
  <si>
    <t>Se presenta acta N°1 de Informe de rendicion de cuentas del SG-SST de la territorial del primer trimestre.</t>
  </si>
  <si>
    <t>Se presenta acta N°2 de Informe de rendicion de cuentas del SG-SST de la territorial del Segundo trimestre, cumplirndo con la actividad.</t>
  </si>
  <si>
    <t>Se evidencia la realizacion de la actividad con Acta  N°1  " RENDICION DE CUENTAS I TRIMESTRE DE 2021 TERRITORIAL METAcon corte a  31_03 /2021</t>
  </si>
  <si>
    <t>Se evidencia cumplimiento de actividad con el informe N° 2 que soportan las responsabilidades y rendición cuentas en el SG - SST, establecida mediante acta del 06-01-2021.</t>
  </si>
  <si>
    <t>Se evidencia informe que soportan las responsabilidades y rendición cuentas en el SG - SST, establecida mediante acta del 06-01-2021.</t>
  </si>
  <si>
    <t>Se evidencia informe que soportan las responsabilidades y rendición cuentas en el SG – SST.</t>
  </si>
  <si>
    <t>Se reporte el ingreso por ventas de bienes y servicios del mes de enereo y febrero, el mes de marzo no alcanza a reportarse en razon que el informe por parte del area de gestion financiera son enviados hasta los dias 15 del siguiente mes.</t>
  </si>
  <si>
    <t>Se reporta el ingreso por ventas de bienes y servicios del mes de abril,  mayo y  julio con certificados de ingresos.</t>
  </si>
  <si>
    <t>Se realiza actividad se evidente con archivos facilitados por Financiera</t>
  </si>
  <si>
    <t>Con certificados de ingresos se reporta ventas de bienes y servicios del mes de abril,  mayo y  junio, cumpliendo la meta.</t>
  </si>
  <si>
    <t>Se evidencia comprobante de ingresos de los meses de abril, mayo y junio, la cifra reportada difiere de la de los comprobantes. Nota: corregir la cifra.</t>
  </si>
  <si>
    <t>En el repoter enviado por el area de finciera recursos obtenidos por recuperación de cartera.</t>
  </si>
  <si>
    <t>El area finaciera  de la territorial, manifiesta no tener cobros por cartera en razon que no tiene convenios con ningun municipio. ( Dentro las metas de la territorial no se encentra valor de referencia para recuperar).</t>
  </si>
  <si>
    <t>No se reporta recuperacion de cartera ya que en evidencia no se tiene monto a recuperar</t>
  </si>
  <si>
    <t>Al no tener  cartera por recuperar, no aplica indicador</t>
  </si>
  <si>
    <t>Se evidencia reporte de financiera donde no se observa cartera.</t>
  </si>
  <si>
    <t>No se tiene cartera.</t>
  </si>
  <si>
    <t>Nariño</t>
  </si>
  <si>
    <t>Se realiza ejecucion de 4.974 tramites de oficina correspondientes a los departamentos de Nariño y Putumayo en los meses de enero,febrero y marzo de 2021, se observa que las oficinas de Instrumentos pùblicos no entregan oportunamente las escrituras, se adolece de personal de apoyo para tramitar de oficina mutaciones de las suprimidas Unidades Operativas de Catastro de Ipiales y Mocoa.</t>
  </si>
  <si>
    <t>Durante el segundo trimestre de 2021 (abril, mayo, junio) se ejecutaron 5872 mutaciones de oficina de los departamentos de Nariño y Putumayo, para un acumulado a 30 de junio de 2021 de 10,846 mutaciones de oficina. Se continúa con el inconveniente de las ORIP ya que no entregan oportunamente las escrituras, se adolece de personal para el trámite de mutaciones de oficina de las suprimidas UOC de Ipiales y Mocoa. Presentaron renuncia los 2 funcionarios y Mocoa y una funcionaria de Ipiales. Producto del Paro Nacional y la Vandalización de la ORIP Pasto se suspendieron términos registrales lo cual ha afectado la entrega de material para realizar los trámites catastrales.</t>
  </si>
  <si>
    <t>se revisa evidecia, cumple con producto esperado</t>
  </si>
  <si>
    <t>Se presenta archivo donde se evidencian los trámites de oficina correspondientes a los meses de enero, febrero y marzo, para un total de 4.962 trámites.</t>
  </si>
  <si>
    <t>Se presenta archivo donde se evidencian los trámites de oficina correspondientes a los meses de abril, mayo y junio, para un total de 5.872 trámites.</t>
  </si>
  <si>
    <t>Durante el primer trimestre de 2021 se ejecuto 1143 tramites de terreno, se cuenta con tres reconocedores contratista de conservacion para atender los dos departamentos, ademas de las Tutelas y las reiteraciones y es necesario vincular mas contratistas para atender mutaciones de terreno</t>
  </si>
  <si>
    <t>Durante el segundo trimestre de 2021 (abril, mayo, junio) se ejecutaron 2,253 mutaciones de terreno de los departamentos de Nariño y Putumayo, para un acumulado a 30/06/2021 de 3,396 mutaciones de terreno. Finalizó en el mes de junio el contrato interadministrativo entre el IGAC y la ADC el que tenía por objeto realizar 3,995 mutaciones de terreno en los municipios de Pasto, Ipiales y Tumaco. La Territorial se encuentra en proceso de entrega de información a la ADC y los municipios con el objeto de elaborar el acta de liquidación. En el mes de junio se presentaron contagios de 4 funcionarios y contratistas de la oficina de conservación, así como vacaciones de oficiales de catastro.</t>
  </si>
  <si>
    <t xml:space="preserve">Se evidencia archivo donde se describe que para este primer trimestre la Dirección Territorial lleva un avance de 1.156 trámites de terreno.  </t>
  </si>
  <si>
    <t xml:space="preserve">Se evidencia archivo donde se describe que para este segundo trimestre la Dirección Territorial lleva un avance de 2.253 trámites de terreno.  </t>
  </si>
  <si>
    <t>En primer trimestre y especificamente en el mes de marzo se realizo contrato de los contratistas control de calidad y peritos avaluadores externos, esperando que se firme el contrato IGAC-URT para iniciar con la asignación y elaboración de avaluos comerciales.</t>
  </si>
  <si>
    <t>En el trimestre correspondiente a los meses abril, mayo y junio se realizó asignación de avaluos comerciales a los peritos Avaluadores contratados para tal fin, se da inicio a las actividades de asignación de 15 avalúos y se elaboraron 3 avaluos, con su respectivo comité de avalúos.</t>
  </si>
  <si>
    <t>Se presentan documentos de contratación a personas encargadas de realizar los avalúos comerciales a nivel nacional de los bienes urbanos y rurales. Sin embargo no se programó meta para este periodo.</t>
  </si>
  <si>
    <t>Se observan que, para el segundo trimestre del año 2021, la D.T realizó tres (3) avalúos comerciales, se soportan documentos de listados de asistencia y un acta de comité de avalúos del 25/06/2021 donde se describe el avalúo realizado al predio con matrícula inmobiliaria 868650002000000011124000000000. Cumpliendo con el producto esperado.</t>
  </si>
  <si>
    <t>La oficina jurìdica dio respuesta a 34 las solicitudes asignadas mediante oficio recibido en SIGAC de los peticionarios y juzgados referente a regularizacion de la propiedad Ley 1561 y Ley 1564 de 2012</t>
  </si>
  <si>
    <t>La oficina jurídica ha dado respuesta en el segundo trimestre del año 2021 a 69 solicitudes de peticionarios y juzgados referentes a regularización de la propiedad Ley 1561 y Ley 1564 de 2012, para un acumulado en el semestre de 103 peticiones respondidas.</t>
  </si>
  <si>
    <t>Se evidencian dos documentos sobre solicitudes uno de pertenencia y el otro donde se informa el aplazamiento de la visita ocular por parte de funcionarios del IGAC, por problemas personales.</t>
  </si>
  <si>
    <t>Se evidencian diferentes memorandos de fechas 29/04/2021, 20/05/2021 22/06/2021 y 28/06/2021, dando respuesta a solicitudes de peticionarios y juzgados referentes a regularización de la propiedad Ley 1561 y Ley 1564 de 2012, se da cumplimiento al producto esperado.</t>
  </si>
  <si>
    <t>Se realiza contrato de abogada y reconocedores dentro del programa de Restitución de Tierras en el mes de marzo, en el trimestre se recepcionaron 123 solicitudes y se ha se ha dado respuesta a 94 solicitudes de Juzgados de Restituciòn de Tierras y Unidad de Restitucion de tierras, teniendo en cuenta que el Instituto depende de la informacion que suministra la Agencia Nacional de Tierras y las ORIP, hasta que no se cuente con los shape de las calificaciones estara pendiente la respuesta, se efectua el primer comite de Víctimas y tierras en la Territorial Nariño, se presentado al GIT de tierras y al GIT de avaluos las matrices de seguimiento respectivas.</t>
  </si>
  <si>
    <t>Se realiza segundo comité de Victimas y tierras en la Territorial Nariño, el cual es presentado ante la Subdirección de Catastro. En etapa administrativa del año 2020 se atendieron 85 solicitudes; del periodo 2021 se han atendido 88 y se encuentran en trámite 37. En la Etapa Judicial se ha notificado 164 autos de los cuales se encuentran atendidos 55 y en trámite 109. En etapa Pos fallo acumulado para el departamento del Putumayo la Territorial ha recibido 624 sentencias notificadas de las cuales se ha cumplido 285 y se encuentran pendientes 339. Para el caso del departamento de Nariño se han recepcionado 928 sentencias acumuladas, atendidas 650 y en trámite 278. Se realiza contratación una persona de apoyo para el proceso de restitución de tierras de Putumayo realizando inventario.</t>
  </si>
  <si>
    <t>Se evidencia documento de acta 001/2021 correspondiente al primer comité territorial de Víctimas y Restitución de Tierras para Nariño con el fin de “Socializar el estado de los requerimientos, solicitudes y procesos notificados al IGAC en el marco de la Ley 1448/2011”.  A persar de no cumplir con la meta programada se avala el avance.</t>
  </si>
  <si>
    <t xml:space="preserve">Se evidencia documento de acta 002/2021 correspondiente al segundo comité territorial de Víctimas y Restitución de Tierras para Nariño con el fin de “Socializar el estado de los requerimientos, solicitudes y procesos notificados al IGAC en el marco de la Ley 1448/2011”. De igual forma se observa el informe al Proceso de clasificación y organización de procesos de la Unidad de Restitución de Tierras del Departamento de Putumayo desde al año 2012 al 2020. </t>
  </si>
  <si>
    <t>De acuerdo a informe del GIT de Servicio al ciudadano y reporte del aplicativo SIGAC se han recepcionado PQRSD 575 Peticiones</t>
  </si>
  <si>
    <t>En el segundo trimestre se observa que muchos ciudadanos han realizado sus trámites de forma presencial, es por esto que se ha reducido el trámite de radicación en el aplicativo SIGAC, existen trámites de terreno radicados en sistema pendientes de atender dado a la limitación de personal, viáticos, pandemia por COVID-19, el paro nacional (28 de abril 2021) y las manifestaciones permanentes de los días miércoles, debido a esto no se ha podido atender las mutaciones de terreno pendientes y radicadas en SIGAC. Se han recepcionado en el trimestre 2,848 peticiones. Para dar cumplimiento a la oportunidad en las respuestas se implementó una Acción de mejoramiento la cual esta siendo desarrollada la que consiste en capacitaciones y seguimiento del aplicativo SIGAC</t>
  </si>
  <si>
    <t xml:space="preserve">Se presenta informe consolidado de PQRSD, donde se evidencia que, para el primer trimestre de 2021, de han recibido 575 solicitudes, de las cuales se encuentran finalizadas 144, por lo cual están pendientes por resolver 431 solicitudes. </t>
  </si>
  <si>
    <t xml:space="preserve">Se presenta informe consolidado de PQRSD, donde se evidencia que, para el segundo trimestre de 2021, de han recibido 2.848 solicitudes, de las cuales se encuentran finalizadas 1.268, por lo cual están pendientes por tramitar y/o resolver 1.580 solicitudes.  Se recomienda tomar las medidas necesarias para dar respuesta a las solicitudes pendientes para el año 2021. </t>
  </si>
  <si>
    <t>Se efectuan y envian evidencias al Grupo Interno de Trabajo de Talento Humano en lo referente a las actas de Comite de COPASST, así como Comité de convivencia, reuniones efectuadas via virtual a traves de teams.</t>
  </si>
  <si>
    <t>En los meses de abril, mayo y junio se remiten las actas No. 4, 5 y 6 de COPASST a la oficina de Talento Humano, de desarrollo el segundo comité de convivencia y se envió el acta No. 2 respectiva.</t>
  </si>
  <si>
    <t>Se presentan los documentos donde se encuentran las actas realizadas sobre Comité paritario de Seguridad y Salud en el Trabajo – Copasst correspondientes a los meses de enero, febrero y marzo del presente año.  Así mismo, se presenta el acta No. 1 sobre el Comité de Convivencia Laboral realizada el día 17/03/2021.  Por lo anterior de valida el avance de esta actividad por parte de la OCI.</t>
  </si>
  <si>
    <t>Se presentan los documentos donde se encuentran las actas realizadas sobre Comité paritario de Seguridad y Salud en el Trabajo – Copasst correspondientes a los meses de abril, mayo y junio del presente año.  Así mismo, se presenta el acta No. 2 sobre el Comité de Convivencia Laboral realizada el día 22/06/2021.  Por lo anterior se valida el avance de esta actividad por parte de la OCI.</t>
  </si>
  <si>
    <t>Se realiza reporte de asuentismo, el cual esta reportado en el Drive dispuesto por la oficina de Talento Humano, se informa ademas la celebración de cumpleaños, dia de la mujer, dia del hombre</t>
  </si>
  <si>
    <t>Se realiza reporte de ausentismo mensual en el drive dispuesto por la Oficina de Talento Humano, se realiza celebración de cumpleaños. Evento despedida de funcionarios.</t>
  </si>
  <si>
    <t>Se observan los siguientes documentos: día de la mujer y del hombre, reporte de ausentismo, compensatorios de semana santa 2021, acta comité Paritario de Seguridad y Salud en el Trabajo – COPASST, con su respectivo listado de asistencia, y el archivo de seguimiento al Plan de Capacitación, donde se evidencian que para este trimestre se han realizado tres (3) cursos virtuales y un (1) taller a los funcionarios y contratistas de la D.T Nariño.</t>
  </si>
  <si>
    <t>Se observan los siguientes documentos: agradecimiento y despedida a funcionarios y contratistas que finalizaron actividades en el IGAC, celebración de cumpleaños correspondiente a los meses de abril, mayo y junio, jornadas de pausas activas del mes de abril.  De igual manera se realizó la socialización del Manual de procedimientos peticiones, quejas, reclamos, denuncias y sugerencias realizado el día 29/06/2021 vía virtual, así mismo se observa la capacitación sobre buenas prácticas en materia ambiental realizada el día 24/06/2021 la cual contó con la participación de 23 funcionarios y contratistas.  Por otro lado, se evidencian los informes de gestión correspondiente a los meses de abril, mayo y junio de 2021.</t>
  </si>
  <si>
    <t xml:space="preserve">En el primer trimestre de 2021 se obtuvo ventas acumuladas por valor de $ 111.614.482, debidamente soportado por informes y reportes de cada uno de los meses (enero, febrero, marzo)_x000D_
</t>
  </si>
  <si>
    <t>En segundo trimestre de 2021 se obtuvo ventas acumuladas por valor de $ 105,908,313 para un acumulado de $ 217,522,794  sin IVA, que equivale al 50,7% de la meta ($428,737,869). Se han comercializado en el semestre un total de 11,634 certificados catastrales; 32,209 productos de Información catastral, y 201 servicios del Laboratorio de suelos para un gran total de 44,044 productos.</t>
  </si>
  <si>
    <t>Se valida esta actividad con los documentos suministrados como soporte donde se evidencian las ventas totalizadas por productos y la relación de ingresos de contado de ventas correspondiente al primer trimestre del año 2021.</t>
  </si>
  <si>
    <t>Se valida esta actividad con los documentos suministrados como soporte donde se evidencian las ventas totalizadas por productos y la relación de ingresos de contado de ventas correspondiente al segundo trimestre del año 2021.</t>
  </si>
  <si>
    <t>Se realiza seguimiento a cartera obteniendo recaudo por valor de $15.625.194 del Municipio de Mocoa</t>
  </si>
  <si>
    <t>Se recaudó el segundo pago del contrato IGAC-ADC por valor de $ 159,998,172, se presentó la cuenta de cobro por el saldo del contrato mencionado por valor de $ 119,998,629 del cual falta acta de liquidación y se espera que en el mes de julio realicen la cancelación del mismo. Se realizó gestión de cobro al Municipio de Mocoa por producto de avalúo especial por valor de $3,149,930 se envió oficios de reiteración de pago al municipio, se informó a la oficina financiera, y a la oficina jurídica de los trámites de cobro de cartera realizado por la Territorial.</t>
  </si>
  <si>
    <t>Para este trimestre se soporta el documento comprobante de egresos.</t>
  </si>
  <si>
    <t xml:space="preserve">Para este trimestre se soporta el documento comprobante de egresos, donde se evidencia pago por el contrato IGAC-ADC, de igual manera se observa el memorando del 04/05/2021, solicitando a la Alcaldía de Mocoa el pago correspondiente al avalúo comercial realizado al predio identificado con matrícula inmobiliaria No. 440-23338 denominado El Naranjito por un valor $3’149.930 pesos m/cte. </t>
  </si>
  <si>
    <t>Norte de Santander</t>
  </si>
  <si>
    <t>En el I Trimestre del 2021 se ejecutaron 1.801 trámites de oficina, lo cual correspondió al 108% de los trámites de este tipo que se programaron para este período (1.750),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</si>
  <si>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Durante el II Trimestre del 2021 se ejecutaron 3.077 trámites de oficina, lo cual correspondió al 123% de los trámites de este tipo que se programaron para este período (2.500). El volumen alcanzado en el I semestre para los trámites de oficina alcanzan los 4.878, es decir el 51,05% de la meta anual establecida por la Sede Central, lo cual es concordante con la etapa del año del reporte (mitad).</t>
  </si>
  <si>
    <t>Se observa que la DT avanzó en los Tramites de conservación Catastral realizados (mutaciones de Oficina) durante el primer trimestre de 2021</t>
  </si>
  <si>
    <t>Durante el II Trimestre se pudo verificar con las evidencias que realizaron 3077 mutaciones, superando ya el 50% de la meta del año</t>
  </si>
  <si>
    <t>Se evidencia soporte donde se han realizado 1.801 trámites de oficina para este primer trimestre.</t>
  </si>
  <si>
    <t>Se evidencia soporte donde se han realizado 3.077 trámites de oficina para el segundo trimestre del año 2021.</t>
  </si>
  <si>
    <t>En el I Trimestre del 2021 se ejecutaron 896 trámites de terreno, lo cual correspondió al 103% de los trámites de este tipo que se programaron para este período (740),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</si>
  <si>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En el II Trimestre del 2021 se ejecutaron 1.506 trámites de terreno, es decir, el 101,75% de los trámites de este tipo que se programaron para este período (1.480). Con lo anterior el volumen de trámites de terreno ejecutados en el I Semestre alcanza los 2.402, lo que es el 24,82% de la meta establecida para este tipo de trámites por la Sede Central; pero que está al 97,67% del rendimiento establecido para este tipo de labores en la Circular 31 del 2020, ello dado la cantidad de oficiales y reconocedores con los que se contaron en la primera mitad del año (ver cuadro de seguimiento). Se resalta el incremento de la producción con relación al I Trimestre, pues con referencia a los tres primeros meses del año se ejecutaron 610 trámites adicionales.</t>
  </si>
  <si>
    <t>Se pudo verificar que la DT ha venido realizando mutaciones de oficina y que las realizadas en el II trimestre son 1506</t>
  </si>
  <si>
    <t>En el documento soporte se valida un avance en los trámites de terreno en 899 para los meses de enero a marzo de 2021.</t>
  </si>
  <si>
    <t>En el documento soporte se valida un avance en los trámites de terreno en 1.506 para los meses de abril, mayo y junio de 2021.</t>
  </si>
  <si>
    <t>Durante el I Trimestre del 2021, solo nos fueron requeridos dos avalúos comerciales, ello en virtud de un proceso de Restitución de Tierras a finales de febrero, y con fecha de entrega a mediados de abril. A la fecha ya se realizó visita a ambos predios ubicados en Abrego (NdS), y se realizó todo el trabajo de oficina, enviándose el lunes 12 de abril a control de calidad y así entregarlos en la fecha otorgada. Importante resaltar desde ahora, que la meta se ve complejo de alcanzar, pues dependemos que nos sean encargados realizar estos avalúos por parte de particulares y/o juzgados, no dependiendo de nosotros la demanda, sino exclusivamente la calidad y oportunidad en su ejecución.</t>
  </si>
  <si>
    <t>En el II Trimestre del 2021 se terminaro y entregaron dos avalúos para el Juzgado Primero Especializado en Tierras de Cúcuta (cuadro de control soporte). Se recibió el Orden de Práctica 070 del 25 de junio del GIT Avalúos, para realizar dos avalúos en Abrego y uno en Teorama, para lo cual se solicitó acompañamiento de la fuerza pública dado el deteriorado estado de seguridad de la zona del Catatumbo (comunicaciones de soporte), recibiéndose respuesta positiva para Abrego pero para mediados de julio. Teorama al igual que dos procesos valuatorios en Tibú, ordenados por las autoridades de restitución, la fuerza pública en los comités operativos junto con la UAEGRTD, ha indicado que no es oportuno ni seguro comisionar, por lo que a la fecha no se tienen más solicitudes pendientes y factibles.</t>
  </si>
  <si>
    <t xml:space="preserve">Se observa que la DT no recibió solicitudes de elaboración de avalúos comerciales pero atendió solicitudes por restitución de Tierras </t>
  </si>
  <si>
    <t>Aunque no hay meta asignada en el periodo, hay un total de 30 al año, en este trimestre atendieron 2 avalúos de la unidad de restitucion de tierras</t>
  </si>
  <si>
    <t>Se evidencia documento soporte donde se da respuesta a dos solicitudes recibidas en los meses de febrero y marzo.  Sin embargo se observa que no se programó meta para este trimestre.</t>
  </si>
  <si>
    <t>No se tiene meta programada para el segundo trimestre del año 2021, sin embargo, se realizaron dos (2) avalúos para el juzgado Primero Especializado en Tierras de Cúcuta (cuadro de control soporte).</t>
  </si>
  <si>
    <t>Durante el I Trimestre del 2021, recibimos dos solicitudes concernientes a Regularización de la Propiedad (6016-2021-024304-ER-000 del 7 de enero y 5000-2021-0000966-ER-000 del 10 de febrero), las cuales se atendieron en la oportunidad de ley y de forma integral (radicados de salida 6016-2021-0000826-EE-001 del 9 de febrero y 6016-2021-0001611-EE-002 del 2 de marzo respectivamente).</t>
  </si>
  <si>
    <t>Durante el II Trimestre del 2021, se culminó con la remisión gratuita de 1.846 fichas prediales solicitadas por la ANT como insumo técnico para delimitar la ampliación del Resguardo Indígena Motilón Barí y Catalaura, ello en cumplimiento de la Sentencia T-052 del 2017, ello a través de las comunicaciones 6016-2021-0004183-EE-001 y 6016-2021-0004507 del 18 y 26 de mayo respectivamente (en soportes). No se recibieron requerimientos en este aspecto durante el II Trimestre.</t>
  </si>
  <si>
    <t>Se observa que durante el primer trimestre la DT atendió solicitudes concernientes a Regularización de la Propiedad</t>
  </si>
  <si>
    <t>De acuerdo a la relacion aportada se puede verificar que han atendido solicitudes de información de restitucion de tierras en el segundo trimestre, aunque informan que no se recibieron requerimientos enmarcados dentro de la ley 1561 y 1564 de 2012</t>
  </si>
  <si>
    <t>Se evidencia documento soporte donde se da respuesta a dos solicitudes recibidas en los meses de febrero y marzo.</t>
  </si>
  <si>
    <t>Se evidencia informe de solicitudes de Restitución de Tierras con su respectiva respuesta para los trámites allegados al grupo para los meses de abril, mayo y junio. De igual manera se observa el memorando de fecha 18/05/2021 donde se informa a la Agencia Nacional de Tierras de Cúcuta la remisión gratuita de 1.846 fichas prediales con el respectivo insumo técnico para delimitar la ampliación del Resguardo Indígena Motilón Barí y Catalaura.</t>
  </si>
  <si>
    <t>Durante el I Trimestre del 2021, recibimos 26 solicitudes (5 en enero, 13 en febrero y 8 en marzo), concernientes a Política de Restitución y Ley de Víctimas (listado con radicados y fechas en evidencia), las cuales se atendieron en la oportunidad de ley y de forma integral (radicados de salida y fechas en evidencia).</t>
  </si>
  <si>
    <t>Durante el II Trimestre del 2021, recibimos 39 solicitudes (11 en abril, 15 en mayo y 13 en junio), concernientes a Política de Restitución y Ley de Víctimas; así como 7 requerimientos de la Unidad Administrativa Especial para la Gestión de Restitución de Tierras Despojadas -UAEGRTD- (5 en abril y 2 en mayo), las cuales se atendieron en la oportunidad de ley y de forma integral. En soporte encontraran listado con radicados y fechas de recibo y atención.</t>
  </si>
  <si>
    <t>En evidencias se encuentra el listado de las solicitudes atendidas de restitución de tierras</t>
  </si>
  <si>
    <t xml:space="preserve">Se evidencia que para el primer trimestre del año 2021 se recibieron 26 solicitudes las cuales fueron respondidas dentro de los tiempos establecidos. </t>
  </si>
  <si>
    <t xml:space="preserve">Se evidencia el informe sobre las Solicitudes de Restitución de Tierras, donde se observa que se ha dado respuesta en los tiempos establecidos por la ley.  </t>
  </si>
  <si>
    <t>Durante el I trimestre del 2021 recibimos 1.177 PQRD de las cuales se atendieron 1.015, quedando únicamente 162 pendientes de atender. En ese orden se puede decir que se atendieron el 86.23% de las PQRD recibidas en el trimestre, lo cual al dársele un valor del 25% al trimestre en el año, se puede decir que se alcanzó una meta del 21.55%. El resultado expuesto fue causado en gran parte a que se venía cometiendo un error en la radicación de las solicitudes de tramites catastrales, ello por cuanto que la gran mayoría de estas fueron radicadas como peticiones, ello originó que no se pudiera cumplir la atención de PQRD del 100%. Lo anterior dado los errores propios de la implementación de un nuevo sistema de correspondencia (SIGAC)</t>
  </si>
  <si>
    <t>Durante el II trimestre del 2021 recibimos 371 PQRDS de las cuales se atendieron 365, quedando únicamente 6 pendientes de atender. En ese orden se puede decir que se atendieron el 98,38% de las PQRD recibidas en el trimestre, lo cual al dársele un valor del 25% al trimestre en el año, se puede decir que se alcanzó una meta del 24.59%. Se adjunta Informe donde se encuentran soportes extraídos directamente del aplicativo SIGAC.</t>
  </si>
  <si>
    <t>dentro de su capacidad atendió las PQRD oportunamente y realizó el seguimiento</t>
  </si>
  <si>
    <t>Se evidencia el informe sobre el primer trimestre del año, donde se informa que de 1.177 solicitudes recibidas en la D.T, se atendieron dentro de los tiempos establecidos 1.015, por lo anterior quedan pendientes por dar respuesta 162. A pesar que no se cumplió con la meta programada para este trimestre se avala el avance.</t>
  </si>
  <si>
    <t xml:space="preserve">Se evidencia el informe sobre el segundo trimestre del año, donde se describe que se recibieron 371 solicitudes y 6 se encuentran pendientes por dar respuesta. </t>
  </si>
  <si>
    <t>Durante el I Trimestre del 2021 y de acuerdo con el cronograma establecido, se celebraron 3 Comités de COPASST (uno mensual), uno de Convivencia Laboral (trimestral) y dos de Comisión de Personal. Así mismo las respectivas actas fueron sometidas a aprobación de los miembros de cada órgano respectivo, y una vez aprobadas se remitieron al GIT de Gestión de Talento Humano. (En evidencias actas y correos remisorios).</t>
  </si>
  <si>
    <t>Durante el II Trimestre del 2021 y de acuerdo con el cronograma establecido, se celebraron 3 Comités de COPASST (uno mensual: 28 abril, 27 mayo y 29 junio), uno de Convivencia Laboral (trimestral: 28 abril) y tres de Comisión de Personal (uno mensual: 5 abril, 4 mayo y 1 junio). Así mismo las respectivas actas fueron sometidas a aprobación de los miembros de cada órgano respectivo, y una vez aprobadas se remitieron al GIT de Gestión de Talento Humano. (En evidencias actas y correos remisorios).</t>
  </si>
  <si>
    <t>La DT cumplió con la entrega de las actas de los comites al GIT de talento humano</t>
  </si>
  <si>
    <t>Para el apoyo a esta actividad se presentan las actas de comités COPASST, de Convivencia Laboral y reuniones de la Comisión de Personal realizadas en el transcurso del primer trimestre del año 2021.</t>
  </si>
  <si>
    <t>Para el apoyo a esta actividad se presentan las actas de comités COPASST, de Convivencia Laboral y reuniones de la Comisión de Personal realizadas en el transcurso del segundo trimestre del año 2021.</t>
  </si>
  <si>
    <t xml:space="preserve">Durante el I Trimestre del 2021 se celebraron tres Comités de COPASST (uno mensual), y uno de Convivencia Laboral (trimestral); así mismo se realizaron dos inspecciones a la infraestructura física de la Sede de la Territorial, se solicitó y se obtuvo la renovación de los extintores y botiquines de seguridad, así como que se estuvo atento a la presentación de cualquier accidente de trabajo, o queja de Acoso Laboral, ello sin que se llegara a presentarse ninguna de esas dos situaciones. </t>
  </si>
  <si>
    <t>Durante el II Trimestre del 2021 se celebraron 3 Comités de COPASST (uno mensual: 28 abril, 27 mayo y 29 junio), uno de Convivencia Laboral (trimestral: 28 abril); así mismo el 26 de mayo se realizó inspección a la infraestructura física de la DT NdS, se solicitaron y obtuvieron recursos para el mantenimiento de los aires acondicionados, y se estuvo atento a la presentación de cualquier accidente de trabajo, o queja de Acoso Laboral, ello sin que se llegara a presentarse ninguna de esas dos situaciones.</t>
  </si>
  <si>
    <t>Se observa que se atendieron las responsabilidades y rendición de cuentas en el SG - SST por parte de la DT durante el primer trimestre.</t>
  </si>
  <si>
    <t>Atendieron en el II trimestre las responsabilidades y rendicion de cuentas en el SG-SST en la DT</t>
  </si>
  <si>
    <t>Se soportan formatos de Inspección de Infraestructura General, así como las actas de comité de Copasst para los meses de enero, febrero y marzo de 2021.</t>
  </si>
  <si>
    <t>Se soportan formatos de Inspección de Infraestructura General, así como las actas de comité de Copasst para los meses de abril, mayo y junio de 2021.</t>
  </si>
  <si>
    <t>Durante el I Trimestre del 2021 se vendieron productos catastrales por el orden de $23.307.845, lo cual no tiene aún meta asignada para comparar su avance; sin embargo, es de resaltar que al no estar este año el municipio de Cúcuta dentro de nuestra jurisdicción (se habilitó en diciembre del 2020), las ventas muestran un comportamiento bastante aceptable, ello al promediar un ingreso mensual de $7.769.281.</t>
  </si>
  <si>
    <t>En el II Trimestre se presentaron ventas de contado por $29.496.563 (se soporta cuadro y reporte mensual emitido por GIT Tesorería), lo cual es superior en más de 6 millones a las ventas del I Trimestre, y con el cual se alcanza el 23,36% de la hasta ahora desconocida meta de ventas ($226.218.396), la cual fue asignada sin tener en cuenta el comportamiento de las ventas en el 2021 ni históricos, pues en esta vigencia como se acotó en el pasado seguimiento no se venden productos de la ciudad de Cúcuta, lo cual representó en el 2020 aporx el 50% de las ventas que efectivamente ascendieron a $155.240.081, y donde la meta era de $148.370.710; es decir, este año casi doblaron la meta teniéndose una demanda que se redujo a la mitad¡</t>
  </si>
  <si>
    <t>Se observa que durante el primer trimestre la DT recaudó ingresos por venta de bienes y servicios</t>
  </si>
  <si>
    <t>La oficina de Difusion y mercadeo asigna las metas de ingresos por bienes y servicios, la DT realizo ventas por 29496563 según reporte financiero</t>
  </si>
  <si>
    <t>Se presenta reporte con los ingresos recibidos por la D.T durante el primer trimestre del año 2021.</t>
  </si>
  <si>
    <t>Se presenta reporte con los ingresos recibidos por la D.T durante el segundo trimestre del año 2021.  De igual manera se observa que para este periodo la D.T realizó ventas por $29’496.563 pesos m/cte.</t>
  </si>
  <si>
    <t>Como evidencian los Informes de Cartera por Edades, la DT NdS no presenta cartera pendiente de cobro, ni ha generados créditos en el I Trimestre del 2021.</t>
  </si>
  <si>
    <t>Como evidencian los Informes de Cartera por Edades, la DT NdS no presenta cartera pendiente de cobro, ni ha generados créditos en el II Trimestre del 2021.</t>
  </si>
  <si>
    <t>Se observa que con corte a el primer trimestre la DT no presenta cartera pendiente de cobro</t>
  </si>
  <si>
    <t>la DT no presenta cartera pendiente de cobro en el II trimestre</t>
  </si>
  <si>
    <t>Se soporta como insumo el informe de cartera por edades desde el 01/04/2019 al 31/03/2021, con sus respectivos datos y firmas de aprobación.</t>
  </si>
  <si>
    <t>Se soporta como insumo el informe de cartera pendiente de cobro por edades desde el 01/04/2019 al 30/06/2021, con sus respectivos datos y firmas de aprobación.</t>
  </si>
  <si>
    <t>Quindío</t>
  </si>
  <si>
    <t>En los meses de enero y febrero la direccion territorial quindio incorpo 308 nuevos predios en lo que va corrido 2021 predios en propiedad horizontal, tramites que no estan siendo contabilizados en los datos estadisticos y son cuantificados como un solo radicado catastral.</t>
  </si>
  <si>
    <t>En este trimestre se ejecutaron 2371 tramites de oficinA, incluidas vigencias anteriores.</t>
  </si>
  <si>
    <t xml:space="preserve">La actividad cuenta con evidencias </t>
  </si>
  <si>
    <t>Se observa el archivo detallado de Catastro donde se informa que la D.T a ejecutado 1.138 trámites de oficina, para un avance del 17% para este primer trimestre del año 2021.</t>
  </si>
  <si>
    <t>Se observa el archivo detallado de Catastro donde se informa que la D.T a ejecutado 1.900, trámites de oficina, correspondiente segundo trimestre del año 2021.</t>
  </si>
  <si>
    <r>
      <rPr>
        <sz val="11"/>
        <color rgb="FFFF0000"/>
        <rFont val="Calibri"/>
        <family val="2"/>
        <scheme val="minor"/>
      </rPr>
      <t>Con corte al primer trimetre se han realizado</t>
    </r>
    <r>
      <rPr>
        <sz val="12"/>
        <color theme="1"/>
        <rFont val="Calibri"/>
        <family val="2"/>
        <scheme val="minor"/>
      </rPr>
      <t xml:space="preserve"> tramites de terreno , se atendieron 707 de vigencias anteriores. Tramites de resolucion conjunta se ejecutaron 6 resoluciones con fines regsitrales, es importante resaltar que estos son tramites catastrales especiales, los cuales requieren de mayor tiempo de ejecucion y analisis, desde la implementacion y puesta en vigencia de estas resoluciones de rectificacion d earea y linderos con fines regsitrales, no se fijaron recursos economicos ni tecnicos para atender este tipo de solicitudes, las cuales requieren analisis juridico y tecnico especial para su ejecucion, asi como tampoco quedaron fijas las metas en el PAA.</t>
    </r>
  </si>
  <si>
    <t>Durante este periodo se realizaron 2321 tramites asi: 1900 de oficina y 421 vigencias anteriores y actual, se incorporaron 1378 nuevos predios en la base catastral, 14 resoluciones individuales con fines registrales que no registran en la plataforma.</t>
  </si>
  <si>
    <t>La actividad cuenta con la evidecncia</t>
  </si>
  <si>
    <t>En el reporte detallado de Catastro se observa que la Dirección Territorial ha ejecutado 621 trámites correspondientes a campo, para un avance del 12% para el primer trimestre del año 2021.</t>
  </si>
  <si>
    <t>En el reporte detallado de Catastro se observa que la Dirección Territorial ha ejecutado 421 trámites correspondientes a terreno, para segundo trimestre del año 2021.</t>
  </si>
  <si>
    <t>No se presentaron solicitudes para realizar avaluos, por lo que no hubo reuniones de seguimiento y/o actas de reunion. Se elaboraron cotizaciones a usuarios: jueves 4 de marzo de 2021.Cotizacion avaluos Gobernacion del Quindio (13 predios) respueta a la radicacion ER1636 de la plataforma SIGAC tambien enviado por correo electronico jueves 11-03-2021. Viernes 29 de enero de 2021 respueta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</si>
  <si>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envió a Elizabeth Mena recordatorio para el avance al proceso de contratación de avalúos comerciales de la Gobernación. el 19 de mayo de 2021. Se presto asesoria y se realizo cotización de dos predios del municipio de Calarca. Se realizaron y entregaron 3 informes solicitados por el GIT de Avaluos para la Agencia Nacional de Tierras, se hizo visita a avaluo requerido por el Juzgado de Pereira, predios ubicados en el municipio de Cordoba.</t>
  </si>
  <si>
    <t xml:space="preserve">Se tienen evidencias de la gestion, pero no se han materizalizado los avaluos </t>
  </si>
  <si>
    <t>Se evidencia la realizacion de 1 avaluo que se envio para revision a sede central</t>
  </si>
  <si>
    <t>Se soporta con archivo donde se evidencia que para este primer trimestre se han solicitado 5 avalúos, 1 rural correspondiente a Restitución de Tierras de Pereira, tres (3) urbanos correspondientes al municipio de Armenia y uno (1) rural para el municipio de Pijao, los cuales se encuentran en recopilación de información.  Sin embargo, no se programó meta para este trimestre del año.</t>
  </si>
  <si>
    <t>Se soporta la evidencia con el cumplimiento de esta actividad.</t>
  </si>
  <si>
    <t>EN LA DIRECCION TERITORIAL NO CONTAMOS CON PROGRAMA DE TITULACION, NI CONVENIOS POR EJECUTAR REFERENTES A LA FORMALIZACION DE TIERRAS, DE IGUAL MANERA SE ATIENDEN LAS SOLICITUDES DE LOS JUZGADOS DE CERTIFICADOS DE LEY 1561 DE 2012.</t>
  </si>
  <si>
    <t xml:space="preserve">EN LA DIRECCION TERITORIAL NO CONTAMOS CON PROGRAMA DE TITULACION, NI CONVENIOS POR EJECUTAR REFERENTES A LA FORMALIZACION DE TIERRAS, DE IGUAL MANERA SE ATIENDEN LAS SOLICITUDES DE LOS JUZGADOS DE CERTIFICADOS DE LEY 1561 DE 2012. SE ATENDIERON CERTIFICADOS DE MEDIDAS Y LINDEROS PARA LEY 1561 , EN EL MES DE ABRIL 7 , MAYO 2 Y JUNIO 0. </t>
  </si>
  <si>
    <t xml:space="preserve">Se tiene la evidenacia de lo realizado en esta actividad </t>
  </si>
  <si>
    <t>Para esta actividad se soporta un correo electrónico sobre el reporte de certificados de planos especiales e informan que se han vendido 69 planos, planos exentos de pago 12, certificados especiales de medidas y linderos 27, certificados especiales de medidas y linderos exentos de pago 2, Certificados Ley 1561 pagos 5 y exentos de pago 1.</t>
  </si>
  <si>
    <t>Para esta actividad se soporta documento el cual da cumplimiento a la actividad donde se evidencia que se atendieron solicitudes de los juzgados y verificados de medidas y linderos para el segundo trimestre del año.</t>
  </si>
  <si>
    <t>SE HAN ATENDIDO TODOS LOS REQUERIMIENTOS SOLICITADOS EN LA PARTE ADMINISTRATIVA Y JUDICIAL REFERENTES AL TEMA DE RESTITUCION DE TIERRAS, UNA AVALUOS CATASTRALES</t>
  </si>
  <si>
    <t>DURANTE ESTE RIMESTRE NO SE TIENE SOLICITUDES EN EL TEMA DE RESTITUCION DE TIERRAS, SE REALIZO EL COMIE Y EL ACTA RESPECTIVO, ADEMAS SE ENVIA MES A MES LA HERRAMIENTA DE LA INFORMACION SOLICITADA POR LA SEDE CENTRAL FRENTE AL TEMA.</t>
  </si>
  <si>
    <t>Se evidencia una (1) sentencia allegada a la D.T la cual se encuentra pendiente de responder.</t>
  </si>
  <si>
    <t>Se evidencia acta de comité sobre Restitución de Tierras realizado el 02/07/2021, de igual manera se observa el segundo informe trimestral del año correspondiente a los meses de abril, mayo y junio donde se describen las actividades realizadas, las reuniones en las que se participó, entre otras.</t>
  </si>
  <si>
    <t>Todas las solicitudes recibidas son atendidas dentro de los terminos establecidos legalmente, la nueva plataforma SIGAC no genera ningun tipo de reporte al respecto, estamos a la espera de que el proveedor del aplicativo de solucion.</t>
  </si>
  <si>
    <t xml:space="preserve">Todas las solicitudes recibidas son atendidas dentro de los terminos establecidos legalmente, la nueva plataforma SIGAC no genera ningun tipo de reporte al respecto, estamos a la espera de que el proveedor del aplicativo de solucion. </t>
  </si>
  <si>
    <t>La actividad cuenta con evidencias de su realización</t>
  </si>
  <si>
    <t>Se observa que para el mes de enero no se recibieron PQRDS en la D.T, para el mes de febrero y marzo se atendieron 72 solicitudes, así como 524 llamadas telefónicas.</t>
  </si>
  <si>
    <t>Se observa que, para el segundo trimestre del año 2021, se revivieron 30.161 solicitudes en atención presencial, atendidas dentro de los tiempos establecidos por la ley.  Se recomienda generar el reporte en la plataforma de SIGAC.</t>
  </si>
  <si>
    <t>Se han realizado los comites oportunamente y se ha realizado el envio a sede central de las actas respectivas, 3 de Copasst y 1 de Convivencia Laboral.</t>
  </si>
  <si>
    <t>Se han realizado los comites correspondientes al trimestre y se han enviado a sede central</t>
  </si>
  <si>
    <t>Se evidencia correos electrónicos del 19/02/2021, 18/03/2021 y del 07/04/2021, donde envían al área de Talento Humano del IGAC Sede Central las actas de Comité de Convivencia y las actas de Comités de Copasst, realizadas durante el primer trimestre del año 2021.</t>
  </si>
  <si>
    <t>Se evidencia pantallazos sobre las actas de Comités de Convivencia y Copasst correspondiente al segundo trimestre del año.  No se observa el envió de los soportes a sede central ya que los correos suministrados corresponden al primer semestre.</t>
  </si>
  <si>
    <t>SE DA CUMPLIMIENTO A TODAS LAS ACTIVIDADES LAS CUALES QUEDAN REPORTADAS UNA EN EL INF. DE CAPACITACIONES., OTRAS EL EN DE BIENESTAR Y LAS OTRAS EN LAS REUNIONES MENSUALES DEL COPASST</t>
  </si>
  <si>
    <t>Se da cumplimiento a todas las responsabilidades establecidas, Copasst, capacitaciones y bienestar .</t>
  </si>
  <si>
    <t>Se presenta reporte Copasst con las actividades correspondientes al primer trimestre del año 2021.</t>
  </si>
  <si>
    <t xml:space="preserve">Se presentan correos electrónicos con asunto de informe de las capacitaciones correspondiente al segundo trimestre del año. </t>
  </si>
  <si>
    <t>Durante el trimestre se evidencia que el producto mas representativo en ventas son los certificados catastrales</t>
  </si>
  <si>
    <t>Se presento una reduccion con respecto al trimestre anterior, sin embargo se logro un cumplimiento del 63.06% de la meta del trimestre.</t>
  </si>
  <si>
    <t>Se observa archivo sobre la relación de ingresos correspondiente al primer trimestre del año 2021, por un valor de $ 27’612.414 pesos m/cte.</t>
  </si>
  <si>
    <t>Se observa que la meta para el segundo semestre es de $40’483.922 de pesos m/cte, y se ejecutó 25’528.026, es decir que NO se cumplió con la meta programada. Es necesario dar cumplimiento para el siguiente trimestre.</t>
  </si>
  <si>
    <t>A la fecha la cartera que se refleja ya es incobrable, por fallo judicial, estamos en espera para dar de baja contablemente.</t>
  </si>
  <si>
    <t>En la Territorial no se tiene cartera por convenios o contratos, la cartera que se presenta es por avaluos, la cual es inconbrable y ya fue autorizado su saneamiento por el comite contable,estamos en espera de las indicaciones de este proceso.</t>
  </si>
  <si>
    <t>Aducen no tener cartera pendiente, adjunta evidencia</t>
  </si>
  <si>
    <t xml:space="preserve">Se da concepto favorable por que la Territorial no cuenta con cartera pendiente a la fecha </t>
  </si>
  <si>
    <t>Existe foto de un juzgado, sin embargo no se valida como soporte.</t>
  </si>
  <si>
    <t>Se observa que la D.T no cuenta con cartera por lo tanto se aprueba el avance.</t>
  </si>
  <si>
    <t>Risaralda</t>
  </si>
  <si>
    <t>A fecha 31 de marzo de 2021, se han elaborado 2677 tramites de Oficina, consistentes en tramites de mutacion de primera, rectificaciones y complentaciones.</t>
  </si>
  <si>
    <t>A fecha 30 de junio de 2021, se han elaborado 7.195 tramites de Oficina, consistentes en tramites de mutacion de primera, rectificaciones y complentaciones.</t>
  </si>
  <si>
    <t>La actividad cuenta con la evidencia</t>
  </si>
  <si>
    <t>Se observa en el archivo consolidado de Catastro que la D.T ejecutó 2.567 trámites de oficina para este primer trimestre del año 2021.</t>
  </si>
  <si>
    <t xml:space="preserve">Se observa la ejecución de la actividad mediante excel Estadísticas Seguimiento de Trámites Risaralda-Chocó 2021, el Seguimiento a Trámites SNC segundo trimestre 2021 y cuadro sobre Trámites de Oficina y Terreno vigencias anteriores y actual. </t>
  </si>
  <si>
    <t>A fecha 31 de marzo de 2021 se han realizado 192 tramites de terreno, toda vez que hasta el 02 de febrero se posesiono el funcionario de gestion catastral en la Territorial Risaralda y se le dio prioridad a los tramites de terreno de vigencias anteriores, teniendo en cuenta que la Territorial Risaralda se encontraba en proceso de actualizacion catastral de ocho municipios de este departamento.</t>
  </si>
  <si>
    <t xml:space="preserve">A fecha 30 de junio de 2021 se han realizado 845 tramites de terreno y se le dio prioridad a los tramites de terreno de vigencias anteriores, se debe tener en cuenta las restricciones de personal para realizar visitas de campo por la emergencia samitaria. </t>
  </si>
  <si>
    <t>En archivo consolidado de Catastro se observa que la D.T ejecutó 1.044 trámites de terreno para los meses de enero, febrero y marzo de 2021.</t>
  </si>
  <si>
    <t xml:space="preserve">Se evidencia ejecución de la actividad mediante documento word Trámites de Oficina y Terreno vigencia anterior y actual, Excel de seguimiento a Trámites SNC segundo trilestre 2021 y excel sobre Trámites segundo trimestre 2021 Chocó. </t>
  </si>
  <si>
    <t>Se han elaborado cuatro avaluos comerciales en el primer trimestre que se encuentran para entrega de control de calidad en el GIT de Valoracion Economica.</t>
  </si>
  <si>
    <t>Se han elaborado tres avaluos comerciales en el primer trimestre que se encuentran para entrega de control de calidad en el GIT de Valoracion Economica y se hizo entrega de un avaluo comercial.</t>
  </si>
  <si>
    <t>No se cuenta con la evidencia (Avaluos entregados)</t>
  </si>
  <si>
    <t>Se presenta contrato interadministrativo firmado entre el IGAC y el Departamento de Risaralda por 10 meses con el objeto de “Realizar avalúos de predios rurales y urbanos en el Departamento de Risaralda” . Sin embargo no se programó meta para este trimestre del año.</t>
  </si>
  <si>
    <t xml:space="preserve">Se observa ejecución de la  actividad mediante las evidencias aportadas (Comunicaciones de entrega informes avaluos de Santa Rosa, Quibdó y Pereira de fechas 31/05/2021, 25/05/2021 y 20/05/2021 respectivamente, comunicación de entrega complementación avalúo Mistrató del 29/06/2021) y comunicación entrega de adición avalúo Pueblo Rico 26/04/2021. </t>
  </si>
  <si>
    <t>Se ha dado respuesta a 18 oficios de ley 1561 a los juzgados de competencia en jurisdiccion de la Territorial Risaralda, los demas se remiten se remiten por competencia al AMCO.</t>
  </si>
  <si>
    <t>Se ha dado respuesta a 28 oficios de ley 1561 a los juzgados de competencia en jurisdiccion de la Territorial Risaralda, los demas se remiten se remiten por competencia al AMCO.</t>
  </si>
  <si>
    <t>Se observa avance para el primer trimestre del año 2021, donde se evidencia el recibido de solicitudes las cuales se encuentran en proceso de respuesta a cada entidad solicitante.</t>
  </si>
  <si>
    <t>Se observa ejecución de la actividad con la Relación de Respuestas a Oficios Ley 1561 de 2012 DT Risaralda y con los 27 oficios relacionados con regularización de la propiedad Ley 1561 de 2012.</t>
  </si>
  <si>
    <t>Se ha dado respuesta a todos los tramites solicitados por los juzgados de Restitucion de Tierras de Risaralda y Choco, ademas lo solicitado por la Unidad de Restitucion de Victimas de estos Departamentos.</t>
  </si>
  <si>
    <t>Se ha dado respuesta a 60 peticiones solicitadas por los Juzgados de Restitucion de Tierras de Risaralda y Choco, ademas lo solicitado por la Unidad de Restitucion de Victimas de estos Departamentos.</t>
  </si>
  <si>
    <t>Se evidencia documentos sobre solicitudes recibidas para el cumplimiento de la Política de Restitución de Tierras y Ley de Víctimas y en estado de respuesta.</t>
  </si>
  <si>
    <t xml:space="preserve">Se observa ejeucón de la actividad mediante los 60 oficios aportados por la Territorial que guardan relación con la Política de Restitución de Tierras. </t>
  </si>
  <si>
    <t>Se ha dado respuesta oportuna a las PQRD radicas en el SIGAC, pero se debe tener en cuenta que dicha plataforma presenta problemas para remitir la respuesta al usuario inicial.</t>
  </si>
  <si>
    <t>Se ha dado respuesta oportuna a las PQRD radicas en el SIGAC, pero se debe tener en cuenta que dicha plataforma presenta problemas para remitir la respuesta al usuario inicial y esta duplicando las peticiones de los usuarios a los funcionarios, a pesar de que se de respuesta a los usuarios, situacion que fue puesta en conocimiento de la secretaria general.</t>
  </si>
  <si>
    <t>Para esta actividad se soportan los reportes correspondientes a los meses de enero, febrero y marzo sobre las solicitudes allegadas a la D.T, de igual manera se evidencia las respuestas a estas.</t>
  </si>
  <si>
    <t>Se observa ejecución de la actividad con los soportes suministrados por la Territorial.</t>
  </si>
  <si>
    <t>Se realizaron las actas correspondientes de copasst de enero, febrero y marzo, al igual que el acta de c convivencia del primer trimestre 2021</t>
  </si>
  <si>
    <t>Se realizaron las actas correspondientes de copasst de abril, mayo y junio, al igual que el acta de c convivencia del segundo trimestre 2021</t>
  </si>
  <si>
    <t>Esta actividad se soporta con las actas de Comités Copasst correspondiente a los meses de enero, febrero y marzo.  Así mismo se soporta el acta de comité de Convivencia Laboral realizada el día 05/03/2021.</t>
  </si>
  <si>
    <t>Se soporta ejecución de la actividad con actas de Copasst de abril, mayo y junio 2021 y acta Comité Convivencia del 25/06/2021.</t>
  </si>
  <si>
    <t xml:space="preserve"> A pesar de que no se conoce de forma oficial el acta 06-01-2021, la territorial Risaralda ha cumplido con las actividades ahi propuestas.</t>
  </si>
  <si>
    <t xml:space="preserve">No aporta evidencias </t>
  </si>
  <si>
    <t>No cargaron avance ni evidencias</t>
  </si>
  <si>
    <t>No se soportan evidencias para validar esta actividad.</t>
  </si>
  <si>
    <t>No se aportaron evidencias ni se reporto avance.</t>
  </si>
  <si>
    <t>En el primer trimestre, se efectuaron ventas por el valor de $32.000.000.</t>
  </si>
  <si>
    <t>En el primer trimestre, se efectuaron ventas por el valor de $ 21.071.546.</t>
  </si>
  <si>
    <t>Se evidencian reportes de relación de ingresos de contado ventas correspondientes a los meses de enero, febrero y marzo por valores de (5’987.369, 12’868.558 y 8’896.938 pesos m/cte, respectivamente).</t>
  </si>
  <si>
    <t>Se observa ejecuión de la actividad con las evidencias aportadas de Facturación detallada meses de abril, mayo y junio 2021 y Relación de Ingresos Ventas de Contado del segundo trimestre 2021.</t>
  </si>
  <si>
    <t>La territorial Risaralda tiene pendiente el cobro de una cartera por valor de $ 352.000.000 con la Gobernacion de Risaralda, quedando pendiente la liquidacion del contrato por revision del contratante de los productos entregados</t>
  </si>
  <si>
    <t>La Gobernacion de Risaralda realizo el pago del saldo pendiente por el proceso de actualizacion catastral realizado en ocho municipios del departamento dentro del contrato interadministrativo 5150/2019, por valor de $ 332.842.115.</t>
  </si>
  <si>
    <t>La actividad no cuenta con la evidencia del ingreso por  la gestion de cobro de cartera</t>
  </si>
  <si>
    <t>Para la actividad se presentan los documentos sobre un contrato interadministrativo del año 2019 firmado entre el Departamento de Risaralda y el IGAC con el objeto de la “Actualización de la formación catastral de los municipios de Apía, Belén de Umbría, Balboa, Guática, La Celia, Marsella, Pueblo Rico y Santuario” y un correo electrónico donde se comparten compromisos por la Sede Central y la D.T Risaralda el día 25/03/2021.  Sin embargo no se valida la actividad, falta suministro de información.</t>
  </si>
  <si>
    <t xml:space="preserve">Se observó recaudo mediante comprobante de pago 88224321 del 26/05/2021 por $332.842.115 de la Gobernación de Risaralda. </t>
  </si>
  <si>
    <t>Santander</t>
  </si>
  <si>
    <t>Se realizaron los trámites de oficina de conformidad con lo que ha llegado de Registro en el presente año.</t>
  </si>
  <si>
    <t>Se realizaron 5101 mutaciones de tramites de oficina en el segundo trimestre, de acuerdo con lo allegado por la oficina de registro y solicitudes de los usuarios.</t>
  </si>
  <si>
    <t>La territorial evidencia la ejecución de 5101 mutaciones para el segundo trimestre de 2021</t>
  </si>
  <si>
    <t>De acuerdo con el Informe detallado de la Subdirección de Catastro se observa que la Dirección Territorial Santander durante el primer trimestre de la vigencia 2021 tiene como meta realizar 21.982 solicitudes de oficina de las cuales realizó 3.606 con un porcentaje de avance del 16%.</t>
  </si>
  <si>
    <t>De acuerdo con las evidencias suministradas se observa que la Dirección Territorial Santander para los meses de abril, mayo y junio finalizo 5101 trámites de oficina.</t>
  </si>
  <si>
    <t xml:space="preserve">Son trámites de terreno realizados desde oficina.  </t>
  </si>
  <si>
    <t>Se realizaron 414 mutaciones de tramites de terreno en el segundo trimestre, de acuerdo con lo solicitudes presentadas por los usuarios y al presupuesto asignado para comisiones.</t>
  </si>
  <si>
    <t>Se evidencia la realización de 404  trámites de terreno, se recomienda avanzar en mayores cantidades en la ejecución de la meta, ya que se encuentra en un avance del 3,52%</t>
  </si>
  <si>
    <t>De acuerdo con el Informe detallado de la Subdirección de Catastro se observa que la Dirección Territorial Santander durante el primer trimestre de la vigencia 2021 tiene como meta realizar 15.660 solicitudes de visitas a terreno de las cuales realizó 138 con un porcentaje de avance del 1%. Se recomienda agilizar las visitas a terreno.</t>
  </si>
  <si>
    <t>De acuerdo con las evidencias suministradas se observa que la Dirección Territorial Santander para los meses de abril, mayo y junio finalizo 414 trámites de terreno.</t>
  </si>
  <si>
    <t>Durante el primer trimestre del 2021 se elaboró el avalúo del predio la Cabaña del municipio de Puerto Parra.</t>
  </si>
  <si>
    <t>Se realizó la elaboarción de el avaluo del predio la  plamita del municpio de Sabana de Torres  y eleboracion de 3 avaluos para la Contraloria del Municpio de San Jose de Miranda, para un total de 4 avalúos, de acuerdo a las solicitudes presentadas.</t>
  </si>
  <si>
    <t xml:space="preserve">Se observa que la DT  recibió atendió 1  solicitud de elaboración de avalúos comerciales </t>
  </si>
  <si>
    <t>Se observa en las evidencias que la territorial atendió cuatro solicitudes de elaboración de avalúos comerciales</t>
  </si>
  <si>
    <t>De acuerdo con las evidencias suministradas por la Dirección Territorial Santander y el radicado 6019-2021-0004055 EE-001 del 06 de abril se hace entrega del informe de avalúo comercial rural del predio ubicado en municipio de Puerto Parra.</t>
  </si>
  <si>
    <t>De acuerdo con las evidencias suministradas la Dirección Territorial Sanatander recibe 2 solicitudes para avalúos en el marco de la política de restitución de tierras y 1 solicitud para un avalúo comercial de 2 predios.</t>
  </si>
  <si>
    <t>en el primer Trimestre se respondierón 1100 solicitudes, cumpliendo con las solicitudes en materia de regularizacion de la propiedad</t>
  </si>
  <si>
    <t>Se atendieron todas las solciitudes en materia de regularización de la propiedad Ley 1561 y 1564 como lo fueron la expedición de Certificados Planos prediales y Certificados Especiales; dado que son estos productos y servicios que hacen referencia a lo citado en la norma de regularización. Así mismo, se da el cumplimiento en el envio a los juzgados cuando así lo requieren. Para un total de 225 solcitudes para el II trimestre.</t>
  </si>
  <si>
    <t>Se observa que en el segundo trimestre la territorial atendió las  solicitudes concernientes a Regularización de la Propiedad, para un total de 225 solicitudes</t>
  </si>
  <si>
    <t>Las evidencias suministradas por la Dirección Territorial Santander no corresponden  a la actividad dado que se presenta reporte de SIGAC, por lo que no es posible validar si las respuestas entregads hacen parte del tramite de Regularización de la propiedad.</t>
  </si>
  <si>
    <t>De acuerdo con las evidencias suministradas se observa que la Dirección Territorial Santander genero los certificados prediales necesarios para la regularización de la propiedad. Muestra de ello se presentan dos certificados.</t>
  </si>
  <si>
    <t>Se respondieron 100 solicitudes para el cumplimiento de de la Política de Restitución de Tierras y Ley de Víctimas</t>
  </si>
  <si>
    <t>Se respondieron en total 84 solicitudes para el cumplimiento de la Política de Tierras, distribuidas así: de 56 procedentes de los Juzgados, Tribunal, y ORIP. _x000D_
28 solicitudes de la Unidad de Restitución de Tierras de Barrancabermeja y Bucaramanga. Cumpliendo a cabalidad con los requerimientos solicitados.</t>
  </si>
  <si>
    <t>La evidencia da cumplimiento a la actividad para el segundo trimestre</t>
  </si>
  <si>
    <t>De acuerdo con las evidencias suministradas por la Dirección Territorial Santader se observa la respuesta a solicitudes relacionadas con la Política de Restitución de Tierras y Ley de Víctimas</t>
  </si>
  <si>
    <t>De acuerdo con las evidencias suministradas se observa que la Dirección Territorial Santander atiende 22 solicitudes referentes a procesos de restitución de tierras.</t>
  </si>
  <si>
    <t>Se atendieron 35 peticiones de PQRS en el primer Trimestre</t>
  </si>
  <si>
    <t>Se recibieron 7 PQRSD en el segundo trimestre del 2021, de las cuales se tramitaron 4 del trimestre mas el acumulado que se tenía pendiente del primer trimestre, quedando solo un saldo de 10 PQRSD  en el semestre.</t>
  </si>
  <si>
    <t>Se verifica el seguimiento a las PQRS del segundo trimestre con base a la evidencia reportada por la territorial</t>
  </si>
  <si>
    <t>De acuerdo con las evidencias suministradas por la Dirección Territorial Santander documento " PQRS primer trimestre" se observa que durante el primer trimestre se recibieron 85 solicitudes de las cuales se finalizaron 31 y están pendientes 54. Se recomienda revisar los tiempos de respuesta de estas solicitudes.</t>
  </si>
  <si>
    <t>De acuerdo con información proporcionada por el GIT de Servicio al Ciudadano y participación la Dirección Territorial Santander recibió 8 peticiones, de las cuales atendió oportunamente 4 con un porcentaje del 50% .Se recomienda revisar el proceso de atención de las PQRS.</t>
  </si>
  <si>
    <t>En el primer trimestre, se realizaron la reunion de comite pertinente, en el cual se deja evidencia en las  acta, y se manifiesta las actividades que se deben llevar acabo. cumpliendo a cabalidad con la entrega de las actas  de comite copasst y comite de convivencia</t>
  </si>
  <si>
    <t>Se realizó envio de las actas correspondientes al Git de Talento Humano del II trimestre de acuerdo con las metas asignadas; tal como se evidencia en las actas y los informes enviados a sede central.</t>
  </si>
  <si>
    <t>La territorial cumple con la actividad para el segundo trimestre</t>
  </si>
  <si>
    <t>De acuerdo con las evidencias suministradas por la Direección Territorial Santander se observa acta de COPASST del 30 de enero de 2021</t>
  </si>
  <si>
    <t>De acuerdo con las evidencias suministradas por la Dirección Territorial Santander se obseva que se han desarrollado los comités COPASTT de acuerdo con actas del 30-04-2021, 23-06-2021, 30-06-2021, sin embargo, de acuerdo con las evidencias comité de convivencia laboral no se ha realizado.</t>
  </si>
  <si>
    <t xml:space="preserve">En el primer trimestres, se realizaron los controles mensuales de asistencia, los cuales se envian mensualmente a la sede central, Git Talento Humano. </t>
  </si>
  <si>
    <t>Se realizó envio de los informes correspondientes a las actvidades de seguridad y salud en el trabajo de acuerdo al cronograma de trabajo para el II trimestre del 2021.</t>
  </si>
  <si>
    <t>La territorial realiza el seguimiento a las responsabilidades  en el SG - SST para el segundo trimestre</t>
  </si>
  <si>
    <t xml:space="preserve">De acuerdo con las eviencias suministradas por la Dirección Territorial Sanatander radicado número 2010-2021-0003913- IE-001 del 17 de febrero de 2021 se realiza reporte de ausentismo para el mes de enero, no se presentan evidencias de ejecución en los meses de febrero y marzo. </t>
  </si>
  <si>
    <t>De acuerdo con las evidencias suministradas la Dirección Territorial Santander Presenta acata del 23-06-2021 en la que se mencionan temas relacionados con el SG-SST como el ausentismo laboral.</t>
  </si>
  <si>
    <t>Las ventas están representadas en certificados catastrales, información catastral y publicaciones por un valor total de $ 28.605.649.  Se realizó la validación del 100% de las ventas reportadas por el CIG con el movimiento bancario.</t>
  </si>
  <si>
    <t>Las ventas están representadas en certificados catastrales, información catastral y publicaciones por un valor total de $ 38.155.744.  Se realizó la validación del 100% de las ventas reportadas por el CIG con el movimiento bancario.</t>
  </si>
  <si>
    <t xml:space="preserve"> Se observa que durante el primer trimestre la DT recaudó ingresos por venta de bienes y servicios</t>
  </si>
  <si>
    <t>la territorial realizó ventas por un valor total de $ 38.155.744, actualmente se tiene un avance del 19,52%</t>
  </si>
  <si>
    <t>De acuerdo con los soportes suministrados por la Dirección Territorial Santander los ingresos percibidos son por concepto de certificados catastrales e información catastral.</t>
  </si>
  <si>
    <t>De acuerdo con las evidencias suministradas por la Dirección Territorial Santander Ingresos Bogotá y Direcciones Territoriales las ventas por producto con corte 30 de mayo 2021 se observa que se han generado ingresos por venta de certificados catastrales por $6.146.864, por información catastral por $3.791.710 para un total de $9.938.574.</t>
  </si>
  <si>
    <t>La Territorial no tiene cartera pendiente de cobro.</t>
  </si>
  <si>
    <t xml:space="preserve">La Territorial no tiene cartera pendiente de cobro. </t>
  </si>
  <si>
    <t>Se observa que la DT no tiene cartera pendiente de cobro.</t>
  </si>
  <si>
    <t>La territorial no presenta cartera pendiente</t>
  </si>
  <si>
    <t>Sin meta asignada en el trimestre, sin evidencias de ejecución de la actividad.</t>
  </si>
  <si>
    <t>Sin meta asignada en el trimestre, sin evidencias de ejecución de la actividad, dado que no hay cartera por recuperar.</t>
  </si>
  <si>
    <t>Sucre</t>
  </si>
  <si>
    <t>EN LA TERRITORIAL NO SE FIRMARON CONTRATOS PARA REALIZAR PROCESOS DE ACTUALIZACION DE LA FORMACION CATASTRAL EN EL PRIMER TRIMESTRE, EN REUNION CON LA ALCADESA DE CHALAN QUE MANIFESTO LA NECESIDAD DEL SERVICIO Y QUEDO ELLA EN SOLICITAR OFICIALMENTE INFORMACION Y COTIZACION PARA OBTENER ESTE SERVICIO POR PARTE DEL IGAC, IGUALMENTE CON EL MUNICIPIO DE COVEÑAS SE ESPERA RESPUESTA Y QUE A ELLOS SE LES HIZO UNA COTIZACION OFICIAL EN EL AÑO 2020.</t>
  </si>
  <si>
    <t>DURANTE EL SEGUIMIENTO DEL SEGUNTO TRIMESTRE 2021, EN  TERRITORIAL  NO SE REALIZARON NI FIRMARON CONTRATOS PARA LA REALIZACION DE PROCESOS DE FORMACION O ACTUALIZACION CATASTRAL RURAL, POR LO ANTERIOR NO SE SUBEN EVIDENCIAS.</t>
  </si>
  <si>
    <t>Sin meta asignada para el periodo, sin evidencias de ejecución de las actividades</t>
  </si>
  <si>
    <t>SE ATENDIERON LOS TRAMITES DE OFICINA RECIBIDOS EN EL TRIMESTRE EN SU TOTALIDAD.</t>
  </si>
  <si>
    <t>EN EL SEGUNDO TRIMESTRE SE ATENDIERON LOS TRAMITES DE OFICINA RADICADOS EN LA TERRITORIAL</t>
  </si>
  <si>
    <t>Con la evidencia aportada se observa cumplimiento a la actividad establecida. Faltó seguimiento cuantitativo</t>
  </si>
  <si>
    <t>Con las evidencias adjuntas se constata la realización de 1507 trámites de oficina</t>
  </si>
  <si>
    <t>De acuerdo con el Informe detallado de la Subdirección de Catastro se observa que la Dirección Territorial Sucre durante el primer trimestre de la vigencia 2021 tiene como meta realizar 5.789 solicitudes de oficina de las cuales realizó 1.862 con un porcentaje de avance del 32%.</t>
  </si>
  <si>
    <t>De acuerdo con las evidencias suministradas se observa que la Dirección Territorial Sucre para los meses de abril, mayo y junio finalizo 1507 trámites de oficina.</t>
  </si>
  <si>
    <t>EN LA TERRITORIAL DURANTE EL PRIMER TRIMESTRE EL TRABAJO DE CAMPO FUE MINIMO POR CUANTO LA CONTRATACION DEL PERSONAL DE APOYO A ESTE PROCESO SE REALIZO A FINALES DEL MES DE FEBRERO DE 2021 Y PRACTIAMENTE LOS RESULTADOS OBTENIDOS CON LOS CORRESPONDIENTES AL MES DE MARZO.</t>
  </si>
  <si>
    <t>UNA VEZ CONTRATADO EL PERSONAL, LA TERRITORIAL DURANTE EL SEGUNDO TRIMESTRE EMPEZO A REALIZAR LAS VISITAS PARA DAR TRAMITE A LAS MUTACIONES DE TERRENO RADICADAS.</t>
  </si>
  <si>
    <t>Con las evidencias adjuntas se constata la realización de 514 trámites de terreno</t>
  </si>
  <si>
    <t>De acuerdo con el Informe detallado de la Subdirección de Catastro se observa que la Dirección Territorial Sucre durante el primer trimestre de la vigencia 2021 tiene como meta realizar 4.939 solicitudes de visitas a terreno de las cuales realizó 359 con un porcentaje de avance del 7%. Se recomienda agilizar las visitas a terreno.</t>
  </si>
  <si>
    <t>De acuerdo con las evidencias suministradas se observa que la Dirección Territorial Sucre para los meses de abril, mayo y junio finalizo 489 trámites de terreno.</t>
  </si>
  <si>
    <t>EN EL PRIMER TRIMESTRE, EN LA TERRITORIAL NO SE CONTABA CON PERITO AVALUADOR POR LO TANTO LAS POCAS SOLICITUDES REALIZADAS SE ACUMULARAN PARA SER ATENDIDAS EN EL SEGUNDO TRIMESTRE, DEJANDO EN CLARO QUE ESTAS CORRESPONDEN A PROCESOS DE RESTITUCION DE TIERRAS Y NO A CONTRATOS QUE GENEREN INGRESOS PARA LA TERRITORIAL. LA GOBERNACION DE SUCRE HA SOLICITADO COTIZACIONES MAS NO HA ORDENADO LA PRACTICA DE DICHOS AVALUOS.</t>
  </si>
  <si>
    <t>EN EL SEGUNDO TRIMESTRE SE EMPIEZAN A ATENDER LAS SOLICITUDES RADICADAS EN LA TERRITORIAL, LAS CUALES CORRESPNDEN A PROCESOS DE RESTITUCION  DE TIERRAS Y UN SOLO AVALUO ADMINISTRATIVO DEL CUAL SE RECIBE EL ANTICIPO PARA INICIAR EL PROCESO.</t>
  </si>
  <si>
    <t>Con las evidencias adjuntas se constata la realización de 7 avalúos</t>
  </si>
  <si>
    <t>Sin meta asignada para el periodo y sin evidencias de ejecución de la actividad.</t>
  </si>
  <si>
    <t>De acuerdo con las evidencias suministradas se observa que la Dirección Territorial Sucre, realizo avalúos comerciales de los predios, algo me queda, casa lote corregimiento de pichilín, el cerrito parcela 3 Lote A, el cerrito parcela 3 Lote B, la morena Parcel 1- La envidia,Carrera 5 # 5 –41 Corregimiento de Berrugas, Carrera 5 # 5 –65 Corregimiento de Berrugas. Por lo que se presenta ejecución de la actividad.</t>
  </si>
  <si>
    <t>SE ATENDIERON LA TOTALIDAD DE LAS SOLICITUDES DE INFORMACION PREDIAL, TENDIENTES A LA FORMALIZACION DE PREDIOS VIA LEY 1561 Y PROCESOS DE PERTENENCIA.</t>
  </si>
  <si>
    <t>SE RECIBIERON 18 SOLICITUDES EN TRIMESTRE, SE ATENDIERON LA TOTALIDAD DE LAS SOLICITUDES DE INFORMACION PREDIAL, TENDIENTES A LA FORMALIZACION DE PREDIOS VIA LEY 1561 Y PROCESOS DE PERTENENCIA, DURANTE EL SEGUNDO TRIMESTRE DE 2021, 17 DENTRO DE LOS TERMINOS LEGALES Y UNA (1) FUERA DEL TERMINO PARA UN 94.44% DE CUMPLIMIENTO</t>
  </si>
  <si>
    <t>En el archivo en excel denominado "trámites ley 1561 2021" se observan la cantidad de solicitudes en materia de regularizacion para el primer trimestre (20), pero no se puede comprobar si se atendieron dentro del término legal. Tampoco se realizó seguimiento cuantitativo.</t>
  </si>
  <si>
    <t>Con las evidencias adjuntas se constata el avance de esta actividad conforme lo indicó la dirección territorial</t>
  </si>
  <si>
    <t>De acuerdo con las evidencias suministradas por la Dirección Territorial Sucre "trámites ley 1561 2021" se listan las solicitudes relacionadas con regularización para el primer trimestre 20, sin embargo no se cuenta con las evidencias que permitan determinar la gestión realizada por parte de la Dirección Territorial.</t>
  </si>
  <si>
    <t>De acuerdo con información proporcionada por el GIT de Servicio al Ciudadano y participación la Dirección Territorial Súcre recibió 152 peticiones, de las cuales atendió oportunamente 145 con un porcentaje del 95%.</t>
  </si>
  <si>
    <t>SE RECIBIERON 7 SOLICITUDES, ATENDIDAS EN SU TOTALIDAD INCLUYENDO UNA DE BLOQUEO DE PREDIOS, CON RESPECTO A LAS SOLCITUDES DE AVALUOS SE RECIBIERON 8 QUE SE VIENEN EJECUTANDO EN EL SEGUNDO TRIMESTRE.</t>
  </si>
  <si>
    <t>durante el trimestre desde abril a junio del 2021 se atendieron 24 solicitudes: 5 Admisiones de demandas, 2 solicitudes de información catastral por la ANT, 6 cumplimientos de órdenes judiciales, 4 sentencias, 1 seguimiento y corrección de sentencia, 4 suspensión de procesos y 2 órdenes de la procuraduríacon respecto a las solicitudes avaluos se recibieron 11 en el trimestre, las cuales están en proceso, de los tramites de tierra se resolvieron dentro de los tiempos 23 trámites con una ejecución del 96%, lo que representa una ejecución del 0.24</t>
  </si>
  <si>
    <t>De acuerdo con las evidencias suministradas por la Dirección Territorial Sucre se observan solicitudes en el marco de la Política de Restitución de Tierras y ley de victimas: 2 solicitudes en étapa administrativa, 1 solicitud en trámite judicial las cuales se encuentran en tramite</t>
  </si>
  <si>
    <t>De acuerdo con las evidencias suministradas la Dirección Territorial Sucre, recibió 24 solicitudes para la restitución de tierras que implican procesos judiciales de las cuales se han atendido oportunamente 23 y se encuentra en trámite 1.</t>
  </si>
  <si>
    <t xml:space="preserve">DURANTE EL PRIMER TRIMESTRE EN LA TERRITORIAL SE RECIBIERON 230 SOLICITUDES DE LAS CUALES FUERON ATENDIDAS 166 CORRESPONDIENTE AL 72, 17% </t>
  </si>
  <si>
    <t>EN EL SEGUNDO TRIMESTRE DE 2021 LA TERRITORIAL RECIBIO 159 PETICIONES, DE LAS CUALES SE ATENDIERON DENTRO DE LOS TERMINOS LEGALMENTE ESTABLECIDOS 64 PARA UN PORCENTAJE DE EJECUCION DEL 40.25%</t>
  </si>
  <si>
    <t>Hizo falta seguimiento cuantitativo. El seguimiento cualitativo es impreciso, toda vez que confome a la evidencia reportada, se indica que de las 166 solicitudes tramitadas, 13 se finalizaron fuera del plazo legal. De las 68 pendientes por resolver a marzo 31 no se indica cuántas se encuentran fuera de plazo, por lo que, con la información suministrada, no es posible llegar a calcular el cumplimiento de la meta de esta actividad</t>
  </si>
  <si>
    <t>De acuerdo con las evidencias suministradas por la Dirección Territorial Sucre documento "Consolidado Nacional PQRSDF" se observa que durante el primer trimestre se recibieron 230 solicitudes de las cuales se finalizaron 166 y están pendientes 64. Se recomienda revisar los tiempos de respuesta de estas solicitudes.</t>
  </si>
  <si>
    <t>De acuerdo con información proporcionada por el GIT de Servicio al Ciudadano y participación la Dirección Territorial Sucre recibió 152 peticiones, de las cuales atendió oportunamente 145 con un porcentaje del 95%.</t>
  </si>
  <si>
    <t>LA TERRITORIAL REALIZO LOS COMITES E HIZO EL CARGUE Y ENVIO L GIT DE TALENTO HUMANO</t>
  </si>
  <si>
    <t>DURANTE EL PERIODO OBJETO DE SEGUIMIENTO LA TERRITORIAL REALIZO LOS COMITES DE COPASST Y CONVIVENCIA RESPECTIVAMENTE Y SE REMITIERON VIA DRIVE A SEDE CENTRAL</t>
  </si>
  <si>
    <t>No se realizó seguimiento cuantitativo. Con las tres actas del comité de COPASST se observa un cumplimiento parcial a la actividad, ya que faltó emviar evidencia de la realización de la reunión del Comité de Convivencia Laboral.</t>
  </si>
  <si>
    <t>De acuerdo con las evidencias suministradas por la Dirección Territorial Sucre las actas de Copasst de los meses de enero, febrero y marzo se realizarón en la vigencia 2020 el 08-01-2020, 06-02-2020, 04-03-2020, por lo que no se cuenta con evidencias de realización de estos comités para la vigencia 2021</t>
  </si>
  <si>
    <t>De acuerdo con las evidencias suministradas por la Dirección Territorial Sucre se obseva que se han desarrollado los comités COPASTT de acuerdo con actas del 06-04-2021, 07-05-2021, 08-06-2021, sin embargo, de acuerdo con las evidencias comité de convivencia laboral no se ha realizado dado que se reporta acta con fecha 30-06-2020.</t>
  </si>
  <si>
    <t>EN LA TERRITORIAL SE REALIZARON LAS REVISIONES A LOS EXTINTORES, SE CARGO LA INFORMACION Y ENVIO LA MATRIZ DE INFORMACION DE ELEMENTOS DE PROTECCION DE LA TERRITORIAL, INCLUYE  EL ESTADO DE LOS BOTIQUINES, EL CONDUCTOR ASISTIO A LA CAPACITACION SOBRE DESORDENES MUSCULOESQUELETICOS PROGRAMADA POR LA SEDE CENTRAL, SE DILIGENCIO EL FORMULARIO VIRTUALMENTE DE LA CONSOLIDACION PARA EL DISEÑO DE LOS PLANES DE EMERGENCIA DE LA ENTIDAD.</t>
  </si>
  <si>
    <t>No realizó seguimiento cualitativo ni cuantitativo</t>
  </si>
  <si>
    <t>Con las evidencias adjuntas se constata el avance de esta actividad conforme lo indicó la dirección territorial. Para próximos seguimientos se recomienda realizar una matriz e indicar por cada responsabilidad el avance logrado,´para así tener mayor claridad del avance cuantitativo reportado</t>
  </si>
  <si>
    <t>Se presentan evidencias de actividades relacionadas con bienestar, siendo esta una de las áreas del Plan estratégico de Talento Humano sin embargo, no se presentan evidencias de cpacitación, seguridad y Salud en el Trabajo, plan anual de provisiones entre otros.</t>
  </si>
  <si>
    <t>De acuerdo con las evidencias suminnistradas por la Dirección Territorial Sucre, se observa ejecución de actividades relacionadas con el SD-SST tales como capacitaciones, participación conn información para el diseño de los planes de emergencia del IGAC , verificación estado de extintores.</t>
  </si>
  <si>
    <t>DURANTE EL PRIMER TRIMESTRE DE 2021, SE GENERARON INGRESOS CORRESPONDIENTE A LA VENTA DE PRODUCTOS Y SERVICIOS CATASTRALES GENERADOS EN EL CIG, A PESAR DE LA PANDEMIALA TERRITORIAL CON SU EQUIPO DE TRABAJO HA LOGRADO MANTENER UN ALTO PORCENTAJE DE INGRESOS.</t>
  </si>
  <si>
    <t xml:space="preserve">LA TERRITORIAL EN EL SEGUNDO TRIMESTRE GENERO INGRESOS POR VENTA DE PRODUCTOS Y SERVICIOS, NO ACORDE A LO PROGAMADO, LO ANTERIOR DEBIDO A QUE EL MAYOR GENERADOR DE INGRESOS PARA LA TERRITORIAL ERA LA VENTA DE PRODUCTOS CATASTRALES DEL MUNICIPO DE SINCELEJO Y A PARTIR DEL MES DE ABRIL YA LA ALCADIA DE SINCELEJO SE CONVIRTIO EN GESTOR CATASTRAL LO QUE AFECTO DIRECTAMENTE LA GENERACION DE INGRESOS DEL PERIODO. </t>
  </si>
  <si>
    <t>No se realizó seguimiento cuantitativo. En el reporte de ventas totalizadas por producto se observa por $42.336.359 antes de IVA. Faltan firmas en ese reporte</t>
  </si>
  <si>
    <t>De acuerdo con los soportes suministrados por la Dirección Territorial Sucre Ventas totalizadas por producto con corte 31 de marzo 2021 se observa que se han generado ingresos por venta de certificados catastrales por $39.968.066 y por información catastral por $42.336.359</t>
  </si>
  <si>
    <t>De acuerdo con las evidencias suministradas por la Dirección Territorial Sucre Sucre Ventas totalizadas por producto con corte 30 de junio 2021 se observa que se han generado ingresos por venta de certificados catastrales por $27.223.423,  por información catastral por $5.514.940 y publicaciones $105.700 para un total de $32.844.063.</t>
  </si>
  <si>
    <t>META NO PLANIFICADA PARA LA TERRITORIAL EN EL TRIMESTRE OBJETO DE SEGUIMIENTO, YA QUE NO CUENTA CON CARTERA PARA RECAUDO</t>
  </si>
  <si>
    <t>LA TERRITORIAL NO CUENTA CON CARTERA PARA RECUADO, POR LO TANTO NO HAY VALOR EJECUTADO.</t>
  </si>
  <si>
    <t>Tolima</t>
  </si>
  <si>
    <t>La meta asignada a la direccion territorial corresponde al muncipio de Rioblanco, el cual esta siendo intervenido por la agencia nacional de tierras y no se tiene asignado presupuesto para atender el componente urbano.</t>
  </si>
  <si>
    <t>Para el proceso de actualizacion de la zona urbana del municipio de Rio Blanco la territorial no tiene conocimento de avance ni ha participado en seguimientos o cumplimientos.  ACorde a comunicacion de la subdireccion de catastro esta actividad esta a cargo de ellos.</t>
  </si>
  <si>
    <t>Se requiere revision de la meta para la Territorial</t>
  </si>
  <si>
    <t xml:space="preserve">El seguimiento al proceso de actualizacion del municipio de rio blanco le esta haciendo la sede central  </t>
  </si>
  <si>
    <t>No se presentan evidencias de ejecución de la actividad.</t>
  </si>
  <si>
    <t>Sin meta asignada para el periodo, sin evidencias de ejecución de las actividades dado que los procesos de actualización de acuerdo con correos electrónicos del 10 de junio se estan llevando a cabo desde Sede Central.</t>
  </si>
  <si>
    <t xml:space="preserve">Se tiene asignado la realizacion del componente economico del municipio de Rioblanco. El proceso de barrido predial o reconocimiento predial lo viene realizando la agencia nacional de tierras y no se tiene conocimiento de los productos resultantes del proceso. </t>
  </si>
  <si>
    <t>Para el proceso de actualizacion de la zona rural del municipio de Rio Blanco la territorial no tiene conocimento de avance ni ha participado en seguimientos o cumplimientos.  ACorde a comunicacion de la subdireccion de catastro esta actividad esta a cargo de ellos.</t>
  </si>
  <si>
    <t>No se prsentan evidencias de ejecución de la actividad</t>
  </si>
  <si>
    <t xml:space="preserve">En el primer trimestre se alcanza el 31,42% de la meta asignada en tramites de oficina. Se cumple con los tiempos establecidos en el modulo de correspondencia  implementado en el IGAC (SIGAC) y se esta depurando los tramites de años anteriores. </t>
  </si>
  <si>
    <t>Se alcanza un avance en la meta anueal del 75,49%, donde se viene cumpliendo con los tiempos establecidos y respuestas acorde a la radicacion en el SIGAC.  Desde el 15-06-2021, se suepndieron terminos de via administrativa en temas catastrales y se inicio la migracion al SNC, lo que puede afectar los rendimientos.</t>
  </si>
  <si>
    <t>De acuerdo con el Informe detallado de la Subdirección de Catastro se observa que la Dirección Territorial Tolima durante el primer trimestre de la vigencia 2021 tiene como meta realizar 16.668 solicitudes de oficina de las cuales realizó 5.238 con un porcentaje de avance del 31%.</t>
  </si>
  <si>
    <t>De acuerdo con las evidencias suministradas se observa que la Dirección Territorial Tolima para los meses de abril, mayo y junio finalizo 7,346 trámites de oficina.</t>
  </si>
  <si>
    <t xml:space="preserve">Se alcanza el 11,22% de la meta asignada. A finales del mes de febrero se realiza la contrataciion de 5 reconocedores y 9 auxiliares de apoyo. </t>
  </si>
  <si>
    <t>Se alcanza un avance en la meta anual del 51,25%, donde se viene cumpliendo con los tiempos establecidos y respuestas acorde a la radicacion en el SIGAC.  Desde el 15-06-2021, se suepndieron terminos de via administrativa en temas catastrales y se inicio la migracion al SNC, lo que puede afectar los rendimientos.</t>
  </si>
  <si>
    <t xml:space="preserve">De acuerdo con el Informe detallado de la Subdirección de Catastro se observa que la Dirección Territorial Tolima durante el primer trimestre de la vigencia 2021 tiene como meta realizar 22.254 solicitudes de visitas a terreno de las cuales realizó 2.498 con un porcentaje de avance del 11%. </t>
  </si>
  <si>
    <t>De acuerdo con las evidencias suministradas se observa que la Dirección Territorial Tolima para los meses de abril, mayo y junio finalizo 8910 trámites de terreno.</t>
  </si>
  <si>
    <t>En el trimestre no se han realizado avaluos comerciales. Se tiene en negociacion 8 solicitudes.</t>
  </si>
  <si>
    <t xml:space="preserve">Se ha realizado avaluos para los juzgados de restitucion de tierrras y estan en proceso avaluos contratados con externos. </t>
  </si>
  <si>
    <t>No hay evidencia de avaluos elaborados para el periodo</t>
  </si>
  <si>
    <t xml:space="preserve">La actividad no cuenta con evidencias de avaluos comerciales </t>
  </si>
  <si>
    <t>No hay evidencias de ejecución de la actividad</t>
  </si>
  <si>
    <t>De acuerdo con las evidencias suministradas por la Dirección Territorial Tolima se observa que se han realizado avalúos, sin embargo no es claro si estos son en el marco de la política de restitución de tierras o son comerciales.</t>
  </si>
  <si>
    <t>Se han recibido 117 solicitudes, de las cuales se han atendido 81. 19 faltantes corresponden a certficados especiales y 17 a inspecciones judiciales en terreno.</t>
  </si>
  <si>
    <t>En el trimestre se recepcionaron 140 solicitudes del las cuales se atendieron 125.</t>
  </si>
  <si>
    <t>De acuerdo con las evidencias suministradas por la Dirección Territorial Tolima se cuenta con un listado de los trámites recibidos, sin embargo, no es posible determinar si hacen parte de lo relacionado con la regularización de la propiedad. Las evidencias suministradas no son claras.</t>
  </si>
  <si>
    <t>De acuerdo con las evidencias suministradas por la Dirección Territorial Tolima y el documento "segundo trimestre 2021_tierras" se han recibido 140 solicitudes de las cuales se han atendido 125 y 15 están en trámite con un 89,28% de oportunidad en la atención</t>
  </si>
  <si>
    <t xml:space="preserve">Se ha recibido 8 sentencias de los juzgados, de las cuales se han tramitado 5 y las 3 restantes esta pendiente el envio por parte de la ORIP la anotacion en el certificado de tradicion. </t>
  </si>
  <si>
    <t xml:space="preserve">Se recepcionaron 66 sentencia de los juzgados de restitucion de tierras de las cuales se tramitaron 18. Tener en cuenta que se requiere el envio por parte de la ORIT correpondiente el certificado de tradicion con la anotacion pertienente. Esta situacion no permite al IGAC el cumplimiento de la actualizacion de la informacion catastral.  </t>
  </si>
  <si>
    <t>De acuerdo con las evidencias suministradas por la Dirección Territorial Tolima se observan solicitudes en el marco de la Política de Restitución de Tierras y ley de víctimas: 66 solicitudes en etapa administrativa, 28 solicitudes en trámite judicial las cuales se encuentran en tramite</t>
  </si>
  <si>
    <t>De acuerdo con las evidencias suministradas por la Dirección Territorial Tolima  y el documento "Herramienta de monitoreo 2020 Tolima" se observa que se realiza seguimiento a las solicitudes recibidas de la política de restitución de tierras y ley de víctimas, conociendo si el proceso se encuentra en trámite administrativo, trámite judicial o posfallo. Se recomienda organizar de forma clara los archivos de monitoreo.</t>
  </si>
  <si>
    <t>El sistema de correspondencia externa recibida reporta la radicaciion de 2847 solicitudes, de las cuales se atendieros 2216 y aparecen vencidas</t>
  </si>
  <si>
    <t xml:space="preserve">El reporte generado informa 2136 radicvados en el trimestre de los cuales se atendieron 1379, quedando vencidas 757. El SIGAC sigue presentando dificultades para el cierre de los radicados y envio de respuestas que no permite ser abiertas por los destinatarios. </t>
  </si>
  <si>
    <t>De acuerdo con las evidencias suministradas por la Dirección Territorial Tolima "Informe Tolima" de los meses de enero, febrero y marzo se observa que existen solicitudes radicadas vencidas por 86, 427 y 108 de los meses mencionados.</t>
  </si>
  <si>
    <t>De acuerdo con información proporcionada por el GIT de Servicio al Ciudadano y participación la Dirección Territorial Tolima recibió 357 peticiones, de las cuales atendió oportunamente 314 con un porcentaje del 88%.</t>
  </si>
  <si>
    <t xml:space="preserve">Se han realizado tres comit4es de copasst y 1 de CCL en el trimestre. </t>
  </si>
  <si>
    <t xml:space="preserve">Se realizaron los comites de SST y conviviencia en segundo trimestre del año. Se esta en proceso de eleccion de comites, pero no se ha podido realizar debido a la no inscripcion de cadidatos. </t>
  </si>
  <si>
    <t>De acuerdo con las evidencias suministradas por la Dirección Territorial Tolima "Acta COPASST" del 29-01-2021, 26-02-2021, 05-04-2021 y el acta de comité de convivencia laboral con fecha 26-02-2021 se observa el desarrollo de la actividad.</t>
  </si>
  <si>
    <t>De acuerdo con las evidencias suministradas por la Dirección Territorial Tolimae se observa que se han desarrollado los comités COPASTT de acuerdo con actas del 03-05-2021, 21-06-2021, 04-06-2021, sin embargo, de acuerdo con las evidencias comité de convivencia laboral no se ha realizado.</t>
  </si>
  <si>
    <t xml:space="preserve">Se ha realizado los comites acorde a lo convenido, se ha hecho seguimiento en la plataforma de la ARL del autodiagnodtivo de covid 19, se siguen multiplicando las campañas de autocuidado y demas actividades convenidas. </t>
  </si>
  <si>
    <t xml:space="preserve">Se realizaron  los comites acorde a lo convenido, se ha hecho seguimiento en la plataforma de la ARL del autodiagnodtivo de covid 19, se siguen multiplicando las campañas de autocuidado y demas actividades convenidas. </t>
  </si>
  <si>
    <t>De acuerdo con los soportes suministrados por la Dirección Territorial Tolima se observa que se ha venido realizando seguimiento a las actividades del SG-SST</t>
  </si>
  <si>
    <t>De acuerdo con las evidencias suministradas por la Dirección Territorial Tolima no es posible evidenciar el desarrollo de actividades en el marco del SG-SST, ni tampoco lo mencionado en el autoseguimiento.</t>
  </si>
  <si>
    <t xml:space="preserve">En el primer  trimestre se obtuvo ingresos por valor de $.22.434.459, donde prevalece la expedicion de certificados catastrales. </t>
  </si>
  <si>
    <t xml:space="preserve">En el trimerstre se tiene ingresos en promedio mensual de $.9.000.000.  La meta asignada de $.288.303.006, es dificil de cumplir ya que la mayoria de productos estan en datos abiertos, los certificados catastrales siguen dejando los mayores ingresos y no se ha porido concretar la realizacion de avaluos comerciales. </t>
  </si>
  <si>
    <t>De acuerdo con los soportes suministrados por la Dirección Territorial Tolima "Ingresos de Contado Ventas" con corte 31 de marzo 2021 se observa que se han generado ingresos por venta de certificados catastrales por $2.076.906 y por información catastral por $1.068.733.</t>
  </si>
  <si>
    <t>De acuerdo con las evidencias suministradas por la Dirección Territorial Tolima Ventas totalizadas por producto con corte 30 de junio 2021 se observa que se han generado ingresos por venta por valor de $27.104.781</t>
  </si>
  <si>
    <t xml:space="preserve">En los registros contables de la territorial no se tiene cartera vencida. Esta pendiente realizar reintegros de convenios de actualizacion de la formacion catastral de los municipios de Ibague y Melgar. Se tiene por cobrar un recurso de la subdireccion de cartografia con el municipio de Ibague (Convenio gestionado, ejecutado y supervisado  por la subdireccion y la administracion municipal), pero la direccion territorial no tiene los soportes. </t>
  </si>
  <si>
    <t>No cuentan con cartera venciada</t>
  </si>
  <si>
    <t xml:space="preserve">La territorial no tiene cartera por cobrar </t>
  </si>
  <si>
    <t>Sin meta asignada para el trimestre y sin evidencias de ejecución de la actividad.</t>
  </si>
  <si>
    <t>Valle del Cauca</t>
  </si>
  <si>
    <t>Durante el mes de enero se tramitan 12 mutaciones, en febrero 1402 y en marzo 4290.</t>
  </si>
  <si>
    <t>Durante el mes de Abril se tramitan 6868 mutaciones, en mayo 8895y en junio 11018.</t>
  </si>
  <si>
    <t xml:space="preserve">De acuerdo con el Informe detallado de la Subdirección de Catastro se observa que la Dirección Territorial Valle  durante el primer trimestre de la vigencia 2021 tiene como meta realizar 17.588 solicitudes de oficina de las cuales realizó 4.443  con un porcentaje de avance del 25%._x000D_
</t>
  </si>
  <si>
    <t>Se evidencia Informe del área de Conservación Territorial a junio 30 del 2021,donde se tramitan en abril 6868 mutaciones, en mayo 8895y en junio 11018</t>
  </si>
  <si>
    <t>Se tramita mutaciones de terreno asi: en enero 70, febrero 434 y en marzo 691</t>
  </si>
  <si>
    <t xml:space="preserve">Se tramitan mutaciones de terreno asi:En abril 842, en mayo 1002, en junio 1605. </t>
  </si>
  <si>
    <t xml:space="preserve">De acuerdo con el Informe detallado de la Subdirección de Catastro se observa que la Dirección Territorial Valle del Cauca  durante el primer trimestre de la vigencia 2021 tiene como meta realizar 8.263 solicitudes de visitas a terreno de las cuales realizó 538  con un porcentaje de avance del 7%. Se recomienda agilizar las visitas a terreno._x000D_
</t>
  </si>
  <si>
    <t xml:space="preserve">Se evidencia Informe área de Conservación Territorial a junio 30 del 2021 ,  tramitan mutaciones de terreno asi:En abril 842, en mayo 1002, en junio 1605. </t>
  </si>
  <si>
    <t>Durante el trilmestre enero a marzo 2021 se han recibido 7 solicitudes de avalúos, los cuales se encuentran en fase de elaboración y/o en control de calidad.</t>
  </si>
  <si>
    <t>Para el segundo trimestre Abril a Junio se finalizan y entregan 3 avaluos, de los 7 avaluos solicitados. Los 4 restantes se encuentran en proceso y control. Cabe anotar que al momento nos encontramos en empalme de funcionario, debido al fallecimiento del compañero Daniel Baquero quien lideraba este proceso en la territorial.</t>
  </si>
  <si>
    <t>Conforme las evidencias suminitradas por la Dirección Territorial Valle del Cauca " Avalúos -Evidencias de Avance GIT AVALUOS - MARZO" se han recibido 7 solicitudes para realizar avalúos comerciales los cuales se encuentran en trámite.</t>
  </si>
  <si>
    <t xml:space="preserve">Conforme las evidencias suminitradas por la Dirección Territorial Valle del Cauca para el segundo trimestre Abril a Junio se finalizan y entregan 3 avaluos, de los 7 avaluos solicitados </t>
  </si>
  <si>
    <t>Durante el trimestre de enero a marzo del 2021 se han recibido 83 solicitudes en materia de regulación de la propiedad (Ley 1561 y 1564 del 2012), las cuales han sido analizadas y atendidas.</t>
  </si>
  <si>
    <t>Durante el segundo trimestre de Abril a junio se han recibido 108 solicitudes en materia de regulacion de la propiedad (ley 1561 y 1564 de 2012), las cuales han sido analizadas y atendidas</t>
  </si>
  <si>
    <t>De acuerdo con las evidencias suministradas por la Dirección Territorial Valle del Cauca "INFORME PRIMER TRIMESTRE 2021 REGULARIZACIÓN DE LA PROPIEDAD (LEY 1561 Y LEY 1564 DE 2012)" se han recibido 83 solicitudes, de las cuales se ha proyectado rspuesta de 54, esta pendiente por responder 6  y pendiente por revisar 3.</t>
  </si>
  <si>
    <t>De acuerdo con las evidencias suministradas por la Dirección Territorial Valle del Cauca  se atendieron solicitudes en materia de regulacion de la propiedad (ley 1561 y 1564 de 2012.</t>
  </si>
  <si>
    <t>Durante el trimestre enero a marzo 2021 se reciben 79 solicitudes de URT Administrativas y de Juzgados, de las cuales hay 5 en proceso de finalización de trámite.</t>
  </si>
  <si>
    <t>Durante el segundo trimestre abril a junio, se reciben 87 solicitudes de URT administrativas y de juzgados, de las cuales hay en proceso de finalizacion de tramite 1</t>
  </si>
  <si>
    <t>De acuerdo con las evidencias suministradas por la Dirección Territorial Valle del Cauca correo electrónico del 31 de marzo se observan solicitudes en el marco de la Política de Restitución de Tierras y ley de víctimas: 29  solicitudes en etapa administrativa, 55 solicitudes  en trámite judicial a las cuales se les ha dado respuesta a 74 y se encuentran pednientes por atender 5.</t>
  </si>
  <si>
    <t>De acuerdo con las evidencias suministradas por la Dirección Territorial Valle del Cauca se observa informe II trimestre de restitucion de Tierras.</t>
  </si>
  <si>
    <t>Durante el trimestre enero a marzo del 2021, se recibieron 521 peticiones, se finalizan 225 y hay pendientes por finalizar 296, alcanzando una gestión del 43.18%</t>
  </si>
  <si>
    <t>Durante el segundo trimestre Abril a Junio del 2021, se recibieron 1367 peticiones, se finalizan 795 y hay pendientes por finalizar572, alcanzando una gestión del 58.31%</t>
  </si>
  <si>
    <t>De acuerdo con las evidencias suministradas por la Dirección Territorial Valle del Cauca " RELACION DE PQRS PARA EL PRIMER TIRMESTRE DE 2021" durante el primer trimestre se han recibido 524 solicitudes , de las cuales se han finalizado 225 y se encuentran pendientes 296</t>
  </si>
  <si>
    <t>De acuerdo con las evidencias suministradas por la Dirección Territorial Valle del Cauca se observa informe de PQRS de segundo informe.</t>
  </si>
  <si>
    <t>Durante el trimestre de enero a marzo del 2021, se cumplio con la entrega de un acta deL Comité de Convivencia y tres actas del COPASST.</t>
  </si>
  <si>
    <t>Durante el segundo trimestre de Abril a Junio del 2021, se cumplio con la entrega de un acta deL Comité de Convivencia y tres actas del COPASST.</t>
  </si>
  <si>
    <t>De acuerdo con las evidencias suministradas por la Dirección Territorial Valle del Cauca se han realizado tres comites de COPASST los días 04-02-2021, 01-03-2021 y 31-03-2021 y un comite de convicencia laboral el 23-03-2021.</t>
  </si>
  <si>
    <t>De acuerdo con las evidencias suministradas por la Dirección Territorial Valle del Cauca acta de comite de convivencia y actas del COPASST.</t>
  </si>
  <si>
    <t>Durante el trimestre enero a marzo del 2021, según lo establecido en el acta del 06-01-2021 la profesional especializada rindió informe en el cual no se presentaron novedades y/o situaciones de riesgo asociadas al personal de la DT Valle.</t>
  </si>
  <si>
    <t>Durante el segundo trimestre Abril a Junio del 2021, la profesional especializada rindió informe en el cual no se presentaron novedades y/o situaciones de riesgo asociadas al personal de la DT Valle.</t>
  </si>
  <si>
    <t xml:space="preserve">De acuerdo con las evidencias suministradas por la Dirección Territorial Valle del Cauca mediante correo electrónico del 13 de abril de 2021 se informa a Sede Central que no han habido accidentes laborales ni casos positivos de COVID </t>
  </si>
  <si>
    <t>De acuerdo con las evidencias suministradas por la Dirección Territorial Valle del Cauca se rindió informe en el cual no se presentaron novedades y/o situaciones de riesgo asociadas al personal.</t>
  </si>
  <si>
    <t>Durante el trimeste enero a marzo de 2021 se recaudaron: en Enero $5.682.813, en Febrero $8.245.949 y en Marzo $11.303.053 para un total de $25.231.815</t>
  </si>
  <si>
    <t>Durante el segundo trimestre abril a junio de 2021, se recaudaron: Abril $7.514.741, en Mayo $973.074 y en Junio $6.843.201, para un total de $15.331.016</t>
  </si>
  <si>
    <t>De acuerdo con las evidencias suministradas por la Dirección Territorial Valle " Relación Ingresos de Contado" durante el primer semestre se han recibido $25.231.815 por concepto de certificados catastrales e información catastral</t>
  </si>
  <si>
    <t>De acuerdo con las evidencias suministradas por la Dirección Territorial Valle Relación Ingresos de Contado</t>
  </si>
  <si>
    <t>A la Territorial Valle no le figura cartera pendiente de cobro.</t>
  </si>
  <si>
    <t>la Territorial Valle para este segundo trimestre, no tiene cartera pendiente de cobro.</t>
  </si>
  <si>
    <t>De acuerdo con las evidencias suministradas por la Dirección Territorial Valle "Informe de Cartera por Edades" con corte al 31 de marzo de 2021, no existe cartera pendiente por recuperar.</t>
  </si>
  <si>
    <t>De acuerdo con las evidencias suministradas por la Dirección Territorial Valle Informe de Cartera por Edades" para este segundo trimestre, no tiene cartera pendiente de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</si>
</sst>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1"/>
      <color rgb="FFFF0000"/>
      <name val="Calibri"/>
      <family val="2"/>
      <scheme val="minor"/>
    </font>
    <font>
      <sz val="11"/>
      <color theme="0"/>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10" fontId="0" fillId="0" borderId="0" xfId="0" applyNumberFormat="1" applyAlignment="1">
      <alignment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0" fontId="0" fillId="3"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0" xfId="0" applyAlignment="1">
      <alignment wrapText="1"/>
    </xf>
    <xf numFmtId="14" fontId="0" fillId="0" borderId="0" xfId="0" applyNumberFormat="1" applyAlignment="1">
      <alignment wrapText="1"/>
    </xf>
    <xf numFmtId="3" fontId="0" fillId="0" borderId="0" xfId="0" applyNumberFormat="1" applyAlignment="1">
      <alignment horizontal="center" vertical="center" wrapText="1"/>
    </xf>
    <xf numFmtId="0" fontId="0" fillId="0" borderId="1" xfId="0" applyBorder="1" applyAlignment="1">
      <alignment vertical="center" wrapText="1"/>
    </xf>
    <xf numFmtId="10" fontId="0" fillId="0" borderId="0" xfId="0" applyNumberFormat="1" applyAlignment="1">
      <alignment horizontal="center" vertical="center" wrapText="1"/>
    </xf>
    <xf numFmtId="1" fontId="0" fillId="0" borderId="0" xfId="0" applyNumberFormat="1" applyAlignment="1">
      <alignment horizontal="center"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C4D4-086C-426E-B898-C62176578BC8}">
  <dimension ref="A1:BD232"/>
  <sheetViews>
    <sheetView tabSelected="1" topLeftCell="Z1" zoomScale="80" zoomScaleNormal="80" workbookViewId="0">
      <selection activeCell="AI4" sqref="AI4"/>
    </sheetView>
  </sheetViews>
  <sheetFormatPr baseColWidth="10" defaultColWidth="11" defaultRowHeight="15.75" x14ac:dyDescent="0.25"/>
  <cols>
    <col min="10" max="11" width="15.125" bestFit="1" customWidth="1"/>
  </cols>
  <sheetData>
    <row r="1" spans="1:56" x14ac:dyDescent="0.25">
      <c r="AH1" s="1"/>
      <c r="AI1" s="1" t="str">
        <f>IFERROR(IF(R1=0,"",IF((V1/R1)&gt;1,1,(V1/R1))),"")</f>
        <v/>
      </c>
      <c r="AJ1" s="1">
        <f t="shared" ref="AJ1" si="0">IFERROR(IF((W1+Y1+AA1+AC1)/R1&gt;1,1,(W1+Y1+AA1+AC1)/R1),0)</f>
        <v>0</v>
      </c>
      <c r="AK1" s="1" t="str">
        <f t="shared" ref="AK1" si="1">IFERROR(IF(S1=0,"",IF((W1/S1)&gt;1,1,(W1/S1))),"")</f>
        <v/>
      </c>
      <c r="AL1" s="1" t="str">
        <f t="shared" ref="AL1" si="2">IFERROR(IF(T1=0,"",IF((Y1/T1)&gt;1,1,(Y1/T1))),"")</f>
        <v/>
      </c>
      <c r="AM1" s="1" t="str">
        <f t="shared" ref="AM1" si="3">IFERROR(IF(U1=0,"",IF((AA1/U1)&gt;1,1,(AA1/U1))),"")</f>
        <v/>
      </c>
      <c r="AN1" s="1" t="str">
        <f t="shared" ref="AN1" si="4">IFERROR(IF(V1=0,"",IF((AC1/V1)&gt;1,1,(AC1/V1))),"")</f>
        <v/>
      </c>
    </row>
    <row r="2" spans="1:56" ht="15" customHeight="1" x14ac:dyDescent="0.25">
      <c r="A2" s="2" t="s">
        <v>0</v>
      </c>
      <c r="B2" s="3" t="s">
        <v>1</v>
      </c>
      <c r="C2" s="3" t="s">
        <v>2</v>
      </c>
      <c r="D2" s="3" t="s">
        <v>3</v>
      </c>
      <c r="E2" s="3" t="s">
        <v>4</v>
      </c>
      <c r="F2" s="3" t="s">
        <v>5</v>
      </c>
      <c r="G2" s="3" t="s">
        <v>6</v>
      </c>
      <c r="H2" s="3" t="s">
        <v>7</v>
      </c>
      <c r="I2" s="4" t="s">
        <v>8</v>
      </c>
      <c r="J2" s="4" t="s">
        <v>9</v>
      </c>
      <c r="K2" s="4" t="s">
        <v>10</v>
      </c>
      <c r="L2" s="4" t="s">
        <v>11</v>
      </c>
      <c r="M2" s="4" t="s">
        <v>12</v>
      </c>
      <c r="N2" s="4" t="s">
        <v>13</v>
      </c>
      <c r="O2" s="4" t="s">
        <v>14</v>
      </c>
      <c r="P2" s="4" t="s">
        <v>15</v>
      </c>
      <c r="Q2" s="5" t="s">
        <v>16</v>
      </c>
      <c r="R2" s="2" t="s">
        <v>17</v>
      </c>
      <c r="S2" s="6" t="s">
        <v>18</v>
      </c>
      <c r="T2" s="7" t="s">
        <v>19</v>
      </c>
      <c r="U2" s="8" t="s">
        <v>20</v>
      </c>
      <c r="V2" s="9" t="s">
        <v>21</v>
      </c>
      <c r="W2" s="10" t="s">
        <v>22</v>
      </c>
      <c r="X2" s="10" t="s">
        <v>23</v>
      </c>
      <c r="Y2" s="11" t="s">
        <v>24</v>
      </c>
      <c r="Z2" s="11" t="s">
        <v>25</v>
      </c>
      <c r="AA2" s="12" t="s">
        <v>26</v>
      </c>
      <c r="AB2" s="12" t="s">
        <v>27</v>
      </c>
      <c r="AC2" s="13" t="s">
        <v>28</v>
      </c>
      <c r="AD2" s="13" t="s">
        <v>29</v>
      </c>
      <c r="AE2" s="13" t="s">
        <v>30</v>
      </c>
      <c r="AF2" s="10" t="s">
        <v>31</v>
      </c>
      <c r="AG2" s="11" t="s">
        <v>32</v>
      </c>
      <c r="AH2" s="12" t="s">
        <v>33</v>
      </c>
      <c r="AI2" s="13" t="s">
        <v>34</v>
      </c>
      <c r="AJ2" s="14" t="s">
        <v>35</v>
      </c>
      <c r="AK2" s="10" t="s">
        <v>36</v>
      </c>
      <c r="AL2" s="10" t="s">
        <v>37</v>
      </c>
      <c r="AM2" s="10" t="s">
        <v>38</v>
      </c>
      <c r="AN2" s="10" t="s">
        <v>39</v>
      </c>
      <c r="AO2" s="15" t="s">
        <v>40</v>
      </c>
      <c r="AP2" s="15" t="s">
        <v>41</v>
      </c>
      <c r="AQ2" s="15" t="s">
        <v>42</v>
      </c>
      <c r="AR2" s="15" t="s">
        <v>43</v>
      </c>
      <c r="AS2" s="16" t="s">
        <v>44</v>
      </c>
      <c r="AT2" s="16" t="s">
        <v>45</v>
      </c>
      <c r="AU2" s="16" t="s">
        <v>46</v>
      </c>
      <c r="AV2" s="16" t="s">
        <v>47</v>
      </c>
      <c r="AW2" s="17" t="s">
        <v>48</v>
      </c>
      <c r="AX2" s="17" t="s">
        <v>49</v>
      </c>
      <c r="AY2" s="17" t="s">
        <v>50</v>
      </c>
      <c r="AZ2" s="17" t="s">
        <v>51</v>
      </c>
      <c r="BA2" s="18" t="s">
        <v>52</v>
      </c>
      <c r="BB2" s="18" t="s">
        <v>53</v>
      </c>
      <c r="BC2" s="18" t="s">
        <v>54</v>
      </c>
      <c r="BD2" s="18" t="s">
        <v>55</v>
      </c>
    </row>
    <row r="3" spans="1:56" ht="15" customHeight="1" x14ac:dyDescent="0.25">
      <c r="A3" s="19">
        <v>1</v>
      </c>
      <c r="B3" s="19" t="s">
        <v>56</v>
      </c>
      <c r="C3" s="19" t="s">
        <v>57</v>
      </c>
      <c r="D3" s="19" t="s">
        <v>58</v>
      </c>
      <c r="E3" s="19" t="s">
        <v>59</v>
      </c>
      <c r="F3" s="19" t="s">
        <v>60</v>
      </c>
      <c r="G3" s="19" t="s">
        <v>61</v>
      </c>
      <c r="H3" s="19" t="s">
        <v>62</v>
      </c>
      <c r="I3" s="19" t="s">
        <v>63</v>
      </c>
      <c r="J3" s="20">
        <v>44197</v>
      </c>
      <c r="K3" s="20">
        <v>44561</v>
      </c>
      <c r="L3" s="19" t="s">
        <v>64</v>
      </c>
      <c r="M3" s="19" t="str">
        <f>B3</f>
        <v>Atlántico</v>
      </c>
      <c r="N3" s="19" t="s">
        <v>65</v>
      </c>
      <c r="O3" s="19" t="s">
        <v>66</v>
      </c>
      <c r="P3" s="19" t="s">
        <v>67</v>
      </c>
      <c r="Q3" s="1">
        <v>0</v>
      </c>
      <c r="R3" s="21">
        <v>8782</v>
      </c>
      <c r="S3" s="21">
        <v>0</v>
      </c>
      <c r="T3" s="21">
        <v>0</v>
      </c>
      <c r="U3" s="21">
        <v>0</v>
      </c>
      <c r="V3" s="21">
        <v>8782</v>
      </c>
      <c r="W3" s="21">
        <v>2729</v>
      </c>
      <c r="X3" s="21" t="s">
        <v>68</v>
      </c>
      <c r="Y3" s="21">
        <v>1104</v>
      </c>
      <c r="Z3" s="21" t="s">
        <v>69</v>
      </c>
      <c r="AA3" s="21"/>
      <c r="AB3" s="21"/>
      <c r="AC3" s="21"/>
      <c r="AD3" s="21"/>
      <c r="AE3" s="21">
        <f t="shared" ref="AE3:AE66" si="5">AC3+AA3+Y3+W3</f>
        <v>3833</v>
      </c>
      <c r="AF3" s="20">
        <v>44300</v>
      </c>
      <c r="AG3" s="20">
        <v>44386</v>
      </c>
      <c r="AH3" s="20"/>
      <c r="AI3" s="20"/>
      <c r="AJ3" s="1">
        <f t="shared" ref="AJ3:AJ66" si="6">IFERROR(IF((W3+Y3+AA3+AC3)/R3&gt;1,1,(W3+Y3+AA3+AC3)/R3),0)</f>
        <v>0.43646094283762243</v>
      </c>
      <c r="AK3" s="1" t="str">
        <f t="shared" ref="AK3:AK66" si="7">IFERROR(IF(S3=0,"",IF((W3/S3)&gt;1,1,(W3/S3))),"")</f>
        <v/>
      </c>
      <c r="AL3" s="1" t="str">
        <f t="shared" ref="AL3:AL66" si="8">IFERROR(IF(T3=0,"",IF((Y3/T3)&gt;1,1,(Y3/T3))),"")</f>
        <v/>
      </c>
      <c r="AM3" s="1" t="str">
        <f t="shared" ref="AM3:AM66" si="9">IFERROR(IF(U3=0,"",IF((AA3/U3)&gt;1,1,(AA3/U3))),"")</f>
        <v/>
      </c>
      <c r="AN3" s="1">
        <f t="shared" ref="AN3:AN66" si="10">IFERROR(IF(V3=0,"",IF((AC3/V3)&gt;1,1,(AC3/V3))),"")</f>
        <v>0</v>
      </c>
      <c r="AO3" s="19" t="s">
        <v>70</v>
      </c>
      <c r="AP3" s="19" t="s">
        <v>70</v>
      </c>
      <c r="AQ3" s="19"/>
      <c r="AR3" s="19"/>
      <c r="AS3" s="19" t="s">
        <v>71</v>
      </c>
      <c r="AT3" s="19" t="s">
        <v>72</v>
      </c>
      <c r="AU3" s="19"/>
      <c r="AV3" s="19"/>
      <c r="AW3" s="19" t="s">
        <v>70</v>
      </c>
      <c r="AX3" s="19" t="s">
        <v>70</v>
      </c>
      <c r="AY3" s="19"/>
      <c r="AZ3" s="19"/>
      <c r="BA3" s="19" t="s">
        <v>73</v>
      </c>
      <c r="BB3" s="19" t="s">
        <v>74</v>
      </c>
      <c r="BC3" s="22"/>
      <c r="BD3" s="22"/>
    </row>
    <row r="4" spans="1:56" ht="15" customHeight="1" x14ac:dyDescent="0.25">
      <c r="A4" s="19">
        <v>3</v>
      </c>
      <c r="B4" s="19" t="s">
        <v>56</v>
      </c>
      <c r="C4" s="19" t="s">
        <v>57</v>
      </c>
      <c r="D4" s="19" t="s">
        <v>58</v>
      </c>
      <c r="E4" s="19" t="s">
        <v>59</v>
      </c>
      <c r="F4" s="19" t="s">
        <v>60</v>
      </c>
      <c r="G4" s="19" t="s">
        <v>61</v>
      </c>
      <c r="H4" s="19" t="s">
        <v>62</v>
      </c>
      <c r="I4" s="19" t="s">
        <v>75</v>
      </c>
      <c r="J4" s="20">
        <v>44197</v>
      </c>
      <c r="K4" s="20">
        <v>44561</v>
      </c>
      <c r="L4" s="19" t="s">
        <v>64</v>
      </c>
      <c r="M4" s="19" t="str">
        <f t="shared" ref="M4:M11" si="11">B4</f>
        <v>Atlántico</v>
      </c>
      <c r="N4" s="19" t="s">
        <v>65</v>
      </c>
      <c r="O4" s="19" t="s">
        <v>76</v>
      </c>
      <c r="P4" s="19" t="s">
        <v>67</v>
      </c>
      <c r="Q4" s="1">
        <v>0</v>
      </c>
      <c r="R4" s="21">
        <v>5541</v>
      </c>
      <c r="S4" s="21">
        <v>0</v>
      </c>
      <c r="T4" s="21">
        <v>0</v>
      </c>
      <c r="U4" s="21">
        <v>0</v>
      </c>
      <c r="V4" s="21">
        <v>5541</v>
      </c>
      <c r="W4" s="21">
        <v>238</v>
      </c>
      <c r="X4" s="21" t="s">
        <v>77</v>
      </c>
      <c r="Y4" s="21">
        <v>764</v>
      </c>
      <c r="Z4" s="21" t="s">
        <v>78</v>
      </c>
      <c r="AA4" s="21"/>
      <c r="AB4" s="21"/>
      <c r="AC4" s="21"/>
      <c r="AD4" s="21"/>
      <c r="AE4" s="21">
        <f t="shared" si="5"/>
        <v>1002</v>
      </c>
      <c r="AF4" s="20">
        <v>44300</v>
      </c>
      <c r="AG4" s="20">
        <v>44386</v>
      </c>
      <c r="AH4" s="20"/>
      <c r="AI4" s="20"/>
      <c r="AJ4" s="1">
        <f t="shared" si="6"/>
        <v>0.18083378451543042</v>
      </c>
      <c r="AK4" s="1" t="str">
        <f t="shared" si="7"/>
        <v/>
      </c>
      <c r="AL4" s="1" t="str">
        <f t="shared" si="8"/>
        <v/>
      </c>
      <c r="AM4" s="1" t="str">
        <f t="shared" si="9"/>
        <v/>
      </c>
      <c r="AN4" s="1">
        <f t="shared" si="10"/>
        <v>0</v>
      </c>
      <c r="AO4" s="19" t="s">
        <v>70</v>
      </c>
      <c r="AP4" s="19" t="s">
        <v>70</v>
      </c>
      <c r="AQ4" s="19"/>
      <c r="AR4" s="19"/>
      <c r="AS4" s="19" t="s">
        <v>79</v>
      </c>
      <c r="AT4" s="19" t="s">
        <v>80</v>
      </c>
      <c r="AU4" s="19"/>
      <c r="AV4" s="19"/>
      <c r="AW4" s="19" t="s">
        <v>70</v>
      </c>
      <c r="AX4" t="s">
        <v>70</v>
      </c>
      <c r="BA4" t="s">
        <v>81</v>
      </c>
      <c r="BB4" t="s">
        <v>82</v>
      </c>
      <c r="BC4" s="22"/>
      <c r="BD4" s="22"/>
    </row>
    <row r="5" spans="1:56" ht="15" customHeight="1" x14ac:dyDescent="0.25">
      <c r="A5" s="19">
        <v>5</v>
      </c>
      <c r="B5" s="19" t="s">
        <v>56</v>
      </c>
      <c r="C5" s="19" t="s">
        <v>83</v>
      </c>
      <c r="D5" s="19" t="s">
        <v>58</v>
      </c>
      <c r="E5" s="19" t="s">
        <v>59</v>
      </c>
      <c r="F5" s="19" t="s">
        <v>84</v>
      </c>
      <c r="G5" s="19" t="s">
        <v>61</v>
      </c>
      <c r="H5" s="19" t="s">
        <v>62</v>
      </c>
      <c r="I5" t="s">
        <v>85</v>
      </c>
      <c r="J5" s="20">
        <v>44197</v>
      </c>
      <c r="K5" s="20">
        <v>44561</v>
      </c>
      <c r="L5" s="19" t="s">
        <v>64</v>
      </c>
      <c r="M5" s="19" t="str">
        <f t="shared" si="11"/>
        <v>Atlántico</v>
      </c>
      <c r="N5" s="19" t="s">
        <v>86</v>
      </c>
      <c r="O5" s="19" t="s">
        <v>87</v>
      </c>
      <c r="P5" s="19" t="s">
        <v>67</v>
      </c>
      <c r="Q5" s="1">
        <v>0</v>
      </c>
      <c r="R5" s="23">
        <v>1</v>
      </c>
      <c r="S5" s="23">
        <v>0.25</v>
      </c>
      <c r="T5" s="23">
        <v>0.25</v>
      </c>
      <c r="U5" s="23">
        <v>0.25</v>
      </c>
      <c r="V5" s="23">
        <v>0.25</v>
      </c>
      <c r="W5" s="23">
        <v>0.25</v>
      </c>
      <c r="X5" s="23" t="s">
        <v>88</v>
      </c>
      <c r="Y5" s="23">
        <v>0.25</v>
      </c>
      <c r="Z5" s="23" t="s">
        <v>89</v>
      </c>
      <c r="AA5" s="23"/>
      <c r="AB5" s="23"/>
      <c r="AC5" s="23"/>
      <c r="AD5" s="23"/>
      <c r="AE5" s="23">
        <f t="shared" si="5"/>
        <v>0.5</v>
      </c>
      <c r="AF5" s="20">
        <v>44300</v>
      </c>
      <c r="AG5" s="20">
        <v>44386</v>
      </c>
      <c r="AH5" s="20"/>
      <c r="AI5" s="20"/>
      <c r="AJ5" s="1">
        <f t="shared" si="6"/>
        <v>0.5</v>
      </c>
      <c r="AK5" s="1">
        <f t="shared" si="7"/>
        <v>1</v>
      </c>
      <c r="AL5" s="1">
        <f t="shared" si="8"/>
        <v>1</v>
      </c>
      <c r="AM5" s="1">
        <f t="shared" si="9"/>
        <v>0</v>
      </c>
      <c r="AN5" s="1">
        <f t="shared" si="10"/>
        <v>0</v>
      </c>
      <c r="AO5" s="19" t="s">
        <v>70</v>
      </c>
      <c r="AP5" s="19" t="s">
        <v>70</v>
      </c>
      <c r="AQ5" s="19"/>
      <c r="AR5" s="19"/>
      <c r="AS5" s="19" t="s">
        <v>71</v>
      </c>
      <c r="AT5" s="19" t="s">
        <v>90</v>
      </c>
      <c r="AU5" s="19"/>
      <c r="AV5" s="19"/>
      <c r="AW5" s="19" t="s">
        <v>70</v>
      </c>
      <c r="AX5" t="s">
        <v>70</v>
      </c>
      <c r="BA5" t="s">
        <v>91</v>
      </c>
      <c r="BB5" t="s">
        <v>92</v>
      </c>
      <c r="BC5" s="22"/>
      <c r="BD5" s="22"/>
    </row>
    <row r="6" spans="1:56" ht="15" customHeight="1" x14ac:dyDescent="0.25">
      <c r="A6" s="19">
        <v>6</v>
      </c>
      <c r="B6" s="19" t="s">
        <v>56</v>
      </c>
      <c r="C6" s="19" t="s">
        <v>93</v>
      </c>
      <c r="D6" s="19" t="s">
        <v>58</v>
      </c>
      <c r="E6" s="19" t="s">
        <v>59</v>
      </c>
      <c r="F6" s="19" t="s">
        <v>84</v>
      </c>
      <c r="G6" s="19" t="s">
        <v>61</v>
      </c>
      <c r="H6" s="19" t="s">
        <v>62</v>
      </c>
      <c r="I6" t="s">
        <v>94</v>
      </c>
      <c r="J6" s="20">
        <v>44197</v>
      </c>
      <c r="K6" s="20">
        <v>44561</v>
      </c>
      <c r="L6" s="19" t="s">
        <v>64</v>
      </c>
      <c r="M6" s="19" t="str">
        <f t="shared" si="11"/>
        <v>Atlántico</v>
      </c>
      <c r="N6" s="19" t="s">
        <v>86</v>
      </c>
      <c r="O6" s="19" t="s">
        <v>87</v>
      </c>
      <c r="P6" s="19" t="s">
        <v>67</v>
      </c>
      <c r="Q6" s="1">
        <v>0</v>
      </c>
      <c r="R6" s="23">
        <v>1</v>
      </c>
      <c r="S6" s="23">
        <v>0.25</v>
      </c>
      <c r="T6" s="23">
        <v>0.25</v>
      </c>
      <c r="U6" s="23">
        <v>0.25</v>
      </c>
      <c r="V6" s="23">
        <v>0.25</v>
      </c>
      <c r="W6" s="23">
        <v>0.25</v>
      </c>
      <c r="X6" s="23" t="s">
        <v>95</v>
      </c>
      <c r="Y6" s="23">
        <v>0.25</v>
      </c>
      <c r="Z6" s="23" t="s">
        <v>96</v>
      </c>
      <c r="AA6" s="23"/>
      <c r="AB6" s="23"/>
      <c r="AC6" s="23"/>
      <c r="AD6" s="23"/>
      <c r="AE6" s="23">
        <f t="shared" si="5"/>
        <v>0.5</v>
      </c>
      <c r="AF6" s="20">
        <v>44300</v>
      </c>
      <c r="AG6" s="20">
        <v>44386</v>
      </c>
      <c r="AH6" s="20"/>
      <c r="AI6" s="20"/>
      <c r="AJ6" s="1">
        <f t="shared" si="6"/>
        <v>0.5</v>
      </c>
      <c r="AK6" s="1">
        <f t="shared" si="7"/>
        <v>1</v>
      </c>
      <c r="AL6" s="1">
        <f t="shared" si="8"/>
        <v>1</v>
      </c>
      <c r="AM6" s="1">
        <f t="shared" si="9"/>
        <v>0</v>
      </c>
      <c r="AN6" s="1">
        <f t="shared" si="10"/>
        <v>0</v>
      </c>
      <c r="AO6" s="19" t="s">
        <v>70</v>
      </c>
      <c r="AP6" s="19" t="s">
        <v>70</v>
      </c>
      <c r="AQ6" s="19"/>
      <c r="AR6" s="19"/>
      <c r="AS6" s="19" t="s">
        <v>97</v>
      </c>
      <c r="AT6" s="19" t="s">
        <v>96</v>
      </c>
      <c r="AU6" s="19"/>
      <c r="AV6" s="19"/>
      <c r="AW6" s="19" t="s">
        <v>70</v>
      </c>
      <c r="AX6" t="s">
        <v>70</v>
      </c>
      <c r="BA6" t="s">
        <v>98</v>
      </c>
      <c r="BB6" t="s">
        <v>99</v>
      </c>
      <c r="BC6" s="22"/>
      <c r="BD6" s="22"/>
    </row>
    <row r="7" spans="1:56" ht="15" customHeight="1" x14ac:dyDescent="0.25">
      <c r="A7" s="19">
        <v>7</v>
      </c>
      <c r="B7" s="19" t="s">
        <v>56</v>
      </c>
      <c r="C7" s="19" t="s">
        <v>100</v>
      </c>
      <c r="D7" s="19" t="s">
        <v>101</v>
      </c>
      <c r="E7" s="19" t="s">
        <v>102</v>
      </c>
      <c r="F7" s="19" t="s">
        <v>103</v>
      </c>
      <c r="G7" s="19" t="s">
        <v>61</v>
      </c>
      <c r="H7" s="19" t="s">
        <v>104</v>
      </c>
      <c r="I7" t="s">
        <v>105</v>
      </c>
      <c r="J7" s="20">
        <v>44197</v>
      </c>
      <c r="K7" s="20">
        <v>44561</v>
      </c>
      <c r="L7" s="19" t="s">
        <v>64</v>
      </c>
      <c r="M7" s="19" t="str">
        <f t="shared" si="11"/>
        <v>Atlántico</v>
      </c>
      <c r="N7" s="19" t="s">
        <v>86</v>
      </c>
      <c r="O7" s="19" t="s">
        <v>87</v>
      </c>
      <c r="P7" s="19" t="s">
        <v>67</v>
      </c>
      <c r="Q7" s="1">
        <v>0</v>
      </c>
      <c r="R7" s="23">
        <v>1</v>
      </c>
      <c r="S7" s="23">
        <v>0.25</v>
      </c>
      <c r="T7" s="23">
        <v>0.25</v>
      </c>
      <c r="U7" s="23">
        <v>0.25</v>
      </c>
      <c r="V7" s="23">
        <v>0.25</v>
      </c>
      <c r="W7" s="23">
        <v>0.21</v>
      </c>
      <c r="X7" s="23" t="s">
        <v>106</v>
      </c>
      <c r="Y7" s="23">
        <v>0.24</v>
      </c>
      <c r="Z7" s="23" t="s">
        <v>107</v>
      </c>
      <c r="AA7" s="23"/>
      <c r="AB7" s="23"/>
      <c r="AC7" s="23"/>
      <c r="AD7" s="23"/>
      <c r="AE7" s="23">
        <f t="shared" si="5"/>
        <v>0.44999999999999996</v>
      </c>
      <c r="AF7" s="20">
        <v>44300</v>
      </c>
      <c r="AG7" s="20">
        <v>44386</v>
      </c>
      <c r="AH7" s="20"/>
      <c r="AI7" s="20"/>
      <c r="AJ7" s="1">
        <f t="shared" si="6"/>
        <v>0.44999999999999996</v>
      </c>
      <c r="AK7" s="1">
        <f t="shared" si="7"/>
        <v>0.84</v>
      </c>
      <c r="AL7" s="1">
        <f t="shared" si="8"/>
        <v>0.96</v>
      </c>
      <c r="AM7" s="1">
        <f t="shared" si="9"/>
        <v>0</v>
      </c>
      <c r="AN7" s="1">
        <f t="shared" si="10"/>
        <v>0</v>
      </c>
      <c r="AO7" s="19" t="s">
        <v>70</v>
      </c>
      <c r="AP7" s="19"/>
      <c r="AQ7" s="19"/>
      <c r="AR7" s="19"/>
      <c r="AS7" s="19" t="s">
        <v>97</v>
      </c>
      <c r="AT7" s="19"/>
      <c r="AU7" s="19"/>
      <c r="AV7" s="19"/>
      <c r="AW7" s="19" t="s">
        <v>70</v>
      </c>
      <c r="AX7" t="s">
        <v>70</v>
      </c>
      <c r="BA7" t="s">
        <v>108</v>
      </c>
      <c r="BB7" t="s">
        <v>109</v>
      </c>
      <c r="BC7" s="22"/>
      <c r="BD7" s="22"/>
    </row>
    <row r="8" spans="1:56" ht="15" customHeight="1" x14ac:dyDescent="0.25">
      <c r="A8" s="19">
        <v>8</v>
      </c>
      <c r="B8" s="19" t="s">
        <v>56</v>
      </c>
      <c r="C8" s="19" t="s">
        <v>110</v>
      </c>
      <c r="D8" s="19" t="s">
        <v>111</v>
      </c>
      <c r="E8" s="19" t="s">
        <v>112</v>
      </c>
      <c r="F8" s="19" t="s">
        <v>113</v>
      </c>
      <c r="G8" s="19" t="s">
        <v>114</v>
      </c>
      <c r="H8" s="19" t="s">
        <v>114</v>
      </c>
      <c r="I8" t="s">
        <v>115</v>
      </c>
      <c r="J8" s="20">
        <v>44197</v>
      </c>
      <c r="K8" s="20">
        <v>44561</v>
      </c>
      <c r="L8" s="19" t="s">
        <v>64</v>
      </c>
      <c r="M8" s="19" t="str">
        <f t="shared" si="11"/>
        <v>Atlántico</v>
      </c>
      <c r="N8" s="19" t="s">
        <v>86</v>
      </c>
      <c r="O8" s="19" t="s">
        <v>116</v>
      </c>
      <c r="P8" s="19" t="s">
        <v>67</v>
      </c>
      <c r="Q8" s="1">
        <v>0</v>
      </c>
      <c r="R8" s="23">
        <v>1</v>
      </c>
      <c r="S8" s="23">
        <v>0.25</v>
      </c>
      <c r="T8" s="23">
        <v>0.25</v>
      </c>
      <c r="U8" s="23">
        <v>0.25</v>
      </c>
      <c r="V8" s="23">
        <v>0.25</v>
      </c>
      <c r="W8" s="23">
        <v>0.25</v>
      </c>
      <c r="X8" s="23" t="s">
        <v>117</v>
      </c>
      <c r="Y8" s="23">
        <v>0.25</v>
      </c>
      <c r="Z8" s="23" t="s">
        <v>118</v>
      </c>
      <c r="AA8" s="23"/>
      <c r="AB8" s="23"/>
      <c r="AC8" s="23"/>
      <c r="AD8" s="23"/>
      <c r="AE8" s="23">
        <f t="shared" si="5"/>
        <v>0.5</v>
      </c>
      <c r="AF8" s="20">
        <v>44300</v>
      </c>
      <c r="AG8" s="20">
        <v>44386</v>
      </c>
      <c r="AH8" s="20"/>
      <c r="AI8" s="20"/>
      <c r="AJ8" s="1">
        <f t="shared" si="6"/>
        <v>0.5</v>
      </c>
      <c r="AK8" s="1">
        <f t="shared" si="7"/>
        <v>1</v>
      </c>
      <c r="AL8" s="1">
        <f t="shared" si="8"/>
        <v>1</v>
      </c>
      <c r="AM8" s="1">
        <f t="shared" si="9"/>
        <v>0</v>
      </c>
      <c r="AN8" s="1">
        <f t="shared" si="10"/>
        <v>0</v>
      </c>
      <c r="AO8" s="19" t="s">
        <v>70</v>
      </c>
      <c r="AP8" s="19" t="s">
        <v>70</v>
      </c>
      <c r="AQ8" s="19"/>
      <c r="AR8" s="19"/>
      <c r="AS8" s="19" t="s">
        <v>97</v>
      </c>
      <c r="AT8" s="19" t="s">
        <v>119</v>
      </c>
      <c r="AU8" s="19"/>
      <c r="AV8" s="19"/>
      <c r="AW8" s="19" t="s">
        <v>70</v>
      </c>
      <c r="AX8" t="s">
        <v>70</v>
      </c>
      <c r="BA8" t="s">
        <v>120</v>
      </c>
      <c r="BB8" t="s">
        <v>121</v>
      </c>
      <c r="BC8" s="22"/>
      <c r="BD8" s="22"/>
    </row>
    <row r="9" spans="1:56" ht="15" customHeight="1" x14ac:dyDescent="0.25">
      <c r="A9" s="19">
        <v>9</v>
      </c>
      <c r="B9" s="19" t="s">
        <v>56</v>
      </c>
      <c r="C9" s="19" t="s">
        <v>110</v>
      </c>
      <c r="D9" s="19" t="s">
        <v>111</v>
      </c>
      <c r="E9" s="19" t="s">
        <v>112</v>
      </c>
      <c r="F9" s="19" t="s">
        <v>113</v>
      </c>
      <c r="G9" s="19" t="s">
        <v>114</v>
      </c>
      <c r="H9" s="19" t="s">
        <v>114</v>
      </c>
      <c r="I9" t="s">
        <v>122</v>
      </c>
      <c r="J9" s="20">
        <v>44197</v>
      </c>
      <c r="K9" s="20">
        <v>44561</v>
      </c>
      <c r="L9" s="19" t="s">
        <v>64</v>
      </c>
      <c r="M9" s="19" t="str">
        <f t="shared" si="11"/>
        <v>Atlántico</v>
      </c>
      <c r="N9" s="19" t="s">
        <v>86</v>
      </c>
      <c r="O9" s="19" t="s">
        <v>123</v>
      </c>
      <c r="P9" s="19" t="s">
        <v>67</v>
      </c>
      <c r="Q9" s="1">
        <v>0</v>
      </c>
      <c r="R9" s="23">
        <v>1</v>
      </c>
      <c r="S9" s="23">
        <v>0.25</v>
      </c>
      <c r="T9" s="23">
        <v>0.25</v>
      </c>
      <c r="U9" s="23">
        <v>0.25</v>
      </c>
      <c r="V9" s="23">
        <v>0.25</v>
      </c>
      <c r="W9" s="23">
        <v>0.25</v>
      </c>
      <c r="X9" s="23" t="s">
        <v>124</v>
      </c>
      <c r="Y9" s="23">
        <v>0.25</v>
      </c>
      <c r="Z9" s="23" t="s">
        <v>125</v>
      </c>
      <c r="AA9" s="23"/>
      <c r="AB9" s="23"/>
      <c r="AC9" s="23"/>
      <c r="AD9" s="23"/>
      <c r="AE9" s="23">
        <f t="shared" si="5"/>
        <v>0.5</v>
      </c>
      <c r="AF9" s="20">
        <v>44300</v>
      </c>
      <c r="AG9" s="20">
        <v>44386</v>
      </c>
      <c r="AH9" s="20"/>
      <c r="AI9" s="20"/>
      <c r="AJ9" s="1">
        <f t="shared" si="6"/>
        <v>0.5</v>
      </c>
      <c r="AK9" s="1">
        <f t="shared" si="7"/>
        <v>1</v>
      </c>
      <c r="AL9" s="1">
        <f t="shared" si="8"/>
        <v>1</v>
      </c>
      <c r="AM9" s="1">
        <f t="shared" si="9"/>
        <v>0</v>
      </c>
      <c r="AN9" s="1">
        <f t="shared" si="10"/>
        <v>0</v>
      </c>
      <c r="AO9" s="19" t="s">
        <v>70</v>
      </c>
      <c r="AP9" s="19" t="s">
        <v>70</v>
      </c>
      <c r="AQ9" s="19"/>
      <c r="AR9" s="19"/>
      <c r="AS9" s="19" t="s">
        <v>97</v>
      </c>
      <c r="AT9" s="19" t="s">
        <v>126</v>
      </c>
      <c r="AU9" s="19"/>
      <c r="AV9" s="19"/>
      <c r="AW9" s="19" t="s">
        <v>70</v>
      </c>
      <c r="AX9" t="s">
        <v>70</v>
      </c>
      <c r="BA9" t="s">
        <v>127</v>
      </c>
      <c r="BB9" t="s">
        <v>128</v>
      </c>
      <c r="BC9" s="22"/>
      <c r="BD9" s="22"/>
    </row>
    <row r="10" spans="1:56" ht="15" customHeight="1" x14ac:dyDescent="0.25">
      <c r="A10" s="19">
        <v>11</v>
      </c>
      <c r="B10" s="19" t="s">
        <v>56</v>
      </c>
      <c r="C10" s="19" t="s">
        <v>129</v>
      </c>
      <c r="D10" s="19" t="s">
        <v>58</v>
      </c>
      <c r="E10" s="19" t="s">
        <v>130</v>
      </c>
      <c r="F10" s="19" t="s">
        <v>131</v>
      </c>
      <c r="G10" s="19" t="s">
        <v>132</v>
      </c>
      <c r="H10" s="19" t="s">
        <v>133</v>
      </c>
      <c r="I10" s="19" t="s">
        <v>134</v>
      </c>
      <c r="J10" s="20">
        <v>44197</v>
      </c>
      <c r="K10" s="20">
        <v>44561</v>
      </c>
      <c r="L10" s="19" t="s">
        <v>64</v>
      </c>
      <c r="M10" s="19" t="str">
        <f t="shared" si="11"/>
        <v>Atlántico</v>
      </c>
      <c r="N10" s="19" t="s">
        <v>65</v>
      </c>
      <c r="O10" s="19" t="s">
        <v>135</v>
      </c>
      <c r="P10" s="19" t="s">
        <v>136</v>
      </c>
      <c r="Q10" s="1">
        <v>0</v>
      </c>
      <c r="R10" s="21">
        <f>SUM(S10:V10)</f>
        <v>136585448.58387947</v>
      </c>
      <c r="S10" s="21">
        <v>26969370.740170442</v>
      </c>
      <c r="T10" s="21">
        <v>34961206.505192727</v>
      </c>
      <c r="U10" s="21">
        <v>35594655.817368172</v>
      </c>
      <c r="V10" s="21">
        <v>39060215.521148145</v>
      </c>
      <c r="W10" s="21">
        <v>13638680</v>
      </c>
      <c r="X10" s="24" t="s">
        <v>137</v>
      </c>
      <c r="Y10" s="21">
        <v>12607715</v>
      </c>
      <c r="Z10" s="21" t="s">
        <v>138</v>
      </c>
      <c r="AA10" s="21"/>
      <c r="AB10" s="21"/>
      <c r="AC10" s="21"/>
      <c r="AD10" s="21"/>
      <c r="AE10" s="21">
        <f t="shared" si="5"/>
        <v>26246395</v>
      </c>
      <c r="AF10" s="20">
        <v>44300</v>
      </c>
      <c r="AG10" s="20">
        <v>44390</v>
      </c>
      <c r="AH10" s="20"/>
      <c r="AI10" s="20"/>
      <c r="AJ10" s="1">
        <f t="shared" si="6"/>
        <v>0.19216098985743446</v>
      </c>
      <c r="AK10" s="1">
        <f t="shared" si="7"/>
        <v>0.50570998231283926</v>
      </c>
      <c r="AL10" s="1">
        <f t="shared" si="8"/>
        <v>0.36062013472353704</v>
      </c>
      <c r="AM10" s="1">
        <f t="shared" si="9"/>
        <v>0</v>
      </c>
      <c r="AN10" s="1">
        <f t="shared" si="10"/>
        <v>0</v>
      </c>
      <c r="AO10" s="19" t="s">
        <v>70</v>
      </c>
      <c r="AP10" s="19" t="s">
        <v>70</v>
      </c>
      <c r="AQ10" s="19"/>
      <c r="AR10" s="19"/>
      <c r="AS10" s="19" t="s">
        <v>139</v>
      </c>
      <c r="AT10" s="19" t="s">
        <v>140</v>
      </c>
      <c r="AU10" s="19"/>
      <c r="AV10" s="19"/>
      <c r="AW10" s="19" t="s">
        <v>70</v>
      </c>
      <c r="AX10" t="s">
        <v>70</v>
      </c>
      <c r="BA10" t="s">
        <v>141</v>
      </c>
      <c r="BB10" t="s">
        <v>142</v>
      </c>
      <c r="BC10" s="22"/>
      <c r="BD10" s="22"/>
    </row>
    <row r="11" spans="1:56" ht="15" customHeight="1" x14ac:dyDescent="0.25">
      <c r="A11" s="19">
        <v>12</v>
      </c>
      <c r="B11" s="19" t="s">
        <v>56</v>
      </c>
      <c r="C11" s="19" t="s">
        <v>129</v>
      </c>
      <c r="D11" s="19" t="s">
        <v>58</v>
      </c>
      <c r="E11" s="19" t="s">
        <v>130</v>
      </c>
      <c r="F11" s="19" t="s">
        <v>131</v>
      </c>
      <c r="G11" s="19" t="s">
        <v>132</v>
      </c>
      <c r="H11" s="19" t="s">
        <v>133</v>
      </c>
      <c r="I11" t="s">
        <v>143</v>
      </c>
      <c r="J11" s="20">
        <v>44197</v>
      </c>
      <c r="K11" s="20">
        <v>44561</v>
      </c>
      <c r="L11" s="19" t="s">
        <v>64</v>
      </c>
      <c r="M11" s="19" t="str">
        <f t="shared" si="11"/>
        <v>Atlántico</v>
      </c>
      <c r="N11" s="19" t="s">
        <v>86</v>
      </c>
      <c r="O11" s="19" t="s">
        <v>144</v>
      </c>
      <c r="P11" s="19" t="s">
        <v>136</v>
      </c>
      <c r="Q11" s="1">
        <v>0</v>
      </c>
      <c r="R11" s="23">
        <v>1</v>
      </c>
      <c r="S11" s="23">
        <v>0.25</v>
      </c>
      <c r="T11" s="23">
        <v>0.25</v>
      </c>
      <c r="U11" s="23">
        <v>0.25</v>
      </c>
      <c r="V11" s="23">
        <v>0.25</v>
      </c>
      <c r="W11" s="23">
        <v>0.25</v>
      </c>
      <c r="X11" s="23" t="s">
        <v>145</v>
      </c>
      <c r="Y11" s="23">
        <v>0</v>
      </c>
      <c r="Z11" s="23" t="s">
        <v>146</v>
      </c>
      <c r="AA11" s="23"/>
      <c r="AB11" s="23"/>
      <c r="AC11" s="23"/>
      <c r="AD11" s="23"/>
      <c r="AE11" s="23">
        <f t="shared" si="5"/>
        <v>0.25</v>
      </c>
      <c r="AF11" s="20">
        <v>44300</v>
      </c>
      <c r="AG11" s="20">
        <v>44392</v>
      </c>
      <c r="AH11" s="20"/>
      <c r="AI11" s="20"/>
      <c r="AJ11" s="1">
        <f t="shared" si="6"/>
        <v>0.25</v>
      </c>
      <c r="AK11" s="1">
        <f t="shared" si="7"/>
        <v>1</v>
      </c>
      <c r="AL11" s="1">
        <f t="shared" si="8"/>
        <v>0</v>
      </c>
      <c r="AM11" s="1">
        <f t="shared" si="9"/>
        <v>0</v>
      </c>
      <c r="AN11" s="1">
        <f t="shared" si="10"/>
        <v>0</v>
      </c>
      <c r="AO11" s="19" t="s">
        <v>70</v>
      </c>
      <c r="AP11" s="19" t="s">
        <v>70</v>
      </c>
      <c r="AQ11" s="19"/>
      <c r="AR11" s="19"/>
      <c r="AS11" s="19" t="s">
        <v>139</v>
      </c>
      <c r="AT11" s="19" t="s">
        <v>147</v>
      </c>
      <c r="AU11" s="19"/>
      <c r="AV11" s="19"/>
      <c r="AW11" s="19" t="s">
        <v>148</v>
      </c>
      <c r="AX11" t="s">
        <v>70</v>
      </c>
      <c r="BA11" t="s">
        <v>149</v>
      </c>
      <c r="BB11" t="s">
        <v>150</v>
      </c>
      <c r="BC11" s="22"/>
      <c r="BD11" s="22"/>
    </row>
    <row r="12" spans="1:56" ht="15" customHeight="1" x14ac:dyDescent="0.25">
      <c r="A12" s="19">
        <v>1</v>
      </c>
      <c r="B12" s="19" t="s">
        <v>151</v>
      </c>
      <c r="C12" s="19" t="s">
        <v>152</v>
      </c>
      <c r="D12" s="19" t="s">
        <v>58</v>
      </c>
      <c r="E12" s="19" t="s">
        <v>59</v>
      </c>
      <c r="F12" s="19" t="s">
        <v>60</v>
      </c>
      <c r="G12" s="19" t="s">
        <v>61</v>
      </c>
      <c r="H12" s="19" t="s">
        <v>62</v>
      </c>
      <c r="I12" s="19" t="s">
        <v>153</v>
      </c>
      <c r="J12" s="20">
        <v>44197</v>
      </c>
      <c r="K12" s="20">
        <v>44561</v>
      </c>
      <c r="L12" s="19" t="s">
        <v>64</v>
      </c>
      <c r="M12" s="19" t="str">
        <f>B12</f>
        <v>Bolívar</v>
      </c>
      <c r="N12" s="19" t="s">
        <v>65</v>
      </c>
      <c r="O12" s="19" t="s">
        <v>154</v>
      </c>
      <c r="P12" s="19" t="s">
        <v>67</v>
      </c>
      <c r="Q12" s="1">
        <v>0</v>
      </c>
      <c r="R12" s="21">
        <v>167</v>
      </c>
      <c r="S12" s="21">
        <v>0</v>
      </c>
      <c r="T12" s="21">
        <v>0</v>
      </c>
      <c r="U12" s="21">
        <v>0</v>
      </c>
      <c r="V12" s="21">
        <v>167</v>
      </c>
      <c r="W12" s="21">
        <v>0</v>
      </c>
      <c r="X12" s="21" t="s">
        <v>155</v>
      </c>
      <c r="Y12" s="21">
        <v>0</v>
      </c>
      <c r="Z12" s="21" t="s">
        <v>156</v>
      </c>
      <c r="AA12" s="21"/>
      <c r="AB12" s="21"/>
      <c r="AC12" s="21"/>
      <c r="AD12" s="21"/>
      <c r="AE12" s="21">
        <f t="shared" si="5"/>
        <v>0</v>
      </c>
      <c r="AF12" s="20">
        <v>44300</v>
      </c>
      <c r="AG12" s="20">
        <v>44391</v>
      </c>
      <c r="AH12" s="20"/>
      <c r="AI12" s="20"/>
      <c r="AJ12" s="1">
        <f t="shared" si="6"/>
        <v>0</v>
      </c>
      <c r="AK12" s="1" t="str">
        <f t="shared" si="7"/>
        <v/>
      </c>
      <c r="AL12" s="1" t="str">
        <f t="shared" si="8"/>
        <v/>
      </c>
      <c r="AM12" s="1" t="str">
        <f t="shared" si="9"/>
        <v/>
      </c>
      <c r="AN12" s="1">
        <f t="shared" si="10"/>
        <v>0</v>
      </c>
      <c r="AO12" s="19" t="s">
        <v>157</v>
      </c>
      <c r="AP12" s="19" t="s">
        <v>157</v>
      </c>
      <c r="AQ12" s="19"/>
      <c r="AR12" s="19"/>
      <c r="AS12" s="19" t="s">
        <v>157</v>
      </c>
      <c r="AT12" s="19" t="s">
        <v>158</v>
      </c>
      <c r="AU12" s="19"/>
      <c r="AV12" s="19"/>
      <c r="AW12" s="19" t="s">
        <v>157</v>
      </c>
      <c r="AX12" s="19" t="s">
        <v>157</v>
      </c>
      <c r="AY12" s="19"/>
      <c r="AZ12" s="19"/>
      <c r="BA12" s="19" t="s">
        <v>159</v>
      </c>
      <c r="BB12" s="19" t="s">
        <v>160</v>
      </c>
      <c r="BC12" s="22"/>
      <c r="BD12" s="22"/>
    </row>
    <row r="13" spans="1:56" ht="15" customHeight="1" x14ac:dyDescent="0.25">
      <c r="A13" s="19">
        <v>2</v>
      </c>
      <c r="B13" s="19" t="s">
        <v>151</v>
      </c>
      <c r="C13" s="19" t="s">
        <v>152</v>
      </c>
      <c r="D13" s="19" t="s">
        <v>58</v>
      </c>
      <c r="E13" s="19" t="s">
        <v>59</v>
      </c>
      <c r="F13" s="19" t="s">
        <v>60</v>
      </c>
      <c r="G13" s="19" t="s">
        <v>61</v>
      </c>
      <c r="H13" s="19" t="s">
        <v>62</v>
      </c>
      <c r="I13" s="19" t="s">
        <v>161</v>
      </c>
      <c r="J13" s="20">
        <v>44197</v>
      </c>
      <c r="K13" s="20">
        <v>44561</v>
      </c>
      <c r="L13" s="19" t="s">
        <v>64</v>
      </c>
      <c r="M13" s="19" t="str">
        <f t="shared" ref="M13:M22" si="12">B13</f>
        <v>Bolívar</v>
      </c>
      <c r="N13" s="19" t="s">
        <v>65</v>
      </c>
      <c r="O13" s="19" t="s">
        <v>162</v>
      </c>
      <c r="P13" s="19" t="s">
        <v>67</v>
      </c>
      <c r="Q13" s="1">
        <v>0</v>
      </c>
      <c r="R13" s="21">
        <v>97882</v>
      </c>
      <c r="S13" s="21">
        <v>0</v>
      </c>
      <c r="T13" s="21">
        <v>0</v>
      </c>
      <c r="U13" s="21">
        <v>0</v>
      </c>
      <c r="V13" s="21">
        <v>97882</v>
      </c>
      <c r="W13" s="21">
        <v>0</v>
      </c>
      <c r="X13" s="21" t="s">
        <v>163</v>
      </c>
      <c r="Y13" s="21">
        <v>0</v>
      </c>
      <c r="Z13" s="21" t="s">
        <v>164</v>
      </c>
      <c r="AA13" s="21"/>
      <c r="AB13" s="21"/>
      <c r="AC13" s="21"/>
      <c r="AD13" s="21"/>
      <c r="AE13" s="21">
        <f t="shared" si="5"/>
        <v>0</v>
      </c>
      <c r="AF13" s="20">
        <v>44300</v>
      </c>
      <c r="AG13" s="20">
        <v>44391</v>
      </c>
      <c r="AH13" s="20"/>
      <c r="AI13" s="20"/>
      <c r="AJ13" s="1">
        <f t="shared" si="6"/>
        <v>0</v>
      </c>
      <c r="AK13" s="1" t="str">
        <f t="shared" si="7"/>
        <v/>
      </c>
      <c r="AL13" s="1" t="str">
        <f t="shared" si="8"/>
        <v/>
      </c>
      <c r="AM13" s="1" t="str">
        <f t="shared" si="9"/>
        <v/>
      </c>
      <c r="AN13" s="1">
        <f t="shared" si="10"/>
        <v>0</v>
      </c>
      <c r="AO13" s="19" t="s">
        <v>157</v>
      </c>
      <c r="AP13" s="19" t="s">
        <v>157</v>
      </c>
      <c r="AQ13" s="19"/>
      <c r="AR13" s="19"/>
      <c r="AS13" s="19" t="s">
        <v>157</v>
      </c>
      <c r="AT13" s="19" t="s">
        <v>158</v>
      </c>
      <c r="AU13" s="19"/>
      <c r="AV13" s="19"/>
      <c r="AW13" s="19" t="s">
        <v>157</v>
      </c>
      <c r="AX13" t="s">
        <v>157</v>
      </c>
      <c r="BA13" t="s">
        <v>159</v>
      </c>
      <c r="BB13" t="s">
        <v>165</v>
      </c>
      <c r="BC13" s="22"/>
      <c r="BD13" s="22"/>
    </row>
    <row r="14" spans="1:56" ht="15" customHeight="1" x14ac:dyDescent="0.25">
      <c r="A14" s="19">
        <v>3</v>
      </c>
      <c r="B14" s="19" t="s">
        <v>151</v>
      </c>
      <c r="C14" s="19" t="s">
        <v>57</v>
      </c>
      <c r="D14" s="19" t="s">
        <v>58</v>
      </c>
      <c r="E14" s="19" t="s">
        <v>59</v>
      </c>
      <c r="F14" s="19" t="s">
        <v>60</v>
      </c>
      <c r="G14" s="19" t="s">
        <v>61</v>
      </c>
      <c r="H14" s="19" t="s">
        <v>62</v>
      </c>
      <c r="I14" s="19" t="s">
        <v>63</v>
      </c>
      <c r="J14" s="20">
        <v>44197</v>
      </c>
      <c r="K14" s="20">
        <v>44561</v>
      </c>
      <c r="L14" s="19" t="s">
        <v>64</v>
      </c>
      <c r="M14" s="19" t="str">
        <f t="shared" si="12"/>
        <v>Bolívar</v>
      </c>
      <c r="N14" s="19" t="s">
        <v>65</v>
      </c>
      <c r="O14" s="19" t="s">
        <v>66</v>
      </c>
      <c r="P14" s="19" t="s">
        <v>67</v>
      </c>
      <c r="Q14" s="1">
        <v>0</v>
      </c>
      <c r="R14" s="21">
        <v>10162</v>
      </c>
      <c r="S14" s="21">
        <v>0</v>
      </c>
      <c r="T14" s="21">
        <v>0</v>
      </c>
      <c r="U14" s="21">
        <v>0</v>
      </c>
      <c r="V14" s="21">
        <v>10162</v>
      </c>
      <c r="W14" s="21">
        <v>1349</v>
      </c>
      <c r="X14" s="21" t="s">
        <v>166</v>
      </c>
      <c r="Y14" s="21">
        <v>2108</v>
      </c>
      <c r="Z14" s="21" t="s">
        <v>167</v>
      </c>
      <c r="AA14" s="21"/>
      <c r="AB14" s="21"/>
      <c r="AC14" s="21"/>
      <c r="AD14" s="21"/>
      <c r="AE14" s="21">
        <f t="shared" si="5"/>
        <v>3457</v>
      </c>
      <c r="AF14" s="20">
        <v>44300</v>
      </c>
      <c r="AG14" s="20">
        <v>44391</v>
      </c>
      <c r="AH14" s="20"/>
      <c r="AI14" s="20"/>
      <c r="AJ14" s="1">
        <f t="shared" si="6"/>
        <v>0.34018893918519977</v>
      </c>
      <c r="AK14" s="1" t="str">
        <f t="shared" si="7"/>
        <v/>
      </c>
      <c r="AL14" s="1" t="str">
        <f t="shared" si="8"/>
        <v/>
      </c>
      <c r="AM14" s="1" t="str">
        <f t="shared" si="9"/>
        <v/>
      </c>
      <c r="AN14" s="1">
        <f t="shared" si="10"/>
        <v>0</v>
      </c>
      <c r="AO14" s="19" t="s">
        <v>70</v>
      </c>
      <c r="AP14" s="19" t="s">
        <v>70</v>
      </c>
      <c r="AQ14" s="19"/>
      <c r="AR14" s="19"/>
      <c r="AS14" s="19" t="s">
        <v>168</v>
      </c>
      <c r="AT14" s="19" t="s">
        <v>169</v>
      </c>
      <c r="AU14" s="19"/>
      <c r="AV14" s="19"/>
      <c r="AW14" s="19" t="s">
        <v>70</v>
      </c>
      <c r="AX14" t="s">
        <v>70</v>
      </c>
      <c r="BA14" t="s">
        <v>170</v>
      </c>
      <c r="BB14" t="s">
        <v>171</v>
      </c>
      <c r="BC14" s="22"/>
      <c r="BD14" s="22"/>
    </row>
    <row r="15" spans="1:56" ht="15" customHeight="1" x14ac:dyDescent="0.25">
      <c r="A15" s="19">
        <v>5</v>
      </c>
      <c r="B15" s="19" t="s">
        <v>151</v>
      </c>
      <c r="C15" s="19" t="s">
        <v>57</v>
      </c>
      <c r="D15" s="19" t="s">
        <v>58</v>
      </c>
      <c r="E15" s="19" t="s">
        <v>59</v>
      </c>
      <c r="F15" s="19" t="s">
        <v>60</v>
      </c>
      <c r="G15" s="19" t="s">
        <v>61</v>
      </c>
      <c r="H15" s="19" t="s">
        <v>62</v>
      </c>
      <c r="I15" t="s">
        <v>75</v>
      </c>
      <c r="J15" s="20">
        <v>44197</v>
      </c>
      <c r="K15" s="20">
        <v>44561</v>
      </c>
      <c r="L15" s="19" t="s">
        <v>64</v>
      </c>
      <c r="M15" s="19" t="str">
        <f t="shared" si="12"/>
        <v>Bolívar</v>
      </c>
      <c r="N15" s="19" t="s">
        <v>65</v>
      </c>
      <c r="O15" s="19" t="s">
        <v>76</v>
      </c>
      <c r="P15" s="19" t="s">
        <v>67</v>
      </c>
      <c r="Q15" s="1">
        <v>0</v>
      </c>
      <c r="R15" s="21">
        <v>6930</v>
      </c>
      <c r="S15" s="21">
        <v>0</v>
      </c>
      <c r="T15" s="21">
        <v>0</v>
      </c>
      <c r="U15" s="21">
        <v>0</v>
      </c>
      <c r="V15" s="21">
        <v>6930</v>
      </c>
      <c r="W15" s="21">
        <v>890</v>
      </c>
      <c r="X15" s="21" t="s">
        <v>172</v>
      </c>
      <c r="Y15" s="21">
        <v>1543</v>
      </c>
      <c r="Z15" s="21" t="s">
        <v>173</v>
      </c>
      <c r="AA15" s="21"/>
      <c r="AB15" s="21"/>
      <c r="AC15" s="21"/>
      <c r="AD15" s="21"/>
      <c r="AE15" s="21">
        <f t="shared" si="5"/>
        <v>2433</v>
      </c>
      <c r="AF15" s="20">
        <v>44300</v>
      </c>
      <c r="AG15" s="20">
        <v>44391</v>
      </c>
      <c r="AH15" s="20"/>
      <c r="AI15" s="20"/>
      <c r="AJ15" s="1">
        <f t="shared" si="6"/>
        <v>0.35108225108225111</v>
      </c>
      <c r="AK15" s="1" t="str">
        <f t="shared" si="7"/>
        <v/>
      </c>
      <c r="AL15" s="1" t="str">
        <f t="shared" si="8"/>
        <v/>
      </c>
      <c r="AM15" s="1" t="str">
        <f t="shared" si="9"/>
        <v/>
      </c>
      <c r="AN15" s="1">
        <f t="shared" si="10"/>
        <v>0</v>
      </c>
      <c r="AO15" s="19" t="s">
        <v>70</v>
      </c>
      <c r="AP15" s="19" t="s">
        <v>70</v>
      </c>
      <c r="AQ15" s="19"/>
      <c r="AR15" s="19"/>
      <c r="AS15" s="19" t="s">
        <v>174</v>
      </c>
      <c r="AT15" s="19" t="s">
        <v>175</v>
      </c>
      <c r="AU15" s="19"/>
      <c r="AV15" s="19"/>
      <c r="AW15" s="19" t="s">
        <v>70</v>
      </c>
      <c r="AX15" t="s">
        <v>70</v>
      </c>
      <c r="BA15" t="s">
        <v>176</v>
      </c>
      <c r="BB15" t="s">
        <v>177</v>
      </c>
      <c r="BC15" s="22"/>
      <c r="BD15" s="22"/>
    </row>
    <row r="16" spans="1:56" ht="15" customHeight="1" x14ac:dyDescent="0.25">
      <c r="A16" s="19">
        <v>7</v>
      </c>
      <c r="B16" s="19" t="s">
        <v>151</v>
      </c>
      <c r="C16" s="19" t="s">
        <v>83</v>
      </c>
      <c r="D16" s="19" t="s">
        <v>58</v>
      </c>
      <c r="E16" s="19" t="s">
        <v>59</v>
      </c>
      <c r="F16" s="19" t="s">
        <v>84</v>
      </c>
      <c r="G16" s="19" t="s">
        <v>61</v>
      </c>
      <c r="H16" s="19" t="s">
        <v>62</v>
      </c>
      <c r="I16" t="s">
        <v>85</v>
      </c>
      <c r="J16" s="20">
        <v>44197</v>
      </c>
      <c r="K16" s="20">
        <v>44561</v>
      </c>
      <c r="L16" s="19" t="s">
        <v>64</v>
      </c>
      <c r="M16" s="19" t="str">
        <f t="shared" si="12"/>
        <v>Bolívar</v>
      </c>
      <c r="N16" s="19" t="s">
        <v>86</v>
      </c>
      <c r="O16" s="19" t="s">
        <v>87</v>
      </c>
      <c r="P16" s="19" t="s">
        <v>67</v>
      </c>
      <c r="Q16" s="1">
        <v>0</v>
      </c>
      <c r="R16" s="23">
        <v>1</v>
      </c>
      <c r="S16" s="23">
        <v>0.25</v>
      </c>
      <c r="T16" s="23">
        <v>0.25</v>
      </c>
      <c r="U16" s="23">
        <v>0.25</v>
      </c>
      <c r="V16" s="23">
        <v>0.25</v>
      </c>
      <c r="W16" s="23">
        <v>0.25</v>
      </c>
      <c r="X16" s="23" t="s">
        <v>178</v>
      </c>
      <c r="Y16" s="23">
        <v>0.25</v>
      </c>
      <c r="Z16" s="23" t="s">
        <v>179</v>
      </c>
      <c r="AA16" s="23"/>
      <c r="AB16" s="23"/>
      <c r="AC16" s="23"/>
      <c r="AD16" s="23"/>
      <c r="AE16" s="23">
        <f t="shared" si="5"/>
        <v>0.5</v>
      </c>
      <c r="AF16" s="20">
        <v>44299</v>
      </c>
      <c r="AG16" s="20">
        <v>44391</v>
      </c>
      <c r="AH16" s="20"/>
      <c r="AI16" s="20"/>
      <c r="AJ16" s="1">
        <f t="shared" si="6"/>
        <v>0.5</v>
      </c>
      <c r="AK16" s="1">
        <f t="shared" si="7"/>
        <v>1</v>
      </c>
      <c r="AL16" s="1">
        <f t="shared" si="8"/>
        <v>1</v>
      </c>
      <c r="AM16" s="1">
        <f t="shared" si="9"/>
        <v>0</v>
      </c>
      <c r="AN16" s="1">
        <f t="shared" si="10"/>
        <v>0</v>
      </c>
      <c r="AO16" s="19" t="s">
        <v>148</v>
      </c>
      <c r="AP16" s="19" t="s">
        <v>70</v>
      </c>
      <c r="AQ16" s="19"/>
      <c r="AR16" s="19"/>
      <c r="AS16" s="19" t="s">
        <v>180</v>
      </c>
      <c r="AT16" s="19" t="s">
        <v>181</v>
      </c>
      <c r="AU16" s="19"/>
      <c r="AV16" s="19"/>
      <c r="AW16" s="19" t="s">
        <v>148</v>
      </c>
      <c r="AX16" t="s">
        <v>70</v>
      </c>
      <c r="BA16" t="s">
        <v>182</v>
      </c>
      <c r="BB16" t="s">
        <v>183</v>
      </c>
      <c r="BC16" s="22"/>
      <c r="BD16" s="22"/>
    </row>
    <row r="17" spans="1:56" ht="15" customHeight="1" x14ac:dyDescent="0.25">
      <c r="A17" s="19">
        <v>8</v>
      </c>
      <c r="B17" s="19" t="s">
        <v>151</v>
      </c>
      <c r="C17" s="19" t="s">
        <v>93</v>
      </c>
      <c r="D17" s="19" t="s">
        <v>58</v>
      </c>
      <c r="E17" s="19" t="s">
        <v>59</v>
      </c>
      <c r="F17" s="19" t="s">
        <v>84</v>
      </c>
      <c r="G17" s="19" t="s">
        <v>61</v>
      </c>
      <c r="H17" s="19" t="s">
        <v>62</v>
      </c>
      <c r="I17" t="s">
        <v>94</v>
      </c>
      <c r="J17" s="20">
        <v>44197</v>
      </c>
      <c r="K17" s="20">
        <v>44561</v>
      </c>
      <c r="L17" s="19" t="s">
        <v>64</v>
      </c>
      <c r="M17" s="19" t="str">
        <f t="shared" si="12"/>
        <v>Bolívar</v>
      </c>
      <c r="N17" s="19" t="s">
        <v>86</v>
      </c>
      <c r="O17" s="19" t="s">
        <v>87</v>
      </c>
      <c r="P17" s="19" t="s">
        <v>67</v>
      </c>
      <c r="Q17" s="1">
        <v>0</v>
      </c>
      <c r="R17" s="23">
        <v>1</v>
      </c>
      <c r="S17" s="23">
        <v>0.25</v>
      </c>
      <c r="T17" s="23">
        <v>0.25</v>
      </c>
      <c r="U17" s="23">
        <v>0.25</v>
      </c>
      <c r="V17" s="23">
        <v>0.25</v>
      </c>
      <c r="W17" s="23">
        <v>0.25</v>
      </c>
      <c r="X17" s="23" t="s">
        <v>184</v>
      </c>
      <c r="Y17" s="23">
        <v>0.22</v>
      </c>
      <c r="Z17" s="23" t="s">
        <v>185</v>
      </c>
      <c r="AA17" s="23"/>
      <c r="AB17" s="23"/>
      <c r="AC17" s="23"/>
      <c r="AD17" s="23"/>
      <c r="AE17" s="23">
        <f t="shared" si="5"/>
        <v>0.47</v>
      </c>
      <c r="AF17" s="20">
        <v>44299</v>
      </c>
      <c r="AG17" s="20">
        <v>44391</v>
      </c>
      <c r="AH17" s="20"/>
      <c r="AI17" s="20"/>
      <c r="AJ17" s="1">
        <f t="shared" si="6"/>
        <v>0.47</v>
      </c>
      <c r="AK17" s="1">
        <f t="shared" si="7"/>
        <v>1</v>
      </c>
      <c r="AL17" s="1">
        <f t="shared" si="8"/>
        <v>0.88</v>
      </c>
      <c r="AM17" s="1">
        <f t="shared" si="9"/>
        <v>0</v>
      </c>
      <c r="AN17" s="1">
        <f t="shared" si="10"/>
        <v>0</v>
      </c>
      <c r="AO17" s="19" t="s">
        <v>148</v>
      </c>
      <c r="AP17" s="19" t="s">
        <v>70</v>
      </c>
      <c r="AQ17" s="19"/>
      <c r="AR17" s="19"/>
      <c r="AS17" s="19" t="s">
        <v>186</v>
      </c>
      <c r="AT17" s="19" t="s">
        <v>187</v>
      </c>
      <c r="AU17" s="19"/>
      <c r="AV17" s="19"/>
      <c r="AW17" s="19" t="s">
        <v>148</v>
      </c>
      <c r="AX17" t="s">
        <v>70</v>
      </c>
      <c r="BA17" t="s">
        <v>188</v>
      </c>
      <c r="BB17" t="s">
        <v>189</v>
      </c>
      <c r="BC17" s="22"/>
      <c r="BD17" s="22"/>
    </row>
    <row r="18" spans="1:56" ht="15" customHeight="1" x14ac:dyDescent="0.25">
      <c r="A18" s="19">
        <v>9</v>
      </c>
      <c r="B18" s="19" t="s">
        <v>151</v>
      </c>
      <c r="C18" s="19" t="s">
        <v>100</v>
      </c>
      <c r="D18" s="19" t="s">
        <v>101</v>
      </c>
      <c r="E18" s="19" t="s">
        <v>102</v>
      </c>
      <c r="F18" s="19" t="s">
        <v>103</v>
      </c>
      <c r="G18" s="19" t="s">
        <v>61</v>
      </c>
      <c r="H18" s="19" t="s">
        <v>104</v>
      </c>
      <c r="I18" t="s">
        <v>105</v>
      </c>
      <c r="J18" s="20">
        <v>44197</v>
      </c>
      <c r="K18" s="20">
        <v>44561</v>
      </c>
      <c r="L18" s="19" t="s">
        <v>64</v>
      </c>
      <c r="M18" s="19" t="str">
        <f t="shared" si="12"/>
        <v>Bolívar</v>
      </c>
      <c r="N18" s="19" t="s">
        <v>86</v>
      </c>
      <c r="O18" s="19" t="s">
        <v>87</v>
      </c>
      <c r="P18" s="19" t="s">
        <v>67</v>
      </c>
      <c r="Q18" s="1">
        <v>0</v>
      </c>
      <c r="R18" s="23">
        <v>1</v>
      </c>
      <c r="S18" s="23">
        <v>0.25</v>
      </c>
      <c r="T18" s="23">
        <v>0.25</v>
      </c>
      <c r="U18" s="23">
        <v>0.25</v>
      </c>
      <c r="V18" s="23">
        <v>0.25</v>
      </c>
      <c r="W18" s="23">
        <v>0.17</v>
      </c>
      <c r="X18" s="23" t="s">
        <v>190</v>
      </c>
      <c r="Y18" s="23">
        <v>0.17</v>
      </c>
      <c r="Z18" s="23" t="s">
        <v>191</v>
      </c>
      <c r="AA18" s="23"/>
      <c r="AB18" s="23"/>
      <c r="AC18" s="23"/>
      <c r="AD18" s="23"/>
      <c r="AE18" s="23">
        <f t="shared" si="5"/>
        <v>0.34</v>
      </c>
      <c r="AF18" s="20">
        <v>44299</v>
      </c>
      <c r="AG18" s="20">
        <v>44392</v>
      </c>
      <c r="AH18" s="20"/>
      <c r="AI18" s="20"/>
      <c r="AJ18" s="1">
        <f t="shared" si="6"/>
        <v>0.34</v>
      </c>
      <c r="AK18" s="1">
        <f t="shared" si="7"/>
        <v>0.68</v>
      </c>
      <c r="AL18" s="1">
        <f t="shared" si="8"/>
        <v>0.68</v>
      </c>
      <c r="AM18" s="1">
        <f t="shared" si="9"/>
        <v>0</v>
      </c>
      <c r="AN18" s="1">
        <f t="shared" si="10"/>
        <v>0</v>
      </c>
      <c r="AO18" s="19" t="s">
        <v>70</v>
      </c>
      <c r="AP18" s="19" t="s">
        <v>148</v>
      </c>
      <c r="AQ18" s="19"/>
      <c r="AR18" s="19"/>
      <c r="AS18" s="19" t="s">
        <v>192</v>
      </c>
      <c r="AT18" s="19" t="s">
        <v>193</v>
      </c>
      <c r="AU18" s="19"/>
      <c r="AV18" s="19"/>
      <c r="AW18" s="19" t="s">
        <v>70</v>
      </c>
      <c r="AX18" t="s">
        <v>148</v>
      </c>
      <c r="BA18" t="s">
        <v>194</v>
      </c>
      <c r="BB18" t="s">
        <v>195</v>
      </c>
      <c r="BC18" s="22"/>
      <c r="BD18" s="22"/>
    </row>
    <row r="19" spans="1:56" ht="15" customHeight="1" x14ac:dyDescent="0.25">
      <c r="A19" s="19">
        <v>10</v>
      </c>
      <c r="B19" s="19" t="s">
        <v>151</v>
      </c>
      <c r="C19" s="19" t="s">
        <v>110</v>
      </c>
      <c r="D19" s="19" t="s">
        <v>111</v>
      </c>
      <c r="E19" s="19" t="s">
        <v>112</v>
      </c>
      <c r="F19" s="19" t="s">
        <v>113</v>
      </c>
      <c r="G19" s="19" t="s">
        <v>114</v>
      </c>
      <c r="H19" s="19" t="s">
        <v>114</v>
      </c>
      <c r="I19" t="s">
        <v>115</v>
      </c>
      <c r="J19" s="20">
        <v>44197</v>
      </c>
      <c r="K19" s="20">
        <v>44561</v>
      </c>
      <c r="L19" s="19" t="s">
        <v>64</v>
      </c>
      <c r="M19" s="19" t="str">
        <f t="shared" si="12"/>
        <v>Bolívar</v>
      </c>
      <c r="N19" s="19" t="s">
        <v>86</v>
      </c>
      <c r="O19" s="19" t="s">
        <v>116</v>
      </c>
      <c r="P19" s="19" t="s">
        <v>67</v>
      </c>
      <c r="Q19" s="1">
        <v>0</v>
      </c>
      <c r="R19" s="23">
        <v>1</v>
      </c>
      <c r="S19" s="23">
        <v>0.25</v>
      </c>
      <c r="T19" s="23">
        <v>0.25</v>
      </c>
      <c r="U19" s="23">
        <v>0.25</v>
      </c>
      <c r="V19" s="23">
        <v>0.25</v>
      </c>
      <c r="W19" s="23">
        <v>0.25</v>
      </c>
      <c r="X19" s="23" t="s">
        <v>196</v>
      </c>
      <c r="Y19" s="23">
        <v>0.25</v>
      </c>
      <c r="Z19" s="23" t="s">
        <v>197</v>
      </c>
      <c r="AA19" s="23"/>
      <c r="AB19" s="23"/>
      <c r="AC19" s="23"/>
      <c r="AD19" s="23"/>
      <c r="AE19" s="23">
        <f t="shared" si="5"/>
        <v>0.5</v>
      </c>
      <c r="AF19" s="20">
        <v>44300</v>
      </c>
      <c r="AG19" s="20">
        <v>44391</v>
      </c>
      <c r="AH19" s="20"/>
      <c r="AI19" s="20"/>
      <c r="AJ19" s="1">
        <f t="shared" si="6"/>
        <v>0.5</v>
      </c>
      <c r="AK19" s="1">
        <f t="shared" si="7"/>
        <v>1</v>
      </c>
      <c r="AL19" s="1">
        <f t="shared" si="8"/>
        <v>1</v>
      </c>
      <c r="AM19" s="1">
        <f t="shared" si="9"/>
        <v>0</v>
      </c>
      <c r="AN19" s="1">
        <f t="shared" si="10"/>
        <v>0</v>
      </c>
      <c r="AO19" s="19" t="s">
        <v>70</v>
      </c>
      <c r="AP19" s="19" t="s">
        <v>70</v>
      </c>
      <c r="AQ19" s="19"/>
      <c r="AR19" s="19"/>
      <c r="AS19" s="19" t="s">
        <v>198</v>
      </c>
      <c r="AT19" s="19" t="s">
        <v>199</v>
      </c>
      <c r="AU19" s="19"/>
      <c r="AV19" s="19"/>
      <c r="AW19" s="19" t="s">
        <v>70</v>
      </c>
      <c r="AX19" t="s">
        <v>70</v>
      </c>
      <c r="BA19" t="s">
        <v>200</v>
      </c>
      <c r="BB19" t="s">
        <v>201</v>
      </c>
      <c r="BC19" s="22"/>
      <c r="BD19" s="22"/>
    </row>
    <row r="20" spans="1:56" ht="15" customHeight="1" x14ac:dyDescent="0.25">
      <c r="A20" s="19">
        <v>11</v>
      </c>
      <c r="B20" s="19" t="s">
        <v>151</v>
      </c>
      <c r="C20" s="19" t="s">
        <v>110</v>
      </c>
      <c r="D20" s="19" t="s">
        <v>111</v>
      </c>
      <c r="E20" s="19" t="s">
        <v>112</v>
      </c>
      <c r="F20" s="19" t="s">
        <v>113</v>
      </c>
      <c r="G20" s="19" t="s">
        <v>114</v>
      </c>
      <c r="H20" s="19" t="s">
        <v>114</v>
      </c>
      <c r="I20" s="19" t="s">
        <v>122</v>
      </c>
      <c r="J20" s="20">
        <v>44197</v>
      </c>
      <c r="K20" s="20">
        <v>44561</v>
      </c>
      <c r="L20" s="19" t="s">
        <v>64</v>
      </c>
      <c r="M20" s="19" t="str">
        <f t="shared" si="12"/>
        <v>Bolívar</v>
      </c>
      <c r="N20" s="19" t="s">
        <v>86</v>
      </c>
      <c r="O20" s="19" t="s">
        <v>123</v>
      </c>
      <c r="P20" s="19" t="s">
        <v>67</v>
      </c>
      <c r="Q20" s="1">
        <v>0</v>
      </c>
      <c r="R20" s="23">
        <v>1</v>
      </c>
      <c r="S20" s="23">
        <v>0.25</v>
      </c>
      <c r="T20" s="23">
        <v>0.25</v>
      </c>
      <c r="U20" s="23">
        <v>0.25</v>
      </c>
      <c r="V20" s="23">
        <v>0.25</v>
      </c>
      <c r="W20" s="23">
        <v>0.25</v>
      </c>
      <c r="X20" s="23" t="s">
        <v>202</v>
      </c>
      <c r="Y20" s="23">
        <v>0.25</v>
      </c>
      <c r="Z20" s="23" t="s">
        <v>203</v>
      </c>
      <c r="AA20" s="23"/>
      <c r="AB20" s="23"/>
      <c r="AC20" s="23"/>
      <c r="AD20" s="23"/>
      <c r="AE20" s="23">
        <f t="shared" si="5"/>
        <v>0.5</v>
      </c>
      <c r="AF20" s="20">
        <v>44300</v>
      </c>
      <c r="AG20" s="20">
        <v>44392</v>
      </c>
      <c r="AH20" s="20"/>
      <c r="AI20" s="20"/>
      <c r="AJ20" s="1">
        <f t="shared" si="6"/>
        <v>0.5</v>
      </c>
      <c r="AK20" s="1">
        <f t="shared" si="7"/>
        <v>1</v>
      </c>
      <c r="AL20" s="1">
        <f t="shared" si="8"/>
        <v>1</v>
      </c>
      <c r="AM20" s="1">
        <f t="shared" si="9"/>
        <v>0</v>
      </c>
      <c r="AN20" s="1">
        <f t="shared" si="10"/>
        <v>0</v>
      </c>
      <c r="AO20" s="19" t="s">
        <v>148</v>
      </c>
      <c r="AP20" s="19" t="s">
        <v>70</v>
      </c>
      <c r="AQ20" s="19"/>
      <c r="AR20" s="19"/>
      <c r="AS20" s="19" t="s">
        <v>204</v>
      </c>
      <c r="AT20" s="19" t="s">
        <v>205</v>
      </c>
      <c r="AU20" s="19"/>
      <c r="AV20" s="19"/>
      <c r="AW20" s="19" t="s">
        <v>148</v>
      </c>
      <c r="AX20" t="s">
        <v>70</v>
      </c>
      <c r="BA20" t="s">
        <v>206</v>
      </c>
      <c r="BB20" t="s">
        <v>207</v>
      </c>
      <c r="BC20" s="22"/>
      <c r="BD20" s="22"/>
    </row>
    <row r="21" spans="1:56" ht="15" customHeight="1" x14ac:dyDescent="0.25">
      <c r="A21" s="19">
        <v>13</v>
      </c>
      <c r="B21" s="19" t="s">
        <v>151</v>
      </c>
      <c r="C21" s="19" t="s">
        <v>129</v>
      </c>
      <c r="D21" s="19" t="s">
        <v>58</v>
      </c>
      <c r="E21" s="19" t="s">
        <v>130</v>
      </c>
      <c r="F21" s="19" t="s">
        <v>131</v>
      </c>
      <c r="G21" s="19" t="s">
        <v>132</v>
      </c>
      <c r="H21" s="19" t="s">
        <v>133</v>
      </c>
      <c r="I21" t="s">
        <v>134</v>
      </c>
      <c r="J21" s="20">
        <v>44197</v>
      </c>
      <c r="K21" s="20">
        <v>44561</v>
      </c>
      <c r="L21" s="19" t="s">
        <v>64</v>
      </c>
      <c r="M21" s="19" t="str">
        <f t="shared" si="12"/>
        <v>Bolívar</v>
      </c>
      <c r="N21" s="19" t="s">
        <v>65</v>
      </c>
      <c r="O21" s="19" t="s">
        <v>135</v>
      </c>
      <c r="P21" s="19" t="s">
        <v>136</v>
      </c>
      <c r="Q21" s="1">
        <v>0</v>
      </c>
      <c r="R21" s="21">
        <f>SUM(S21:V21)</f>
        <v>341900533.71547437</v>
      </c>
      <c r="S21" s="21">
        <v>67509697.011187047</v>
      </c>
      <c r="T21" s="21">
        <v>87514850.867306024</v>
      </c>
      <c r="U21" s="21">
        <v>89100500.438032269</v>
      </c>
      <c r="V21" s="21">
        <v>97775485.398948997</v>
      </c>
      <c r="W21" s="21">
        <v>45801069</v>
      </c>
      <c r="X21" s="24" t="s">
        <v>208</v>
      </c>
      <c r="Y21" s="21">
        <v>36831112</v>
      </c>
      <c r="Z21" s="24" t="s">
        <v>209</v>
      </c>
      <c r="AA21" s="24"/>
      <c r="AB21" s="24"/>
      <c r="AC21" s="24"/>
      <c r="AD21" s="24"/>
      <c r="AE21" s="24">
        <f t="shared" si="5"/>
        <v>82632181</v>
      </c>
      <c r="AF21" s="25">
        <v>44299</v>
      </c>
      <c r="AG21" s="25">
        <v>44391</v>
      </c>
      <c r="AH21" s="25"/>
      <c r="AI21" s="25"/>
      <c r="AJ21" s="1">
        <f t="shared" si="6"/>
        <v>0.24168485524730282</v>
      </c>
      <c r="AK21" s="1">
        <f t="shared" si="7"/>
        <v>0.67843689170179944</v>
      </c>
      <c r="AL21" s="1">
        <f t="shared" si="8"/>
        <v>0.42085556491257692</v>
      </c>
      <c r="AM21" s="1">
        <f t="shared" si="9"/>
        <v>0</v>
      </c>
      <c r="AN21" s="1">
        <f t="shared" si="10"/>
        <v>0</v>
      </c>
      <c r="AO21" s="19" t="s">
        <v>70</v>
      </c>
      <c r="AP21" s="19" t="s">
        <v>70</v>
      </c>
      <c r="AQ21" s="19"/>
      <c r="AR21" s="19"/>
      <c r="AS21" s="19" t="s">
        <v>210</v>
      </c>
      <c r="AT21" s="19" t="s">
        <v>211</v>
      </c>
      <c r="AU21" s="19"/>
      <c r="AV21" s="19"/>
      <c r="AW21" s="19" t="s">
        <v>70</v>
      </c>
      <c r="AX21" t="s">
        <v>70</v>
      </c>
      <c r="BA21" t="s">
        <v>212</v>
      </c>
      <c r="BB21" t="s">
        <v>213</v>
      </c>
      <c r="BC21" s="22"/>
      <c r="BD21" s="22"/>
    </row>
    <row r="22" spans="1:56" ht="15" customHeight="1" x14ac:dyDescent="0.25">
      <c r="A22" s="19">
        <v>14</v>
      </c>
      <c r="B22" s="19" t="s">
        <v>151</v>
      </c>
      <c r="C22" s="19" t="s">
        <v>129</v>
      </c>
      <c r="D22" s="19" t="s">
        <v>58</v>
      </c>
      <c r="E22" s="19" t="s">
        <v>130</v>
      </c>
      <c r="F22" s="19" t="s">
        <v>131</v>
      </c>
      <c r="G22" s="19" t="s">
        <v>132</v>
      </c>
      <c r="H22" s="19" t="s">
        <v>133</v>
      </c>
      <c r="I22" t="s">
        <v>143</v>
      </c>
      <c r="J22" s="20">
        <v>44197</v>
      </c>
      <c r="K22" s="20">
        <v>44561</v>
      </c>
      <c r="L22" s="19" t="s">
        <v>64</v>
      </c>
      <c r="M22" s="19" t="str">
        <f t="shared" si="12"/>
        <v>Bolívar</v>
      </c>
      <c r="N22" s="19" t="s">
        <v>86</v>
      </c>
      <c r="O22" s="19" t="s">
        <v>144</v>
      </c>
      <c r="P22" s="19" t="s">
        <v>136</v>
      </c>
      <c r="Q22" s="1">
        <v>0</v>
      </c>
      <c r="R22" s="23">
        <v>1</v>
      </c>
      <c r="S22" s="23">
        <v>0.25</v>
      </c>
      <c r="T22" s="23">
        <v>0.25</v>
      </c>
      <c r="U22" s="23">
        <v>0.25</v>
      </c>
      <c r="V22" s="23">
        <v>0.25</v>
      </c>
      <c r="W22" s="23">
        <v>0</v>
      </c>
      <c r="X22" s="23" t="s">
        <v>214</v>
      </c>
      <c r="Y22" s="23">
        <v>0.25</v>
      </c>
      <c r="Z22" s="23" t="s">
        <v>215</v>
      </c>
      <c r="AA22" s="23"/>
      <c r="AB22" s="23"/>
      <c r="AC22" s="23"/>
      <c r="AD22" s="23"/>
      <c r="AE22" s="23">
        <f t="shared" si="5"/>
        <v>0.25</v>
      </c>
      <c r="AF22" s="25">
        <v>44300</v>
      </c>
      <c r="AG22" s="25">
        <v>44391</v>
      </c>
      <c r="AH22" s="25"/>
      <c r="AI22" s="25"/>
      <c r="AJ22" s="1">
        <f t="shared" si="6"/>
        <v>0.25</v>
      </c>
      <c r="AK22" s="1">
        <f t="shared" si="7"/>
        <v>0</v>
      </c>
      <c r="AL22" s="1">
        <f t="shared" si="8"/>
        <v>1</v>
      </c>
      <c r="AM22" s="1">
        <f t="shared" si="9"/>
        <v>0</v>
      </c>
      <c r="AN22" s="1">
        <f t="shared" si="10"/>
        <v>0</v>
      </c>
      <c r="AO22" s="19" t="s">
        <v>148</v>
      </c>
      <c r="AP22" s="19" t="s">
        <v>70</v>
      </c>
      <c r="AQ22" s="19"/>
      <c r="AR22" s="19"/>
      <c r="AS22" s="19" t="s">
        <v>216</v>
      </c>
      <c r="AT22" s="19" t="s">
        <v>217</v>
      </c>
      <c r="AU22" s="19"/>
      <c r="AV22" s="19"/>
      <c r="AW22" s="19" t="s">
        <v>148</v>
      </c>
      <c r="AX22" t="s">
        <v>70</v>
      </c>
      <c r="BA22" t="s">
        <v>218</v>
      </c>
      <c r="BB22" t="s">
        <v>219</v>
      </c>
      <c r="BC22" s="22"/>
      <c r="BD22" s="22"/>
    </row>
    <row r="23" spans="1:56" ht="15" customHeight="1" x14ac:dyDescent="0.25">
      <c r="A23" s="19">
        <v>1</v>
      </c>
      <c r="B23" s="19" t="s">
        <v>220</v>
      </c>
      <c r="C23" s="19" t="s">
        <v>152</v>
      </c>
      <c r="D23" s="19" t="s">
        <v>58</v>
      </c>
      <c r="E23" s="19" t="s">
        <v>59</v>
      </c>
      <c r="F23" s="19" t="s">
        <v>60</v>
      </c>
      <c r="G23" s="19" t="s">
        <v>61</v>
      </c>
      <c r="H23" s="19" t="s">
        <v>62</v>
      </c>
      <c r="I23" s="19" t="s">
        <v>153</v>
      </c>
      <c r="J23" s="20">
        <v>44197</v>
      </c>
      <c r="K23" s="20">
        <v>44561</v>
      </c>
      <c r="L23" s="19" t="s">
        <v>64</v>
      </c>
      <c r="M23" s="19" t="str">
        <f>B23</f>
        <v>Boyacá</v>
      </c>
      <c r="N23" s="19" t="s">
        <v>65</v>
      </c>
      <c r="O23" s="19" t="s">
        <v>154</v>
      </c>
      <c r="P23" s="19" t="s">
        <v>67</v>
      </c>
      <c r="Q23" s="1">
        <v>0</v>
      </c>
      <c r="R23" s="21">
        <v>258</v>
      </c>
      <c r="S23" s="21">
        <v>0</v>
      </c>
      <c r="T23" s="21">
        <v>0</v>
      </c>
      <c r="U23" s="21">
        <v>0</v>
      </c>
      <c r="V23" s="21">
        <v>258</v>
      </c>
      <c r="W23" s="21">
        <v>0</v>
      </c>
      <c r="X23" s="21" t="s">
        <v>221</v>
      </c>
      <c r="Y23" s="21">
        <v>0</v>
      </c>
      <c r="Z23" s="21" t="s">
        <v>222</v>
      </c>
      <c r="AA23" s="21"/>
      <c r="AB23" s="21"/>
      <c r="AC23" s="21"/>
      <c r="AD23" s="21"/>
      <c r="AE23" s="21">
        <f t="shared" si="5"/>
        <v>0</v>
      </c>
      <c r="AF23" s="20">
        <v>44300</v>
      </c>
      <c r="AG23" s="20">
        <v>44392</v>
      </c>
      <c r="AH23" s="20"/>
      <c r="AI23" s="20"/>
      <c r="AJ23" s="1">
        <f t="shared" si="6"/>
        <v>0</v>
      </c>
      <c r="AK23" s="1" t="str">
        <f t="shared" si="7"/>
        <v/>
      </c>
      <c r="AL23" s="1" t="str">
        <f t="shared" si="8"/>
        <v/>
      </c>
      <c r="AM23" s="1" t="str">
        <f t="shared" si="9"/>
        <v/>
      </c>
      <c r="AN23" s="1">
        <f t="shared" si="10"/>
        <v>0</v>
      </c>
      <c r="AO23" s="19" t="s">
        <v>157</v>
      </c>
      <c r="AP23" s="19" t="s">
        <v>157</v>
      </c>
      <c r="AQ23" s="19"/>
      <c r="AR23" s="19"/>
      <c r="AS23" s="19" t="s">
        <v>223</v>
      </c>
      <c r="AT23" s="19" t="s">
        <v>224</v>
      </c>
      <c r="AU23" s="19"/>
      <c r="AV23" s="19"/>
      <c r="AW23" s="19" t="s">
        <v>157</v>
      </c>
      <c r="AX23" s="19" t="s">
        <v>157</v>
      </c>
      <c r="AY23" s="19"/>
      <c r="AZ23" s="19"/>
      <c r="BA23" s="19" t="s">
        <v>225</v>
      </c>
      <c r="BB23" s="19" t="s">
        <v>160</v>
      </c>
      <c r="BC23" s="22"/>
      <c r="BD23" s="22"/>
    </row>
    <row r="24" spans="1:56" ht="15" customHeight="1" x14ac:dyDescent="0.25">
      <c r="A24" s="19">
        <v>2</v>
      </c>
      <c r="B24" s="19" t="s">
        <v>220</v>
      </c>
      <c r="C24" s="19" t="s">
        <v>152</v>
      </c>
      <c r="D24" s="19" t="s">
        <v>58</v>
      </c>
      <c r="E24" s="19" t="s">
        <v>59</v>
      </c>
      <c r="F24" s="19" t="s">
        <v>60</v>
      </c>
      <c r="G24" s="19" t="s">
        <v>61</v>
      </c>
      <c r="H24" s="19" t="s">
        <v>62</v>
      </c>
      <c r="I24" s="19" t="s">
        <v>161</v>
      </c>
      <c r="J24" s="20">
        <v>44197</v>
      </c>
      <c r="K24" s="20">
        <v>44561</v>
      </c>
      <c r="L24" s="19" t="s">
        <v>64</v>
      </c>
      <c r="M24" s="19" t="str">
        <f t="shared" ref="M24:M34" si="13">B24</f>
        <v>Boyacá</v>
      </c>
      <c r="N24" s="19" t="s">
        <v>65</v>
      </c>
      <c r="O24" s="19" t="s">
        <v>162</v>
      </c>
      <c r="P24" s="19" t="s">
        <v>67</v>
      </c>
      <c r="Q24" s="1">
        <v>0</v>
      </c>
      <c r="R24" s="21">
        <v>129197</v>
      </c>
      <c r="S24" s="21">
        <v>0</v>
      </c>
      <c r="T24" s="21">
        <v>0</v>
      </c>
      <c r="U24" s="21">
        <v>0</v>
      </c>
      <c r="V24" s="21">
        <v>129197</v>
      </c>
      <c r="W24" s="21">
        <v>0</v>
      </c>
      <c r="X24" s="21" t="s">
        <v>221</v>
      </c>
      <c r="Y24" s="21">
        <v>0</v>
      </c>
      <c r="Z24" s="21" t="s">
        <v>226</v>
      </c>
      <c r="AA24" s="21"/>
      <c r="AB24" s="21"/>
      <c r="AC24" s="21"/>
      <c r="AD24" s="21"/>
      <c r="AE24" s="21">
        <f t="shared" si="5"/>
        <v>0</v>
      </c>
      <c r="AF24" s="20">
        <v>44300</v>
      </c>
      <c r="AG24" s="20">
        <v>44392</v>
      </c>
      <c r="AH24" s="20"/>
      <c r="AI24" s="20"/>
      <c r="AJ24" s="1">
        <f t="shared" si="6"/>
        <v>0</v>
      </c>
      <c r="AK24" s="1" t="str">
        <f t="shared" si="7"/>
        <v/>
      </c>
      <c r="AL24" s="1" t="str">
        <f t="shared" si="8"/>
        <v/>
      </c>
      <c r="AM24" s="1" t="str">
        <f t="shared" si="9"/>
        <v/>
      </c>
      <c r="AN24" s="1">
        <f t="shared" si="10"/>
        <v>0</v>
      </c>
      <c r="AO24" s="19" t="s">
        <v>157</v>
      </c>
      <c r="AP24" s="19" t="s">
        <v>157</v>
      </c>
      <c r="AQ24" s="19"/>
      <c r="AR24" s="19"/>
      <c r="AS24" s="19" t="s">
        <v>223</v>
      </c>
      <c r="AT24" s="19" t="s">
        <v>227</v>
      </c>
      <c r="AU24" s="19"/>
      <c r="AV24" s="19"/>
      <c r="AW24" s="19" t="s">
        <v>157</v>
      </c>
      <c r="AX24" t="s">
        <v>157</v>
      </c>
      <c r="BA24" t="s">
        <v>165</v>
      </c>
      <c r="BB24" t="s">
        <v>160</v>
      </c>
      <c r="BC24" s="22"/>
      <c r="BD24" s="22"/>
    </row>
    <row r="25" spans="1:56" ht="15" customHeight="1" x14ac:dyDescent="0.25">
      <c r="A25" s="19">
        <v>3</v>
      </c>
      <c r="B25" s="19" t="s">
        <v>220</v>
      </c>
      <c r="C25" s="19" t="s">
        <v>57</v>
      </c>
      <c r="D25" s="19" t="s">
        <v>58</v>
      </c>
      <c r="E25" s="19" t="s">
        <v>59</v>
      </c>
      <c r="F25" s="19" t="s">
        <v>60</v>
      </c>
      <c r="G25" s="19" t="s">
        <v>61</v>
      </c>
      <c r="H25" s="19" t="s">
        <v>62</v>
      </c>
      <c r="I25" s="19" t="s">
        <v>63</v>
      </c>
      <c r="J25" s="20">
        <v>44197</v>
      </c>
      <c r="K25" s="20">
        <v>44561</v>
      </c>
      <c r="L25" s="19" t="s">
        <v>64</v>
      </c>
      <c r="M25" s="19" t="str">
        <f t="shared" si="13"/>
        <v>Boyacá</v>
      </c>
      <c r="N25" s="19" t="s">
        <v>65</v>
      </c>
      <c r="O25" s="19" t="s">
        <v>66</v>
      </c>
      <c r="P25" s="19" t="s">
        <v>67</v>
      </c>
      <c r="Q25" s="1">
        <v>0</v>
      </c>
      <c r="R25" s="21">
        <v>17725</v>
      </c>
      <c r="S25" s="21">
        <v>0</v>
      </c>
      <c r="T25" s="21">
        <v>0</v>
      </c>
      <c r="U25" s="21">
        <v>0</v>
      </c>
      <c r="V25" s="21">
        <v>17725</v>
      </c>
      <c r="W25" s="21">
        <v>1873</v>
      </c>
      <c r="X25" s="21" t="s">
        <v>228</v>
      </c>
      <c r="Y25" s="21">
        <v>4332</v>
      </c>
      <c r="Z25" s="21" t="s">
        <v>229</v>
      </c>
      <c r="AA25" s="21"/>
      <c r="AB25" s="21"/>
      <c r="AC25" s="21"/>
      <c r="AD25" s="21"/>
      <c r="AE25" s="21">
        <f t="shared" si="5"/>
        <v>6205</v>
      </c>
      <c r="AF25" s="20">
        <v>44300</v>
      </c>
      <c r="AG25" s="20">
        <v>44392</v>
      </c>
      <c r="AH25" s="20"/>
      <c r="AI25" s="20"/>
      <c r="AJ25" s="1">
        <f t="shared" si="6"/>
        <v>0.35007052186177717</v>
      </c>
      <c r="AK25" s="1" t="str">
        <f t="shared" si="7"/>
        <v/>
      </c>
      <c r="AL25" s="1" t="str">
        <f t="shared" si="8"/>
        <v/>
      </c>
      <c r="AM25" s="1" t="str">
        <f t="shared" si="9"/>
        <v/>
      </c>
      <c r="AN25" s="1">
        <f t="shared" si="10"/>
        <v>0</v>
      </c>
      <c r="AO25" s="19" t="s">
        <v>70</v>
      </c>
      <c r="AP25" s="19" t="s">
        <v>70</v>
      </c>
      <c r="AQ25" s="19"/>
      <c r="AR25" s="19"/>
      <c r="AS25" s="19" t="s">
        <v>230</v>
      </c>
      <c r="AT25" s="19" t="s">
        <v>231</v>
      </c>
      <c r="AU25" s="19"/>
      <c r="AV25" s="19"/>
      <c r="AW25" s="19" t="s">
        <v>70</v>
      </c>
      <c r="AX25" t="s">
        <v>70</v>
      </c>
      <c r="BA25" t="s">
        <v>232</v>
      </c>
      <c r="BB25" t="s">
        <v>233</v>
      </c>
      <c r="BC25" s="22"/>
      <c r="BD25" s="22"/>
    </row>
    <row r="26" spans="1:56" ht="15" customHeight="1" x14ac:dyDescent="0.25">
      <c r="A26" s="19">
        <v>5</v>
      </c>
      <c r="B26" s="19" t="s">
        <v>220</v>
      </c>
      <c r="C26" s="19" t="s">
        <v>57</v>
      </c>
      <c r="D26" s="19" t="s">
        <v>58</v>
      </c>
      <c r="E26" s="19" t="s">
        <v>59</v>
      </c>
      <c r="F26" s="19" t="s">
        <v>60</v>
      </c>
      <c r="G26" s="19" t="s">
        <v>61</v>
      </c>
      <c r="H26" s="19" t="s">
        <v>62</v>
      </c>
      <c r="I26" t="s">
        <v>75</v>
      </c>
      <c r="J26" s="20">
        <v>44197</v>
      </c>
      <c r="K26" s="20">
        <v>44561</v>
      </c>
      <c r="L26" s="19" t="s">
        <v>64</v>
      </c>
      <c r="M26" s="19" t="str">
        <f t="shared" si="13"/>
        <v>Boyacá</v>
      </c>
      <c r="N26" s="19" t="s">
        <v>65</v>
      </c>
      <c r="O26" s="19" t="s">
        <v>76</v>
      </c>
      <c r="P26" s="19" t="s">
        <v>67</v>
      </c>
      <c r="Q26" s="1">
        <v>0</v>
      </c>
      <c r="R26" s="21">
        <v>16539</v>
      </c>
      <c r="S26" s="21">
        <v>0</v>
      </c>
      <c r="T26" s="21">
        <v>0</v>
      </c>
      <c r="U26" s="21">
        <v>0</v>
      </c>
      <c r="V26" s="21">
        <v>16539</v>
      </c>
      <c r="W26" s="21">
        <v>830</v>
      </c>
      <c r="X26" s="21" t="s">
        <v>234</v>
      </c>
      <c r="Y26" s="21">
        <v>1661</v>
      </c>
      <c r="Z26" s="21" t="s">
        <v>235</v>
      </c>
      <c r="AA26" s="21"/>
      <c r="AB26" s="21"/>
      <c r="AC26" s="21"/>
      <c r="AD26" s="21"/>
      <c r="AE26" s="21">
        <f t="shared" si="5"/>
        <v>2491</v>
      </c>
      <c r="AF26" s="20">
        <v>44300</v>
      </c>
      <c r="AG26" s="20">
        <v>44392</v>
      </c>
      <c r="AH26" s="20"/>
      <c r="AI26" s="20"/>
      <c r="AJ26" s="1">
        <f t="shared" si="6"/>
        <v>0.15061370094927143</v>
      </c>
      <c r="AK26" s="1" t="str">
        <f t="shared" si="7"/>
        <v/>
      </c>
      <c r="AL26" s="1" t="str">
        <f t="shared" si="8"/>
        <v/>
      </c>
      <c r="AM26" s="1" t="str">
        <f t="shared" si="9"/>
        <v/>
      </c>
      <c r="AN26" s="1">
        <f t="shared" si="10"/>
        <v>0</v>
      </c>
      <c r="AO26" s="19" t="s">
        <v>70</v>
      </c>
      <c r="AP26" s="19" t="s">
        <v>70</v>
      </c>
      <c r="AQ26" s="19"/>
      <c r="AR26" s="19"/>
      <c r="AS26" s="19" t="s">
        <v>236</v>
      </c>
      <c r="AT26" s="19" t="s">
        <v>237</v>
      </c>
      <c r="AU26" s="19"/>
      <c r="AV26" s="19"/>
      <c r="AW26" s="19" t="s">
        <v>70</v>
      </c>
      <c r="AX26" t="s">
        <v>70</v>
      </c>
      <c r="BA26" t="s">
        <v>238</v>
      </c>
      <c r="BB26" t="s">
        <v>239</v>
      </c>
      <c r="BC26" s="22"/>
      <c r="BD26" s="22"/>
    </row>
    <row r="27" spans="1:56" ht="15" customHeight="1" x14ac:dyDescent="0.25">
      <c r="A27" s="19">
        <v>7</v>
      </c>
      <c r="B27" s="19" t="s">
        <v>220</v>
      </c>
      <c r="C27" s="19" t="s">
        <v>240</v>
      </c>
      <c r="D27" s="19" t="s">
        <v>58</v>
      </c>
      <c r="E27" s="19" t="s">
        <v>130</v>
      </c>
      <c r="F27" s="19" t="s">
        <v>241</v>
      </c>
      <c r="G27" s="19" t="s">
        <v>61</v>
      </c>
      <c r="H27" s="19" t="s">
        <v>62</v>
      </c>
      <c r="I27" t="s">
        <v>242</v>
      </c>
      <c r="J27" s="20">
        <v>44197</v>
      </c>
      <c r="K27" s="20">
        <v>44561</v>
      </c>
      <c r="L27" s="19" t="s">
        <v>64</v>
      </c>
      <c r="M27" s="19" t="str">
        <f t="shared" si="13"/>
        <v>Boyacá</v>
      </c>
      <c r="N27" s="19" t="s">
        <v>65</v>
      </c>
      <c r="O27" s="19" t="s">
        <v>243</v>
      </c>
      <c r="P27" s="19" t="s">
        <v>67</v>
      </c>
      <c r="Q27" s="1">
        <v>0</v>
      </c>
      <c r="R27" s="21">
        <v>20</v>
      </c>
      <c r="S27" s="21">
        <v>0</v>
      </c>
      <c r="T27" s="21">
        <v>0</v>
      </c>
      <c r="U27" s="21">
        <v>0</v>
      </c>
      <c r="V27" s="21">
        <v>20</v>
      </c>
      <c r="W27" s="21">
        <v>0</v>
      </c>
      <c r="X27" s="21" t="s">
        <v>244</v>
      </c>
      <c r="Y27" s="21">
        <v>0</v>
      </c>
      <c r="Z27" s="21" t="s">
        <v>245</v>
      </c>
      <c r="AA27" s="21"/>
      <c r="AB27" s="21"/>
      <c r="AC27" s="21"/>
      <c r="AD27" s="21"/>
      <c r="AE27" s="21">
        <f t="shared" si="5"/>
        <v>0</v>
      </c>
      <c r="AF27" s="20">
        <v>44300</v>
      </c>
      <c r="AG27" s="20">
        <v>44392</v>
      </c>
      <c r="AH27" s="20"/>
      <c r="AI27" s="20"/>
      <c r="AJ27" s="1">
        <f t="shared" si="6"/>
        <v>0</v>
      </c>
      <c r="AK27" s="1" t="str">
        <f t="shared" si="7"/>
        <v/>
      </c>
      <c r="AL27" s="1" t="str">
        <f t="shared" si="8"/>
        <v/>
      </c>
      <c r="AM27" s="1" t="str">
        <f t="shared" si="9"/>
        <v/>
      </c>
      <c r="AN27" s="1">
        <f t="shared" si="10"/>
        <v>0</v>
      </c>
      <c r="AO27" s="19" t="s">
        <v>157</v>
      </c>
      <c r="AP27" s="19" t="s">
        <v>157</v>
      </c>
      <c r="AQ27" s="19"/>
      <c r="AR27" s="19"/>
      <c r="AS27" s="19" t="s">
        <v>246</v>
      </c>
      <c r="AT27" s="19" t="s">
        <v>247</v>
      </c>
      <c r="AU27" s="19"/>
      <c r="AV27" s="19"/>
      <c r="AW27" s="19" t="s">
        <v>157</v>
      </c>
      <c r="AX27" t="s">
        <v>157</v>
      </c>
      <c r="BA27" t="s">
        <v>165</v>
      </c>
      <c r="BB27" t="s">
        <v>165</v>
      </c>
      <c r="BC27" s="22"/>
      <c r="BD27" s="22"/>
    </row>
    <row r="28" spans="1:56" ht="15" customHeight="1" x14ac:dyDescent="0.25">
      <c r="A28" s="19">
        <v>8</v>
      </c>
      <c r="B28" s="19" t="s">
        <v>220</v>
      </c>
      <c r="C28" s="19" t="s">
        <v>83</v>
      </c>
      <c r="D28" s="19" t="s">
        <v>58</v>
      </c>
      <c r="E28" s="19" t="s">
        <v>59</v>
      </c>
      <c r="F28" s="19" t="s">
        <v>84</v>
      </c>
      <c r="G28" s="19" t="s">
        <v>61</v>
      </c>
      <c r="H28" s="19" t="s">
        <v>62</v>
      </c>
      <c r="I28" t="s">
        <v>85</v>
      </c>
      <c r="J28" s="20">
        <v>44197</v>
      </c>
      <c r="K28" s="20">
        <v>44561</v>
      </c>
      <c r="L28" s="19" t="s">
        <v>64</v>
      </c>
      <c r="M28" s="19" t="str">
        <f t="shared" si="13"/>
        <v>Boyacá</v>
      </c>
      <c r="N28" s="19" t="s">
        <v>86</v>
      </c>
      <c r="O28" s="19" t="s">
        <v>87</v>
      </c>
      <c r="P28" s="19" t="s">
        <v>67</v>
      </c>
      <c r="Q28" s="1">
        <v>0</v>
      </c>
      <c r="R28" s="23">
        <v>1</v>
      </c>
      <c r="S28" s="23">
        <v>0.25</v>
      </c>
      <c r="T28" s="23">
        <v>0.25</v>
      </c>
      <c r="U28" s="23">
        <v>0.25</v>
      </c>
      <c r="V28" s="23">
        <v>0.25</v>
      </c>
      <c r="W28" s="23">
        <v>0.25</v>
      </c>
      <c r="X28" s="23" t="s">
        <v>248</v>
      </c>
      <c r="Y28" s="23">
        <v>0.25</v>
      </c>
      <c r="Z28" s="23" t="s">
        <v>249</v>
      </c>
      <c r="AA28" s="23"/>
      <c r="AB28" s="23"/>
      <c r="AC28" s="23"/>
      <c r="AD28" s="23"/>
      <c r="AE28" s="23">
        <f t="shared" si="5"/>
        <v>0.5</v>
      </c>
      <c r="AF28" s="20">
        <v>44300</v>
      </c>
      <c r="AG28" s="20">
        <v>44392</v>
      </c>
      <c r="AH28" s="20"/>
      <c r="AI28" s="20"/>
      <c r="AJ28" s="1">
        <f t="shared" si="6"/>
        <v>0.5</v>
      </c>
      <c r="AK28" s="1">
        <f t="shared" si="7"/>
        <v>1</v>
      </c>
      <c r="AL28" s="1">
        <f t="shared" si="8"/>
        <v>1</v>
      </c>
      <c r="AM28" s="1">
        <f t="shared" si="9"/>
        <v>0</v>
      </c>
      <c r="AN28" s="1">
        <f t="shared" si="10"/>
        <v>0</v>
      </c>
      <c r="AO28" s="19" t="s">
        <v>70</v>
      </c>
      <c r="AP28" s="19" t="s">
        <v>70</v>
      </c>
      <c r="AQ28" s="19"/>
      <c r="AR28" s="19"/>
      <c r="AS28" s="19" t="s">
        <v>250</v>
      </c>
      <c r="AT28" s="19" t="s">
        <v>251</v>
      </c>
      <c r="AU28" s="19"/>
      <c r="AV28" s="19"/>
      <c r="AW28" s="19" t="s">
        <v>70</v>
      </c>
      <c r="AX28" t="s">
        <v>70</v>
      </c>
      <c r="BA28" t="s">
        <v>252</v>
      </c>
      <c r="BB28" t="s">
        <v>253</v>
      </c>
      <c r="BC28" s="22"/>
      <c r="BD28" s="22"/>
    </row>
    <row r="29" spans="1:56" ht="15" customHeight="1" x14ac:dyDescent="0.25">
      <c r="A29" s="19">
        <v>9</v>
      </c>
      <c r="B29" s="19" t="s">
        <v>220</v>
      </c>
      <c r="C29" s="19" t="s">
        <v>93</v>
      </c>
      <c r="D29" s="19" t="s">
        <v>58</v>
      </c>
      <c r="E29" s="19" t="s">
        <v>59</v>
      </c>
      <c r="F29" s="19" t="s">
        <v>84</v>
      </c>
      <c r="G29" s="19" t="s">
        <v>61</v>
      </c>
      <c r="H29" s="19" t="s">
        <v>62</v>
      </c>
      <c r="I29" t="s">
        <v>94</v>
      </c>
      <c r="J29" s="20">
        <v>44197</v>
      </c>
      <c r="K29" s="20">
        <v>44561</v>
      </c>
      <c r="L29" s="19" t="s">
        <v>64</v>
      </c>
      <c r="M29" s="19" t="str">
        <f t="shared" si="13"/>
        <v>Boyacá</v>
      </c>
      <c r="N29" s="19" t="s">
        <v>86</v>
      </c>
      <c r="O29" s="19" t="s">
        <v>87</v>
      </c>
      <c r="P29" s="19" t="s">
        <v>67</v>
      </c>
      <c r="Q29" s="1">
        <v>0</v>
      </c>
      <c r="R29" s="23">
        <v>1</v>
      </c>
      <c r="S29" s="23">
        <v>0.25</v>
      </c>
      <c r="T29" s="23">
        <v>0.25</v>
      </c>
      <c r="U29" s="23">
        <v>0.25</v>
      </c>
      <c r="V29" s="23">
        <v>0.25</v>
      </c>
      <c r="W29" s="23">
        <v>0.25</v>
      </c>
      <c r="X29" s="23" t="s">
        <v>254</v>
      </c>
      <c r="Y29" s="23">
        <v>0.25</v>
      </c>
      <c r="Z29" s="23" t="s">
        <v>255</v>
      </c>
      <c r="AA29" s="23"/>
      <c r="AB29" s="23"/>
      <c r="AC29" s="23"/>
      <c r="AD29" s="23"/>
      <c r="AE29" s="23">
        <f t="shared" si="5"/>
        <v>0.5</v>
      </c>
      <c r="AF29" s="20">
        <v>44300</v>
      </c>
      <c r="AG29" s="20">
        <v>44392</v>
      </c>
      <c r="AH29" s="20"/>
      <c r="AI29" s="20"/>
      <c r="AJ29" s="1">
        <f t="shared" si="6"/>
        <v>0.5</v>
      </c>
      <c r="AK29" s="1">
        <f t="shared" si="7"/>
        <v>1</v>
      </c>
      <c r="AL29" s="1">
        <f t="shared" si="8"/>
        <v>1</v>
      </c>
      <c r="AM29" s="1">
        <f t="shared" si="9"/>
        <v>0</v>
      </c>
      <c r="AN29" s="1">
        <f t="shared" si="10"/>
        <v>0</v>
      </c>
      <c r="AO29" s="19" t="s">
        <v>70</v>
      </c>
      <c r="AP29" s="19" t="s">
        <v>70</v>
      </c>
      <c r="AQ29" s="19"/>
      <c r="AR29" s="19"/>
      <c r="AS29" s="19" t="s">
        <v>256</v>
      </c>
      <c r="AT29" s="19" t="s">
        <v>257</v>
      </c>
      <c r="AU29" s="19"/>
      <c r="AV29" s="19"/>
      <c r="AW29" s="19" t="s">
        <v>70</v>
      </c>
      <c r="AX29" t="s">
        <v>70</v>
      </c>
      <c r="BA29" t="s">
        <v>258</v>
      </c>
      <c r="BB29" t="s">
        <v>259</v>
      </c>
      <c r="BC29" s="22"/>
      <c r="BD29" s="22"/>
    </row>
    <row r="30" spans="1:56" ht="15" customHeight="1" x14ac:dyDescent="0.25">
      <c r="A30" s="19">
        <v>10</v>
      </c>
      <c r="B30" s="19" t="s">
        <v>220</v>
      </c>
      <c r="C30" s="19" t="s">
        <v>100</v>
      </c>
      <c r="D30" s="19" t="s">
        <v>101</v>
      </c>
      <c r="E30" s="19" t="s">
        <v>102</v>
      </c>
      <c r="F30" s="19" t="s">
        <v>103</v>
      </c>
      <c r="G30" s="19" t="s">
        <v>61</v>
      </c>
      <c r="H30" s="19" t="s">
        <v>104</v>
      </c>
      <c r="I30" t="s">
        <v>105</v>
      </c>
      <c r="J30" s="20">
        <v>44197</v>
      </c>
      <c r="K30" s="20">
        <v>44561</v>
      </c>
      <c r="L30" s="19" t="s">
        <v>64</v>
      </c>
      <c r="M30" s="19" t="str">
        <f t="shared" si="13"/>
        <v>Boyacá</v>
      </c>
      <c r="N30" s="19" t="s">
        <v>86</v>
      </c>
      <c r="O30" s="19" t="s">
        <v>87</v>
      </c>
      <c r="P30" s="19" t="s">
        <v>67</v>
      </c>
      <c r="Q30" s="1">
        <v>0</v>
      </c>
      <c r="R30" s="23">
        <v>1</v>
      </c>
      <c r="S30" s="23">
        <v>0.25</v>
      </c>
      <c r="T30" s="23">
        <v>0.25</v>
      </c>
      <c r="U30" s="23">
        <v>0.25</v>
      </c>
      <c r="V30" s="23">
        <v>0.25</v>
      </c>
      <c r="W30" s="23">
        <v>0.25</v>
      </c>
      <c r="X30" s="23" t="s">
        <v>260</v>
      </c>
      <c r="Y30" s="23">
        <v>0.17</v>
      </c>
      <c r="Z30" s="23" t="s">
        <v>261</v>
      </c>
      <c r="AA30" s="23"/>
      <c r="AB30" s="23"/>
      <c r="AC30" s="23"/>
      <c r="AD30" s="23"/>
      <c r="AE30" s="23">
        <f t="shared" si="5"/>
        <v>0.42000000000000004</v>
      </c>
      <c r="AF30" s="20">
        <v>44300</v>
      </c>
      <c r="AG30" s="20">
        <v>44392</v>
      </c>
      <c r="AH30" s="20"/>
      <c r="AI30" s="20"/>
      <c r="AJ30" s="1">
        <f t="shared" si="6"/>
        <v>0.42000000000000004</v>
      </c>
      <c r="AK30" s="1">
        <f t="shared" si="7"/>
        <v>1</v>
      </c>
      <c r="AL30" s="1">
        <f t="shared" si="8"/>
        <v>0.68</v>
      </c>
      <c r="AM30" s="1">
        <f t="shared" si="9"/>
        <v>0</v>
      </c>
      <c r="AN30" s="1">
        <f t="shared" si="10"/>
        <v>0</v>
      </c>
      <c r="AO30" s="19" t="s">
        <v>148</v>
      </c>
      <c r="AP30" s="19" t="s">
        <v>70</v>
      </c>
      <c r="AQ30" s="19"/>
      <c r="AR30" s="19"/>
      <c r="AS30" s="19" t="s">
        <v>262</v>
      </c>
      <c r="AT30" s="19" t="s">
        <v>263</v>
      </c>
      <c r="AU30" s="19"/>
      <c r="AV30" s="19"/>
      <c r="AW30" s="19" t="s">
        <v>148</v>
      </c>
      <c r="AX30" t="s">
        <v>70</v>
      </c>
      <c r="BA30" t="s">
        <v>264</v>
      </c>
      <c r="BB30" t="s">
        <v>265</v>
      </c>
      <c r="BC30" s="22"/>
      <c r="BD30" s="22"/>
    </row>
    <row r="31" spans="1:56" ht="15" customHeight="1" x14ac:dyDescent="0.25">
      <c r="A31" s="19">
        <v>11</v>
      </c>
      <c r="B31" s="19" t="s">
        <v>220</v>
      </c>
      <c r="C31" s="19" t="s">
        <v>110</v>
      </c>
      <c r="D31" s="19" t="s">
        <v>111</v>
      </c>
      <c r="E31" s="19" t="s">
        <v>112</v>
      </c>
      <c r="F31" s="19" t="s">
        <v>113</v>
      </c>
      <c r="G31" s="19" t="s">
        <v>114</v>
      </c>
      <c r="H31" s="19" t="s">
        <v>114</v>
      </c>
      <c r="I31" s="19" t="s">
        <v>115</v>
      </c>
      <c r="J31" s="20">
        <v>44197</v>
      </c>
      <c r="K31" s="20">
        <v>44561</v>
      </c>
      <c r="L31" s="19" t="s">
        <v>64</v>
      </c>
      <c r="M31" s="19" t="str">
        <f t="shared" si="13"/>
        <v>Boyacá</v>
      </c>
      <c r="N31" s="19" t="s">
        <v>86</v>
      </c>
      <c r="O31" s="19" t="s">
        <v>116</v>
      </c>
      <c r="P31" s="19" t="s">
        <v>67</v>
      </c>
      <c r="Q31" s="1">
        <v>0</v>
      </c>
      <c r="R31" s="23">
        <v>1</v>
      </c>
      <c r="S31" s="23">
        <v>0.25</v>
      </c>
      <c r="T31" s="23">
        <v>0.25</v>
      </c>
      <c r="U31" s="23">
        <v>0.25</v>
      </c>
      <c r="V31" s="23">
        <v>0.25</v>
      </c>
      <c r="W31" s="23">
        <v>0.25</v>
      </c>
      <c r="X31" s="23" t="s">
        <v>266</v>
      </c>
      <c r="Y31" s="23">
        <v>0.25</v>
      </c>
      <c r="Z31" s="23" t="s">
        <v>267</v>
      </c>
      <c r="AA31" s="23"/>
      <c r="AB31" s="23"/>
      <c r="AC31" s="23"/>
      <c r="AD31" s="23"/>
      <c r="AE31" s="23">
        <f t="shared" si="5"/>
        <v>0.5</v>
      </c>
      <c r="AF31" s="20">
        <v>44300</v>
      </c>
      <c r="AG31" s="20">
        <v>44391</v>
      </c>
      <c r="AH31" s="20"/>
      <c r="AI31" s="20"/>
      <c r="AJ31" s="1">
        <f t="shared" si="6"/>
        <v>0.5</v>
      </c>
      <c r="AK31" s="1">
        <f t="shared" si="7"/>
        <v>1</v>
      </c>
      <c r="AL31" s="1">
        <f t="shared" si="8"/>
        <v>1</v>
      </c>
      <c r="AM31" s="1">
        <f t="shared" si="9"/>
        <v>0</v>
      </c>
      <c r="AN31" s="1">
        <f t="shared" si="10"/>
        <v>0</v>
      </c>
      <c r="AO31" s="19" t="s">
        <v>70</v>
      </c>
      <c r="AP31" s="19" t="s">
        <v>70</v>
      </c>
      <c r="AQ31" s="19"/>
      <c r="AR31" s="19"/>
      <c r="AS31" s="19" t="s">
        <v>268</v>
      </c>
      <c r="AT31" s="19" t="s">
        <v>269</v>
      </c>
      <c r="AU31" s="19"/>
      <c r="AV31" s="19"/>
      <c r="AW31" s="19" t="s">
        <v>70</v>
      </c>
      <c r="AX31" t="s">
        <v>70</v>
      </c>
      <c r="BA31" t="s">
        <v>270</v>
      </c>
      <c r="BB31" t="s">
        <v>271</v>
      </c>
      <c r="BC31" s="22"/>
      <c r="BD31" s="22"/>
    </row>
    <row r="32" spans="1:56" ht="15" customHeight="1" x14ac:dyDescent="0.25">
      <c r="A32" s="19">
        <v>12</v>
      </c>
      <c r="B32" s="19" t="s">
        <v>220</v>
      </c>
      <c r="C32" s="19" t="s">
        <v>110</v>
      </c>
      <c r="D32" s="19" t="s">
        <v>111</v>
      </c>
      <c r="E32" s="19" t="s">
        <v>112</v>
      </c>
      <c r="F32" s="19" t="s">
        <v>113</v>
      </c>
      <c r="G32" s="19" t="s">
        <v>114</v>
      </c>
      <c r="H32" s="19" t="s">
        <v>114</v>
      </c>
      <c r="I32" t="s">
        <v>122</v>
      </c>
      <c r="J32" s="20">
        <v>44197</v>
      </c>
      <c r="K32" s="20">
        <v>44561</v>
      </c>
      <c r="L32" s="19" t="s">
        <v>64</v>
      </c>
      <c r="M32" s="19" t="str">
        <f t="shared" si="13"/>
        <v>Boyacá</v>
      </c>
      <c r="N32" s="19" t="s">
        <v>86</v>
      </c>
      <c r="O32" s="19" t="s">
        <v>123</v>
      </c>
      <c r="P32" s="19" t="s">
        <v>67</v>
      </c>
      <c r="Q32" s="1">
        <v>0</v>
      </c>
      <c r="R32" s="23">
        <v>1</v>
      </c>
      <c r="S32" s="23">
        <v>0.25</v>
      </c>
      <c r="T32" s="23">
        <v>0.25</v>
      </c>
      <c r="U32" s="23">
        <v>0.25</v>
      </c>
      <c r="V32" s="23">
        <v>0.25</v>
      </c>
      <c r="W32" s="23">
        <v>0.25</v>
      </c>
      <c r="X32" s="23" t="s">
        <v>272</v>
      </c>
      <c r="Y32" s="23">
        <v>0.25</v>
      </c>
      <c r="Z32" s="23" t="s">
        <v>273</v>
      </c>
      <c r="AA32" s="23"/>
      <c r="AB32" s="23"/>
      <c r="AC32" s="23"/>
      <c r="AD32" s="23"/>
      <c r="AE32" s="23">
        <f t="shared" si="5"/>
        <v>0.5</v>
      </c>
      <c r="AF32" s="20">
        <v>44300</v>
      </c>
      <c r="AG32" s="20">
        <v>44392</v>
      </c>
      <c r="AH32" s="20"/>
      <c r="AI32" s="20"/>
      <c r="AJ32" s="1">
        <f t="shared" si="6"/>
        <v>0.5</v>
      </c>
      <c r="AK32" s="1">
        <f t="shared" si="7"/>
        <v>1</v>
      </c>
      <c r="AL32" s="1">
        <f t="shared" si="8"/>
        <v>1</v>
      </c>
      <c r="AM32" s="1">
        <f t="shared" si="9"/>
        <v>0</v>
      </c>
      <c r="AN32" s="1">
        <f t="shared" si="10"/>
        <v>0</v>
      </c>
      <c r="AO32" s="19" t="s">
        <v>148</v>
      </c>
      <c r="AP32" s="19" t="s">
        <v>70</v>
      </c>
      <c r="AQ32" s="19"/>
      <c r="AR32" s="19"/>
      <c r="AS32" s="19" t="s">
        <v>274</v>
      </c>
      <c r="AT32" s="19" t="s">
        <v>275</v>
      </c>
      <c r="AU32" s="19"/>
      <c r="AV32" s="19"/>
      <c r="AW32" s="19" t="s">
        <v>148</v>
      </c>
      <c r="AX32" t="s">
        <v>70</v>
      </c>
      <c r="BA32" t="s">
        <v>276</v>
      </c>
      <c r="BB32" t="s">
        <v>277</v>
      </c>
      <c r="BC32" s="22"/>
      <c r="BD32" s="22"/>
    </row>
    <row r="33" spans="1:56" ht="15" customHeight="1" x14ac:dyDescent="0.25">
      <c r="A33" s="19">
        <v>14</v>
      </c>
      <c r="B33" s="19" t="s">
        <v>220</v>
      </c>
      <c r="C33" s="19" t="s">
        <v>129</v>
      </c>
      <c r="D33" s="19" t="s">
        <v>58</v>
      </c>
      <c r="E33" s="19" t="s">
        <v>130</v>
      </c>
      <c r="F33" s="19" t="s">
        <v>131</v>
      </c>
      <c r="G33" s="19" t="s">
        <v>132</v>
      </c>
      <c r="H33" s="19" t="s">
        <v>133</v>
      </c>
      <c r="I33" t="s">
        <v>134</v>
      </c>
      <c r="J33" s="20">
        <v>44197</v>
      </c>
      <c r="K33" s="20">
        <v>44561</v>
      </c>
      <c r="L33" s="19" t="s">
        <v>64</v>
      </c>
      <c r="M33" s="19" t="str">
        <f t="shared" si="13"/>
        <v>Boyacá</v>
      </c>
      <c r="N33" s="19" t="s">
        <v>65</v>
      </c>
      <c r="O33" s="19" t="s">
        <v>135</v>
      </c>
      <c r="P33" s="19" t="s">
        <v>136</v>
      </c>
      <c r="Q33" s="1">
        <v>0</v>
      </c>
      <c r="R33" s="21">
        <f>SUM(S33:V33)</f>
        <v>609744234.60280323</v>
      </c>
      <c r="S33" s="21">
        <v>120396561.20165437</v>
      </c>
      <c r="T33" s="21">
        <v>156073683.70729411</v>
      </c>
      <c r="U33" s="21">
        <v>158901525.69204906</v>
      </c>
      <c r="V33" s="21">
        <v>174372464.00180572</v>
      </c>
      <c r="W33" s="21">
        <v>72061730</v>
      </c>
      <c r="X33" s="24" t="s">
        <v>278</v>
      </c>
      <c r="Y33" s="21">
        <v>94970665</v>
      </c>
      <c r="Z33" s="21" t="s">
        <v>279</v>
      </c>
      <c r="AA33" s="21"/>
      <c r="AB33" s="21"/>
      <c r="AC33" s="21"/>
      <c r="AD33" s="21"/>
      <c r="AE33" s="21">
        <f t="shared" si="5"/>
        <v>167032395</v>
      </c>
      <c r="AF33" s="25">
        <v>44300</v>
      </c>
      <c r="AG33" s="25">
        <v>44392</v>
      </c>
      <c r="AH33" s="25"/>
      <c r="AI33" s="25"/>
      <c r="AJ33" s="1">
        <f t="shared" si="6"/>
        <v>0.27393845734155647</v>
      </c>
      <c r="AK33" s="1">
        <f t="shared" si="7"/>
        <v>0.59853644722711397</v>
      </c>
      <c r="AL33" s="1">
        <f t="shared" si="8"/>
        <v>0.60849890093009662</v>
      </c>
      <c r="AM33" s="1">
        <f t="shared" si="9"/>
        <v>0</v>
      </c>
      <c r="AN33" s="1">
        <f t="shared" si="10"/>
        <v>0</v>
      </c>
      <c r="AO33" s="19" t="s">
        <v>70</v>
      </c>
      <c r="AP33" s="19" t="s">
        <v>70</v>
      </c>
      <c r="AQ33" s="19"/>
      <c r="AR33" s="19"/>
      <c r="AS33" s="19" t="s">
        <v>280</v>
      </c>
      <c r="AT33" s="19" t="s">
        <v>281</v>
      </c>
      <c r="AU33" s="19"/>
      <c r="AV33" s="19"/>
      <c r="AW33" s="19" t="s">
        <v>70</v>
      </c>
      <c r="AX33" t="s">
        <v>70</v>
      </c>
      <c r="BA33" t="s">
        <v>282</v>
      </c>
      <c r="BB33" t="s">
        <v>283</v>
      </c>
      <c r="BC33" s="22"/>
      <c r="BD33" s="22"/>
    </row>
    <row r="34" spans="1:56" ht="15" customHeight="1" x14ac:dyDescent="0.25">
      <c r="A34" s="19">
        <v>15</v>
      </c>
      <c r="B34" s="19" t="s">
        <v>220</v>
      </c>
      <c r="C34" s="19" t="s">
        <v>129</v>
      </c>
      <c r="D34" s="19" t="s">
        <v>58</v>
      </c>
      <c r="E34" s="19" t="s">
        <v>130</v>
      </c>
      <c r="F34" s="19" t="s">
        <v>131</v>
      </c>
      <c r="G34" s="19" t="s">
        <v>132</v>
      </c>
      <c r="H34" s="19" t="s">
        <v>133</v>
      </c>
      <c r="I34" t="s">
        <v>284</v>
      </c>
      <c r="J34" s="20">
        <v>44197</v>
      </c>
      <c r="K34" s="20">
        <v>44561</v>
      </c>
      <c r="L34" s="19" t="s">
        <v>64</v>
      </c>
      <c r="M34" s="19" t="str">
        <f t="shared" si="13"/>
        <v>Boyacá</v>
      </c>
      <c r="N34" s="19" t="s">
        <v>86</v>
      </c>
      <c r="O34" s="19" t="s">
        <v>144</v>
      </c>
      <c r="P34" s="19" t="s">
        <v>136</v>
      </c>
      <c r="Q34" s="1">
        <v>0</v>
      </c>
      <c r="R34" s="23">
        <v>1</v>
      </c>
      <c r="S34" s="23">
        <v>0.25</v>
      </c>
      <c r="T34" s="23">
        <v>0.25</v>
      </c>
      <c r="U34" s="23">
        <v>0.25</v>
      </c>
      <c r="V34" s="23">
        <v>0.25</v>
      </c>
      <c r="W34" s="23">
        <v>1</v>
      </c>
      <c r="X34" s="23" t="s">
        <v>285</v>
      </c>
      <c r="Y34" s="23">
        <v>0.25</v>
      </c>
      <c r="Z34" s="23" t="s">
        <v>286</v>
      </c>
      <c r="AA34" s="23"/>
      <c r="AB34" s="23"/>
      <c r="AC34" s="23"/>
      <c r="AD34" s="23"/>
      <c r="AE34" s="23">
        <f t="shared" si="5"/>
        <v>1.25</v>
      </c>
      <c r="AF34" s="25">
        <v>44300</v>
      </c>
      <c r="AG34" s="25">
        <v>44392</v>
      </c>
      <c r="AH34" s="25"/>
      <c r="AI34" s="25"/>
      <c r="AJ34" s="1">
        <f t="shared" si="6"/>
        <v>1</v>
      </c>
      <c r="AK34" s="1">
        <f t="shared" si="7"/>
        <v>1</v>
      </c>
      <c r="AL34" s="1">
        <f t="shared" si="8"/>
        <v>1</v>
      </c>
      <c r="AM34" s="1">
        <f t="shared" si="9"/>
        <v>0</v>
      </c>
      <c r="AN34" s="1">
        <f t="shared" si="10"/>
        <v>0</v>
      </c>
      <c r="AO34" s="19" t="s">
        <v>70</v>
      </c>
      <c r="AP34" s="19" t="s">
        <v>70</v>
      </c>
      <c r="AQ34" s="19"/>
      <c r="AR34" s="19"/>
      <c r="AS34" s="19" t="s">
        <v>287</v>
      </c>
      <c r="AT34" s="19" t="s">
        <v>288</v>
      </c>
      <c r="AU34" s="19"/>
      <c r="AV34" s="19"/>
      <c r="AW34" s="19" t="s">
        <v>70</v>
      </c>
      <c r="AX34" t="s">
        <v>70</v>
      </c>
      <c r="BA34" t="s">
        <v>289</v>
      </c>
      <c r="BB34" t="s">
        <v>290</v>
      </c>
      <c r="BC34" s="22"/>
      <c r="BD34" s="22"/>
    </row>
    <row r="35" spans="1:56" ht="15" customHeight="1" x14ac:dyDescent="0.25">
      <c r="A35" s="19">
        <v>1</v>
      </c>
      <c r="B35" s="19" t="s">
        <v>291</v>
      </c>
      <c r="C35" s="19" t="s">
        <v>57</v>
      </c>
      <c r="D35" s="19" t="s">
        <v>58</v>
      </c>
      <c r="E35" s="19" t="s">
        <v>59</v>
      </c>
      <c r="F35" s="19" t="s">
        <v>60</v>
      </c>
      <c r="G35" s="19" t="s">
        <v>61</v>
      </c>
      <c r="H35" s="19" t="s">
        <v>62</v>
      </c>
      <c r="I35" s="19" t="s">
        <v>63</v>
      </c>
      <c r="J35" s="20">
        <v>44197</v>
      </c>
      <c r="K35" s="20">
        <v>44561</v>
      </c>
      <c r="L35" s="19" t="s">
        <v>64</v>
      </c>
      <c r="M35" s="19" t="str">
        <f>B35</f>
        <v>Caldas</v>
      </c>
      <c r="N35" s="19" t="s">
        <v>65</v>
      </c>
      <c r="O35" s="19" t="s">
        <v>66</v>
      </c>
      <c r="P35" s="19" t="s">
        <v>67</v>
      </c>
      <c r="Q35" s="1">
        <v>0</v>
      </c>
      <c r="R35" s="21">
        <v>7978</v>
      </c>
      <c r="S35" s="21">
        <v>0</v>
      </c>
      <c r="T35" s="21">
        <v>0</v>
      </c>
      <c r="U35" s="21">
        <v>0</v>
      </c>
      <c r="V35" s="21">
        <v>7978</v>
      </c>
      <c r="W35" s="21">
        <v>4683</v>
      </c>
      <c r="X35" s="21" t="s">
        <v>292</v>
      </c>
      <c r="Y35" s="21">
        <v>2286</v>
      </c>
      <c r="Z35" s="21" t="s">
        <v>293</v>
      </c>
      <c r="AA35" s="21"/>
      <c r="AB35" s="21"/>
      <c r="AC35" s="21"/>
      <c r="AD35" s="21"/>
      <c r="AE35" s="21">
        <f t="shared" si="5"/>
        <v>6969</v>
      </c>
      <c r="AF35" s="20">
        <v>44299</v>
      </c>
      <c r="AG35" s="20">
        <v>44391</v>
      </c>
      <c r="AH35" s="20"/>
      <c r="AI35" s="20"/>
      <c r="AJ35" s="1">
        <f t="shared" si="6"/>
        <v>0.87352719979944848</v>
      </c>
      <c r="AK35" s="1" t="str">
        <f t="shared" si="7"/>
        <v/>
      </c>
      <c r="AL35" s="1" t="str">
        <f t="shared" si="8"/>
        <v/>
      </c>
      <c r="AM35" s="1" t="str">
        <f t="shared" si="9"/>
        <v/>
      </c>
      <c r="AN35" s="1">
        <f t="shared" si="10"/>
        <v>0</v>
      </c>
      <c r="AO35" s="19" t="s">
        <v>70</v>
      </c>
      <c r="AP35" s="19" t="s">
        <v>70</v>
      </c>
      <c r="AQ35" s="19"/>
      <c r="AR35" s="19"/>
      <c r="AS35" s="19" t="s">
        <v>294</v>
      </c>
      <c r="AT35" s="19" t="s">
        <v>295</v>
      </c>
      <c r="AU35" s="19"/>
      <c r="AV35" s="19"/>
      <c r="AW35" s="19" t="s">
        <v>70</v>
      </c>
      <c r="AX35" s="19" t="s">
        <v>70</v>
      </c>
      <c r="AY35" s="19"/>
      <c r="AZ35" s="19"/>
      <c r="BA35" s="19" t="s">
        <v>296</v>
      </c>
      <c r="BB35" s="19" t="s">
        <v>297</v>
      </c>
      <c r="BC35" s="22"/>
      <c r="BD35" s="22"/>
    </row>
    <row r="36" spans="1:56" ht="15" customHeight="1" x14ac:dyDescent="0.25">
      <c r="A36" s="19">
        <v>3</v>
      </c>
      <c r="B36" s="19" t="s">
        <v>291</v>
      </c>
      <c r="C36" s="19" t="s">
        <v>57</v>
      </c>
      <c r="D36" s="19" t="s">
        <v>58</v>
      </c>
      <c r="E36" s="19" t="s">
        <v>59</v>
      </c>
      <c r="F36" s="19" t="s">
        <v>60</v>
      </c>
      <c r="G36" s="19" t="s">
        <v>61</v>
      </c>
      <c r="H36" s="19" t="s">
        <v>62</v>
      </c>
      <c r="I36" s="19" t="s">
        <v>75</v>
      </c>
      <c r="J36" s="20">
        <v>44197</v>
      </c>
      <c r="K36" s="20">
        <v>44561</v>
      </c>
      <c r="L36" s="19" t="s">
        <v>64</v>
      </c>
      <c r="M36" s="19" t="str">
        <f t="shared" ref="M36:M44" si="14">B36</f>
        <v>Caldas</v>
      </c>
      <c r="N36" s="19" t="s">
        <v>65</v>
      </c>
      <c r="O36" s="19" t="s">
        <v>76</v>
      </c>
      <c r="P36" s="19" t="s">
        <v>67</v>
      </c>
      <c r="Q36" s="1">
        <v>0</v>
      </c>
      <c r="R36" s="21">
        <v>15885</v>
      </c>
      <c r="S36" s="21">
        <v>0</v>
      </c>
      <c r="T36" s="21">
        <v>0</v>
      </c>
      <c r="U36" s="21">
        <v>0</v>
      </c>
      <c r="V36" s="21">
        <v>15885</v>
      </c>
      <c r="W36" s="21">
        <v>1050</v>
      </c>
      <c r="X36" s="21" t="s">
        <v>298</v>
      </c>
      <c r="Y36" s="21">
        <v>500</v>
      </c>
      <c r="Z36" s="21" t="s">
        <v>299</v>
      </c>
      <c r="AA36" s="21"/>
      <c r="AB36" s="21"/>
      <c r="AC36" s="21"/>
      <c r="AD36" s="21"/>
      <c r="AE36" s="21">
        <f t="shared" si="5"/>
        <v>1550</v>
      </c>
      <c r="AF36" s="20">
        <v>44300</v>
      </c>
      <c r="AG36" s="20">
        <v>44389</v>
      </c>
      <c r="AH36" s="20"/>
      <c r="AI36" s="20"/>
      <c r="AJ36" s="1">
        <f t="shared" si="6"/>
        <v>9.7576329870947429E-2</v>
      </c>
      <c r="AK36" s="1" t="str">
        <f t="shared" si="7"/>
        <v/>
      </c>
      <c r="AL36" s="1" t="str">
        <f t="shared" si="8"/>
        <v/>
      </c>
      <c r="AM36" s="1" t="str">
        <f t="shared" si="9"/>
        <v/>
      </c>
      <c r="AN36" s="1">
        <f t="shared" si="10"/>
        <v>0</v>
      </c>
      <c r="AO36" s="19" t="s">
        <v>70</v>
      </c>
      <c r="AP36" s="19" t="s">
        <v>70</v>
      </c>
      <c r="AQ36" s="19"/>
      <c r="AR36" s="19"/>
      <c r="AS36" s="19" t="s">
        <v>300</v>
      </c>
      <c r="AT36" s="19" t="s">
        <v>295</v>
      </c>
      <c r="AU36" s="19"/>
      <c r="AV36" s="19"/>
      <c r="AW36" s="19" t="s">
        <v>70</v>
      </c>
      <c r="AX36" t="s">
        <v>157</v>
      </c>
      <c r="BA36" t="s">
        <v>301</v>
      </c>
      <c r="BB36" t="s">
        <v>297</v>
      </c>
      <c r="BC36" s="22"/>
      <c r="BD36" s="22"/>
    </row>
    <row r="37" spans="1:56" ht="15" customHeight="1" x14ac:dyDescent="0.25">
      <c r="A37" s="19">
        <v>5</v>
      </c>
      <c r="B37" s="19" t="s">
        <v>291</v>
      </c>
      <c r="C37" s="19" t="s">
        <v>240</v>
      </c>
      <c r="D37" s="19" t="s">
        <v>58</v>
      </c>
      <c r="E37" s="19" t="s">
        <v>130</v>
      </c>
      <c r="F37" s="19" t="s">
        <v>241</v>
      </c>
      <c r="G37" s="19" t="s">
        <v>61</v>
      </c>
      <c r="H37" s="19" t="s">
        <v>62</v>
      </c>
      <c r="I37" t="s">
        <v>242</v>
      </c>
      <c r="J37" s="20">
        <v>44197</v>
      </c>
      <c r="K37" s="20">
        <v>44561</v>
      </c>
      <c r="L37" s="19" t="s">
        <v>64</v>
      </c>
      <c r="M37" s="19" t="str">
        <f t="shared" si="14"/>
        <v>Caldas</v>
      </c>
      <c r="N37" s="19" t="s">
        <v>65</v>
      </c>
      <c r="O37" s="19" t="s">
        <v>243</v>
      </c>
      <c r="P37" s="19" t="s">
        <v>67</v>
      </c>
      <c r="Q37" s="1">
        <v>0</v>
      </c>
      <c r="R37" s="21">
        <v>40</v>
      </c>
      <c r="S37" s="21">
        <v>0</v>
      </c>
      <c r="T37" s="21">
        <v>0</v>
      </c>
      <c r="U37" s="21">
        <v>0</v>
      </c>
      <c r="V37" s="21">
        <v>40</v>
      </c>
      <c r="W37" s="21">
        <v>0</v>
      </c>
      <c r="X37" s="21" t="s">
        <v>302</v>
      </c>
      <c r="Y37" s="21">
        <v>3</v>
      </c>
      <c r="Z37" s="21" t="s">
        <v>303</v>
      </c>
      <c r="AA37" s="21"/>
      <c r="AB37" s="21"/>
      <c r="AC37" s="21"/>
      <c r="AD37" s="21"/>
      <c r="AE37" s="21">
        <f t="shared" si="5"/>
        <v>3</v>
      </c>
      <c r="AF37" s="20">
        <v>44299</v>
      </c>
      <c r="AG37" s="20">
        <v>44391</v>
      </c>
      <c r="AH37" s="20"/>
      <c r="AI37" s="20"/>
      <c r="AJ37" s="1">
        <f t="shared" si="6"/>
        <v>7.4999999999999997E-2</v>
      </c>
      <c r="AK37" s="1" t="str">
        <f t="shared" si="7"/>
        <v/>
      </c>
      <c r="AL37" s="1" t="str">
        <f t="shared" si="8"/>
        <v/>
      </c>
      <c r="AM37" s="1" t="str">
        <f t="shared" si="9"/>
        <v/>
      </c>
      <c r="AN37" s="1">
        <f t="shared" si="10"/>
        <v>0</v>
      </c>
      <c r="AO37" s="19" t="s">
        <v>148</v>
      </c>
      <c r="AP37" s="19" t="s">
        <v>70</v>
      </c>
      <c r="AQ37" s="19"/>
      <c r="AR37" s="19"/>
      <c r="AS37" s="19" t="s">
        <v>304</v>
      </c>
      <c r="AT37" s="19" t="s">
        <v>295</v>
      </c>
      <c r="AU37" s="19"/>
      <c r="AV37" s="19"/>
      <c r="AW37" s="19" t="s">
        <v>157</v>
      </c>
      <c r="AX37" t="s">
        <v>157</v>
      </c>
      <c r="BA37" t="s">
        <v>305</v>
      </c>
      <c r="BB37" t="s">
        <v>306</v>
      </c>
      <c r="BC37" s="22"/>
      <c r="BD37" s="22"/>
    </row>
    <row r="38" spans="1:56" ht="15" customHeight="1" x14ac:dyDescent="0.25">
      <c r="A38" s="19">
        <v>6</v>
      </c>
      <c r="B38" s="19" t="s">
        <v>291</v>
      </c>
      <c r="C38" s="19" t="s">
        <v>83</v>
      </c>
      <c r="D38" s="19" t="s">
        <v>58</v>
      </c>
      <c r="E38" s="19" t="s">
        <v>59</v>
      </c>
      <c r="F38" s="19" t="s">
        <v>84</v>
      </c>
      <c r="G38" s="19" t="s">
        <v>61</v>
      </c>
      <c r="H38" s="19" t="s">
        <v>62</v>
      </c>
      <c r="I38" t="s">
        <v>85</v>
      </c>
      <c r="J38" s="20">
        <v>44197</v>
      </c>
      <c r="K38" s="20">
        <v>44561</v>
      </c>
      <c r="L38" s="19" t="s">
        <v>64</v>
      </c>
      <c r="M38" s="19" t="str">
        <f t="shared" si="14"/>
        <v>Caldas</v>
      </c>
      <c r="N38" s="19" t="s">
        <v>86</v>
      </c>
      <c r="O38" s="19" t="s">
        <v>87</v>
      </c>
      <c r="P38" s="19" t="s">
        <v>67</v>
      </c>
      <c r="Q38" s="1">
        <v>0</v>
      </c>
      <c r="R38" s="23">
        <v>1</v>
      </c>
      <c r="S38" s="23">
        <v>0.25</v>
      </c>
      <c r="T38" s="23">
        <v>0.25</v>
      </c>
      <c r="U38" s="23">
        <v>0.25</v>
      </c>
      <c r="V38" s="23">
        <v>0.25</v>
      </c>
      <c r="W38" s="23">
        <v>0.25</v>
      </c>
      <c r="X38" s="23" t="s">
        <v>307</v>
      </c>
      <c r="Y38" s="23">
        <v>0.25</v>
      </c>
      <c r="Z38" s="23" t="s">
        <v>308</v>
      </c>
      <c r="AA38" s="23"/>
      <c r="AB38" s="23"/>
      <c r="AC38" s="23"/>
      <c r="AD38" s="23"/>
      <c r="AE38" s="23">
        <f t="shared" si="5"/>
        <v>0.5</v>
      </c>
      <c r="AF38" s="20">
        <v>44300</v>
      </c>
      <c r="AG38" s="20">
        <v>44389</v>
      </c>
      <c r="AH38" s="20"/>
      <c r="AI38" s="20"/>
      <c r="AJ38" s="1">
        <f t="shared" si="6"/>
        <v>0.5</v>
      </c>
      <c r="AK38" s="1">
        <f t="shared" si="7"/>
        <v>1</v>
      </c>
      <c r="AL38" s="1">
        <f t="shared" si="8"/>
        <v>1</v>
      </c>
      <c r="AM38" s="1">
        <f t="shared" si="9"/>
        <v>0</v>
      </c>
      <c r="AN38" s="1">
        <f t="shared" si="10"/>
        <v>0</v>
      </c>
      <c r="AO38" s="19" t="s">
        <v>70</v>
      </c>
      <c r="AP38" s="19" t="s">
        <v>70</v>
      </c>
      <c r="AQ38" s="19"/>
      <c r="AR38" s="19"/>
      <c r="AS38" s="19" t="s">
        <v>309</v>
      </c>
      <c r="AT38" s="19" t="s">
        <v>295</v>
      </c>
      <c r="AU38" s="19"/>
      <c r="AV38" s="19"/>
      <c r="AW38" s="19" t="s">
        <v>70</v>
      </c>
      <c r="AX38" t="s">
        <v>70</v>
      </c>
      <c r="BA38" t="s">
        <v>310</v>
      </c>
      <c r="BB38" t="s">
        <v>311</v>
      </c>
      <c r="BC38" s="22"/>
      <c r="BD38" s="22"/>
    </row>
    <row r="39" spans="1:56" ht="15" customHeight="1" x14ac:dyDescent="0.25">
      <c r="A39" s="19">
        <v>7</v>
      </c>
      <c r="B39" s="19" t="s">
        <v>291</v>
      </c>
      <c r="C39" s="19" t="s">
        <v>93</v>
      </c>
      <c r="D39" s="19" t="s">
        <v>58</v>
      </c>
      <c r="E39" s="19" t="s">
        <v>59</v>
      </c>
      <c r="F39" s="19" t="s">
        <v>84</v>
      </c>
      <c r="G39" s="19" t="s">
        <v>61</v>
      </c>
      <c r="H39" s="19" t="s">
        <v>62</v>
      </c>
      <c r="I39" t="s">
        <v>94</v>
      </c>
      <c r="J39" s="20">
        <v>44197</v>
      </c>
      <c r="K39" s="20">
        <v>44561</v>
      </c>
      <c r="L39" s="19" t="s">
        <v>64</v>
      </c>
      <c r="M39" s="19" t="str">
        <f t="shared" si="14"/>
        <v>Caldas</v>
      </c>
      <c r="N39" s="19" t="s">
        <v>86</v>
      </c>
      <c r="O39" s="19" t="s">
        <v>87</v>
      </c>
      <c r="P39" s="19" t="s">
        <v>67</v>
      </c>
      <c r="Q39" s="1">
        <v>0</v>
      </c>
      <c r="R39" s="23">
        <v>1</v>
      </c>
      <c r="S39" s="23">
        <v>0.25</v>
      </c>
      <c r="T39" s="23">
        <v>0.25</v>
      </c>
      <c r="U39" s="23">
        <v>0.25</v>
      </c>
      <c r="V39" s="23">
        <v>0.25</v>
      </c>
      <c r="W39" s="23">
        <v>0.24</v>
      </c>
      <c r="X39" s="23" t="s">
        <v>312</v>
      </c>
      <c r="Y39" s="23">
        <v>0.24</v>
      </c>
      <c r="Z39" s="23" t="s">
        <v>313</v>
      </c>
      <c r="AA39" s="23"/>
      <c r="AB39" s="23"/>
      <c r="AC39" s="23"/>
      <c r="AD39" s="23"/>
      <c r="AE39" s="23">
        <f t="shared" si="5"/>
        <v>0.48</v>
      </c>
      <c r="AF39" s="20">
        <v>44300</v>
      </c>
      <c r="AG39" s="20">
        <v>44389</v>
      </c>
      <c r="AH39" s="20"/>
      <c r="AI39" s="20"/>
      <c r="AJ39" s="1">
        <f t="shared" si="6"/>
        <v>0.48</v>
      </c>
      <c r="AK39" s="1">
        <f t="shared" si="7"/>
        <v>0.96</v>
      </c>
      <c r="AL39" s="1">
        <f t="shared" si="8"/>
        <v>0.96</v>
      </c>
      <c r="AM39" s="1">
        <f t="shared" si="9"/>
        <v>0</v>
      </c>
      <c r="AN39" s="1">
        <f t="shared" si="10"/>
        <v>0</v>
      </c>
      <c r="AO39" s="19" t="s">
        <v>70</v>
      </c>
      <c r="AP39" s="19" t="s">
        <v>70</v>
      </c>
      <c r="AQ39" s="19"/>
      <c r="AR39" s="19"/>
      <c r="AS39" s="19" t="s">
        <v>309</v>
      </c>
      <c r="AT39" s="19" t="s">
        <v>295</v>
      </c>
      <c r="AU39" s="19"/>
      <c r="AV39" s="19"/>
      <c r="AW39" s="19" t="s">
        <v>70</v>
      </c>
      <c r="AX39" t="s">
        <v>70</v>
      </c>
      <c r="BA39" t="s">
        <v>314</v>
      </c>
      <c r="BB39" t="s">
        <v>315</v>
      </c>
      <c r="BC39" s="22"/>
      <c r="BD39" s="22"/>
    </row>
    <row r="40" spans="1:56" ht="15" customHeight="1" x14ac:dyDescent="0.25">
      <c r="A40" s="19">
        <v>8</v>
      </c>
      <c r="B40" s="19" t="s">
        <v>291</v>
      </c>
      <c r="C40" s="19" t="s">
        <v>100</v>
      </c>
      <c r="D40" s="19" t="s">
        <v>101</v>
      </c>
      <c r="E40" s="19" t="s">
        <v>102</v>
      </c>
      <c r="F40" s="19" t="s">
        <v>103</v>
      </c>
      <c r="G40" s="19" t="s">
        <v>61</v>
      </c>
      <c r="H40" s="19" t="s">
        <v>104</v>
      </c>
      <c r="I40" t="s">
        <v>105</v>
      </c>
      <c r="J40" s="20">
        <v>44197</v>
      </c>
      <c r="K40" s="20">
        <v>44561</v>
      </c>
      <c r="L40" s="19" t="s">
        <v>64</v>
      </c>
      <c r="M40" s="19" t="str">
        <f t="shared" si="14"/>
        <v>Caldas</v>
      </c>
      <c r="N40" s="19" t="s">
        <v>86</v>
      </c>
      <c r="O40" s="19" t="s">
        <v>87</v>
      </c>
      <c r="P40" s="19" t="s">
        <v>67</v>
      </c>
      <c r="Q40" s="1">
        <v>0</v>
      </c>
      <c r="R40" s="23">
        <v>1</v>
      </c>
      <c r="S40" s="23">
        <v>0.25</v>
      </c>
      <c r="T40" s="23">
        <v>0.25</v>
      </c>
      <c r="U40" s="23">
        <v>0.25</v>
      </c>
      <c r="V40" s="23">
        <v>0.25</v>
      </c>
      <c r="W40" s="23">
        <v>0.21</v>
      </c>
      <c r="X40" s="23" t="s">
        <v>316</v>
      </c>
      <c r="Y40" s="23">
        <v>0.22</v>
      </c>
      <c r="Z40" s="23" t="s">
        <v>317</v>
      </c>
      <c r="AA40" s="23"/>
      <c r="AB40" s="23"/>
      <c r="AC40" s="23"/>
      <c r="AD40" s="23"/>
      <c r="AE40" s="23">
        <f t="shared" si="5"/>
        <v>0.43</v>
      </c>
      <c r="AF40" s="20">
        <v>44300</v>
      </c>
      <c r="AG40" s="20">
        <v>44391</v>
      </c>
      <c r="AH40" s="20"/>
      <c r="AI40" s="20"/>
      <c r="AJ40" s="1">
        <f t="shared" si="6"/>
        <v>0.43</v>
      </c>
      <c r="AK40" s="1">
        <f t="shared" si="7"/>
        <v>0.84</v>
      </c>
      <c r="AL40" s="1">
        <f t="shared" si="8"/>
        <v>0.88</v>
      </c>
      <c r="AM40" s="1">
        <f t="shared" si="9"/>
        <v>0</v>
      </c>
      <c r="AN40" s="1">
        <f t="shared" si="10"/>
        <v>0</v>
      </c>
      <c r="AO40" s="19" t="s">
        <v>70</v>
      </c>
      <c r="AP40" s="19" t="s">
        <v>70</v>
      </c>
      <c r="AQ40" s="19"/>
      <c r="AR40" s="19"/>
      <c r="AS40" s="19" t="s">
        <v>309</v>
      </c>
      <c r="AT40" s="19" t="s">
        <v>309</v>
      </c>
      <c r="AU40" s="19"/>
      <c r="AV40" s="19"/>
      <c r="AW40" s="19" t="s">
        <v>70</v>
      </c>
      <c r="AX40" t="s">
        <v>70</v>
      </c>
      <c r="BA40" t="s">
        <v>318</v>
      </c>
      <c r="BB40" t="s">
        <v>319</v>
      </c>
      <c r="BC40" s="22"/>
      <c r="BD40" s="22"/>
    </row>
    <row r="41" spans="1:56" ht="15" customHeight="1" x14ac:dyDescent="0.25">
      <c r="A41" s="19">
        <v>9</v>
      </c>
      <c r="B41" s="19" t="s">
        <v>291</v>
      </c>
      <c r="C41" s="19" t="s">
        <v>110</v>
      </c>
      <c r="D41" s="19" t="s">
        <v>111</v>
      </c>
      <c r="E41" s="19" t="s">
        <v>112</v>
      </c>
      <c r="F41" s="19" t="s">
        <v>113</v>
      </c>
      <c r="G41" s="19" t="s">
        <v>114</v>
      </c>
      <c r="H41" s="19" t="s">
        <v>114</v>
      </c>
      <c r="I41" t="s">
        <v>115</v>
      </c>
      <c r="J41" s="20">
        <v>44197</v>
      </c>
      <c r="K41" s="20">
        <v>44561</v>
      </c>
      <c r="L41" s="19" t="s">
        <v>64</v>
      </c>
      <c r="M41" s="19" t="str">
        <f t="shared" si="14"/>
        <v>Caldas</v>
      </c>
      <c r="N41" s="19" t="s">
        <v>86</v>
      </c>
      <c r="O41" s="19" t="s">
        <v>116</v>
      </c>
      <c r="P41" s="19" t="s">
        <v>67</v>
      </c>
      <c r="Q41" s="1">
        <v>0</v>
      </c>
      <c r="R41" s="23">
        <v>1</v>
      </c>
      <c r="S41" s="23">
        <v>0.25</v>
      </c>
      <c r="T41" s="23">
        <v>0.25</v>
      </c>
      <c r="U41" s="23">
        <v>0.25</v>
      </c>
      <c r="V41" s="23">
        <v>0.25</v>
      </c>
      <c r="W41" s="23">
        <v>0.25</v>
      </c>
      <c r="X41" s="23" t="s">
        <v>320</v>
      </c>
      <c r="Y41" s="23">
        <v>0.25</v>
      </c>
      <c r="Z41" s="23" t="s">
        <v>321</v>
      </c>
      <c r="AA41" s="23"/>
      <c r="AB41" s="23"/>
      <c r="AC41" s="23"/>
      <c r="AD41" s="23"/>
      <c r="AE41" s="23">
        <f t="shared" si="5"/>
        <v>0.5</v>
      </c>
      <c r="AF41" s="20">
        <v>44300</v>
      </c>
      <c r="AG41" s="20">
        <v>44389</v>
      </c>
      <c r="AH41" s="20"/>
      <c r="AI41" s="20"/>
      <c r="AJ41" s="1">
        <f t="shared" si="6"/>
        <v>0.5</v>
      </c>
      <c r="AK41" s="1">
        <f t="shared" si="7"/>
        <v>1</v>
      </c>
      <c r="AL41" s="1">
        <f t="shared" si="8"/>
        <v>1</v>
      </c>
      <c r="AM41" s="1">
        <f t="shared" si="9"/>
        <v>0</v>
      </c>
      <c r="AN41" s="1">
        <f t="shared" si="10"/>
        <v>0</v>
      </c>
      <c r="AO41" s="19" t="s">
        <v>70</v>
      </c>
      <c r="AP41" s="19" t="s">
        <v>70</v>
      </c>
      <c r="AQ41" s="19"/>
      <c r="AR41" s="19"/>
      <c r="AS41" s="19" t="s">
        <v>309</v>
      </c>
      <c r="AT41" s="19" t="s">
        <v>295</v>
      </c>
      <c r="AU41" s="19"/>
      <c r="AV41" s="19"/>
      <c r="AW41" s="19" t="s">
        <v>70</v>
      </c>
      <c r="AX41" t="s">
        <v>70</v>
      </c>
      <c r="BA41" t="s">
        <v>322</v>
      </c>
      <c r="BB41" t="s">
        <v>322</v>
      </c>
      <c r="BC41" s="22"/>
      <c r="BD41" s="22"/>
    </row>
    <row r="42" spans="1:56" ht="15" customHeight="1" x14ac:dyDescent="0.25">
      <c r="A42" s="19">
        <v>10</v>
      </c>
      <c r="B42" s="19" t="s">
        <v>291</v>
      </c>
      <c r="C42" s="19" t="s">
        <v>110</v>
      </c>
      <c r="D42" s="19" t="s">
        <v>111</v>
      </c>
      <c r="E42" s="19" t="s">
        <v>112</v>
      </c>
      <c r="F42" s="19" t="s">
        <v>113</v>
      </c>
      <c r="G42" s="19" t="s">
        <v>114</v>
      </c>
      <c r="H42" s="19" t="s">
        <v>114</v>
      </c>
      <c r="I42" t="s">
        <v>122</v>
      </c>
      <c r="J42" s="20">
        <v>44197</v>
      </c>
      <c r="K42" s="20">
        <v>44561</v>
      </c>
      <c r="L42" s="19" t="s">
        <v>64</v>
      </c>
      <c r="M42" s="19" t="str">
        <f t="shared" si="14"/>
        <v>Caldas</v>
      </c>
      <c r="N42" s="19" t="s">
        <v>86</v>
      </c>
      <c r="O42" s="19" t="s">
        <v>123</v>
      </c>
      <c r="P42" s="19" t="s">
        <v>67</v>
      </c>
      <c r="Q42" s="1">
        <v>0</v>
      </c>
      <c r="R42" s="23">
        <v>1</v>
      </c>
      <c r="S42" s="23">
        <v>0.25</v>
      </c>
      <c r="T42" s="23">
        <v>0.25</v>
      </c>
      <c r="U42" s="23">
        <v>0.25</v>
      </c>
      <c r="V42" s="23">
        <v>0.25</v>
      </c>
      <c r="W42" s="23">
        <v>0.25</v>
      </c>
      <c r="X42" s="23" t="s">
        <v>323</v>
      </c>
      <c r="Y42" s="23">
        <v>0.25</v>
      </c>
      <c r="Z42" s="23" t="s">
        <v>324</v>
      </c>
      <c r="AA42" s="23"/>
      <c r="AB42" s="23"/>
      <c r="AC42" s="23"/>
      <c r="AD42" s="23"/>
      <c r="AE42" s="23">
        <f t="shared" si="5"/>
        <v>0.5</v>
      </c>
      <c r="AF42" s="20">
        <v>44300</v>
      </c>
      <c r="AG42" s="20">
        <v>44389</v>
      </c>
      <c r="AH42" s="20"/>
      <c r="AI42" s="20"/>
      <c r="AJ42" s="1">
        <f t="shared" si="6"/>
        <v>0.5</v>
      </c>
      <c r="AK42" s="1">
        <f t="shared" si="7"/>
        <v>1</v>
      </c>
      <c r="AL42" s="1">
        <f t="shared" si="8"/>
        <v>1</v>
      </c>
      <c r="AM42" s="1">
        <f t="shared" si="9"/>
        <v>0</v>
      </c>
      <c r="AN42" s="1">
        <f t="shared" si="10"/>
        <v>0</v>
      </c>
      <c r="AO42" s="19" t="s">
        <v>70</v>
      </c>
      <c r="AP42" s="19" t="s">
        <v>70</v>
      </c>
      <c r="AQ42" s="19"/>
      <c r="AR42" s="19"/>
      <c r="AS42" s="19" t="s">
        <v>309</v>
      </c>
      <c r="AT42" s="19" t="s">
        <v>295</v>
      </c>
      <c r="AU42" s="19"/>
      <c r="AV42" s="19"/>
      <c r="AW42" s="19" t="s">
        <v>70</v>
      </c>
      <c r="AX42" t="s">
        <v>70</v>
      </c>
      <c r="BA42" t="s">
        <v>325</v>
      </c>
      <c r="BB42" t="s">
        <v>326</v>
      </c>
      <c r="BC42" s="22"/>
      <c r="BD42" s="22"/>
    </row>
    <row r="43" spans="1:56" ht="15" customHeight="1" x14ac:dyDescent="0.25">
      <c r="A43" s="19">
        <v>12</v>
      </c>
      <c r="B43" s="19" t="s">
        <v>291</v>
      </c>
      <c r="C43" s="19" t="s">
        <v>129</v>
      </c>
      <c r="D43" s="19" t="s">
        <v>58</v>
      </c>
      <c r="E43" s="19" t="s">
        <v>130</v>
      </c>
      <c r="F43" s="19" t="s">
        <v>131</v>
      </c>
      <c r="G43" s="19" t="s">
        <v>132</v>
      </c>
      <c r="H43" s="19" t="s">
        <v>133</v>
      </c>
      <c r="I43" t="s">
        <v>134</v>
      </c>
      <c r="J43" s="20">
        <v>44197</v>
      </c>
      <c r="K43" s="20">
        <v>44561</v>
      </c>
      <c r="L43" s="19" t="s">
        <v>64</v>
      </c>
      <c r="M43" s="19" t="str">
        <f t="shared" si="14"/>
        <v>Caldas</v>
      </c>
      <c r="N43" s="19" t="s">
        <v>65</v>
      </c>
      <c r="O43" s="19" t="s">
        <v>135</v>
      </c>
      <c r="P43" s="19" t="s">
        <v>136</v>
      </c>
      <c r="Q43" s="1">
        <v>0</v>
      </c>
      <c r="R43" s="21">
        <f>SUM(S43:V43)</f>
        <v>187394188.88479376</v>
      </c>
      <c r="S43" s="21">
        <v>37001770.005417816</v>
      </c>
      <c r="T43" s="21">
        <v>47966507.4383891</v>
      </c>
      <c r="U43" s="21">
        <v>48835595.040952027</v>
      </c>
      <c r="V43" s="21">
        <v>53590316.400034815</v>
      </c>
      <c r="W43" s="21">
        <v>32520643</v>
      </c>
      <c r="X43" s="21" t="s">
        <v>327</v>
      </c>
      <c r="Y43" s="21">
        <v>35375340</v>
      </c>
      <c r="Z43" s="21" t="s">
        <v>328</v>
      </c>
      <c r="AA43" s="21"/>
      <c r="AB43" s="21"/>
      <c r="AC43" s="21"/>
      <c r="AD43" s="21"/>
      <c r="AE43" s="21">
        <f t="shared" si="5"/>
        <v>67895983</v>
      </c>
      <c r="AF43" s="20">
        <v>44299</v>
      </c>
      <c r="AG43" s="20">
        <v>44389</v>
      </c>
      <c r="AH43" s="20"/>
      <c r="AI43" s="20"/>
      <c r="AJ43" s="1">
        <f t="shared" si="6"/>
        <v>0.36231637386440574</v>
      </c>
      <c r="AK43" s="1">
        <f t="shared" si="7"/>
        <v>0.87889425276786248</v>
      </c>
      <c r="AL43" s="1">
        <f t="shared" si="8"/>
        <v>0.73750084984690811</v>
      </c>
      <c r="AM43" s="1">
        <f t="shared" si="9"/>
        <v>0</v>
      </c>
      <c r="AN43" s="1">
        <f t="shared" si="10"/>
        <v>0</v>
      </c>
      <c r="AO43" s="19" t="s">
        <v>70</v>
      </c>
      <c r="AP43" s="19" t="s">
        <v>70</v>
      </c>
      <c r="AQ43" s="19"/>
      <c r="AR43" s="19"/>
      <c r="AS43" s="19" t="s">
        <v>309</v>
      </c>
      <c r="AT43" s="19" t="s">
        <v>295</v>
      </c>
      <c r="AU43" s="19"/>
      <c r="AV43" s="19"/>
      <c r="AW43" s="19" t="s">
        <v>70</v>
      </c>
      <c r="AX43" t="s">
        <v>70</v>
      </c>
      <c r="BA43" t="s">
        <v>329</v>
      </c>
      <c r="BB43" t="s">
        <v>330</v>
      </c>
      <c r="BC43" s="22"/>
      <c r="BD43" s="22"/>
    </row>
    <row r="44" spans="1:56" ht="15" customHeight="1" x14ac:dyDescent="0.25">
      <c r="A44" s="19">
        <v>13</v>
      </c>
      <c r="B44" s="19" t="s">
        <v>291</v>
      </c>
      <c r="C44" s="19" t="s">
        <v>129</v>
      </c>
      <c r="D44" s="19" t="s">
        <v>58</v>
      </c>
      <c r="E44" s="19" t="s">
        <v>130</v>
      </c>
      <c r="F44" s="19" t="s">
        <v>131</v>
      </c>
      <c r="G44" s="19" t="s">
        <v>132</v>
      </c>
      <c r="H44" s="19" t="s">
        <v>133</v>
      </c>
      <c r="I44" t="s">
        <v>143</v>
      </c>
      <c r="J44" s="20">
        <v>44197</v>
      </c>
      <c r="K44" s="20">
        <v>44561</v>
      </c>
      <c r="L44" s="19" t="s">
        <v>64</v>
      </c>
      <c r="M44" s="19" t="str">
        <f t="shared" si="14"/>
        <v>Caldas</v>
      </c>
      <c r="N44" s="19" t="s">
        <v>86</v>
      </c>
      <c r="O44" s="19" t="s">
        <v>144</v>
      </c>
      <c r="P44" s="19" t="s">
        <v>136</v>
      </c>
      <c r="Q44" s="1">
        <v>0</v>
      </c>
      <c r="R44" s="23">
        <v>1</v>
      </c>
      <c r="S44" s="23">
        <v>0.25</v>
      </c>
      <c r="T44" s="23">
        <v>0.25</v>
      </c>
      <c r="U44" s="23">
        <v>0.25</v>
      </c>
      <c r="V44" s="23">
        <v>0.25</v>
      </c>
      <c r="W44" s="23">
        <v>0</v>
      </c>
      <c r="X44" s="23" t="s">
        <v>331</v>
      </c>
      <c r="Y44" s="23">
        <v>0.24</v>
      </c>
      <c r="Z44" s="23" t="s">
        <v>332</v>
      </c>
      <c r="AA44" s="23"/>
      <c r="AB44" s="23"/>
      <c r="AC44" s="23"/>
      <c r="AD44" s="23"/>
      <c r="AE44" s="23">
        <f t="shared" si="5"/>
        <v>0.24</v>
      </c>
      <c r="AF44" s="25">
        <v>44299</v>
      </c>
      <c r="AG44" s="25">
        <v>44389</v>
      </c>
      <c r="AH44" s="25"/>
      <c r="AI44" s="25"/>
      <c r="AJ44" s="1">
        <f t="shared" si="6"/>
        <v>0.24</v>
      </c>
      <c r="AK44" s="1">
        <f t="shared" si="7"/>
        <v>0</v>
      </c>
      <c r="AL44" s="1">
        <f t="shared" si="8"/>
        <v>0.96</v>
      </c>
      <c r="AM44" s="1">
        <f t="shared" si="9"/>
        <v>0</v>
      </c>
      <c r="AN44" s="1">
        <f t="shared" si="10"/>
        <v>0</v>
      </c>
      <c r="AO44" s="19" t="s">
        <v>148</v>
      </c>
      <c r="AP44" s="19" t="s">
        <v>70</v>
      </c>
      <c r="AQ44" s="19"/>
      <c r="AR44" s="19"/>
      <c r="AS44" s="19" t="s">
        <v>304</v>
      </c>
      <c r="AT44" s="19" t="s">
        <v>295</v>
      </c>
      <c r="AU44" s="19"/>
      <c r="AV44" s="19"/>
      <c r="AW44" s="19" t="s">
        <v>148</v>
      </c>
      <c r="AX44" t="s">
        <v>70</v>
      </c>
      <c r="BA44" t="s">
        <v>333</v>
      </c>
      <c r="BB44" t="s">
        <v>334</v>
      </c>
      <c r="BC44" s="22"/>
      <c r="BD44" s="22"/>
    </row>
    <row r="45" spans="1:56" ht="15" customHeight="1" x14ac:dyDescent="0.25">
      <c r="A45" s="19">
        <v>1</v>
      </c>
      <c r="B45" s="19" t="s">
        <v>335</v>
      </c>
      <c r="C45" s="19" t="s">
        <v>57</v>
      </c>
      <c r="D45" s="19" t="s">
        <v>58</v>
      </c>
      <c r="E45" s="19" t="s">
        <v>59</v>
      </c>
      <c r="F45" s="19" t="s">
        <v>60</v>
      </c>
      <c r="G45" s="19" t="s">
        <v>61</v>
      </c>
      <c r="H45" s="19" t="s">
        <v>62</v>
      </c>
      <c r="I45" s="19" t="s">
        <v>63</v>
      </c>
      <c r="J45" s="20">
        <v>44197</v>
      </c>
      <c r="K45" s="20">
        <v>44561</v>
      </c>
      <c r="L45" s="19" t="s">
        <v>64</v>
      </c>
      <c r="M45" s="19" t="str">
        <f>B45</f>
        <v>Caquetá</v>
      </c>
      <c r="N45" s="19" t="s">
        <v>65</v>
      </c>
      <c r="O45" s="19" t="s">
        <v>66</v>
      </c>
      <c r="P45" s="19" t="s">
        <v>67</v>
      </c>
      <c r="Q45" s="1">
        <v>0</v>
      </c>
      <c r="R45" s="21">
        <v>3256</v>
      </c>
      <c r="S45" s="21">
        <v>0</v>
      </c>
      <c r="T45" s="21">
        <v>0</v>
      </c>
      <c r="U45" s="21">
        <v>0</v>
      </c>
      <c r="V45" s="21">
        <v>3256</v>
      </c>
      <c r="W45" s="21">
        <v>1165</v>
      </c>
      <c r="X45" s="21" t="s">
        <v>336</v>
      </c>
      <c r="Y45" s="21">
        <v>689</v>
      </c>
      <c r="Z45" s="21" t="s">
        <v>337</v>
      </c>
      <c r="AA45" s="21"/>
      <c r="AB45" s="21"/>
      <c r="AC45" s="21"/>
      <c r="AD45" s="21"/>
      <c r="AE45" s="21">
        <f t="shared" si="5"/>
        <v>1854</v>
      </c>
      <c r="AF45" s="20">
        <v>44300</v>
      </c>
      <c r="AG45" s="20">
        <v>44392</v>
      </c>
      <c r="AH45" s="20"/>
      <c r="AI45" s="20"/>
      <c r="AJ45" s="1">
        <f t="shared" si="6"/>
        <v>0.56941031941031939</v>
      </c>
      <c r="AK45" s="1" t="str">
        <f t="shared" si="7"/>
        <v/>
      </c>
      <c r="AL45" s="1" t="str">
        <f t="shared" si="8"/>
        <v/>
      </c>
      <c r="AM45" s="1" t="str">
        <f t="shared" si="9"/>
        <v/>
      </c>
      <c r="AN45" s="1">
        <f t="shared" si="10"/>
        <v>0</v>
      </c>
      <c r="AO45" s="19" t="s">
        <v>70</v>
      </c>
      <c r="AP45" s="19" t="s">
        <v>70</v>
      </c>
      <c r="AQ45" s="19"/>
      <c r="AR45" s="19"/>
      <c r="AS45" s="19" t="s">
        <v>338</v>
      </c>
      <c r="AT45" s="19" t="s">
        <v>339</v>
      </c>
      <c r="AU45" s="19"/>
      <c r="AV45" s="19"/>
      <c r="AW45" s="19" t="s">
        <v>70</v>
      </c>
      <c r="AX45" s="19" t="s">
        <v>70</v>
      </c>
      <c r="AY45" s="19"/>
      <c r="AZ45" s="19"/>
      <c r="BA45" s="19" t="s">
        <v>340</v>
      </c>
      <c r="BB45" s="19" t="s">
        <v>341</v>
      </c>
      <c r="BC45" s="22"/>
      <c r="BD45" s="22"/>
    </row>
    <row r="46" spans="1:56" ht="15" customHeight="1" x14ac:dyDescent="0.25">
      <c r="A46" s="19">
        <v>3</v>
      </c>
      <c r="B46" s="19" t="s">
        <v>335</v>
      </c>
      <c r="C46" s="19" t="s">
        <v>57</v>
      </c>
      <c r="D46" s="19" t="s">
        <v>58</v>
      </c>
      <c r="E46" s="19" t="s">
        <v>59</v>
      </c>
      <c r="F46" s="19" t="s">
        <v>60</v>
      </c>
      <c r="G46" s="19" t="s">
        <v>61</v>
      </c>
      <c r="H46" s="19" t="s">
        <v>62</v>
      </c>
      <c r="I46" s="19" t="s">
        <v>75</v>
      </c>
      <c r="J46" s="20">
        <v>44197</v>
      </c>
      <c r="K46" s="20">
        <v>44561</v>
      </c>
      <c r="L46" s="19" t="s">
        <v>64</v>
      </c>
      <c r="M46" s="19" t="str">
        <f t="shared" ref="M46:M54" si="15">B46</f>
        <v>Caquetá</v>
      </c>
      <c r="N46" s="19" t="s">
        <v>65</v>
      </c>
      <c r="O46" s="19" t="s">
        <v>76</v>
      </c>
      <c r="P46" s="19" t="s">
        <v>67</v>
      </c>
      <c r="Q46" s="1">
        <v>0</v>
      </c>
      <c r="R46" s="21">
        <v>3209</v>
      </c>
      <c r="S46" s="21">
        <v>0</v>
      </c>
      <c r="T46" s="21">
        <v>0</v>
      </c>
      <c r="U46" s="21">
        <v>0</v>
      </c>
      <c r="V46" s="21">
        <v>3209</v>
      </c>
      <c r="W46" s="21">
        <v>293</v>
      </c>
      <c r="X46" s="21" t="s">
        <v>342</v>
      </c>
      <c r="Y46" s="21">
        <v>868</v>
      </c>
      <c r="Z46" s="21" t="s">
        <v>343</v>
      </c>
      <c r="AA46" s="21"/>
      <c r="AB46" s="21"/>
      <c r="AC46" s="21"/>
      <c r="AD46" s="21"/>
      <c r="AE46" s="21">
        <f t="shared" si="5"/>
        <v>1161</v>
      </c>
      <c r="AF46" s="20">
        <v>44300</v>
      </c>
      <c r="AG46" s="20">
        <v>44392</v>
      </c>
      <c r="AH46" s="20"/>
      <c r="AI46" s="20"/>
      <c r="AJ46" s="1">
        <f t="shared" si="6"/>
        <v>0.36179495169834841</v>
      </c>
      <c r="AK46" s="1" t="str">
        <f t="shared" si="7"/>
        <v/>
      </c>
      <c r="AL46" s="1" t="str">
        <f t="shared" si="8"/>
        <v/>
      </c>
      <c r="AM46" s="1" t="str">
        <f t="shared" si="9"/>
        <v/>
      </c>
      <c r="AN46" s="1">
        <f t="shared" si="10"/>
        <v>0</v>
      </c>
      <c r="AO46" s="19" t="s">
        <v>70</v>
      </c>
      <c r="AP46" s="19" t="s">
        <v>70</v>
      </c>
      <c r="AQ46" s="19"/>
      <c r="AR46" s="19"/>
      <c r="AS46" s="19" t="s">
        <v>338</v>
      </c>
      <c r="AT46" s="19" t="s">
        <v>344</v>
      </c>
      <c r="AU46" s="19"/>
      <c r="AV46" s="19"/>
      <c r="AW46" s="19" t="s">
        <v>70</v>
      </c>
      <c r="AX46" t="s">
        <v>70</v>
      </c>
      <c r="BA46" t="s">
        <v>345</v>
      </c>
      <c r="BB46" t="s">
        <v>346</v>
      </c>
      <c r="BC46" s="22"/>
      <c r="BD46" s="22"/>
    </row>
    <row r="47" spans="1:56" ht="15" customHeight="1" x14ac:dyDescent="0.25">
      <c r="A47" s="19">
        <v>5</v>
      </c>
      <c r="B47" s="19" t="s">
        <v>335</v>
      </c>
      <c r="C47" s="19" t="s">
        <v>240</v>
      </c>
      <c r="D47" s="19" t="s">
        <v>58</v>
      </c>
      <c r="E47" s="19" t="s">
        <v>130</v>
      </c>
      <c r="F47" s="19" t="s">
        <v>241</v>
      </c>
      <c r="G47" s="19" t="s">
        <v>61</v>
      </c>
      <c r="H47" s="19" t="s">
        <v>62</v>
      </c>
      <c r="I47" t="s">
        <v>242</v>
      </c>
      <c r="J47" s="20">
        <v>44197</v>
      </c>
      <c r="K47" s="20">
        <v>44561</v>
      </c>
      <c r="L47" s="19" t="s">
        <v>64</v>
      </c>
      <c r="M47" s="19" t="str">
        <f t="shared" si="15"/>
        <v>Caquetá</v>
      </c>
      <c r="N47" s="19" t="s">
        <v>65</v>
      </c>
      <c r="O47" s="19" t="s">
        <v>243</v>
      </c>
      <c r="P47" s="19" t="s">
        <v>67</v>
      </c>
      <c r="Q47" s="1">
        <v>0</v>
      </c>
      <c r="R47" s="21">
        <v>20</v>
      </c>
      <c r="S47" s="21">
        <v>0</v>
      </c>
      <c r="T47" s="21">
        <v>0</v>
      </c>
      <c r="U47" s="21">
        <v>0</v>
      </c>
      <c r="V47" s="21">
        <v>20</v>
      </c>
      <c r="W47" s="21">
        <v>0</v>
      </c>
      <c r="X47" s="21" t="s">
        <v>347</v>
      </c>
      <c r="Y47" s="21">
        <v>1</v>
      </c>
      <c r="Z47" s="21" t="s">
        <v>348</v>
      </c>
      <c r="AA47" s="21"/>
      <c r="AB47" s="21"/>
      <c r="AC47" s="21"/>
      <c r="AD47" s="21"/>
      <c r="AE47" s="21">
        <f t="shared" si="5"/>
        <v>1</v>
      </c>
      <c r="AF47" s="20">
        <v>44300</v>
      </c>
      <c r="AG47" s="20">
        <v>44392</v>
      </c>
      <c r="AH47" s="20"/>
      <c r="AI47" s="20"/>
      <c r="AJ47" s="1">
        <f t="shared" si="6"/>
        <v>0.05</v>
      </c>
      <c r="AK47" s="1" t="str">
        <f t="shared" si="7"/>
        <v/>
      </c>
      <c r="AL47" s="1" t="str">
        <f t="shared" si="8"/>
        <v/>
      </c>
      <c r="AM47" s="1" t="str">
        <f t="shared" si="9"/>
        <v/>
      </c>
      <c r="AN47" s="1">
        <f t="shared" si="10"/>
        <v>0</v>
      </c>
      <c r="AO47" s="19" t="s">
        <v>157</v>
      </c>
      <c r="AP47" s="19" t="s">
        <v>70</v>
      </c>
      <c r="AQ47" s="19"/>
      <c r="AR47" s="19"/>
      <c r="AS47" s="19" t="s">
        <v>349</v>
      </c>
      <c r="AT47" s="19" t="s">
        <v>350</v>
      </c>
      <c r="AU47" s="19"/>
      <c r="AV47" s="19"/>
      <c r="AW47" s="19" t="s">
        <v>157</v>
      </c>
      <c r="AX47" t="s">
        <v>70</v>
      </c>
      <c r="BA47" t="s">
        <v>351</v>
      </c>
      <c r="BB47" t="s">
        <v>352</v>
      </c>
      <c r="BC47" s="22"/>
      <c r="BD47" s="22"/>
    </row>
    <row r="48" spans="1:56" ht="15" customHeight="1" x14ac:dyDescent="0.25">
      <c r="A48" s="19">
        <v>6</v>
      </c>
      <c r="B48" s="19" t="s">
        <v>335</v>
      </c>
      <c r="C48" s="19" t="s">
        <v>83</v>
      </c>
      <c r="D48" s="19" t="s">
        <v>58</v>
      </c>
      <c r="E48" s="19" t="s">
        <v>59</v>
      </c>
      <c r="F48" s="19" t="s">
        <v>84</v>
      </c>
      <c r="G48" s="19" t="s">
        <v>61</v>
      </c>
      <c r="H48" s="19" t="s">
        <v>62</v>
      </c>
      <c r="I48" t="s">
        <v>85</v>
      </c>
      <c r="J48" s="20">
        <v>44197</v>
      </c>
      <c r="K48" s="20">
        <v>44561</v>
      </c>
      <c r="L48" s="19" t="s">
        <v>64</v>
      </c>
      <c r="M48" s="19" t="str">
        <f t="shared" si="15"/>
        <v>Caquetá</v>
      </c>
      <c r="N48" s="19" t="s">
        <v>86</v>
      </c>
      <c r="O48" s="19" t="s">
        <v>87</v>
      </c>
      <c r="P48" s="19" t="s">
        <v>67</v>
      </c>
      <c r="Q48" s="1">
        <v>0</v>
      </c>
      <c r="R48" s="23">
        <v>1</v>
      </c>
      <c r="S48" s="23">
        <v>0.25</v>
      </c>
      <c r="T48" s="23">
        <v>0.25</v>
      </c>
      <c r="U48" s="23">
        <v>0.25</v>
      </c>
      <c r="V48" s="23">
        <v>0.25</v>
      </c>
      <c r="W48" s="23">
        <v>0.25</v>
      </c>
      <c r="X48" s="23" t="s">
        <v>353</v>
      </c>
      <c r="Y48" s="23">
        <v>0.25</v>
      </c>
      <c r="Z48" s="23" t="s">
        <v>354</v>
      </c>
      <c r="AA48" s="23"/>
      <c r="AB48" s="23"/>
      <c r="AC48" s="23"/>
      <c r="AD48" s="23"/>
      <c r="AE48" s="23">
        <f t="shared" si="5"/>
        <v>0.5</v>
      </c>
      <c r="AF48" s="20">
        <v>44300</v>
      </c>
      <c r="AG48" s="20">
        <v>44392</v>
      </c>
      <c r="AH48" s="20"/>
      <c r="AI48" s="20"/>
      <c r="AJ48" s="1">
        <f t="shared" si="6"/>
        <v>0.5</v>
      </c>
      <c r="AK48" s="1">
        <f t="shared" si="7"/>
        <v>1</v>
      </c>
      <c r="AL48" s="1">
        <f t="shared" si="8"/>
        <v>1</v>
      </c>
      <c r="AM48" s="1">
        <f t="shared" si="9"/>
        <v>0</v>
      </c>
      <c r="AN48" s="1">
        <f t="shared" si="10"/>
        <v>0</v>
      </c>
      <c r="AO48" s="19" t="s">
        <v>70</v>
      </c>
      <c r="AP48" s="19" t="s">
        <v>70</v>
      </c>
      <c r="AQ48" s="19"/>
      <c r="AR48" s="19"/>
      <c r="AS48" s="19" t="s">
        <v>355</v>
      </c>
      <c r="AT48" s="19" t="s">
        <v>356</v>
      </c>
      <c r="AU48" s="19"/>
      <c r="AV48" s="19"/>
      <c r="AW48" s="19" t="s">
        <v>70</v>
      </c>
      <c r="AX48" t="s">
        <v>70</v>
      </c>
      <c r="BA48" t="s">
        <v>357</v>
      </c>
      <c r="BB48" t="s">
        <v>358</v>
      </c>
      <c r="BC48" s="22"/>
      <c r="BD48" s="22"/>
    </row>
    <row r="49" spans="1:56" ht="15" customHeight="1" x14ac:dyDescent="0.25">
      <c r="A49" s="19">
        <v>7</v>
      </c>
      <c r="B49" s="19" t="s">
        <v>335</v>
      </c>
      <c r="C49" s="19" t="s">
        <v>93</v>
      </c>
      <c r="D49" s="19" t="s">
        <v>58</v>
      </c>
      <c r="E49" s="19" t="s">
        <v>59</v>
      </c>
      <c r="F49" s="19" t="s">
        <v>84</v>
      </c>
      <c r="G49" s="19" t="s">
        <v>61</v>
      </c>
      <c r="H49" s="19" t="s">
        <v>62</v>
      </c>
      <c r="I49" t="s">
        <v>94</v>
      </c>
      <c r="J49" s="20">
        <v>44197</v>
      </c>
      <c r="K49" s="20">
        <v>44561</v>
      </c>
      <c r="L49" s="19" t="s">
        <v>64</v>
      </c>
      <c r="M49" s="19" t="str">
        <f t="shared" si="15"/>
        <v>Caquetá</v>
      </c>
      <c r="N49" s="19" t="s">
        <v>86</v>
      </c>
      <c r="O49" s="19" t="s">
        <v>87</v>
      </c>
      <c r="P49" s="19" t="s">
        <v>67</v>
      </c>
      <c r="Q49" s="1">
        <v>0</v>
      </c>
      <c r="R49" s="23">
        <v>1</v>
      </c>
      <c r="S49" s="23">
        <v>0.25</v>
      </c>
      <c r="T49" s="23">
        <v>0.25</v>
      </c>
      <c r="U49" s="23">
        <v>0.25</v>
      </c>
      <c r="V49" s="23">
        <v>0.25</v>
      </c>
      <c r="W49" s="23">
        <v>0.25</v>
      </c>
      <c r="X49" s="23" t="s">
        <v>359</v>
      </c>
      <c r="Y49" s="23">
        <v>0.25</v>
      </c>
      <c r="Z49" s="23" t="s">
        <v>360</v>
      </c>
      <c r="AA49" s="23"/>
      <c r="AB49" s="23"/>
      <c r="AC49" s="23"/>
      <c r="AD49" s="23"/>
      <c r="AE49" s="23">
        <f t="shared" si="5"/>
        <v>0.5</v>
      </c>
      <c r="AF49" s="20">
        <v>44300</v>
      </c>
      <c r="AG49" s="20">
        <v>44392</v>
      </c>
      <c r="AH49" s="20"/>
      <c r="AI49" s="20"/>
      <c r="AJ49" s="1">
        <f t="shared" si="6"/>
        <v>0.5</v>
      </c>
      <c r="AK49" s="1">
        <f t="shared" si="7"/>
        <v>1</v>
      </c>
      <c r="AL49" s="1">
        <f t="shared" si="8"/>
        <v>1</v>
      </c>
      <c r="AM49" s="1">
        <f t="shared" si="9"/>
        <v>0</v>
      </c>
      <c r="AN49" s="1">
        <f t="shared" si="10"/>
        <v>0</v>
      </c>
      <c r="AO49" s="19" t="s">
        <v>70</v>
      </c>
      <c r="AP49" s="19" t="s">
        <v>70</v>
      </c>
      <c r="AQ49" s="19"/>
      <c r="AR49" s="19"/>
      <c r="AS49" s="19" t="s">
        <v>361</v>
      </c>
      <c r="AT49" s="19" t="s">
        <v>362</v>
      </c>
      <c r="AU49" s="19"/>
      <c r="AV49" s="19"/>
      <c r="AW49" s="19" t="s">
        <v>70</v>
      </c>
      <c r="AX49" t="s">
        <v>70</v>
      </c>
      <c r="BA49" t="s">
        <v>363</v>
      </c>
      <c r="BB49" t="s">
        <v>364</v>
      </c>
      <c r="BC49" s="22"/>
      <c r="BD49" s="22"/>
    </row>
    <row r="50" spans="1:56" ht="15" customHeight="1" x14ac:dyDescent="0.25">
      <c r="A50" s="19">
        <v>8</v>
      </c>
      <c r="B50" s="19" t="s">
        <v>335</v>
      </c>
      <c r="C50" s="19" t="s">
        <v>100</v>
      </c>
      <c r="D50" s="19" t="s">
        <v>101</v>
      </c>
      <c r="E50" s="19" t="s">
        <v>102</v>
      </c>
      <c r="F50" s="19" t="s">
        <v>103</v>
      </c>
      <c r="G50" s="19" t="s">
        <v>61</v>
      </c>
      <c r="H50" s="19" t="s">
        <v>104</v>
      </c>
      <c r="I50" t="s">
        <v>105</v>
      </c>
      <c r="J50" s="20">
        <v>44197</v>
      </c>
      <c r="K50" s="20">
        <v>44561</v>
      </c>
      <c r="L50" s="19" t="s">
        <v>64</v>
      </c>
      <c r="M50" s="19" t="str">
        <f t="shared" si="15"/>
        <v>Caquetá</v>
      </c>
      <c r="N50" s="19" t="s">
        <v>86</v>
      </c>
      <c r="O50" s="19" t="s">
        <v>87</v>
      </c>
      <c r="P50" s="19" t="s">
        <v>67</v>
      </c>
      <c r="Q50" s="1">
        <v>0</v>
      </c>
      <c r="R50" s="23">
        <v>1</v>
      </c>
      <c r="S50" s="23">
        <v>0.25</v>
      </c>
      <c r="T50" s="23">
        <v>0.25</v>
      </c>
      <c r="U50" s="23">
        <v>0.25</v>
      </c>
      <c r="V50" s="23">
        <v>0.25</v>
      </c>
      <c r="W50" s="23">
        <v>0.25</v>
      </c>
      <c r="X50" s="23" t="s">
        <v>365</v>
      </c>
      <c r="Y50" s="23">
        <v>0.25</v>
      </c>
      <c r="Z50" s="23" t="s">
        <v>366</v>
      </c>
      <c r="AA50" s="23"/>
      <c r="AB50" s="23"/>
      <c r="AC50" s="23"/>
      <c r="AD50" s="23"/>
      <c r="AE50" s="23">
        <f t="shared" si="5"/>
        <v>0.5</v>
      </c>
      <c r="AF50" s="20">
        <v>44300</v>
      </c>
      <c r="AG50" s="20">
        <v>44392</v>
      </c>
      <c r="AH50" s="20"/>
      <c r="AI50" s="20"/>
      <c r="AJ50" s="1">
        <f t="shared" si="6"/>
        <v>0.5</v>
      </c>
      <c r="AK50" s="1">
        <f t="shared" si="7"/>
        <v>1</v>
      </c>
      <c r="AL50" s="1">
        <f t="shared" si="8"/>
        <v>1</v>
      </c>
      <c r="AM50" s="1">
        <f t="shared" si="9"/>
        <v>0</v>
      </c>
      <c r="AN50" s="1">
        <f t="shared" si="10"/>
        <v>0</v>
      </c>
      <c r="AO50" s="19" t="s">
        <v>70</v>
      </c>
      <c r="AP50" s="19" t="s">
        <v>70</v>
      </c>
      <c r="AQ50" s="19"/>
      <c r="AR50" s="19"/>
      <c r="AS50" s="19" t="s">
        <v>367</v>
      </c>
      <c r="AT50" s="19" t="s">
        <v>368</v>
      </c>
      <c r="AU50" s="19"/>
      <c r="AV50" s="19"/>
      <c r="AW50" s="19" t="s">
        <v>70</v>
      </c>
      <c r="AX50" t="s">
        <v>70</v>
      </c>
      <c r="BA50" t="s">
        <v>369</v>
      </c>
      <c r="BB50" t="s">
        <v>370</v>
      </c>
      <c r="BC50" s="22"/>
      <c r="BD50" s="22"/>
    </row>
    <row r="51" spans="1:56" ht="15" customHeight="1" x14ac:dyDescent="0.25">
      <c r="A51" s="19">
        <v>9</v>
      </c>
      <c r="B51" s="19" t="s">
        <v>335</v>
      </c>
      <c r="C51" s="19" t="s">
        <v>110</v>
      </c>
      <c r="D51" s="19" t="s">
        <v>111</v>
      </c>
      <c r="E51" s="19" t="s">
        <v>112</v>
      </c>
      <c r="F51" s="19" t="s">
        <v>113</v>
      </c>
      <c r="G51" s="19" t="s">
        <v>114</v>
      </c>
      <c r="H51" s="19" t="s">
        <v>114</v>
      </c>
      <c r="I51" t="s">
        <v>115</v>
      </c>
      <c r="J51" s="20">
        <v>44197</v>
      </c>
      <c r="K51" s="20">
        <v>44561</v>
      </c>
      <c r="L51" s="19" t="s">
        <v>64</v>
      </c>
      <c r="M51" s="19" t="str">
        <f t="shared" si="15"/>
        <v>Caquetá</v>
      </c>
      <c r="N51" s="19" t="s">
        <v>86</v>
      </c>
      <c r="O51" s="19" t="s">
        <v>116</v>
      </c>
      <c r="P51" s="19" t="s">
        <v>67</v>
      </c>
      <c r="Q51" s="1">
        <v>0</v>
      </c>
      <c r="R51" s="23">
        <v>1</v>
      </c>
      <c r="S51" s="23">
        <v>0.25</v>
      </c>
      <c r="T51" s="23">
        <v>0.25</v>
      </c>
      <c r="U51" s="23">
        <v>0.25</v>
      </c>
      <c r="V51" s="23">
        <v>0.25</v>
      </c>
      <c r="W51" s="23">
        <v>0.25</v>
      </c>
      <c r="X51" s="23" t="s">
        <v>371</v>
      </c>
      <c r="Y51" s="23">
        <v>0.25</v>
      </c>
      <c r="Z51" s="23" t="s">
        <v>372</v>
      </c>
      <c r="AA51" s="23"/>
      <c r="AB51" s="23"/>
      <c r="AC51" s="23"/>
      <c r="AD51" s="23"/>
      <c r="AE51" s="23">
        <f t="shared" si="5"/>
        <v>0.5</v>
      </c>
      <c r="AF51" s="20">
        <v>44300</v>
      </c>
      <c r="AG51" s="20">
        <v>44392</v>
      </c>
      <c r="AH51" s="20"/>
      <c r="AI51" s="20"/>
      <c r="AJ51" s="1">
        <f t="shared" si="6"/>
        <v>0.5</v>
      </c>
      <c r="AK51" s="1">
        <f t="shared" si="7"/>
        <v>1</v>
      </c>
      <c r="AL51" s="1">
        <f t="shared" si="8"/>
        <v>1</v>
      </c>
      <c r="AM51" s="1">
        <f t="shared" si="9"/>
        <v>0</v>
      </c>
      <c r="AN51" s="1">
        <f t="shared" si="10"/>
        <v>0</v>
      </c>
      <c r="AO51" s="19" t="s">
        <v>70</v>
      </c>
      <c r="AP51" s="19" t="s">
        <v>70</v>
      </c>
      <c r="AQ51" s="19"/>
      <c r="AR51" s="19"/>
      <c r="AS51" s="19" t="s">
        <v>373</v>
      </c>
      <c r="AT51" s="19" t="s">
        <v>374</v>
      </c>
      <c r="AU51" s="19"/>
      <c r="AV51" s="19"/>
      <c r="AW51" s="19" t="s">
        <v>70</v>
      </c>
      <c r="AX51" t="s">
        <v>70</v>
      </c>
      <c r="BA51" t="s">
        <v>375</v>
      </c>
      <c r="BB51" t="s">
        <v>376</v>
      </c>
      <c r="BC51" s="22"/>
      <c r="BD51" s="22"/>
    </row>
    <row r="52" spans="1:56" ht="15" customHeight="1" x14ac:dyDescent="0.25">
      <c r="A52" s="19">
        <v>10</v>
      </c>
      <c r="B52" s="19" t="s">
        <v>335</v>
      </c>
      <c r="C52" s="19" t="s">
        <v>110</v>
      </c>
      <c r="D52" s="19" t="s">
        <v>111</v>
      </c>
      <c r="E52" s="19" t="s">
        <v>112</v>
      </c>
      <c r="F52" s="19" t="s">
        <v>113</v>
      </c>
      <c r="G52" s="19" t="s">
        <v>114</v>
      </c>
      <c r="H52" s="19" t="s">
        <v>114</v>
      </c>
      <c r="I52" t="s">
        <v>122</v>
      </c>
      <c r="J52" s="20">
        <v>44197</v>
      </c>
      <c r="K52" s="20">
        <v>44561</v>
      </c>
      <c r="L52" s="19" t="s">
        <v>64</v>
      </c>
      <c r="M52" s="19" t="str">
        <f t="shared" si="15"/>
        <v>Caquetá</v>
      </c>
      <c r="N52" s="19" t="s">
        <v>86</v>
      </c>
      <c r="O52" s="19" t="s">
        <v>123</v>
      </c>
      <c r="P52" s="19" t="s">
        <v>67</v>
      </c>
      <c r="Q52" s="1">
        <v>0</v>
      </c>
      <c r="R52" s="23">
        <v>1</v>
      </c>
      <c r="S52" s="23">
        <v>0.25</v>
      </c>
      <c r="T52" s="23">
        <v>0.25</v>
      </c>
      <c r="U52" s="23">
        <v>0.25</v>
      </c>
      <c r="V52" s="23">
        <v>0.25</v>
      </c>
      <c r="W52" s="23">
        <v>0.25</v>
      </c>
      <c r="X52" s="23" t="s">
        <v>377</v>
      </c>
      <c r="Y52" s="23">
        <v>0.25</v>
      </c>
      <c r="Z52" s="23" t="s">
        <v>378</v>
      </c>
      <c r="AA52" s="23"/>
      <c r="AB52" s="23"/>
      <c r="AC52" s="23"/>
      <c r="AD52" s="23"/>
      <c r="AE52" s="23">
        <f t="shared" si="5"/>
        <v>0.5</v>
      </c>
      <c r="AF52" s="20">
        <v>44300</v>
      </c>
      <c r="AG52" s="20">
        <v>44392</v>
      </c>
      <c r="AH52" s="20"/>
      <c r="AI52" s="20"/>
      <c r="AJ52" s="1">
        <f t="shared" si="6"/>
        <v>0.5</v>
      </c>
      <c r="AK52" s="1">
        <f t="shared" si="7"/>
        <v>1</v>
      </c>
      <c r="AL52" s="1">
        <f t="shared" si="8"/>
        <v>1</v>
      </c>
      <c r="AM52" s="1">
        <f t="shared" si="9"/>
        <v>0</v>
      </c>
      <c r="AN52" s="1">
        <f t="shared" si="10"/>
        <v>0</v>
      </c>
      <c r="AO52" s="19" t="s">
        <v>70</v>
      </c>
      <c r="AP52" s="19"/>
      <c r="AQ52" s="19"/>
      <c r="AR52" s="19"/>
      <c r="AS52" s="19" t="s">
        <v>379</v>
      </c>
      <c r="AT52" s="19"/>
      <c r="AU52" s="19"/>
      <c r="AV52" s="19"/>
      <c r="AW52" s="19" t="s">
        <v>70</v>
      </c>
      <c r="AX52" t="s">
        <v>70</v>
      </c>
      <c r="BA52" t="s">
        <v>380</v>
      </c>
      <c r="BB52" t="s">
        <v>381</v>
      </c>
      <c r="BC52" s="22"/>
      <c r="BD52" s="22"/>
    </row>
    <row r="53" spans="1:56" ht="15" customHeight="1" x14ac:dyDescent="0.25">
      <c r="A53" s="19">
        <v>12</v>
      </c>
      <c r="B53" s="19" t="s">
        <v>335</v>
      </c>
      <c r="C53" s="19" t="s">
        <v>129</v>
      </c>
      <c r="D53" s="19" t="s">
        <v>58</v>
      </c>
      <c r="E53" s="19" t="s">
        <v>130</v>
      </c>
      <c r="F53" s="19" t="s">
        <v>131</v>
      </c>
      <c r="G53" s="19" t="s">
        <v>132</v>
      </c>
      <c r="H53" s="19" t="s">
        <v>133</v>
      </c>
      <c r="I53" t="s">
        <v>134</v>
      </c>
      <c r="J53" s="20">
        <v>44197</v>
      </c>
      <c r="K53" s="20">
        <v>44561</v>
      </c>
      <c r="L53" s="19" t="s">
        <v>64</v>
      </c>
      <c r="M53" s="19" t="str">
        <f t="shared" si="15"/>
        <v>Caquetá</v>
      </c>
      <c r="N53" s="19" t="s">
        <v>65</v>
      </c>
      <c r="O53" s="19" t="s">
        <v>135</v>
      </c>
      <c r="P53" s="19" t="s">
        <v>136</v>
      </c>
      <c r="Q53" s="1">
        <v>0</v>
      </c>
      <c r="R53" s="21">
        <f>SUM(S53:V53)</f>
        <v>102297250.41641048</v>
      </c>
      <c r="S53" s="21">
        <v>20199021.936703201</v>
      </c>
      <c r="T53" s="21">
        <v>26184599.705181543</v>
      </c>
      <c r="U53" s="21">
        <v>26659028.88915072</v>
      </c>
      <c r="V53" s="21">
        <v>29254599.885375008</v>
      </c>
      <c r="W53" s="21">
        <v>22555302</v>
      </c>
      <c r="X53" s="21" t="s">
        <v>382</v>
      </c>
      <c r="Y53" s="21">
        <v>23023789</v>
      </c>
      <c r="Z53" s="21" t="s">
        <v>383</v>
      </c>
      <c r="AA53" s="21"/>
      <c r="AB53" s="21"/>
      <c r="AC53" s="21"/>
      <c r="AD53" s="21"/>
      <c r="AE53" s="21">
        <f t="shared" si="5"/>
        <v>45579091</v>
      </c>
      <c r="AF53" s="20">
        <v>44300</v>
      </c>
      <c r="AG53" s="20">
        <v>44392</v>
      </c>
      <c r="AH53" s="20"/>
      <c r="AI53" s="20"/>
      <c r="AJ53" s="1">
        <f t="shared" si="6"/>
        <v>0.44555538701642583</v>
      </c>
      <c r="AK53" s="1">
        <f t="shared" si="7"/>
        <v>1</v>
      </c>
      <c r="AL53" s="1">
        <f t="shared" si="8"/>
        <v>0.87928741547436884</v>
      </c>
      <c r="AM53" s="1">
        <f t="shared" si="9"/>
        <v>0</v>
      </c>
      <c r="AN53" s="1">
        <f t="shared" si="10"/>
        <v>0</v>
      </c>
      <c r="AO53" s="19" t="s">
        <v>70</v>
      </c>
      <c r="AP53" s="19" t="s">
        <v>70</v>
      </c>
      <c r="AQ53" s="19"/>
      <c r="AR53" s="19"/>
      <c r="AS53" s="19" t="s">
        <v>384</v>
      </c>
      <c r="AT53" s="19" t="s">
        <v>385</v>
      </c>
      <c r="AU53" s="19"/>
      <c r="AV53" s="19"/>
      <c r="AW53" s="19" t="s">
        <v>70</v>
      </c>
      <c r="AX53" t="s">
        <v>70</v>
      </c>
      <c r="BA53" t="s">
        <v>386</v>
      </c>
      <c r="BB53" t="s">
        <v>387</v>
      </c>
      <c r="BC53" s="22"/>
      <c r="BD53" s="22"/>
    </row>
    <row r="54" spans="1:56" ht="15" customHeight="1" x14ac:dyDescent="0.25">
      <c r="A54" s="19">
        <v>13</v>
      </c>
      <c r="B54" s="19" t="s">
        <v>335</v>
      </c>
      <c r="C54" s="19" t="s">
        <v>129</v>
      </c>
      <c r="D54" s="19" t="s">
        <v>58</v>
      </c>
      <c r="E54" s="19" t="s">
        <v>130</v>
      </c>
      <c r="F54" s="19" t="s">
        <v>131</v>
      </c>
      <c r="G54" s="19" t="s">
        <v>132</v>
      </c>
      <c r="H54" s="19" t="s">
        <v>133</v>
      </c>
      <c r="I54" t="s">
        <v>143</v>
      </c>
      <c r="J54" s="20">
        <v>44197</v>
      </c>
      <c r="K54" s="20">
        <v>44561</v>
      </c>
      <c r="L54" s="19" t="s">
        <v>64</v>
      </c>
      <c r="M54" s="19" t="str">
        <f t="shared" si="15"/>
        <v>Caquetá</v>
      </c>
      <c r="N54" s="19" t="s">
        <v>86</v>
      </c>
      <c r="O54" s="19" t="s">
        <v>144</v>
      </c>
      <c r="P54" s="19" t="s">
        <v>136</v>
      </c>
      <c r="Q54" s="1">
        <v>0</v>
      </c>
      <c r="R54" s="23">
        <v>1</v>
      </c>
      <c r="S54" s="23">
        <v>0.25</v>
      </c>
      <c r="T54" s="23">
        <v>0.25</v>
      </c>
      <c r="U54" s="23">
        <v>0.25</v>
      </c>
      <c r="V54" s="23">
        <v>0.25</v>
      </c>
      <c r="W54" s="23">
        <v>0</v>
      </c>
      <c r="X54" s="23" t="s">
        <v>388</v>
      </c>
      <c r="Y54" s="23">
        <v>0</v>
      </c>
      <c r="Z54" s="23" t="s">
        <v>389</v>
      </c>
      <c r="AA54" s="23"/>
      <c r="AB54" s="23"/>
      <c r="AC54" s="23"/>
      <c r="AD54" s="23"/>
      <c r="AE54" s="23">
        <f t="shared" si="5"/>
        <v>0</v>
      </c>
      <c r="AF54" s="25">
        <v>44300</v>
      </c>
      <c r="AG54" s="25">
        <v>44392</v>
      </c>
      <c r="AH54" s="25"/>
      <c r="AI54" s="25"/>
      <c r="AJ54" s="1">
        <f t="shared" si="6"/>
        <v>0</v>
      </c>
      <c r="AK54" s="1">
        <f t="shared" si="7"/>
        <v>0</v>
      </c>
      <c r="AL54" s="1">
        <f t="shared" si="8"/>
        <v>0</v>
      </c>
      <c r="AM54" s="1">
        <f t="shared" si="9"/>
        <v>0</v>
      </c>
      <c r="AN54" s="1">
        <f t="shared" si="10"/>
        <v>0</v>
      </c>
      <c r="AO54" s="19" t="s">
        <v>157</v>
      </c>
      <c r="AP54" s="19" t="s">
        <v>157</v>
      </c>
      <c r="AQ54" s="19"/>
      <c r="AR54" s="19"/>
      <c r="AS54" s="19" t="s">
        <v>390</v>
      </c>
      <c r="AT54" s="19" t="s">
        <v>391</v>
      </c>
      <c r="AU54" s="19"/>
      <c r="AV54" s="19"/>
      <c r="AW54" s="19" t="s">
        <v>157</v>
      </c>
      <c r="AX54" t="s">
        <v>157</v>
      </c>
      <c r="BA54" t="s">
        <v>392</v>
      </c>
      <c r="BB54" t="s">
        <v>157</v>
      </c>
      <c r="BC54" s="22"/>
      <c r="BD54" s="22"/>
    </row>
    <row r="55" spans="1:56" ht="15" customHeight="1" x14ac:dyDescent="0.25">
      <c r="A55" s="19">
        <v>1</v>
      </c>
      <c r="B55" s="19" t="s">
        <v>393</v>
      </c>
      <c r="C55" s="19" t="s">
        <v>152</v>
      </c>
      <c r="D55" s="19" t="s">
        <v>58</v>
      </c>
      <c r="E55" s="19" t="s">
        <v>59</v>
      </c>
      <c r="F55" s="19" t="s">
        <v>60</v>
      </c>
      <c r="G55" s="19" t="s">
        <v>61</v>
      </c>
      <c r="H55" s="19" t="s">
        <v>62</v>
      </c>
      <c r="I55" s="19" t="s">
        <v>153</v>
      </c>
      <c r="J55" s="20">
        <v>44197</v>
      </c>
      <c r="K55" s="20">
        <v>44561</v>
      </c>
      <c r="L55" s="19" t="s">
        <v>64</v>
      </c>
      <c r="M55" s="19" t="str">
        <f>B55</f>
        <v>Casanare</v>
      </c>
      <c r="N55" s="19" t="s">
        <v>65</v>
      </c>
      <c r="O55" s="19" t="s">
        <v>154</v>
      </c>
      <c r="P55" s="19" t="s">
        <v>67</v>
      </c>
      <c r="Q55" s="1">
        <v>0</v>
      </c>
      <c r="R55" s="21">
        <v>258</v>
      </c>
      <c r="S55" s="21">
        <v>0</v>
      </c>
      <c r="T55" s="21">
        <v>0</v>
      </c>
      <c r="U55" s="21">
        <v>0</v>
      </c>
      <c r="V55" s="21">
        <v>258</v>
      </c>
      <c r="W55" s="21">
        <v>0</v>
      </c>
      <c r="X55" s="21" t="s">
        <v>394</v>
      </c>
      <c r="Y55" s="21">
        <v>0</v>
      </c>
      <c r="Z55" s="21" t="s">
        <v>395</v>
      </c>
      <c r="AA55" s="21"/>
      <c r="AB55" s="21"/>
      <c r="AC55" s="21"/>
      <c r="AD55" s="21"/>
      <c r="AE55" s="21">
        <f t="shared" si="5"/>
        <v>0</v>
      </c>
      <c r="AF55" s="20">
        <v>44300</v>
      </c>
      <c r="AG55" s="20">
        <v>44392</v>
      </c>
      <c r="AH55" s="20"/>
      <c r="AI55" s="20"/>
      <c r="AJ55" s="1">
        <f t="shared" si="6"/>
        <v>0</v>
      </c>
      <c r="AK55" s="1" t="str">
        <f t="shared" si="7"/>
        <v/>
      </c>
      <c r="AL55" s="1" t="str">
        <f t="shared" si="8"/>
        <v/>
      </c>
      <c r="AM55" s="1" t="str">
        <f t="shared" si="9"/>
        <v/>
      </c>
      <c r="AN55" s="1">
        <f t="shared" si="10"/>
        <v>0</v>
      </c>
      <c r="AO55" s="19" t="s">
        <v>157</v>
      </c>
      <c r="AP55" s="19" t="s">
        <v>157</v>
      </c>
      <c r="AQ55" s="19"/>
      <c r="AR55" s="19"/>
      <c r="AS55" s="19" t="s">
        <v>396</v>
      </c>
      <c r="AT55" s="19" t="s">
        <v>397</v>
      </c>
      <c r="AU55" s="19"/>
      <c r="AV55" s="19"/>
      <c r="AW55" s="19" t="s">
        <v>157</v>
      </c>
      <c r="AX55" s="19" t="s">
        <v>157</v>
      </c>
      <c r="AY55" s="19"/>
      <c r="AZ55" s="19"/>
      <c r="BA55" s="19" t="s">
        <v>157</v>
      </c>
      <c r="BB55" s="19" t="s">
        <v>157</v>
      </c>
      <c r="BC55" s="22"/>
      <c r="BD55" s="22"/>
    </row>
    <row r="56" spans="1:56" ht="15" customHeight="1" x14ac:dyDescent="0.25">
      <c r="A56" s="19">
        <v>2</v>
      </c>
      <c r="B56" s="19" t="s">
        <v>393</v>
      </c>
      <c r="C56" s="19" t="s">
        <v>152</v>
      </c>
      <c r="D56" s="19" t="s">
        <v>58</v>
      </c>
      <c r="E56" s="19" t="s">
        <v>59</v>
      </c>
      <c r="F56" s="19" t="s">
        <v>60</v>
      </c>
      <c r="G56" s="19" t="s">
        <v>61</v>
      </c>
      <c r="H56" s="19" t="s">
        <v>62</v>
      </c>
      <c r="I56" s="19" t="s">
        <v>161</v>
      </c>
      <c r="J56" s="20">
        <v>44197</v>
      </c>
      <c r="K56" s="20">
        <v>44561</v>
      </c>
      <c r="L56" s="19" t="s">
        <v>64</v>
      </c>
      <c r="M56" s="19" t="str">
        <f t="shared" ref="M56:M65" si="16">B56</f>
        <v>Casanare</v>
      </c>
      <c r="N56" s="19" t="s">
        <v>65</v>
      </c>
      <c r="O56" s="19" t="s">
        <v>162</v>
      </c>
      <c r="P56" s="19" t="s">
        <v>67</v>
      </c>
      <c r="Q56" s="1">
        <v>0</v>
      </c>
      <c r="R56" s="21">
        <v>129197</v>
      </c>
      <c r="S56" s="21">
        <v>0</v>
      </c>
      <c r="T56" s="21">
        <v>0</v>
      </c>
      <c r="U56" s="21">
        <v>0</v>
      </c>
      <c r="V56" s="21">
        <v>129197</v>
      </c>
      <c r="W56" s="21">
        <v>0</v>
      </c>
      <c r="X56" s="21" t="s">
        <v>398</v>
      </c>
      <c r="Y56" s="21">
        <v>0</v>
      </c>
      <c r="Z56" s="21" t="s">
        <v>399</v>
      </c>
      <c r="AA56" s="21"/>
      <c r="AB56" s="21"/>
      <c r="AC56" s="21"/>
      <c r="AD56" s="21"/>
      <c r="AE56" s="21">
        <f t="shared" si="5"/>
        <v>0</v>
      </c>
      <c r="AF56" s="20">
        <v>44300</v>
      </c>
      <c r="AG56" s="20">
        <v>44392</v>
      </c>
      <c r="AH56" s="20"/>
      <c r="AI56" s="20"/>
      <c r="AJ56" s="1">
        <f t="shared" si="6"/>
        <v>0</v>
      </c>
      <c r="AK56" s="1" t="str">
        <f t="shared" si="7"/>
        <v/>
      </c>
      <c r="AL56" s="1" t="str">
        <f t="shared" si="8"/>
        <v/>
      </c>
      <c r="AM56" s="1" t="str">
        <f t="shared" si="9"/>
        <v/>
      </c>
      <c r="AN56" s="1">
        <f t="shared" si="10"/>
        <v>0</v>
      </c>
      <c r="AO56" s="19" t="s">
        <v>157</v>
      </c>
      <c r="AP56" s="19" t="s">
        <v>157</v>
      </c>
      <c r="AQ56" s="19"/>
      <c r="AR56" s="19"/>
      <c r="AS56" s="19" t="s">
        <v>400</v>
      </c>
      <c r="AT56" s="19" t="s">
        <v>401</v>
      </c>
      <c r="AU56" s="19"/>
      <c r="AV56" s="19"/>
      <c r="AW56" s="19" t="s">
        <v>157</v>
      </c>
      <c r="AX56" t="s">
        <v>157</v>
      </c>
      <c r="BA56" t="s">
        <v>157</v>
      </c>
      <c r="BB56" t="s">
        <v>157</v>
      </c>
      <c r="BC56" s="22"/>
      <c r="BD56" s="22"/>
    </row>
    <row r="57" spans="1:56" ht="15" customHeight="1" x14ac:dyDescent="0.25">
      <c r="A57" s="19">
        <v>3</v>
      </c>
      <c r="B57" s="19" t="s">
        <v>393</v>
      </c>
      <c r="C57" s="19" t="s">
        <v>57</v>
      </c>
      <c r="D57" s="19" t="s">
        <v>58</v>
      </c>
      <c r="E57" s="19" t="s">
        <v>59</v>
      </c>
      <c r="F57" s="19" t="s">
        <v>60</v>
      </c>
      <c r="G57" s="19" t="s">
        <v>61</v>
      </c>
      <c r="H57" s="19" t="s">
        <v>62</v>
      </c>
      <c r="I57" s="19" t="s">
        <v>63</v>
      </c>
      <c r="J57" s="20">
        <v>44197</v>
      </c>
      <c r="K57" s="20">
        <v>44561</v>
      </c>
      <c r="L57" s="19" t="s">
        <v>64</v>
      </c>
      <c r="M57" s="19" t="str">
        <f t="shared" si="16"/>
        <v>Casanare</v>
      </c>
      <c r="N57" s="19" t="s">
        <v>65</v>
      </c>
      <c r="O57" s="19" t="s">
        <v>66</v>
      </c>
      <c r="P57" s="19" t="s">
        <v>67</v>
      </c>
      <c r="Q57" s="1">
        <v>0</v>
      </c>
      <c r="R57" s="21">
        <v>17725</v>
      </c>
      <c r="S57" s="21">
        <v>0</v>
      </c>
      <c r="T57" s="21">
        <v>0</v>
      </c>
      <c r="U57" s="21">
        <v>0</v>
      </c>
      <c r="V57" s="21">
        <v>17725</v>
      </c>
      <c r="W57" s="21">
        <v>35</v>
      </c>
      <c r="X57" s="21" t="s">
        <v>402</v>
      </c>
      <c r="Y57" s="21">
        <v>40</v>
      </c>
      <c r="Z57" s="21" t="s">
        <v>403</v>
      </c>
      <c r="AA57" s="21"/>
      <c r="AB57" s="21"/>
      <c r="AC57" s="21"/>
      <c r="AD57" s="21"/>
      <c r="AE57" s="21">
        <f t="shared" si="5"/>
        <v>75</v>
      </c>
      <c r="AF57" s="20">
        <v>44300</v>
      </c>
      <c r="AG57" s="20">
        <v>44391</v>
      </c>
      <c r="AH57" s="20"/>
      <c r="AI57" s="20"/>
      <c r="AJ57" s="1">
        <f t="shared" si="6"/>
        <v>4.2313117066290554E-3</v>
      </c>
      <c r="AK57" s="1" t="str">
        <f t="shared" si="7"/>
        <v/>
      </c>
      <c r="AL57" s="1" t="str">
        <f t="shared" si="8"/>
        <v/>
      </c>
      <c r="AM57" s="1" t="str">
        <f t="shared" si="9"/>
        <v/>
      </c>
      <c r="AN57" s="1">
        <f t="shared" si="10"/>
        <v>0</v>
      </c>
      <c r="AO57" s="19" t="s">
        <v>70</v>
      </c>
      <c r="AP57" s="19" t="s">
        <v>70</v>
      </c>
      <c r="AQ57" s="19"/>
      <c r="AR57" s="19"/>
      <c r="AS57" s="19" t="s">
        <v>404</v>
      </c>
      <c r="AT57" s="19" t="s">
        <v>405</v>
      </c>
      <c r="AU57" s="19"/>
      <c r="AV57" s="19"/>
      <c r="AW57" s="19" t="s">
        <v>70</v>
      </c>
      <c r="AX57" t="s">
        <v>70</v>
      </c>
      <c r="BA57" t="s">
        <v>406</v>
      </c>
      <c r="BB57" t="s">
        <v>407</v>
      </c>
      <c r="BC57" s="22"/>
      <c r="BD57" s="22"/>
    </row>
    <row r="58" spans="1:56" ht="15" customHeight="1" x14ac:dyDescent="0.25">
      <c r="A58" s="19">
        <v>5</v>
      </c>
      <c r="B58" s="19" t="s">
        <v>393</v>
      </c>
      <c r="C58" s="19" t="s">
        <v>57</v>
      </c>
      <c r="D58" s="19" t="s">
        <v>58</v>
      </c>
      <c r="E58" s="19" t="s">
        <v>59</v>
      </c>
      <c r="F58" s="19" t="s">
        <v>60</v>
      </c>
      <c r="G58" s="19" t="s">
        <v>61</v>
      </c>
      <c r="H58" s="19" t="s">
        <v>62</v>
      </c>
      <c r="I58" t="s">
        <v>75</v>
      </c>
      <c r="J58" s="20">
        <v>44197</v>
      </c>
      <c r="K58" s="20">
        <v>44561</v>
      </c>
      <c r="L58" s="19" t="s">
        <v>64</v>
      </c>
      <c r="M58" s="19" t="str">
        <f t="shared" si="16"/>
        <v>Casanare</v>
      </c>
      <c r="N58" s="19" t="s">
        <v>65</v>
      </c>
      <c r="O58" s="19" t="s">
        <v>76</v>
      </c>
      <c r="P58" s="19" t="s">
        <v>67</v>
      </c>
      <c r="Q58" s="1">
        <v>0</v>
      </c>
      <c r="R58" s="21">
        <v>16539</v>
      </c>
      <c r="S58" s="21">
        <v>0</v>
      </c>
      <c r="T58" s="21">
        <v>0</v>
      </c>
      <c r="U58" s="21">
        <v>0</v>
      </c>
      <c r="V58" s="21">
        <v>16539</v>
      </c>
      <c r="W58" s="21">
        <v>0</v>
      </c>
      <c r="X58" s="21" t="s">
        <v>408</v>
      </c>
      <c r="Y58" s="21">
        <v>0</v>
      </c>
      <c r="Z58" s="21" t="s">
        <v>409</v>
      </c>
      <c r="AA58" s="21"/>
      <c r="AB58" s="21"/>
      <c r="AC58" s="21"/>
      <c r="AD58" s="21"/>
      <c r="AE58" s="21">
        <f t="shared" si="5"/>
        <v>0</v>
      </c>
      <c r="AF58" s="20">
        <v>44300</v>
      </c>
      <c r="AG58" s="20">
        <v>44392</v>
      </c>
      <c r="AH58" s="20"/>
      <c r="AI58" s="20"/>
      <c r="AJ58" s="1">
        <f t="shared" si="6"/>
        <v>0</v>
      </c>
      <c r="AK58" s="1" t="str">
        <f t="shared" si="7"/>
        <v/>
      </c>
      <c r="AL58" s="1" t="str">
        <f t="shared" si="8"/>
        <v/>
      </c>
      <c r="AM58" s="1" t="str">
        <f t="shared" si="9"/>
        <v/>
      </c>
      <c r="AN58" s="1">
        <f t="shared" si="10"/>
        <v>0</v>
      </c>
      <c r="AO58" s="19" t="s">
        <v>148</v>
      </c>
      <c r="AP58" s="19" t="s">
        <v>157</v>
      </c>
      <c r="AQ58" s="19"/>
      <c r="AR58" s="19"/>
      <c r="AS58" s="19" t="s">
        <v>410</v>
      </c>
      <c r="AT58" s="19" t="s">
        <v>411</v>
      </c>
      <c r="AU58" s="19"/>
      <c r="AV58" s="19"/>
      <c r="AW58" s="19" t="s">
        <v>148</v>
      </c>
      <c r="AX58" t="s">
        <v>157</v>
      </c>
      <c r="BA58" t="s">
        <v>412</v>
      </c>
      <c r="BB58" t="s">
        <v>157</v>
      </c>
      <c r="BC58" s="22"/>
      <c r="BD58" s="22"/>
    </row>
    <row r="59" spans="1:56" ht="15" customHeight="1" x14ac:dyDescent="0.25">
      <c r="A59" s="19">
        <v>7</v>
      </c>
      <c r="B59" s="19" t="s">
        <v>393</v>
      </c>
      <c r="C59" s="19" t="s">
        <v>83</v>
      </c>
      <c r="D59" s="19" t="s">
        <v>58</v>
      </c>
      <c r="E59" s="19" t="s">
        <v>59</v>
      </c>
      <c r="F59" s="19" t="s">
        <v>84</v>
      </c>
      <c r="G59" s="19" t="s">
        <v>61</v>
      </c>
      <c r="H59" s="19" t="s">
        <v>62</v>
      </c>
      <c r="I59" t="s">
        <v>85</v>
      </c>
      <c r="J59" s="20">
        <v>44197</v>
      </c>
      <c r="K59" s="20">
        <v>44561</v>
      </c>
      <c r="L59" s="19" t="s">
        <v>64</v>
      </c>
      <c r="M59" s="19" t="str">
        <f t="shared" si="16"/>
        <v>Casanare</v>
      </c>
      <c r="N59" s="19" t="s">
        <v>86</v>
      </c>
      <c r="O59" s="19" t="s">
        <v>87</v>
      </c>
      <c r="P59" s="19" t="s">
        <v>67</v>
      </c>
      <c r="Q59" s="1">
        <v>0</v>
      </c>
      <c r="R59" s="23">
        <v>1</v>
      </c>
      <c r="S59" s="23">
        <v>0.25</v>
      </c>
      <c r="T59" s="23">
        <v>0.25</v>
      </c>
      <c r="U59" s="23">
        <v>0.25</v>
      </c>
      <c r="V59" s="23">
        <v>0.25</v>
      </c>
      <c r="W59" s="23">
        <v>0.25</v>
      </c>
      <c r="X59" s="23" t="s">
        <v>413</v>
      </c>
      <c r="Y59" s="23">
        <v>0.25</v>
      </c>
      <c r="Z59" s="23" t="s">
        <v>414</v>
      </c>
      <c r="AA59" s="23"/>
      <c r="AB59" s="23"/>
      <c r="AC59" s="23"/>
      <c r="AD59" s="23"/>
      <c r="AE59" s="23">
        <f t="shared" si="5"/>
        <v>0.5</v>
      </c>
      <c r="AF59" s="20">
        <v>44300</v>
      </c>
      <c r="AG59" s="20">
        <v>44391</v>
      </c>
      <c r="AH59" s="20"/>
      <c r="AI59" s="20"/>
      <c r="AJ59" s="1">
        <f t="shared" si="6"/>
        <v>0.5</v>
      </c>
      <c r="AK59" s="1">
        <f t="shared" si="7"/>
        <v>1</v>
      </c>
      <c r="AL59" s="1">
        <f t="shared" si="8"/>
        <v>1</v>
      </c>
      <c r="AM59" s="1">
        <f t="shared" si="9"/>
        <v>0</v>
      </c>
      <c r="AN59" s="1">
        <f t="shared" si="10"/>
        <v>0</v>
      </c>
      <c r="AO59" s="19" t="s">
        <v>157</v>
      </c>
      <c r="AP59" s="19" t="s">
        <v>70</v>
      </c>
      <c r="AQ59" s="19"/>
      <c r="AR59" s="19"/>
      <c r="AS59" s="19" t="s">
        <v>415</v>
      </c>
      <c r="AT59" s="19" t="s">
        <v>416</v>
      </c>
      <c r="AU59" s="19"/>
      <c r="AV59" s="19"/>
      <c r="AW59" s="19" t="s">
        <v>157</v>
      </c>
      <c r="AX59" t="s">
        <v>70</v>
      </c>
      <c r="BA59" t="s">
        <v>157</v>
      </c>
      <c r="BB59" t="s">
        <v>417</v>
      </c>
      <c r="BC59" s="22"/>
      <c r="BD59" s="22"/>
    </row>
    <row r="60" spans="1:56" ht="15" customHeight="1" x14ac:dyDescent="0.25">
      <c r="A60" s="19">
        <v>8</v>
      </c>
      <c r="B60" s="19" t="s">
        <v>393</v>
      </c>
      <c r="C60" s="19" t="s">
        <v>93</v>
      </c>
      <c r="D60" s="19" t="s">
        <v>58</v>
      </c>
      <c r="E60" s="19" t="s">
        <v>59</v>
      </c>
      <c r="F60" s="19" t="s">
        <v>84</v>
      </c>
      <c r="G60" s="19" t="s">
        <v>61</v>
      </c>
      <c r="H60" s="19" t="s">
        <v>62</v>
      </c>
      <c r="I60" t="s">
        <v>94</v>
      </c>
      <c r="J60" s="20">
        <v>44197</v>
      </c>
      <c r="K60" s="20">
        <v>44561</v>
      </c>
      <c r="L60" s="19" t="s">
        <v>64</v>
      </c>
      <c r="M60" s="19" t="str">
        <f t="shared" si="16"/>
        <v>Casanare</v>
      </c>
      <c r="N60" s="19" t="s">
        <v>86</v>
      </c>
      <c r="O60" s="19" t="s">
        <v>87</v>
      </c>
      <c r="P60" s="19" t="s">
        <v>67</v>
      </c>
      <c r="Q60" s="1">
        <v>0</v>
      </c>
      <c r="R60" s="23">
        <v>1</v>
      </c>
      <c r="S60" s="23">
        <v>0.25</v>
      </c>
      <c r="T60" s="23">
        <v>0.25</v>
      </c>
      <c r="U60" s="23">
        <v>0.25</v>
      </c>
      <c r="V60" s="23">
        <v>0.25</v>
      </c>
      <c r="W60" s="23">
        <v>0.25</v>
      </c>
      <c r="X60" s="23" t="s">
        <v>418</v>
      </c>
      <c r="Y60" s="23">
        <v>0.25</v>
      </c>
      <c r="Z60" s="23" t="s">
        <v>419</v>
      </c>
      <c r="AA60" s="23"/>
      <c r="AB60" s="23"/>
      <c r="AC60" s="23"/>
      <c r="AD60" s="23"/>
      <c r="AE60" s="23">
        <f t="shared" si="5"/>
        <v>0.5</v>
      </c>
      <c r="AF60" s="20">
        <v>44300</v>
      </c>
      <c r="AG60" s="20">
        <v>44392</v>
      </c>
      <c r="AH60" s="20"/>
      <c r="AI60" s="20"/>
      <c r="AJ60" s="1">
        <f t="shared" si="6"/>
        <v>0.5</v>
      </c>
      <c r="AK60" s="1">
        <f t="shared" si="7"/>
        <v>1</v>
      </c>
      <c r="AL60" s="1">
        <f t="shared" si="8"/>
        <v>1</v>
      </c>
      <c r="AM60" s="1">
        <f t="shared" si="9"/>
        <v>0</v>
      </c>
      <c r="AN60" s="1">
        <f t="shared" si="10"/>
        <v>0</v>
      </c>
      <c r="AO60" s="19" t="s">
        <v>70</v>
      </c>
      <c r="AP60" s="19" t="s">
        <v>70</v>
      </c>
      <c r="AQ60" s="19"/>
      <c r="AR60" s="19"/>
      <c r="AS60" s="19" t="s">
        <v>420</v>
      </c>
      <c r="AT60" s="19" t="s">
        <v>421</v>
      </c>
      <c r="AU60" s="19"/>
      <c r="AV60" s="19"/>
      <c r="AW60" s="19" t="s">
        <v>70</v>
      </c>
      <c r="AX60" t="s">
        <v>70</v>
      </c>
      <c r="BA60" t="s">
        <v>422</v>
      </c>
      <c r="BB60" t="s">
        <v>423</v>
      </c>
      <c r="BC60" s="22"/>
      <c r="BD60" s="22"/>
    </row>
    <row r="61" spans="1:56" ht="15" customHeight="1" x14ac:dyDescent="0.25">
      <c r="A61" s="19">
        <v>9</v>
      </c>
      <c r="B61" s="19" t="s">
        <v>393</v>
      </c>
      <c r="C61" s="19" t="s">
        <v>100</v>
      </c>
      <c r="D61" s="19" t="s">
        <v>101</v>
      </c>
      <c r="E61" s="19" t="s">
        <v>102</v>
      </c>
      <c r="F61" s="19" t="s">
        <v>103</v>
      </c>
      <c r="G61" s="19" t="s">
        <v>61</v>
      </c>
      <c r="H61" s="19" t="s">
        <v>104</v>
      </c>
      <c r="I61" t="s">
        <v>105</v>
      </c>
      <c r="J61" s="20">
        <v>44197</v>
      </c>
      <c r="K61" s="20">
        <v>44561</v>
      </c>
      <c r="L61" s="19" t="s">
        <v>64</v>
      </c>
      <c r="M61" s="19" t="str">
        <f t="shared" si="16"/>
        <v>Casanare</v>
      </c>
      <c r="N61" s="19" t="s">
        <v>86</v>
      </c>
      <c r="O61" s="19" t="s">
        <v>87</v>
      </c>
      <c r="P61" s="19" t="s">
        <v>67</v>
      </c>
      <c r="Q61" s="1">
        <v>0</v>
      </c>
      <c r="R61" s="23">
        <v>1</v>
      </c>
      <c r="S61" s="23">
        <v>0.25</v>
      </c>
      <c r="T61" s="23">
        <v>0.25</v>
      </c>
      <c r="U61" s="23">
        <v>0.25</v>
      </c>
      <c r="V61" s="23">
        <v>0.25</v>
      </c>
      <c r="W61" s="23">
        <v>0.17</v>
      </c>
      <c r="X61" s="23" t="s">
        <v>424</v>
      </c>
      <c r="Y61" s="23">
        <v>0.1</v>
      </c>
      <c r="Z61" s="23" t="s">
        <v>425</v>
      </c>
      <c r="AA61" s="23"/>
      <c r="AB61" s="23"/>
      <c r="AC61" s="23"/>
      <c r="AD61" s="23"/>
      <c r="AE61" s="23">
        <f t="shared" si="5"/>
        <v>0.27</v>
      </c>
      <c r="AF61" s="20">
        <v>44300</v>
      </c>
      <c r="AG61" s="20">
        <v>44392</v>
      </c>
      <c r="AH61" s="20"/>
      <c r="AI61" s="20"/>
      <c r="AJ61" s="1">
        <f t="shared" si="6"/>
        <v>0.27</v>
      </c>
      <c r="AK61" s="1">
        <f t="shared" si="7"/>
        <v>0.68</v>
      </c>
      <c r="AL61" s="1">
        <f t="shared" si="8"/>
        <v>0.4</v>
      </c>
      <c r="AM61" s="1">
        <f t="shared" si="9"/>
        <v>0</v>
      </c>
      <c r="AN61" s="1">
        <f t="shared" si="10"/>
        <v>0</v>
      </c>
      <c r="AO61" s="19" t="s">
        <v>70</v>
      </c>
      <c r="AP61" s="19" t="s">
        <v>70</v>
      </c>
      <c r="AQ61" s="19"/>
      <c r="AR61" s="19"/>
      <c r="AS61" s="19" t="s">
        <v>426</v>
      </c>
      <c r="AT61" s="19" t="s">
        <v>427</v>
      </c>
      <c r="AU61" s="19"/>
      <c r="AV61" s="19"/>
      <c r="AW61" s="19" t="s">
        <v>70</v>
      </c>
      <c r="AX61" t="s">
        <v>70</v>
      </c>
      <c r="BA61" t="s">
        <v>428</v>
      </c>
      <c r="BB61" t="s">
        <v>429</v>
      </c>
      <c r="BC61" s="22"/>
      <c r="BD61" s="22"/>
    </row>
    <row r="62" spans="1:56" ht="15" customHeight="1" x14ac:dyDescent="0.25">
      <c r="A62" s="19">
        <v>10</v>
      </c>
      <c r="B62" s="19" t="s">
        <v>393</v>
      </c>
      <c r="C62" s="19" t="s">
        <v>110</v>
      </c>
      <c r="D62" s="19" t="s">
        <v>111</v>
      </c>
      <c r="E62" s="19" t="s">
        <v>112</v>
      </c>
      <c r="F62" s="19" t="s">
        <v>113</v>
      </c>
      <c r="G62" s="19" t="s">
        <v>114</v>
      </c>
      <c r="H62" s="19" t="s">
        <v>114</v>
      </c>
      <c r="I62" t="s">
        <v>115</v>
      </c>
      <c r="J62" s="20">
        <v>44197</v>
      </c>
      <c r="K62" s="20">
        <v>44561</v>
      </c>
      <c r="L62" s="19" t="s">
        <v>64</v>
      </c>
      <c r="M62" s="19" t="str">
        <f t="shared" si="16"/>
        <v>Casanare</v>
      </c>
      <c r="N62" s="19" t="s">
        <v>86</v>
      </c>
      <c r="O62" s="19" t="s">
        <v>116</v>
      </c>
      <c r="P62" s="19" t="s">
        <v>67</v>
      </c>
      <c r="Q62" s="1">
        <v>0</v>
      </c>
      <c r="R62" s="23">
        <v>1</v>
      </c>
      <c r="S62" s="23">
        <v>0.25</v>
      </c>
      <c r="T62" s="23">
        <v>0.25</v>
      </c>
      <c r="U62" s="23">
        <v>0.25</v>
      </c>
      <c r="V62" s="23">
        <v>0.25</v>
      </c>
      <c r="W62" s="23">
        <v>0.25</v>
      </c>
      <c r="X62" s="23" t="s">
        <v>430</v>
      </c>
      <c r="Y62" s="23">
        <v>0.25</v>
      </c>
      <c r="Z62" s="23" t="s">
        <v>431</v>
      </c>
      <c r="AA62" s="23"/>
      <c r="AB62" s="23"/>
      <c r="AC62" s="23"/>
      <c r="AD62" s="23"/>
      <c r="AE62" s="23">
        <f t="shared" si="5"/>
        <v>0.5</v>
      </c>
      <c r="AF62" s="20">
        <v>44299</v>
      </c>
      <c r="AG62" s="20">
        <v>44392</v>
      </c>
      <c r="AH62" s="20"/>
      <c r="AI62" s="20"/>
      <c r="AJ62" s="1">
        <f t="shared" si="6"/>
        <v>0.5</v>
      </c>
      <c r="AK62" s="1">
        <f t="shared" si="7"/>
        <v>1</v>
      </c>
      <c r="AL62" s="1">
        <f t="shared" si="8"/>
        <v>1</v>
      </c>
      <c r="AM62" s="1">
        <f t="shared" si="9"/>
        <v>0</v>
      </c>
      <c r="AN62" s="1">
        <f t="shared" si="10"/>
        <v>0</v>
      </c>
      <c r="AO62" s="19" t="s">
        <v>70</v>
      </c>
      <c r="AP62" s="19" t="s">
        <v>157</v>
      </c>
      <c r="AQ62" s="19"/>
      <c r="AR62" s="19"/>
      <c r="AS62" s="19" t="s">
        <v>432</v>
      </c>
      <c r="AT62" s="19" t="s">
        <v>433</v>
      </c>
      <c r="AU62" s="19"/>
      <c r="AV62" s="19"/>
      <c r="AW62" s="19" t="s">
        <v>70</v>
      </c>
      <c r="AX62" t="s">
        <v>157</v>
      </c>
      <c r="BA62" t="s">
        <v>434</v>
      </c>
      <c r="BB62" t="s">
        <v>157</v>
      </c>
      <c r="BC62" s="22"/>
      <c r="BD62" s="22"/>
    </row>
    <row r="63" spans="1:56" ht="15" customHeight="1" x14ac:dyDescent="0.25">
      <c r="A63" s="19">
        <v>11</v>
      </c>
      <c r="B63" s="19" t="s">
        <v>393</v>
      </c>
      <c r="C63" s="19" t="s">
        <v>110</v>
      </c>
      <c r="D63" s="19" t="s">
        <v>111</v>
      </c>
      <c r="E63" s="19" t="s">
        <v>112</v>
      </c>
      <c r="F63" s="19" t="s">
        <v>113</v>
      </c>
      <c r="G63" s="19" t="s">
        <v>114</v>
      </c>
      <c r="H63" s="19" t="s">
        <v>114</v>
      </c>
      <c r="I63" s="19" t="s">
        <v>122</v>
      </c>
      <c r="J63" s="20">
        <v>44197</v>
      </c>
      <c r="K63" s="20">
        <v>44561</v>
      </c>
      <c r="L63" s="19" t="s">
        <v>64</v>
      </c>
      <c r="M63" s="19" t="str">
        <f t="shared" si="16"/>
        <v>Casanare</v>
      </c>
      <c r="N63" s="19" t="s">
        <v>86</v>
      </c>
      <c r="O63" s="19" t="s">
        <v>123</v>
      </c>
      <c r="P63" s="19" t="s">
        <v>67</v>
      </c>
      <c r="Q63" s="1">
        <v>0</v>
      </c>
      <c r="R63" s="23">
        <v>1</v>
      </c>
      <c r="S63" s="23">
        <v>0.25</v>
      </c>
      <c r="T63" s="23">
        <v>0.25</v>
      </c>
      <c r="U63" s="23">
        <v>0.25</v>
      </c>
      <c r="V63" s="23">
        <v>0.25</v>
      </c>
      <c r="W63" s="23">
        <v>0</v>
      </c>
      <c r="X63" s="23" t="s">
        <v>435</v>
      </c>
      <c r="Y63" s="23">
        <v>0.25</v>
      </c>
      <c r="Z63" s="23" t="s">
        <v>436</v>
      </c>
      <c r="AA63" s="23"/>
      <c r="AB63" s="23"/>
      <c r="AC63" s="23"/>
      <c r="AD63" s="23"/>
      <c r="AE63" s="23">
        <f t="shared" si="5"/>
        <v>0.25</v>
      </c>
      <c r="AF63" s="20">
        <v>44300</v>
      </c>
      <c r="AG63" s="20">
        <v>44392</v>
      </c>
      <c r="AH63" s="20"/>
      <c r="AI63" s="20"/>
      <c r="AJ63" s="1">
        <f t="shared" si="6"/>
        <v>0.25</v>
      </c>
      <c r="AK63" s="1">
        <f t="shared" si="7"/>
        <v>0</v>
      </c>
      <c r="AL63" s="1">
        <f t="shared" si="8"/>
        <v>1</v>
      </c>
      <c r="AM63" s="1">
        <f t="shared" si="9"/>
        <v>0</v>
      </c>
      <c r="AN63" s="1">
        <f t="shared" si="10"/>
        <v>0</v>
      </c>
      <c r="AO63" s="19" t="s">
        <v>70</v>
      </c>
      <c r="AP63" s="19" t="s">
        <v>70</v>
      </c>
      <c r="AQ63" s="19"/>
      <c r="AR63" s="19"/>
      <c r="AS63" s="19" t="s">
        <v>437</v>
      </c>
      <c r="AT63" s="19" t="s">
        <v>438</v>
      </c>
      <c r="AU63" s="19"/>
      <c r="AV63" s="19"/>
      <c r="AW63" s="19" t="s">
        <v>70</v>
      </c>
      <c r="AX63" t="s">
        <v>70</v>
      </c>
      <c r="BA63" t="s">
        <v>439</v>
      </c>
      <c r="BB63" t="s">
        <v>440</v>
      </c>
      <c r="BC63" s="22"/>
      <c r="BD63" s="22"/>
    </row>
    <row r="64" spans="1:56" ht="15" customHeight="1" x14ac:dyDescent="0.25">
      <c r="A64" s="19">
        <v>13</v>
      </c>
      <c r="B64" s="19" t="s">
        <v>393</v>
      </c>
      <c r="C64" s="19" t="s">
        <v>129</v>
      </c>
      <c r="D64" s="19" t="s">
        <v>58</v>
      </c>
      <c r="E64" s="19" t="s">
        <v>130</v>
      </c>
      <c r="F64" s="19" t="s">
        <v>131</v>
      </c>
      <c r="G64" s="19" t="s">
        <v>132</v>
      </c>
      <c r="H64" s="19" t="s">
        <v>133</v>
      </c>
      <c r="I64" t="s">
        <v>134</v>
      </c>
      <c r="J64" s="20">
        <v>44197</v>
      </c>
      <c r="K64" s="20">
        <v>44561</v>
      </c>
      <c r="L64" s="19" t="s">
        <v>64</v>
      </c>
      <c r="M64" s="19" t="str">
        <f t="shared" si="16"/>
        <v>Casanare</v>
      </c>
      <c r="N64" s="19" t="s">
        <v>65</v>
      </c>
      <c r="O64" s="19" t="s">
        <v>135</v>
      </c>
      <c r="P64" s="19" t="s">
        <v>136</v>
      </c>
      <c r="Q64" s="1">
        <v>0</v>
      </c>
      <c r="R64" s="21">
        <f>SUM(S64:V64)</f>
        <v>229167265.84571284</v>
      </c>
      <c r="S64" s="21">
        <v>45250039.577302985</v>
      </c>
      <c r="T64" s="21">
        <v>58658987.385044038</v>
      </c>
      <c r="U64" s="21">
        <v>59721808.120548248</v>
      </c>
      <c r="V64" s="21">
        <v>65536430.762817577</v>
      </c>
      <c r="W64" s="21">
        <v>19535840</v>
      </c>
      <c r="X64" s="21" t="s">
        <v>441</v>
      </c>
      <c r="Y64" s="21">
        <v>10000841</v>
      </c>
      <c r="Z64" s="21" t="s">
        <v>442</v>
      </c>
      <c r="AA64" s="21"/>
      <c r="AB64" s="21"/>
      <c r="AC64" s="21"/>
      <c r="AD64" s="21"/>
      <c r="AE64" s="21">
        <f t="shared" si="5"/>
        <v>29536681</v>
      </c>
      <c r="AF64" s="25">
        <v>44299</v>
      </c>
      <c r="AG64" s="25">
        <v>44390</v>
      </c>
      <c r="AH64" s="25"/>
      <c r="AI64" s="25"/>
      <c r="AJ64" s="1">
        <f t="shared" si="6"/>
        <v>0.12888699828484931</v>
      </c>
      <c r="AK64" s="1">
        <f t="shared" si="7"/>
        <v>0.43173089311062179</v>
      </c>
      <c r="AL64" s="1">
        <f t="shared" si="8"/>
        <v>0.17049119744180685</v>
      </c>
      <c r="AM64" s="1">
        <f t="shared" si="9"/>
        <v>0</v>
      </c>
      <c r="AN64" s="1">
        <f t="shared" si="10"/>
        <v>0</v>
      </c>
      <c r="AO64" s="19" t="s">
        <v>70</v>
      </c>
      <c r="AP64" s="19" t="s">
        <v>70</v>
      </c>
      <c r="AQ64" s="19"/>
      <c r="AR64" s="19"/>
      <c r="AS64" s="19" t="s">
        <v>443</v>
      </c>
      <c r="AT64" s="19" t="s">
        <v>444</v>
      </c>
      <c r="AU64" s="19"/>
      <c r="AV64" s="19"/>
      <c r="AW64" s="19" t="s">
        <v>70</v>
      </c>
      <c r="AX64" t="s">
        <v>70</v>
      </c>
      <c r="BA64" t="s">
        <v>445</v>
      </c>
      <c r="BB64" t="s">
        <v>446</v>
      </c>
      <c r="BC64" s="22"/>
      <c r="BD64" s="22"/>
    </row>
    <row r="65" spans="1:56" ht="15" customHeight="1" x14ac:dyDescent="0.25">
      <c r="A65" s="19">
        <v>14</v>
      </c>
      <c r="B65" s="19" t="s">
        <v>393</v>
      </c>
      <c r="C65" s="19" t="s">
        <v>129</v>
      </c>
      <c r="D65" s="19" t="s">
        <v>58</v>
      </c>
      <c r="E65" s="19" t="s">
        <v>130</v>
      </c>
      <c r="F65" s="19" t="s">
        <v>131</v>
      </c>
      <c r="G65" s="19" t="s">
        <v>132</v>
      </c>
      <c r="H65" s="19" t="s">
        <v>133</v>
      </c>
      <c r="I65" t="s">
        <v>143</v>
      </c>
      <c r="J65" s="20">
        <v>44197</v>
      </c>
      <c r="K65" s="20">
        <v>44561</v>
      </c>
      <c r="L65" s="19" t="s">
        <v>64</v>
      </c>
      <c r="M65" s="19" t="str">
        <f t="shared" si="16"/>
        <v>Casanare</v>
      </c>
      <c r="N65" s="19" t="s">
        <v>86</v>
      </c>
      <c r="O65" s="19" t="s">
        <v>144</v>
      </c>
      <c r="P65" s="19" t="s">
        <v>136</v>
      </c>
      <c r="Q65" s="1">
        <v>0</v>
      </c>
      <c r="R65" s="23">
        <v>1</v>
      </c>
      <c r="S65" s="23">
        <v>0.25</v>
      </c>
      <c r="T65" s="23">
        <v>0.25</v>
      </c>
      <c r="U65" s="23">
        <v>0.25</v>
      </c>
      <c r="V65" s="23">
        <v>0.25</v>
      </c>
      <c r="W65" s="23">
        <v>0.25</v>
      </c>
      <c r="X65" s="23" t="s">
        <v>447</v>
      </c>
      <c r="Y65" s="23">
        <v>0</v>
      </c>
      <c r="Z65" s="23" t="s">
        <v>448</v>
      </c>
      <c r="AA65" s="23"/>
      <c r="AB65" s="23"/>
      <c r="AC65" s="23"/>
      <c r="AD65" s="23"/>
      <c r="AE65" s="23">
        <f t="shared" si="5"/>
        <v>0.25</v>
      </c>
      <c r="AF65" s="25">
        <v>44300</v>
      </c>
      <c r="AG65" s="25">
        <v>44391</v>
      </c>
      <c r="AH65" s="25"/>
      <c r="AI65" s="25"/>
      <c r="AJ65" s="1">
        <f t="shared" si="6"/>
        <v>0.25</v>
      </c>
      <c r="AK65" s="1">
        <f t="shared" si="7"/>
        <v>1</v>
      </c>
      <c r="AL65" s="1">
        <f t="shared" si="8"/>
        <v>0</v>
      </c>
      <c r="AM65" s="1">
        <f t="shared" si="9"/>
        <v>0</v>
      </c>
      <c r="AN65" s="1">
        <f t="shared" si="10"/>
        <v>0</v>
      </c>
      <c r="AO65" s="19" t="s">
        <v>157</v>
      </c>
      <c r="AP65" s="19" t="s">
        <v>157</v>
      </c>
      <c r="AQ65" s="19"/>
      <c r="AR65" s="19"/>
      <c r="AS65" s="19" t="s">
        <v>449</v>
      </c>
      <c r="AT65" s="19" t="s">
        <v>450</v>
      </c>
      <c r="AU65" s="19"/>
      <c r="AV65" s="19"/>
      <c r="AW65" s="19" t="s">
        <v>157</v>
      </c>
      <c r="AX65" t="s">
        <v>157</v>
      </c>
      <c r="BA65" t="s">
        <v>451</v>
      </c>
      <c r="BB65" t="s">
        <v>157</v>
      </c>
      <c r="BC65" s="22"/>
      <c r="BD65" s="22"/>
    </row>
    <row r="66" spans="1:56" ht="15" customHeight="1" x14ac:dyDescent="0.25">
      <c r="A66" s="19">
        <v>1</v>
      </c>
      <c r="B66" s="19" t="s">
        <v>452</v>
      </c>
      <c r="C66" s="19" t="s">
        <v>152</v>
      </c>
      <c r="D66" s="19" t="s">
        <v>58</v>
      </c>
      <c r="E66" s="19" t="s">
        <v>59</v>
      </c>
      <c r="F66" s="19" t="s">
        <v>60</v>
      </c>
      <c r="G66" s="19" t="s">
        <v>61</v>
      </c>
      <c r="H66" s="19" t="s">
        <v>62</v>
      </c>
      <c r="I66" s="19" t="s">
        <v>153</v>
      </c>
      <c r="J66" s="20">
        <v>44197</v>
      </c>
      <c r="K66" s="20">
        <v>44561</v>
      </c>
      <c r="L66" s="19" t="s">
        <v>64</v>
      </c>
      <c r="M66" s="19" t="str">
        <f>B66</f>
        <v>Cauca</v>
      </c>
      <c r="N66" s="19" t="s">
        <v>65</v>
      </c>
      <c r="O66" s="19" t="s">
        <v>154</v>
      </c>
      <c r="P66" s="19" t="s">
        <v>67</v>
      </c>
      <c r="Q66" s="1">
        <v>0</v>
      </c>
      <c r="R66" s="21">
        <v>3200</v>
      </c>
      <c r="S66" s="21">
        <v>0</v>
      </c>
      <c r="T66" s="21">
        <v>0</v>
      </c>
      <c r="U66" s="21">
        <v>0</v>
      </c>
      <c r="V66" s="21">
        <v>3200</v>
      </c>
      <c r="W66" s="21">
        <v>0</v>
      </c>
      <c r="X66" s="21" t="s">
        <v>453</v>
      </c>
      <c r="Y66" s="21">
        <v>561</v>
      </c>
      <c r="Z66" s="21" t="s">
        <v>454</v>
      </c>
      <c r="AA66" s="21"/>
      <c r="AB66" s="21"/>
      <c r="AC66" s="21"/>
      <c r="AD66" s="21"/>
      <c r="AE66" s="21">
        <f t="shared" si="5"/>
        <v>561</v>
      </c>
      <c r="AF66" s="20">
        <v>44304</v>
      </c>
      <c r="AG66" s="20">
        <v>44392</v>
      </c>
      <c r="AH66" s="20"/>
      <c r="AI66" s="20"/>
      <c r="AJ66" s="1">
        <f t="shared" si="6"/>
        <v>0.17531250000000001</v>
      </c>
      <c r="AK66" s="1" t="str">
        <f t="shared" si="7"/>
        <v/>
      </c>
      <c r="AL66" s="1" t="str">
        <f t="shared" si="8"/>
        <v/>
      </c>
      <c r="AM66" s="1" t="str">
        <f t="shared" si="9"/>
        <v/>
      </c>
      <c r="AN66" s="1">
        <f t="shared" si="10"/>
        <v>0</v>
      </c>
      <c r="AO66" s="19" t="s">
        <v>70</v>
      </c>
      <c r="AP66" s="19" t="s">
        <v>70</v>
      </c>
      <c r="AQ66" s="19"/>
      <c r="AR66" s="19"/>
      <c r="AS66" s="19" t="s">
        <v>455</v>
      </c>
      <c r="AT66" s="19" t="s">
        <v>456</v>
      </c>
      <c r="AU66" s="19"/>
      <c r="AV66" s="19"/>
      <c r="AW66" s="19" t="s">
        <v>70</v>
      </c>
      <c r="AX66" s="19" t="s">
        <v>70</v>
      </c>
      <c r="AY66" s="19"/>
      <c r="AZ66" s="19"/>
      <c r="BA66" s="19" t="s">
        <v>457</v>
      </c>
      <c r="BB66" s="19" t="s">
        <v>458</v>
      </c>
      <c r="BC66" s="22"/>
      <c r="BD66" s="22"/>
    </row>
    <row r="67" spans="1:56" ht="15" customHeight="1" x14ac:dyDescent="0.25">
      <c r="A67" s="19">
        <v>2</v>
      </c>
      <c r="B67" s="19" t="s">
        <v>452</v>
      </c>
      <c r="C67" s="19" t="s">
        <v>152</v>
      </c>
      <c r="D67" s="19" t="s">
        <v>58</v>
      </c>
      <c r="E67" s="19" t="s">
        <v>59</v>
      </c>
      <c r="F67" s="19" t="s">
        <v>60</v>
      </c>
      <c r="G67" s="19" t="s">
        <v>61</v>
      </c>
      <c r="H67" s="19" t="s">
        <v>62</v>
      </c>
      <c r="I67" s="19" t="s">
        <v>161</v>
      </c>
      <c r="J67" s="20">
        <v>44197</v>
      </c>
      <c r="K67" s="20">
        <v>44561</v>
      </c>
      <c r="L67" s="19" t="s">
        <v>64</v>
      </c>
      <c r="M67" s="19" t="str">
        <f t="shared" ref="M67:M77" si="17">B67</f>
        <v>Cauca</v>
      </c>
      <c r="N67" s="19" t="s">
        <v>65</v>
      </c>
      <c r="O67" s="19" t="s">
        <v>162</v>
      </c>
      <c r="P67" s="19" t="s">
        <v>67</v>
      </c>
      <c r="Q67" s="1">
        <v>0</v>
      </c>
      <c r="R67" s="21">
        <v>44818</v>
      </c>
      <c r="S67" s="21">
        <v>0</v>
      </c>
      <c r="T67" s="21">
        <v>0</v>
      </c>
      <c r="U67" s="21">
        <v>0</v>
      </c>
      <c r="V67" s="21">
        <v>44818</v>
      </c>
      <c r="W67" s="21">
        <v>0</v>
      </c>
      <c r="X67" s="21" t="s">
        <v>453</v>
      </c>
      <c r="Y67" s="21">
        <v>0</v>
      </c>
      <c r="Z67" s="21" t="s">
        <v>459</v>
      </c>
      <c r="AA67" s="21"/>
      <c r="AB67" s="21"/>
      <c r="AC67" s="21"/>
      <c r="AD67" s="21"/>
      <c r="AE67" s="21">
        <f t="shared" ref="AE67:AE130" si="18">AC67+AA67+Y67+W67</f>
        <v>0</v>
      </c>
      <c r="AF67" s="20">
        <v>44304</v>
      </c>
      <c r="AG67" s="20">
        <v>44392</v>
      </c>
      <c r="AH67" s="20"/>
      <c r="AI67" s="20"/>
      <c r="AJ67" s="1">
        <f t="shared" ref="AJ67:AJ130" si="19">IFERROR(IF((W67+Y67+AA67+AC67)/R67&gt;1,1,(W67+Y67+AA67+AC67)/R67),0)</f>
        <v>0</v>
      </c>
      <c r="AK67" s="1" t="str">
        <f t="shared" ref="AK67:AK130" si="20">IFERROR(IF(S67=0,"",IF((W67/S67)&gt;1,1,(W67/S67))),"")</f>
        <v/>
      </c>
      <c r="AL67" s="1" t="str">
        <f t="shared" ref="AL67:AL130" si="21">IFERROR(IF(T67=0,"",IF((Y67/T67)&gt;1,1,(Y67/T67))),"")</f>
        <v/>
      </c>
      <c r="AM67" s="1" t="str">
        <f t="shared" ref="AM67:AM130" si="22">IFERROR(IF(U67=0,"",IF((AA67/U67)&gt;1,1,(AA67/U67))),"")</f>
        <v/>
      </c>
      <c r="AN67" s="1">
        <f t="shared" ref="AN67:AN130" si="23">IFERROR(IF(V67=0,"",IF((AC67/V67)&gt;1,1,(AC67/V67))),"")</f>
        <v>0</v>
      </c>
      <c r="AO67" s="19" t="s">
        <v>70</v>
      </c>
      <c r="AP67" s="19" t="s">
        <v>70</v>
      </c>
      <c r="AQ67" s="19"/>
      <c r="AR67" s="19"/>
      <c r="AS67" s="19" t="s">
        <v>455</v>
      </c>
      <c r="AT67" s="19" t="s">
        <v>456</v>
      </c>
      <c r="AU67" s="19"/>
      <c r="AV67" s="19"/>
      <c r="AW67" s="19" t="s">
        <v>70</v>
      </c>
      <c r="AX67" t="s">
        <v>148</v>
      </c>
      <c r="BA67" t="s">
        <v>460</v>
      </c>
      <c r="BB67" t="s">
        <v>459</v>
      </c>
      <c r="BC67" s="22"/>
      <c r="BD67" s="22"/>
    </row>
    <row r="68" spans="1:56" ht="15" customHeight="1" x14ac:dyDescent="0.25">
      <c r="A68" s="19">
        <v>3</v>
      </c>
      <c r="B68" s="19" t="s">
        <v>452</v>
      </c>
      <c r="C68" s="19" t="s">
        <v>57</v>
      </c>
      <c r="D68" s="19" t="s">
        <v>58</v>
      </c>
      <c r="E68" s="19" t="s">
        <v>59</v>
      </c>
      <c r="F68" s="19" t="s">
        <v>60</v>
      </c>
      <c r="G68" s="19" t="s">
        <v>61</v>
      </c>
      <c r="H68" s="19" t="s">
        <v>62</v>
      </c>
      <c r="I68" s="19" t="s">
        <v>63</v>
      </c>
      <c r="J68" s="20">
        <v>44197</v>
      </c>
      <c r="K68" s="20">
        <v>44561</v>
      </c>
      <c r="L68" s="19" t="s">
        <v>64</v>
      </c>
      <c r="M68" s="19" t="str">
        <f t="shared" si="17"/>
        <v>Cauca</v>
      </c>
      <c r="N68" s="19" t="s">
        <v>65</v>
      </c>
      <c r="O68" s="19" t="s">
        <v>66</v>
      </c>
      <c r="P68" s="19" t="s">
        <v>67</v>
      </c>
      <c r="Q68" s="1">
        <v>0</v>
      </c>
      <c r="R68" s="21">
        <v>6064</v>
      </c>
      <c r="S68" s="21">
        <v>0</v>
      </c>
      <c r="T68" s="21">
        <v>0</v>
      </c>
      <c r="U68" s="21">
        <v>0</v>
      </c>
      <c r="V68" s="21">
        <v>6064</v>
      </c>
      <c r="W68" s="21">
        <v>1017</v>
      </c>
      <c r="X68" s="21" t="s">
        <v>461</v>
      </c>
      <c r="Y68" s="21">
        <v>1751</v>
      </c>
      <c r="Z68" s="21" t="s">
        <v>462</v>
      </c>
      <c r="AA68" s="21"/>
      <c r="AB68" s="21"/>
      <c r="AC68" s="21"/>
      <c r="AD68" s="21"/>
      <c r="AE68" s="21">
        <f t="shared" si="18"/>
        <v>2768</v>
      </c>
      <c r="AF68" s="20">
        <v>44305</v>
      </c>
      <c r="AG68" s="20">
        <v>44392</v>
      </c>
      <c r="AH68" s="20"/>
      <c r="AI68" s="20"/>
      <c r="AJ68" s="1">
        <f t="shared" si="19"/>
        <v>0.45646437994722955</v>
      </c>
      <c r="AK68" s="1" t="str">
        <f t="shared" si="20"/>
        <v/>
      </c>
      <c r="AL68" s="1" t="str">
        <f t="shared" si="21"/>
        <v/>
      </c>
      <c r="AM68" s="1" t="str">
        <f t="shared" si="22"/>
        <v/>
      </c>
      <c r="AN68" s="1">
        <f t="shared" si="23"/>
        <v>0</v>
      </c>
      <c r="AO68" s="19" t="s">
        <v>70</v>
      </c>
      <c r="AP68" s="19" t="s">
        <v>70</v>
      </c>
      <c r="AQ68" s="19"/>
      <c r="AR68" s="19"/>
      <c r="AS68" s="19" t="s">
        <v>455</v>
      </c>
      <c r="AT68" s="19" t="s">
        <v>456</v>
      </c>
      <c r="AU68" s="19"/>
      <c r="AV68" s="19"/>
      <c r="AW68" s="19" t="s">
        <v>70</v>
      </c>
      <c r="AX68" t="s">
        <v>70</v>
      </c>
      <c r="BA68" t="s">
        <v>463</v>
      </c>
      <c r="BB68" t="s">
        <v>464</v>
      </c>
      <c r="BC68" s="22"/>
      <c r="BD68" s="22"/>
    </row>
    <row r="69" spans="1:56" ht="15" customHeight="1" x14ac:dyDescent="0.25">
      <c r="A69" s="19">
        <v>5</v>
      </c>
      <c r="B69" s="19" t="s">
        <v>452</v>
      </c>
      <c r="C69" s="19" t="s">
        <v>57</v>
      </c>
      <c r="D69" s="19" t="s">
        <v>58</v>
      </c>
      <c r="E69" s="19" t="s">
        <v>59</v>
      </c>
      <c r="F69" s="19" t="s">
        <v>60</v>
      </c>
      <c r="G69" s="19" t="s">
        <v>61</v>
      </c>
      <c r="H69" s="19" t="s">
        <v>62</v>
      </c>
      <c r="I69" t="s">
        <v>75</v>
      </c>
      <c r="J69" s="20">
        <v>44197</v>
      </c>
      <c r="K69" s="20">
        <v>44561</v>
      </c>
      <c r="L69" s="19" t="s">
        <v>64</v>
      </c>
      <c r="M69" s="19" t="str">
        <f t="shared" si="17"/>
        <v>Cauca</v>
      </c>
      <c r="N69" s="19" t="s">
        <v>65</v>
      </c>
      <c r="O69" s="19" t="s">
        <v>76</v>
      </c>
      <c r="P69" s="19" t="s">
        <v>67</v>
      </c>
      <c r="Q69" s="1">
        <v>0</v>
      </c>
      <c r="R69" s="21">
        <v>5038</v>
      </c>
      <c r="S69" s="21">
        <v>0</v>
      </c>
      <c r="T69" s="21">
        <v>0</v>
      </c>
      <c r="U69" s="21">
        <v>0</v>
      </c>
      <c r="V69" s="21">
        <v>5038</v>
      </c>
      <c r="W69" s="21">
        <v>121</v>
      </c>
      <c r="X69" s="21" t="s">
        <v>465</v>
      </c>
      <c r="Y69" s="21">
        <v>402</v>
      </c>
      <c r="Z69" s="21" t="s">
        <v>466</v>
      </c>
      <c r="AA69" s="21"/>
      <c r="AB69" s="21"/>
      <c r="AC69" s="21"/>
      <c r="AD69" s="21"/>
      <c r="AE69" s="21">
        <f t="shared" si="18"/>
        <v>523</v>
      </c>
      <c r="AF69" s="20">
        <v>44305</v>
      </c>
      <c r="AG69" s="20">
        <v>44392</v>
      </c>
      <c r="AH69" s="20"/>
      <c r="AI69" s="20"/>
      <c r="AJ69" s="1">
        <f t="shared" si="19"/>
        <v>0.10381103612544661</v>
      </c>
      <c r="AK69" s="1" t="str">
        <f t="shared" si="20"/>
        <v/>
      </c>
      <c r="AL69" s="1" t="str">
        <f t="shared" si="21"/>
        <v/>
      </c>
      <c r="AM69" s="1" t="str">
        <f t="shared" si="22"/>
        <v/>
      </c>
      <c r="AN69" s="1">
        <f t="shared" si="23"/>
        <v>0</v>
      </c>
      <c r="AO69" s="19" t="s">
        <v>70</v>
      </c>
      <c r="AP69" s="19" t="s">
        <v>70</v>
      </c>
      <c r="AQ69" s="19"/>
      <c r="AR69" s="19"/>
      <c r="AS69" s="19" t="s">
        <v>455</v>
      </c>
      <c r="AT69" s="19" t="s">
        <v>456</v>
      </c>
      <c r="AU69" s="19"/>
      <c r="AV69" s="19"/>
      <c r="AW69" s="19" t="s">
        <v>70</v>
      </c>
      <c r="AX69" t="s">
        <v>70</v>
      </c>
      <c r="BA69" t="s">
        <v>467</v>
      </c>
      <c r="BB69" t="s">
        <v>468</v>
      </c>
      <c r="BC69" s="22"/>
      <c r="BD69" s="22"/>
    </row>
    <row r="70" spans="1:56" ht="15" customHeight="1" x14ac:dyDescent="0.25">
      <c r="A70" s="19">
        <v>7</v>
      </c>
      <c r="B70" s="19" t="s">
        <v>452</v>
      </c>
      <c r="C70" s="19" t="s">
        <v>240</v>
      </c>
      <c r="D70" s="19" t="s">
        <v>58</v>
      </c>
      <c r="E70" s="19" t="s">
        <v>130</v>
      </c>
      <c r="F70" s="19" t="s">
        <v>241</v>
      </c>
      <c r="G70" s="19" t="s">
        <v>61</v>
      </c>
      <c r="H70" s="19" t="s">
        <v>62</v>
      </c>
      <c r="I70" t="s">
        <v>242</v>
      </c>
      <c r="J70" s="20">
        <v>44197</v>
      </c>
      <c r="K70" s="20">
        <v>44561</v>
      </c>
      <c r="L70" s="19" t="s">
        <v>64</v>
      </c>
      <c r="M70" s="19" t="str">
        <f t="shared" si="17"/>
        <v>Cauca</v>
      </c>
      <c r="N70" s="19" t="s">
        <v>65</v>
      </c>
      <c r="O70" s="19" t="s">
        <v>243</v>
      </c>
      <c r="P70" s="19" t="s">
        <v>67</v>
      </c>
      <c r="Q70" s="1">
        <v>0</v>
      </c>
      <c r="R70" s="21">
        <v>50</v>
      </c>
      <c r="S70" s="21">
        <v>0</v>
      </c>
      <c r="T70" s="21">
        <v>0</v>
      </c>
      <c r="U70" s="21">
        <v>0</v>
      </c>
      <c r="V70" s="21">
        <v>50</v>
      </c>
      <c r="W70" s="21">
        <v>0</v>
      </c>
      <c r="X70" s="21" t="s">
        <v>469</v>
      </c>
      <c r="Y70" s="21">
        <v>8</v>
      </c>
      <c r="Z70" s="21" t="s">
        <v>470</v>
      </c>
      <c r="AA70" s="21"/>
      <c r="AB70" s="21"/>
      <c r="AC70" s="21"/>
      <c r="AD70" s="21"/>
      <c r="AE70" s="21">
        <f t="shared" si="18"/>
        <v>8</v>
      </c>
      <c r="AF70" s="20">
        <v>44304</v>
      </c>
      <c r="AG70" s="20">
        <v>44392</v>
      </c>
      <c r="AH70" s="20"/>
      <c r="AI70" s="20"/>
      <c r="AJ70" s="1">
        <f t="shared" si="19"/>
        <v>0.16</v>
      </c>
      <c r="AK70" s="1" t="str">
        <f t="shared" si="20"/>
        <v/>
      </c>
      <c r="AL70" s="1" t="str">
        <f t="shared" si="21"/>
        <v/>
      </c>
      <c r="AM70" s="1" t="str">
        <f t="shared" si="22"/>
        <v/>
      </c>
      <c r="AN70" s="1">
        <f t="shared" si="23"/>
        <v>0</v>
      </c>
      <c r="AO70" s="19" t="s">
        <v>70</v>
      </c>
      <c r="AP70" s="19" t="s">
        <v>70</v>
      </c>
      <c r="AQ70" s="19"/>
      <c r="AR70" s="19"/>
      <c r="AS70" s="19" t="s">
        <v>471</v>
      </c>
      <c r="AT70" s="19" t="s">
        <v>456</v>
      </c>
      <c r="AU70" s="19"/>
      <c r="AV70" s="19"/>
      <c r="AW70" s="19" t="s">
        <v>157</v>
      </c>
      <c r="AX70" t="s">
        <v>70</v>
      </c>
      <c r="BA70" t="s">
        <v>157</v>
      </c>
      <c r="BB70" t="s">
        <v>472</v>
      </c>
      <c r="BC70" s="22"/>
      <c r="BD70" s="22"/>
    </row>
    <row r="71" spans="1:56" ht="15" customHeight="1" x14ac:dyDescent="0.25">
      <c r="A71" s="19">
        <v>8</v>
      </c>
      <c r="B71" s="19" t="s">
        <v>452</v>
      </c>
      <c r="C71" s="19" t="s">
        <v>83</v>
      </c>
      <c r="D71" s="19" t="s">
        <v>58</v>
      </c>
      <c r="E71" s="19" t="s">
        <v>59</v>
      </c>
      <c r="F71" s="19" t="s">
        <v>84</v>
      </c>
      <c r="G71" s="19" t="s">
        <v>61</v>
      </c>
      <c r="H71" s="19" t="s">
        <v>62</v>
      </c>
      <c r="I71" t="s">
        <v>85</v>
      </c>
      <c r="J71" s="20">
        <v>44197</v>
      </c>
      <c r="K71" s="20">
        <v>44561</v>
      </c>
      <c r="L71" s="19" t="s">
        <v>64</v>
      </c>
      <c r="M71" s="19" t="str">
        <f t="shared" si="17"/>
        <v>Cauca</v>
      </c>
      <c r="N71" s="19" t="s">
        <v>86</v>
      </c>
      <c r="O71" s="19" t="s">
        <v>87</v>
      </c>
      <c r="P71" s="19" t="s">
        <v>67</v>
      </c>
      <c r="Q71" s="1">
        <v>0</v>
      </c>
      <c r="R71" s="23">
        <v>1</v>
      </c>
      <c r="S71" s="23">
        <v>0.25</v>
      </c>
      <c r="T71" s="23">
        <v>0.25</v>
      </c>
      <c r="U71" s="23">
        <v>0.25</v>
      </c>
      <c r="V71" s="23">
        <v>0.25</v>
      </c>
      <c r="W71" s="23">
        <v>0.2475</v>
      </c>
      <c r="X71" s="23" t="s">
        <v>473</v>
      </c>
      <c r="Y71" s="23">
        <v>0.25</v>
      </c>
      <c r="Z71" s="23" t="s">
        <v>474</v>
      </c>
      <c r="AA71" s="23"/>
      <c r="AB71" s="23"/>
      <c r="AC71" s="23"/>
      <c r="AD71" s="23"/>
      <c r="AE71" s="23">
        <f t="shared" si="18"/>
        <v>0.4975</v>
      </c>
      <c r="AF71" s="20">
        <v>44305</v>
      </c>
      <c r="AG71" s="20">
        <v>44392</v>
      </c>
      <c r="AH71" s="20"/>
      <c r="AI71" s="20"/>
      <c r="AJ71" s="1">
        <f t="shared" si="19"/>
        <v>0.4975</v>
      </c>
      <c r="AK71" s="1">
        <f t="shared" si="20"/>
        <v>0.99</v>
      </c>
      <c r="AL71" s="1">
        <f t="shared" si="21"/>
        <v>1</v>
      </c>
      <c r="AM71" s="1">
        <f t="shared" si="22"/>
        <v>0</v>
      </c>
      <c r="AN71" s="1">
        <f t="shared" si="23"/>
        <v>0</v>
      </c>
      <c r="AO71" s="19" t="s">
        <v>70</v>
      </c>
      <c r="AP71" s="19" t="s">
        <v>70</v>
      </c>
      <c r="AQ71" s="19"/>
      <c r="AR71" s="19"/>
      <c r="AS71" s="19" t="s">
        <v>455</v>
      </c>
      <c r="AT71" s="19" t="s">
        <v>456</v>
      </c>
      <c r="AU71" s="19"/>
      <c r="AV71" s="19"/>
      <c r="AW71" s="19" t="s">
        <v>70</v>
      </c>
      <c r="AX71" t="s">
        <v>70</v>
      </c>
      <c r="BA71" t="s">
        <v>475</v>
      </c>
      <c r="BB71" t="s">
        <v>476</v>
      </c>
      <c r="BC71" s="22"/>
      <c r="BD71" s="22"/>
    </row>
    <row r="72" spans="1:56" ht="15" customHeight="1" x14ac:dyDescent="0.25">
      <c r="A72" s="19">
        <v>9</v>
      </c>
      <c r="B72" s="19" t="s">
        <v>452</v>
      </c>
      <c r="C72" s="19" t="s">
        <v>93</v>
      </c>
      <c r="D72" s="19" t="s">
        <v>58</v>
      </c>
      <c r="E72" s="19" t="s">
        <v>59</v>
      </c>
      <c r="F72" s="19" t="s">
        <v>84</v>
      </c>
      <c r="G72" s="19" t="s">
        <v>61</v>
      </c>
      <c r="H72" s="19" t="s">
        <v>62</v>
      </c>
      <c r="I72" t="s">
        <v>94</v>
      </c>
      <c r="J72" s="20">
        <v>44197</v>
      </c>
      <c r="K72" s="20">
        <v>44561</v>
      </c>
      <c r="L72" s="19" t="s">
        <v>64</v>
      </c>
      <c r="M72" s="19" t="str">
        <f t="shared" si="17"/>
        <v>Cauca</v>
      </c>
      <c r="N72" s="19" t="s">
        <v>86</v>
      </c>
      <c r="O72" s="19" t="s">
        <v>87</v>
      </c>
      <c r="P72" s="19" t="s">
        <v>67</v>
      </c>
      <c r="Q72" s="1">
        <v>0</v>
      </c>
      <c r="R72" s="23">
        <v>1</v>
      </c>
      <c r="S72" s="23">
        <v>0.25</v>
      </c>
      <c r="T72" s="23">
        <v>0.25</v>
      </c>
      <c r="U72" s="23">
        <v>0.25</v>
      </c>
      <c r="V72" s="23">
        <v>0.25</v>
      </c>
      <c r="W72" s="23">
        <v>0.25</v>
      </c>
      <c r="X72" s="23" t="s">
        <v>477</v>
      </c>
      <c r="Y72" s="23">
        <v>0.25</v>
      </c>
      <c r="Z72" s="23" t="s">
        <v>478</v>
      </c>
      <c r="AA72" s="23"/>
      <c r="AB72" s="23"/>
      <c r="AC72" s="23"/>
      <c r="AD72" s="23"/>
      <c r="AE72" s="23">
        <f t="shared" si="18"/>
        <v>0.5</v>
      </c>
      <c r="AF72" s="20">
        <v>44305</v>
      </c>
      <c r="AG72" s="20">
        <v>44392</v>
      </c>
      <c r="AH72" s="20"/>
      <c r="AI72" s="20"/>
      <c r="AJ72" s="1">
        <f t="shared" si="19"/>
        <v>0.5</v>
      </c>
      <c r="AK72" s="1">
        <f t="shared" si="20"/>
        <v>1</v>
      </c>
      <c r="AL72" s="1">
        <f t="shared" si="21"/>
        <v>1</v>
      </c>
      <c r="AM72" s="1">
        <f t="shared" si="22"/>
        <v>0</v>
      </c>
      <c r="AN72" s="1">
        <f t="shared" si="23"/>
        <v>0</v>
      </c>
      <c r="AO72" s="19" t="s">
        <v>70</v>
      </c>
      <c r="AP72" s="19" t="s">
        <v>70</v>
      </c>
      <c r="AQ72" s="19"/>
      <c r="AR72" s="19"/>
      <c r="AS72" s="19" t="s">
        <v>455</v>
      </c>
      <c r="AT72" s="19" t="s">
        <v>456</v>
      </c>
      <c r="AU72" s="19"/>
      <c r="AV72" s="19"/>
      <c r="AW72" s="19" t="s">
        <v>70</v>
      </c>
      <c r="AX72" t="s">
        <v>70</v>
      </c>
      <c r="BA72" t="s">
        <v>479</v>
      </c>
      <c r="BB72" t="s">
        <v>480</v>
      </c>
      <c r="BC72" s="22"/>
      <c r="BD72" s="22"/>
    </row>
    <row r="73" spans="1:56" ht="15" customHeight="1" x14ac:dyDescent="0.25">
      <c r="A73" s="19">
        <v>10</v>
      </c>
      <c r="B73" s="19" t="s">
        <v>452</v>
      </c>
      <c r="C73" s="19" t="s">
        <v>100</v>
      </c>
      <c r="D73" s="19" t="s">
        <v>101</v>
      </c>
      <c r="E73" s="19" t="s">
        <v>102</v>
      </c>
      <c r="F73" s="19" t="s">
        <v>103</v>
      </c>
      <c r="G73" s="19" t="s">
        <v>61</v>
      </c>
      <c r="H73" s="19" t="s">
        <v>104</v>
      </c>
      <c r="I73" t="s">
        <v>105</v>
      </c>
      <c r="J73" s="20">
        <v>44197</v>
      </c>
      <c r="K73" s="20">
        <v>44561</v>
      </c>
      <c r="L73" s="19" t="s">
        <v>64</v>
      </c>
      <c r="M73" s="19" t="str">
        <f t="shared" si="17"/>
        <v>Cauca</v>
      </c>
      <c r="N73" s="19" t="s">
        <v>86</v>
      </c>
      <c r="O73" s="19" t="s">
        <v>87</v>
      </c>
      <c r="P73" s="19" t="s">
        <v>67</v>
      </c>
      <c r="Q73" s="1">
        <v>0</v>
      </c>
      <c r="R73" s="23">
        <v>1</v>
      </c>
      <c r="S73" s="23">
        <v>0.25</v>
      </c>
      <c r="T73" s="23">
        <v>0.25</v>
      </c>
      <c r="U73" s="23">
        <v>0.25</v>
      </c>
      <c r="V73" s="23">
        <v>0.25</v>
      </c>
      <c r="W73" s="23">
        <v>0.15</v>
      </c>
      <c r="X73" s="23" t="s">
        <v>481</v>
      </c>
      <c r="Y73" s="23">
        <v>0.2</v>
      </c>
      <c r="Z73" s="23" t="s">
        <v>482</v>
      </c>
      <c r="AA73" s="23"/>
      <c r="AB73" s="23"/>
      <c r="AC73" s="23"/>
      <c r="AD73" s="23"/>
      <c r="AE73" s="23">
        <f t="shared" si="18"/>
        <v>0.35</v>
      </c>
      <c r="AF73" s="20">
        <v>44305</v>
      </c>
      <c r="AG73" s="20">
        <v>44392</v>
      </c>
      <c r="AH73" s="20"/>
      <c r="AI73" s="20"/>
      <c r="AJ73" s="1">
        <f t="shared" si="19"/>
        <v>0.35</v>
      </c>
      <c r="AK73" s="1">
        <f t="shared" si="20"/>
        <v>0.6</v>
      </c>
      <c r="AL73" s="1">
        <f t="shared" si="21"/>
        <v>0.8</v>
      </c>
      <c r="AM73" s="1">
        <f t="shared" si="22"/>
        <v>0</v>
      </c>
      <c r="AN73" s="1">
        <f t="shared" si="23"/>
        <v>0</v>
      </c>
      <c r="AO73" s="19" t="s">
        <v>70</v>
      </c>
      <c r="AP73" s="19" t="s">
        <v>70</v>
      </c>
      <c r="AQ73" s="19"/>
      <c r="AR73" s="19"/>
      <c r="AS73" s="19" t="s">
        <v>455</v>
      </c>
      <c r="AT73" s="19" t="s">
        <v>456</v>
      </c>
      <c r="AU73" s="19"/>
      <c r="AV73" s="19"/>
      <c r="AW73" s="19" t="s">
        <v>70</v>
      </c>
      <c r="AX73" t="s">
        <v>70</v>
      </c>
      <c r="BA73" t="s">
        <v>483</v>
      </c>
      <c r="BB73" t="s">
        <v>484</v>
      </c>
      <c r="BC73" s="22"/>
      <c r="BD73" s="22"/>
    </row>
    <row r="74" spans="1:56" ht="15" customHeight="1" x14ac:dyDescent="0.25">
      <c r="A74" s="19">
        <v>11</v>
      </c>
      <c r="B74" s="19" t="s">
        <v>452</v>
      </c>
      <c r="C74" s="19" t="s">
        <v>110</v>
      </c>
      <c r="D74" s="19" t="s">
        <v>111</v>
      </c>
      <c r="E74" s="19" t="s">
        <v>112</v>
      </c>
      <c r="F74" s="19" t="s">
        <v>113</v>
      </c>
      <c r="G74" s="19" t="s">
        <v>114</v>
      </c>
      <c r="H74" s="19" t="s">
        <v>114</v>
      </c>
      <c r="I74" s="19" t="s">
        <v>115</v>
      </c>
      <c r="J74" s="20">
        <v>44197</v>
      </c>
      <c r="K74" s="20">
        <v>44561</v>
      </c>
      <c r="L74" s="19" t="s">
        <v>64</v>
      </c>
      <c r="M74" s="19" t="str">
        <f t="shared" si="17"/>
        <v>Cauca</v>
      </c>
      <c r="N74" s="19" t="s">
        <v>86</v>
      </c>
      <c r="O74" s="19" t="s">
        <v>116</v>
      </c>
      <c r="P74" s="19" t="s">
        <v>67</v>
      </c>
      <c r="Q74" s="1">
        <v>0</v>
      </c>
      <c r="R74" s="23">
        <v>1</v>
      </c>
      <c r="S74" s="23">
        <v>0.25</v>
      </c>
      <c r="T74" s="23">
        <v>0.25</v>
      </c>
      <c r="U74" s="23">
        <v>0.25</v>
      </c>
      <c r="V74" s="23">
        <v>0.25</v>
      </c>
      <c r="W74" s="23">
        <v>0.25</v>
      </c>
      <c r="X74" s="23" t="s">
        <v>485</v>
      </c>
      <c r="Y74" s="23">
        <v>0.25</v>
      </c>
      <c r="Z74" s="23" t="s">
        <v>486</v>
      </c>
      <c r="AA74" s="23"/>
      <c r="AB74" s="23"/>
      <c r="AC74" s="23"/>
      <c r="AD74" s="23"/>
      <c r="AE74" s="23">
        <f t="shared" si="18"/>
        <v>0.5</v>
      </c>
      <c r="AF74" s="20">
        <v>44305</v>
      </c>
      <c r="AG74" s="20">
        <v>44392</v>
      </c>
      <c r="AH74" s="20"/>
      <c r="AI74" s="20"/>
      <c r="AJ74" s="1">
        <f t="shared" si="19"/>
        <v>0.5</v>
      </c>
      <c r="AK74" s="1">
        <f t="shared" si="20"/>
        <v>1</v>
      </c>
      <c r="AL74" s="1">
        <f t="shared" si="21"/>
        <v>1</v>
      </c>
      <c r="AM74" s="1">
        <f t="shared" si="22"/>
        <v>0</v>
      </c>
      <c r="AN74" s="1">
        <f t="shared" si="23"/>
        <v>0</v>
      </c>
      <c r="AO74" s="19" t="s">
        <v>70</v>
      </c>
      <c r="AP74" s="19" t="s">
        <v>70</v>
      </c>
      <c r="AQ74" s="19"/>
      <c r="AR74" s="19"/>
      <c r="AS74" s="19" t="s">
        <v>455</v>
      </c>
      <c r="AT74" s="19" t="s">
        <v>456</v>
      </c>
      <c r="AU74" s="19"/>
      <c r="AV74" s="19"/>
      <c r="AW74" s="19" t="s">
        <v>70</v>
      </c>
      <c r="AX74" t="s">
        <v>70</v>
      </c>
      <c r="BA74" t="s">
        <v>487</v>
      </c>
      <c r="BB74" t="s">
        <v>488</v>
      </c>
      <c r="BC74" s="22"/>
      <c r="BD74" s="22"/>
    </row>
    <row r="75" spans="1:56" ht="15" customHeight="1" x14ac:dyDescent="0.25">
      <c r="A75" s="19">
        <v>12</v>
      </c>
      <c r="B75" s="19" t="s">
        <v>452</v>
      </c>
      <c r="C75" s="19" t="s">
        <v>110</v>
      </c>
      <c r="D75" s="19" t="s">
        <v>111</v>
      </c>
      <c r="E75" s="19" t="s">
        <v>112</v>
      </c>
      <c r="F75" s="19" t="s">
        <v>113</v>
      </c>
      <c r="G75" s="19" t="s">
        <v>114</v>
      </c>
      <c r="H75" s="19" t="s">
        <v>114</v>
      </c>
      <c r="I75" t="s">
        <v>122</v>
      </c>
      <c r="J75" s="20">
        <v>44197</v>
      </c>
      <c r="K75" s="20">
        <v>44561</v>
      </c>
      <c r="L75" s="19" t="s">
        <v>64</v>
      </c>
      <c r="M75" s="19" t="str">
        <f t="shared" si="17"/>
        <v>Cauca</v>
      </c>
      <c r="N75" s="19" t="s">
        <v>86</v>
      </c>
      <c r="O75" s="19" t="s">
        <v>123</v>
      </c>
      <c r="P75" s="19" t="s">
        <v>67</v>
      </c>
      <c r="Q75" s="1">
        <v>0</v>
      </c>
      <c r="R75" s="23">
        <v>1</v>
      </c>
      <c r="S75" s="23">
        <v>0.25</v>
      </c>
      <c r="T75" s="23">
        <v>0.25</v>
      </c>
      <c r="U75" s="23">
        <v>0.25</v>
      </c>
      <c r="V75" s="23">
        <v>0.25</v>
      </c>
      <c r="W75" s="23">
        <v>0.25</v>
      </c>
      <c r="X75" s="23" t="s">
        <v>489</v>
      </c>
      <c r="Y75" s="23">
        <v>0.25</v>
      </c>
      <c r="Z75" s="23" t="s">
        <v>490</v>
      </c>
      <c r="AA75" s="23"/>
      <c r="AB75" s="23"/>
      <c r="AC75" s="23"/>
      <c r="AD75" s="23"/>
      <c r="AE75" s="23">
        <f t="shared" si="18"/>
        <v>0.5</v>
      </c>
      <c r="AF75" s="20">
        <v>44305</v>
      </c>
      <c r="AG75" s="20">
        <v>44392</v>
      </c>
      <c r="AH75" s="20"/>
      <c r="AI75" s="20"/>
      <c r="AJ75" s="1">
        <f t="shared" si="19"/>
        <v>0.5</v>
      </c>
      <c r="AK75" s="1">
        <f t="shared" si="20"/>
        <v>1</v>
      </c>
      <c r="AL75" s="1">
        <f t="shared" si="21"/>
        <v>1</v>
      </c>
      <c r="AM75" s="1">
        <f t="shared" si="22"/>
        <v>0</v>
      </c>
      <c r="AN75" s="1">
        <f t="shared" si="23"/>
        <v>0</v>
      </c>
      <c r="AO75" s="19" t="s">
        <v>70</v>
      </c>
      <c r="AP75" s="19" t="s">
        <v>70</v>
      </c>
      <c r="AQ75" s="19"/>
      <c r="AR75" s="19"/>
      <c r="AS75" s="19" t="s">
        <v>455</v>
      </c>
      <c r="AT75" s="19" t="s">
        <v>456</v>
      </c>
      <c r="AU75" s="19"/>
      <c r="AV75" s="19"/>
      <c r="AW75" s="19" t="s">
        <v>70</v>
      </c>
      <c r="AX75" t="s">
        <v>70</v>
      </c>
      <c r="BA75" t="s">
        <v>491</v>
      </c>
      <c r="BB75" t="s">
        <v>492</v>
      </c>
      <c r="BC75" s="22"/>
      <c r="BD75" s="22"/>
    </row>
    <row r="76" spans="1:56" ht="15" customHeight="1" x14ac:dyDescent="0.25">
      <c r="A76" s="19">
        <v>14</v>
      </c>
      <c r="B76" s="19" t="s">
        <v>452</v>
      </c>
      <c r="C76" s="19" t="s">
        <v>129</v>
      </c>
      <c r="D76" s="19" t="s">
        <v>58</v>
      </c>
      <c r="E76" s="19" t="s">
        <v>130</v>
      </c>
      <c r="F76" s="19" t="s">
        <v>131</v>
      </c>
      <c r="G76" s="19" t="s">
        <v>132</v>
      </c>
      <c r="H76" s="19" t="s">
        <v>133</v>
      </c>
      <c r="I76" t="s">
        <v>134</v>
      </c>
      <c r="J76" s="20">
        <v>44197</v>
      </c>
      <c r="K76" s="20">
        <v>44561</v>
      </c>
      <c r="L76" s="19" t="s">
        <v>64</v>
      </c>
      <c r="M76" s="19" t="str">
        <f t="shared" si="17"/>
        <v>Cauca</v>
      </c>
      <c r="N76" s="19" t="s">
        <v>65</v>
      </c>
      <c r="O76" s="19" t="s">
        <v>135</v>
      </c>
      <c r="P76" s="19" t="s">
        <v>136</v>
      </c>
      <c r="Q76" s="1">
        <v>0</v>
      </c>
      <c r="R76" s="21">
        <f>SUM(S76:V76)</f>
        <v>279042227.08234406</v>
      </c>
      <c r="S76" s="21">
        <v>55098060.242669024</v>
      </c>
      <c r="T76" s="21">
        <v>71425272.793269768</v>
      </c>
      <c r="U76" s="21">
        <v>72719401.184294254</v>
      </c>
      <c r="V76" s="21">
        <v>79799492.862111002</v>
      </c>
      <c r="W76" s="21">
        <v>30828410</v>
      </c>
      <c r="X76" s="21" t="s">
        <v>493</v>
      </c>
      <c r="Y76" s="21">
        <v>32575749</v>
      </c>
      <c r="Z76" s="21" t="s">
        <v>494</v>
      </c>
      <c r="AA76" s="21"/>
      <c r="AB76" s="21"/>
      <c r="AC76" s="21"/>
      <c r="AD76" s="21"/>
      <c r="AE76" s="21">
        <f t="shared" si="18"/>
        <v>63404159</v>
      </c>
      <c r="AF76" s="25">
        <v>44305</v>
      </c>
      <c r="AG76" s="25">
        <v>44392</v>
      </c>
      <c r="AH76" s="25"/>
      <c r="AI76" s="25"/>
      <c r="AJ76" s="1">
        <f t="shared" si="19"/>
        <v>0.22722065998021773</v>
      </c>
      <c r="AK76" s="1">
        <f t="shared" si="20"/>
        <v>0.55951897152498797</v>
      </c>
      <c r="AL76" s="1">
        <f t="shared" si="21"/>
        <v>0.45608154825373709</v>
      </c>
      <c r="AM76" s="1">
        <f t="shared" si="22"/>
        <v>0</v>
      </c>
      <c r="AN76" s="1">
        <f t="shared" si="23"/>
        <v>0</v>
      </c>
      <c r="AO76" s="19" t="s">
        <v>70</v>
      </c>
      <c r="AP76" s="19" t="s">
        <v>70</v>
      </c>
      <c r="AQ76" s="19"/>
      <c r="AR76" s="19"/>
      <c r="AS76" s="19" t="s">
        <v>455</v>
      </c>
      <c r="AT76" s="19" t="s">
        <v>456</v>
      </c>
      <c r="AU76" s="19"/>
      <c r="AV76" s="19"/>
      <c r="AW76" s="19" t="s">
        <v>70</v>
      </c>
      <c r="AX76" t="s">
        <v>70</v>
      </c>
      <c r="BA76" t="s">
        <v>495</v>
      </c>
      <c r="BB76" t="s">
        <v>496</v>
      </c>
      <c r="BC76" s="22"/>
      <c r="BD76" s="22"/>
    </row>
    <row r="77" spans="1:56" ht="15" customHeight="1" x14ac:dyDescent="0.25">
      <c r="A77" s="19">
        <v>15</v>
      </c>
      <c r="B77" s="19" t="s">
        <v>452</v>
      </c>
      <c r="C77" s="19" t="s">
        <v>129</v>
      </c>
      <c r="D77" s="19" t="s">
        <v>58</v>
      </c>
      <c r="E77" s="19" t="s">
        <v>130</v>
      </c>
      <c r="F77" s="19" t="s">
        <v>131</v>
      </c>
      <c r="G77" s="19" t="s">
        <v>132</v>
      </c>
      <c r="H77" s="19" t="s">
        <v>133</v>
      </c>
      <c r="I77" t="s">
        <v>143</v>
      </c>
      <c r="J77" s="20">
        <v>44197</v>
      </c>
      <c r="K77" s="20">
        <v>44561</v>
      </c>
      <c r="L77" s="19" t="s">
        <v>64</v>
      </c>
      <c r="M77" s="19" t="str">
        <f t="shared" si="17"/>
        <v>Cauca</v>
      </c>
      <c r="N77" s="19" t="s">
        <v>86</v>
      </c>
      <c r="O77" s="19" t="s">
        <v>144</v>
      </c>
      <c r="P77" s="19" t="s">
        <v>136</v>
      </c>
      <c r="Q77" s="1">
        <v>0</v>
      </c>
      <c r="R77" s="23">
        <v>1</v>
      </c>
      <c r="S77" s="23">
        <v>0.25</v>
      </c>
      <c r="T77" s="23">
        <v>0.25</v>
      </c>
      <c r="U77" s="23">
        <v>0.25</v>
      </c>
      <c r="V77" s="23">
        <v>0.25</v>
      </c>
      <c r="W77" s="23">
        <v>0.25</v>
      </c>
      <c r="X77" s="23" t="s">
        <v>497</v>
      </c>
      <c r="Y77" s="23">
        <v>0.25</v>
      </c>
      <c r="Z77" s="23" t="s">
        <v>498</v>
      </c>
      <c r="AA77" s="23"/>
      <c r="AB77" s="23"/>
      <c r="AC77" s="23"/>
      <c r="AD77" s="23"/>
      <c r="AE77" s="23">
        <f t="shared" si="18"/>
        <v>0.5</v>
      </c>
      <c r="AF77" s="25">
        <v>44305</v>
      </c>
      <c r="AG77" s="25">
        <v>44392</v>
      </c>
      <c r="AH77" s="25"/>
      <c r="AI77" s="25"/>
      <c r="AJ77" s="1">
        <f t="shared" si="19"/>
        <v>0.5</v>
      </c>
      <c r="AK77" s="1">
        <f t="shared" si="20"/>
        <v>1</v>
      </c>
      <c r="AL77" s="1">
        <f t="shared" si="21"/>
        <v>1</v>
      </c>
      <c r="AM77" s="1">
        <f t="shared" si="22"/>
        <v>0</v>
      </c>
      <c r="AN77" s="1">
        <f t="shared" si="23"/>
        <v>0</v>
      </c>
      <c r="AO77" s="19" t="s">
        <v>70</v>
      </c>
      <c r="AP77" s="19" t="s">
        <v>70</v>
      </c>
      <c r="AQ77" s="19"/>
      <c r="AR77" s="19"/>
      <c r="AS77" s="19" t="s">
        <v>455</v>
      </c>
      <c r="AT77" s="19" t="s">
        <v>456</v>
      </c>
      <c r="AU77" s="19"/>
      <c r="AV77" s="19"/>
      <c r="AW77" s="19" t="s">
        <v>70</v>
      </c>
      <c r="AX77" t="s">
        <v>70</v>
      </c>
      <c r="BA77" t="s">
        <v>499</v>
      </c>
      <c r="BB77" t="s">
        <v>500</v>
      </c>
      <c r="BC77" s="22"/>
      <c r="BD77" s="22"/>
    </row>
    <row r="78" spans="1:56" ht="15" customHeight="1" x14ac:dyDescent="0.25">
      <c r="A78" s="19">
        <v>1</v>
      </c>
      <c r="B78" s="19" t="s">
        <v>501</v>
      </c>
      <c r="C78" s="19" t="s">
        <v>57</v>
      </c>
      <c r="D78" s="19" t="s">
        <v>58</v>
      </c>
      <c r="E78" s="19" t="s">
        <v>59</v>
      </c>
      <c r="F78" s="19" t="s">
        <v>60</v>
      </c>
      <c r="G78" s="19" t="s">
        <v>61</v>
      </c>
      <c r="H78" s="19" t="s">
        <v>62</v>
      </c>
      <c r="I78" s="19" t="s">
        <v>63</v>
      </c>
      <c r="J78" s="20">
        <v>44197</v>
      </c>
      <c r="K78" s="20">
        <v>44561</v>
      </c>
      <c r="L78" s="19" t="s">
        <v>64</v>
      </c>
      <c r="M78" s="19" t="str">
        <f>B78</f>
        <v>Cesar</v>
      </c>
      <c r="N78" s="19" t="s">
        <v>65</v>
      </c>
      <c r="O78" s="19" t="s">
        <v>66</v>
      </c>
      <c r="P78" s="19" t="s">
        <v>67</v>
      </c>
      <c r="Q78" s="1">
        <v>0</v>
      </c>
      <c r="R78" s="21">
        <v>5530</v>
      </c>
      <c r="S78" s="21">
        <v>0</v>
      </c>
      <c r="T78" s="21">
        <v>0</v>
      </c>
      <c r="U78" s="21">
        <v>0</v>
      </c>
      <c r="V78" s="21">
        <v>5530</v>
      </c>
      <c r="W78" s="21">
        <v>573</v>
      </c>
      <c r="X78" s="21" t="s">
        <v>502</v>
      </c>
      <c r="Y78" s="21">
        <v>1883</v>
      </c>
      <c r="Z78" s="21" t="s">
        <v>503</v>
      </c>
      <c r="AA78" s="21"/>
      <c r="AB78" s="21"/>
      <c r="AC78" s="21"/>
      <c r="AD78" s="21"/>
      <c r="AE78" s="21">
        <f t="shared" si="18"/>
        <v>2456</v>
      </c>
      <c r="AF78" s="20">
        <v>44300</v>
      </c>
      <c r="AG78" s="20">
        <v>44387</v>
      </c>
      <c r="AH78" s="20"/>
      <c r="AI78" s="20"/>
      <c r="AJ78" s="1">
        <f t="shared" si="19"/>
        <v>0.44412296564195297</v>
      </c>
      <c r="AK78" s="1" t="str">
        <f t="shared" si="20"/>
        <v/>
      </c>
      <c r="AL78" s="1" t="str">
        <f t="shared" si="21"/>
        <v/>
      </c>
      <c r="AM78" s="1" t="str">
        <f t="shared" si="22"/>
        <v/>
      </c>
      <c r="AN78" s="1">
        <f t="shared" si="23"/>
        <v>0</v>
      </c>
      <c r="AO78" s="19" t="s">
        <v>70</v>
      </c>
      <c r="AP78" s="19" t="s">
        <v>70</v>
      </c>
      <c r="AQ78" s="19"/>
      <c r="AR78" s="19"/>
      <c r="AS78" s="19" t="s">
        <v>504</v>
      </c>
      <c r="AT78" s="19" t="s">
        <v>505</v>
      </c>
      <c r="AU78" s="19"/>
      <c r="AV78" s="19"/>
      <c r="AW78" s="19" t="s">
        <v>70</v>
      </c>
      <c r="AX78" s="19" t="s">
        <v>70</v>
      </c>
      <c r="AY78" s="19"/>
      <c r="AZ78" s="19"/>
      <c r="BA78" s="19" t="s">
        <v>506</v>
      </c>
      <c r="BB78" s="19" t="s">
        <v>507</v>
      </c>
      <c r="BC78" s="22"/>
      <c r="BD78" s="22"/>
    </row>
    <row r="79" spans="1:56" ht="15" customHeight="1" x14ac:dyDescent="0.25">
      <c r="A79" s="19">
        <v>3</v>
      </c>
      <c r="B79" s="19" t="s">
        <v>501</v>
      </c>
      <c r="C79" s="19" t="s">
        <v>57</v>
      </c>
      <c r="D79" s="19" t="s">
        <v>58</v>
      </c>
      <c r="E79" s="19" t="s">
        <v>59</v>
      </c>
      <c r="F79" s="19" t="s">
        <v>60</v>
      </c>
      <c r="G79" s="19" t="s">
        <v>61</v>
      </c>
      <c r="H79" s="19" t="s">
        <v>62</v>
      </c>
      <c r="I79" s="19" t="s">
        <v>75</v>
      </c>
      <c r="J79" s="20">
        <v>44197</v>
      </c>
      <c r="K79" s="20">
        <v>44561</v>
      </c>
      <c r="L79" s="19" t="s">
        <v>64</v>
      </c>
      <c r="M79" s="19" t="str">
        <f t="shared" ref="M79:M87" si="24">B79</f>
        <v>Cesar</v>
      </c>
      <c r="N79" s="19" t="s">
        <v>65</v>
      </c>
      <c r="O79" s="19" t="s">
        <v>76</v>
      </c>
      <c r="P79" s="19" t="s">
        <v>67</v>
      </c>
      <c r="Q79" s="1">
        <v>0</v>
      </c>
      <c r="R79" s="21">
        <v>9524</v>
      </c>
      <c r="S79" s="21">
        <v>0</v>
      </c>
      <c r="T79" s="21">
        <v>0</v>
      </c>
      <c r="U79" s="21">
        <v>0</v>
      </c>
      <c r="V79" s="21">
        <v>9524</v>
      </c>
      <c r="W79" s="21">
        <v>724</v>
      </c>
      <c r="X79" s="21" t="s">
        <v>508</v>
      </c>
      <c r="Y79" s="21">
        <v>1116</v>
      </c>
      <c r="Z79" s="21" t="s">
        <v>509</v>
      </c>
      <c r="AA79" s="21"/>
      <c r="AB79" s="21"/>
      <c r="AC79" s="21"/>
      <c r="AD79" s="21"/>
      <c r="AE79" s="21">
        <f t="shared" si="18"/>
        <v>1840</v>
      </c>
      <c r="AF79" s="20">
        <v>44300</v>
      </c>
      <c r="AG79" s="20">
        <v>44387</v>
      </c>
      <c r="AH79" s="20"/>
      <c r="AI79" s="20"/>
      <c r="AJ79" s="1">
        <f t="shared" si="19"/>
        <v>0.19319613607727845</v>
      </c>
      <c r="AK79" s="1" t="str">
        <f t="shared" si="20"/>
        <v/>
      </c>
      <c r="AL79" s="1" t="str">
        <f t="shared" si="21"/>
        <v/>
      </c>
      <c r="AM79" s="1" t="str">
        <f t="shared" si="22"/>
        <v/>
      </c>
      <c r="AN79" s="1">
        <f t="shared" si="23"/>
        <v>0</v>
      </c>
      <c r="AO79" s="19" t="s">
        <v>70</v>
      </c>
      <c r="AP79" s="19" t="s">
        <v>70</v>
      </c>
      <c r="AQ79" s="19"/>
      <c r="AR79" s="19"/>
      <c r="AS79" s="19" t="s">
        <v>510</v>
      </c>
      <c r="AT79" s="19" t="s">
        <v>511</v>
      </c>
      <c r="AU79" s="19"/>
      <c r="AV79" s="19"/>
      <c r="AW79" s="19" t="s">
        <v>148</v>
      </c>
      <c r="AX79" t="s">
        <v>70</v>
      </c>
      <c r="BA79" t="s">
        <v>512</v>
      </c>
      <c r="BB79" t="s">
        <v>513</v>
      </c>
      <c r="BC79" s="22"/>
      <c r="BD79" s="22"/>
    </row>
    <row r="80" spans="1:56" ht="15" customHeight="1" x14ac:dyDescent="0.25">
      <c r="A80" s="19">
        <v>5</v>
      </c>
      <c r="B80" s="19" t="s">
        <v>501</v>
      </c>
      <c r="C80" s="19" t="s">
        <v>240</v>
      </c>
      <c r="D80" s="19" t="s">
        <v>58</v>
      </c>
      <c r="E80" s="19" t="s">
        <v>130</v>
      </c>
      <c r="F80" s="19" t="s">
        <v>241</v>
      </c>
      <c r="G80" s="19" t="s">
        <v>61</v>
      </c>
      <c r="H80" s="19" t="s">
        <v>62</v>
      </c>
      <c r="I80" t="s">
        <v>242</v>
      </c>
      <c r="J80" s="20">
        <v>44197</v>
      </c>
      <c r="K80" s="20">
        <v>44561</v>
      </c>
      <c r="L80" s="19" t="s">
        <v>64</v>
      </c>
      <c r="M80" s="19" t="str">
        <f t="shared" si="24"/>
        <v>Cesar</v>
      </c>
      <c r="N80" s="19" t="s">
        <v>65</v>
      </c>
      <c r="O80" s="19" t="s">
        <v>243</v>
      </c>
      <c r="P80" s="19" t="s">
        <v>67</v>
      </c>
      <c r="Q80" s="1">
        <v>0</v>
      </c>
      <c r="R80" s="21">
        <v>90</v>
      </c>
      <c r="S80" s="21">
        <v>0</v>
      </c>
      <c r="T80" s="21">
        <v>0</v>
      </c>
      <c r="U80" s="21">
        <v>0</v>
      </c>
      <c r="V80" s="21">
        <v>90</v>
      </c>
      <c r="W80" s="21">
        <v>2</v>
      </c>
      <c r="X80" s="21" t="s">
        <v>514</v>
      </c>
      <c r="Y80" s="21">
        <v>18</v>
      </c>
      <c r="Z80" s="21" t="s">
        <v>515</v>
      </c>
      <c r="AA80" s="21"/>
      <c r="AB80" s="21"/>
      <c r="AC80" s="21"/>
      <c r="AD80" s="21"/>
      <c r="AE80" s="21">
        <f t="shared" si="18"/>
        <v>20</v>
      </c>
      <c r="AF80" s="20">
        <v>44300</v>
      </c>
      <c r="AG80" s="20">
        <v>44387</v>
      </c>
      <c r="AH80" s="20"/>
      <c r="AI80" s="20"/>
      <c r="AJ80" s="1">
        <f t="shared" si="19"/>
        <v>0.22222222222222221</v>
      </c>
      <c r="AK80" s="1" t="str">
        <f t="shared" si="20"/>
        <v/>
      </c>
      <c r="AL80" s="1" t="str">
        <f t="shared" si="21"/>
        <v/>
      </c>
      <c r="AM80" s="1" t="str">
        <f t="shared" si="22"/>
        <v/>
      </c>
      <c r="AN80" s="1">
        <f t="shared" si="23"/>
        <v>0</v>
      </c>
      <c r="AO80" s="19" t="s">
        <v>70</v>
      </c>
      <c r="AP80" s="19" t="s">
        <v>148</v>
      </c>
      <c r="AQ80" s="19"/>
      <c r="AR80" s="19"/>
      <c r="AS80" s="19" t="s">
        <v>504</v>
      </c>
      <c r="AT80" s="19" t="s">
        <v>516</v>
      </c>
      <c r="AU80" s="19"/>
      <c r="AV80" s="19"/>
      <c r="AW80" s="19" t="s">
        <v>70</v>
      </c>
      <c r="AX80" t="s">
        <v>70</v>
      </c>
      <c r="BA80" t="s">
        <v>517</v>
      </c>
      <c r="BB80" t="s">
        <v>518</v>
      </c>
      <c r="BC80" s="22"/>
      <c r="BD80" s="22"/>
    </row>
    <row r="81" spans="1:56" ht="15" customHeight="1" x14ac:dyDescent="0.25">
      <c r="A81" s="19">
        <v>6</v>
      </c>
      <c r="B81" s="19" t="s">
        <v>501</v>
      </c>
      <c r="C81" s="19" t="s">
        <v>83</v>
      </c>
      <c r="D81" s="19" t="s">
        <v>58</v>
      </c>
      <c r="E81" s="19" t="s">
        <v>59</v>
      </c>
      <c r="F81" s="19" t="s">
        <v>84</v>
      </c>
      <c r="G81" s="19" t="s">
        <v>61</v>
      </c>
      <c r="H81" s="19" t="s">
        <v>62</v>
      </c>
      <c r="I81" t="s">
        <v>85</v>
      </c>
      <c r="J81" s="20">
        <v>44197</v>
      </c>
      <c r="K81" s="20">
        <v>44561</v>
      </c>
      <c r="L81" s="19" t="s">
        <v>64</v>
      </c>
      <c r="M81" s="19" t="str">
        <f t="shared" si="24"/>
        <v>Cesar</v>
      </c>
      <c r="N81" s="19" t="s">
        <v>86</v>
      </c>
      <c r="O81" s="19" t="s">
        <v>87</v>
      </c>
      <c r="P81" s="19" t="s">
        <v>67</v>
      </c>
      <c r="Q81" s="1">
        <v>0</v>
      </c>
      <c r="R81" s="23">
        <v>1</v>
      </c>
      <c r="S81" s="23">
        <v>0.25</v>
      </c>
      <c r="T81" s="23">
        <v>0.25</v>
      </c>
      <c r="U81" s="23">
        <v>0.25</v>
      </c>
      <c r="V81" s="23">
        <v>0.25</v>
      </c>
      <c r="W81" s="23">
        <v>0.2059</v>
      </c>
      <c r="X81" s="23" t="s">
        <v>519</v>
      </c>
      <c r="Y81" s="23">
        <v>0.3</v>
      </c>
      <c r="Z81" s="23" t="s">
        <v>520</v>
      </c>
      <c r="AA81" s="23"/>
      <c r="AB81" s="23"/>
      <c r="AC81" s="23"/>
      <c r="AD81" s="23"/>
      <c r="AE81" s="23">
        <f t="shared" si="18"/>
        <v>0.50590000000000002</v>
      </c>
      <c r="AF81" s="20">
        <v>44300</v>
      </c>
      <c r="AG81" s="20">
        <v>44389</v>
      </c>
      <c r="AH81" s="20"/>
      <c r="AI81" s="20"/>
      <c r="AJ81" s="1">
        <f t="shared" si="19"/>
        <v>0.50590000000000002</v>
      </c>
      <c r="AK81" s="1">
        <f t="shared" si="20"/>
        <v>0.8236</v>
      </c>
      <c r="AL81" s="1">
        <f t="shared" si="21"/>
        <v>1</v>
      </c>
      <c r="AM81" s="1">
        <f t="shared" si="22"/>
        <v>0</v>
      </c>
      <c r="AN81" s="1">
        <f t="shared" si="23"/>
        <v>0</v>
      </c>
      <c r="AO81" s="19" t="s">
        <v>70</v>
      </c>
      <c r="AP81" s="19" t="s">
        <v>70</v>
      </c>
      <c r="AQ81" s="19"/>
      <c r="AR81" s="19"/>
      <c r="AS81" s="19" t="s">
        <v>97</v>
      </c>
      <c r="AT81" s="19" t="s">
        <v>521</v>
      </c>
      <c r="AU81" s="19"/>
      <c r="AV81" s="19"/>
      <c r="AW81" s="19" t="s">
        <v>148</v>
      </c>
      <c r="AX81" t="s">
        <v>70</v>
      </c>
      <c r="BA81" t="s">
        <v>522</v>
      </c>
      <c r="BB81" t="s">
        <v>523</v>
      </c>
      <c r="BC81" s="22"/>
      <c r="BD81" s="22"/>
    </row>
    <row r="82" spans="1:56" ht="15" customHeight="1" x14ac:dyDescent="0.25">
      <c r="A82" s="19">
        <v>7</v>
      </c>
      <c r="B82" s="19" t="s">
        <v>501</v>
      </c>
      <c r="C82" s="19" t="s">
        <v>93</v>
      </c>
      <c r="D82" s="19" t="s">
        <v>58</v>
      </c>
      <c r="E82" s="19" t="s">
        <v>59</v>
      </c>
      <c r="F82" s="19" t="s">
        <v>84</v>
      </c>
      <c r="G82" s="19" t="s">
        <v>61</v>
      </c>
      <c r="H82" s="19" t="s">
        <v>62</v>
      </c>
      <c r="I82" t="s">
        <v>94</v>
      </c>
      <c r="J82" s="20">
        <v>44197</v>
      </c>
      <c r="K82" s="20">
        <v>44561</v>
      </c>
      <c r="L82" s="19" t="s">
        <v>64</v>
      </c>
      <c r="M82" s="19" t="str">
        <f t="shared" si="24"/>
        <v>Cesar</v>
      </c>
      <c r="N82" s="19" t="s">
        <v>86</v>
      </c>
      <c r="O82" s="19" t="s">
        <v>87</v>
      </c>
      <c r="P82" s="19" t="s">
        <v>67</v>
      </c>
      <c r="Q82" s="1">
        <v>0</v>
      </c>
      <c r="R82" s="23">
        <v>1</v>
      </c>
      <c r="S82" s="23">
        <v>0.25</v>
      </c>
      <c r="T82" s="23">
        <v>0.25</v>
      </c>
      <c r="U82" s="23">
        <v>0.25</v>
      </c>
      <c r="V82" s="23">
        <v>0.25</v>
      </c>
      <c r="W82" s="23">
        <v>0.21609999999999999</v>
      </c>
      <c r="X82" s="23" t="s">
        <v>524</v>
      </c>
      <c r="Y82" s="23">
        <v>0.21</v>
      </c>
      <c r="Z82" s="23" t="s">
        <v>525</v>
      </c>
      <c r="AA82" s="23"/>
      <c r="AB82" s="23"/>
      <c r="AC82" s="23"/>
      <c r="AD82" s="23"/>
      <c r="AE82" s="23">
        <f t="shared" si="18"/>
        <v>0.42609999999999998</v>
      </c>
      <c r="AF82" s="20">
        <v>44300</v>
      </c>
      <c r="AG82" s="20">
        <v>44390</v>
      </c>
      <c r="AH82" s="20"/>
      <c r="AI82" s="20"/>
      <c r="AJ82" s="1">
        <f t="shared" si="19"/>
        <v>0.42609999999999998</v>
      </c>
      <c r="AK82" s="1">
        <f t="shared" si="20"/>
        <v>0.86439999999999995</v>
      </c>
      <c r="AL82" s="1">
        <f t="shared" si="21"/>
        <v>0.84</v>
      </c>
      <c r="AM82" s="1">
        <f t="shared" si="22"/>
        <v>0</v>
      </c>
      <c r="AN82" s="1">
        <f t="shared" si="23"/>
        <v>0</v>
      </c>
      <c r="AO82" s="19" t="s">
        <v>70</v>
      </c>
      <c r="AP82" s="19"/>
      <c r="AQ82" s="19"/>
      <c r="AR82" s="19"/>
      <c r="AS82" s="19" t="s">
        <v>526</v>
      </c>
      <c r="AT82" s="19"/>
      <c r="AU82" s="19"/>
      <c r="AV82" s="19"/>
      <c r="AW82" s="19" t="s">
        <v>70</v>
      </c>
      <c r="AX82" t="s">
        <v>70</v>
      </c>
      <c r="BA82" t="s">
        <v>527</v>
      </c>
      <c r="BB82" t="s">
        <v>528</v>
      </c>
      <c r="BC82" s="22"/>
      <c r="BD82" s="22"/>
    </row>
    <row r="83" spans="1:56" ht="15" customHeight="1" x14ac:dyDescent="0.25">
      <c r="A83" s="19">
        <v>8</v>
      </c>
      <c r="B83" s="19" t="s">
        <v>501</v>
      </c>
      <c r="C83" s="19" t="s">
        <v>100</v>
      </c>
      <c r="D83" s="19" t="s">
        <v>101</v>
      </c>
      <c r="E83" s="19" t="s">
        <v>102</v>
      </c>
      <c r="F83" s="19" t="s">
        <v>103</v>
      </c>
      <c r="G83" s="19" t="s">
        <v>61</v>
      </c>
      <c r="H83" s="19" t="s">
        <v>104</v>
      </c>
      <c r="I83" t="s">
        <v>105</v>
      </c>
      <c r="J83" s="20">
        <v>44197</v>
      </c>
      <c r="K83" s="20">
        <v>44561</v>
      </c>
      <c r="L83" s="19" t="s">
        <v>64</v>
      </c>
      <c r="M83" s="19" t="str">
        <f t="shared" si="24"/>
        <v>Cesar</v>
      </c>
      <c r="N83" s="19" t="s">
        <v>86</v>
      </c>
      <c r="O83" s="19" t="s">
        <v>87</v>
      </c>
      <c r="P83" s="19" t="s">
        <v>67</v>
      </c>
      <c r="Q83" s="1">
        <v>0</v>
      </c>
      <c r="R83" s="23">
        <v>1</v>
      </c>
      <c r="S83" s="23">
        <v>0.25</v>
      </c>
      <c r="T83" s="23">
        <v>0.25</v>
      </c>
      <c r="U83" s="23">
        <v>0.25</v>
      </c>
      <c r="V83" s="23">
        <v>0.25</v>
      </c>
      <c r="W83" s="23">
        <v>0.151</v>
      </c>
      <c r="X83" s="23" t="s">
        <v>529</v>
      </c>
      <c r="Y83" s="23">
        <v>0.14000000000000001</v>
      </c>
      <c r="Z83" s="23" t="s">
        <v>530</v>
      </c>
      <c r="AA83" s="23"/>
      <c r="AB83" s="23"/>
      <c r="AC83" s="23"/>
      <c r="AD83" s="23"/>
      <c r="AE83" s="23">
        <f t="shared" si="18"/>
        <v>0.29100000000000004</v>
      </c>
      <c r="AF83" s="20">
        <v>44300</v>
      </c>
      <c r="AG83" s="20">
        <v>44390</v>
      </c>
      <c r="AH83" s="20"/>
      <c r="AI83" s="20"/>
      <c r="AJ83" s="1">
        <f t="shared" si="19"/>
        <v>0.29100000000000004</v>
      </c>
      <c r="AK83" s="1">
        <f t="shared" si="20"/>
        <v>0.60399999999999998</v>
      </c>
      <c r="AL83" s="1">
        <f t="shared" si="21"/>
        <v>0.56000000000000005</v>
      </c>
      <c r="AM83" s="1">
        <f t="shared" si="22"/>
        <v>0</v>
      </c>
      <c r="AN83" s="1">
        <f t="shared" si="23"/>
        <v>0</v>
      </c>
      <c r="AO83" s="19" t="s">
        <v>70</v>
      </c>
      <c r="AP83" s="19" t="s">
        <v>70</v>
      </c>
      <c r="AQ83" s="19"/>
      <c r="AR83" s="19"/>
      <c r="AS83" s="19" t="s">
        <v>531</v>
      </c>
      <c r="AT83" s="19" t="s">
        <v>532</v>
      </c>
      <c r="AU83" s="19"/>
      <c r="AV83" s="19"/>
      <c r="AW83" s="19" t="s">
        <v>70</v>
      </c>
      <c r="AX83" t="s">
        <v>70</v>
      </c>
      <c r="BA83" t="s">
        <v>533</v>
      </c>
      <c r="BB83" t="s">
        <v>534</v>
      </c>
      <c r="BC83" s="22"/>
      <c r="BD83" s="22"/>
    </row>
    <row r="84" spans="1:56" ht="15" customHeight="1" x14ac:dyDescent="0.25">
      <c r="A84" s="19">
        <v>9</v>
      </c>
      <c r="B84" s="19" t="s">
        <v>501</v>
      </c>
      <c r="C84" s="19" t="s">
        <v>110</v>
      </c>
      <c r="D84" s="19" t="s">
        <v>111</v>
      </c>
      <c r="E84" s="19" t="s">
        <v>112</v>
      </c>
      <c r="F84" s="19" t="s">
        <v>113</v>
      </c>
      <c r="G84" s="19" t="s">
        <v>114</v>
      </c>
      <c r="H84" s="19" t="s">
        <v>114</v>
      </c>
      <c r="I84" t="s">
        <v>115</v>
      </c>
      <c r="J84" s="20">
        <v>44197</v>
      </c>
      <c r="K84" s="20">
        <v>44561</v>
      </c>
      <c r="L84" s="19" t="s">
        <v>64</v>
      </c>
      <c r="M84" s="19" t="str">
        <f t="shared" si="24"/>
        <v>Cesar</v>
      </c>
      <c r="N84" s="19" t="s">
        <v>86</v>
      </c>
      <c r="O84" s="19" t="s">
        <v>116</v>
      </c>
      <c r="P84" s="19" t="s">
        <v>67</v>
      </c>
      <c r="Q84" s="1">
        <v>0</v>
      </c>
      <c r="R84" s="23">
        <v>1</v>
      </c>
      <c r="S84" s="23">
        <v>0.25</v>
      </c>
      <c r="T84" s="23">
        <v>0.25</v>
      </c>
      <c r="U84" s="23">
        <v>0.25</v>
      </c>
      <c r="V84" s="23">
        <v>0.25</v>
      </c>
      <c r="W84" s="23">
        <v>0.25</v>
      </c>
      <c r="X84" s="23" t="s">
        <v>535</v>
      </c>
      <c r="Y84" s="23">
        <v>0.25</v>
      </c>
      <c r="Z84" s="23" t="s">
        <v>536</v>
      </c>
      <c r="AA84" s="23"/>
      <c r="AB84" s="23"/>
      <c r="AC84" s="23"/>
      <c r="AD84" s="23"/>
      <c r="AE84" s="23">
        <f t="shared" si="18"/>
        <v>0.5</v>
      </c>
      <c r="AF84" s="20">
        <v>44300</v>
      </c>
      <c r="AG84" s="20">
        <v>44390</v>
      </c>
      <c r="AH84" s="20"/>
      <c r="AI84" s="20"/>
      <c r="AJ84" s="1">
        <f t="shared" si="19"/>
        <v>0.5</v>
      </c>
      <c r="AK84" s="1">
        <f t="shared" si="20"/>
        <v>1</v>
      </c>
      <c r="AL84" s="1">
        <f t="shared" si="21"/>
        <v>1</v>
      </c>
      <c r="AM84" s="1">
        <f t="shared" si="22"/>
        <v>0</v>
      </c>
      <c r="AN84" s="1">
        <f t="shared" si="23"/>
        <v>0</v>
      </c>
      <c r="AO84" s="19" t="s">
        <v>70</v>
      </c>
      <c r="AP84" s="19" t="s">
        <v>70</v>
      </c>
      <c r="AQ84" s="19"/>
      <c r="AR84" s="19"/>
      <c r="AS84" s="19" t="s">
        <v>504</v>
      </c>
      <c r="AT84" s="19" t="s">
        <v>537</v>
      </c>
      <c r="AU84" s="19"/>
      <c r="AV84" s="19"/>
      <c r="AW84" s="19" t="s">
        <v>70</v>
      </c>
      <c r="AX84" t="s">
        <v>70</v>
      </c>
      <c r="BA84" t="s">
        <v>538</v>
      </c>
      <c r="BB84" t="s">
        <v>539</v>
      </c>
      <c r="BC84" s="22"/>
      <c r="BD84" s="22"/>
    </row>
    <row r="85" spans="1:56" ht="15" customHeight="1" x14ac:dyDescent="0.25">
      <c r="A85" s="19">
        <v>10</v>
      </c>
      <c r="B85" s="19" t="s">
        <v>501</v>
      </c>
      <c r="C85" s="19" t="s">
        <v>110</v>
      </c>
      <c r="D85" s="19" t="s">
        <v>111</v>
      </c>
      <c r="E85" s="19" t="s">
        <v>112</v>
      </c>
      <c r="F85" s="19" t="s">
        <v>113</v>
      </c>
      <c r="G85" s="19" t="s">
        <v>114</v>
      </c>
      <c r="H85" s="19" t="s">
        <v>114</v>
      </c>
      <c r="I85" t="s">
        <v>122</v>
      </c>
      <c r="J85" s="20">
        <v>44197</v>
      </c>
      <c r="K85" s="20">
        <v>44561</v>
      </c>
      <c r="L85" s="19" t="s">
        <v>64</v>
      </c>
      <c r="M85" s="19" t="str">
        <f t="shared" si="24"/>
        <v>Cesar</v>
      </c>
      <c r="N85" s="19" t="s">
        <v>86</v>
      </c>
      <c r="O85" s="19" t="s">
        <v>123</v>
      </c>
      <c r="P85" s="19" t="s">
        <v>67</v>
      </c>
      <c r="Q85" s="1">
        <v>0</v>
      </c>
      <c r="R85" s="23">
        <v>1</v>
      </c>
      <c r="S85" s="23">
        <v>0.25</v>
      </c>
      <c r="T85" s="23">
        <v>0.25</v>
      </c>
      <c r="U85" s="23">
        <v>0.25</v>
      </c>
      <c r="V85" s="23">
        <v>0.25</v>
      </c>
      <c r="W85" s="23"/>
      <c r="X85" s="23"/>
      <c r="Y85" s="23">
        <v>0.75</v>
      </c>
      <c r="Z85" s="23" t="s">
        <v>540</v>
      </c>
      <c r="AA85" s="23"/>
      <c r="AB85" s="23"/>
      <c r="AC85" s="23"/>
      <c r="AD85" s="23"/>
      <c r="AE85" s="23">
        <f t="shared" si="18"/>
        <v>0.75</v>
      </c>
      <c r="AF85" s="1"/>
      <c r="AG85" s="20">
        <v>44391</v>
      </c>
      <c r="AH85" s="20"/>
      <c r="AI85" s="20"/>
      <c r="AJ85" s="1">
        <f t="shared" si="19"/>
        <v>0.75</v>
      </c>
      <c r="AK85" s="1">
        <f t="shared" si="20"/>
        <v>0</v>
      </c>
      <c r="AL85" s="1">
        <f t="shared" si="21"/>
        <v>1</v>
      </c>
      <c r="AM85" s="1">
        <f t="shared" si="22"/>
        <v>0</v>
      </c>
      <c r="AN85" s="1">
        <f t="shared" si="23"/>
        <v>0</v>
      </c>
      <c r="AO85" s="19" t="s">
        <v>148</v>
      </c>
      <c r="AP85" s="19" t="s">
        <v>70</v>
      </c>
      <c r="AQ85" s="19"/>
      <c r="AR85" s="19"/>
      <c r="AS85" s="19" t="s">
        <v>541</v>
      </c>
      <c r="AT85" s="19" t="s">
        <v>542</v>
      </c>
      <c r="AU85" s="19"/>
      <c r="AV85" s="19"/>
      <c r="AW85" s="19" t="s">
        <v>148</v>
      </c>
      <c r="AX85" t="s">
        <v>70</v>
      </c>
      <c r="BA85" t="s">
        <v>543</v>
      </c>
      <c r="BB85" t="s">
        <v>544</v>
      </c>
      <c r="BC85" s="22"/>
      <c r="BD85" s="22"/>
    </row>
    <row r="86" spans="1:56" ht="15" customHeight="1" x14ac:dyDescent="0.25">
      <c r="A86" s="19">
        <v>12</v>
      </c>
      <c r="B86" s="19" t="s">
        <v>501</v>
      </c>
      <c r="C86" s="19" t="s">
        <v>129</v>
      </c>
      <c r="D86" s="19" t="s">
        <v>58</v>
      </c>
      <c r="E86" s="19" t="s">
        <v>130</v>
      </c>
      <c r="F86" s="19" t="s">
        <v>131</v>
      </c>
      <c r="G86" s="19" t="s">
        <v>132</v>
      </c>
      <c r="H86" s="19" t="s">
        <v>133</v>
      </c>
      <c r="I86" t="s">
        <v>134</v>
      </c>
      <c r="J86" s="20">
        <v>44197</v>
      </c>
      <c r="K86" s="20">
        <v>44561</v>
      </c>
      <c r="L86" s="19" t="s">
        <v>64</v>
      </c>
      <c r="M86" s="19" t="str">
        <f t="shared" si="24"/>
        <v>Cesar</v>
      </c>
      <c r="N86" s="19" t="s">
        <v>65</v>
      </c>
      <c r="O86" s="19" t="s">
        <v>135</v>
      </c>
      <c r="P86" s="19" t="s">
        <v>136</v>
      </c>
      <c r="Q86" s="1">
        <v>0</v>
      </c>
      <c r="R86" s="21">
        <f>SUM(S86:V86)</f>
        <v>244044037.19724238</v>
      </c>
      <c r="S86" s="21">
        <v>48187520.591246814</v>
      </c>
      <c r="T86" s="21">
        <v>62466932.380238384</v>
      </c>
      <c r="U86" s="21">
        <v>63598747.878198795</v>
      </c>
      <c r="V86" s="21">
        <v>69790836.347558379</v>
      </c>
      <c r="W86" s="21">
        <v>34191991</v>
      </c>
      <c r="X86" s="21" t="s">
        <v>545</v>
      </c>
      <c r="Y86" s="21">
        <v>27404109</v>
      </c>
      <c r="Z86" s="21" t="s">
        <v>546</v>
      </c>
      <c r="AA86" s="21"/>
      <c r="AB86" s="21"/>
      <c r="AC86" s="21"/>
      <c r="AD86" s="21"/>
      <c r="AE86" s="21">
        <f t="shared" si="18"/>
        <v>61596100</v>
      </c>
      <c r="AF86" s="20">
        <v>44300</v>
      </c>
      <c r="AG86" s="20">
        <v>44390</v>
      </c>
      <c r="AH86" s="20"/>
      <c r="AI86" s="20"/>
      <c r="AJ86" s="1">
        <f t="shared" si="19"/>
        <v>0.25239748000979234</v>
      </c>
      <c r="AK86" s="1">
        <f t="shared" si="20"/>
        <v>0.70956111832429325</v>
      </c>
      <c r="AL86" s="1">
        <f t="shared" si="21"/>
        <v>0.43869785109968645</v>
      </c>
      <c r="AM86" s="1">
        <f t="shared" si="22"/>
        <v>0</v>
      </c>
      <c r="AN86" s="1">
        <f t="shared" si="23"/>
        <v>0</v>
      </c>
      <c r="AO86" s="19" t="s">
        <v>70</v>
      </c>
      <c r="AP86" s="19" t="s">
        <v>70</v>
      </c>
      <c r="AQ86" s="19"/>
      <c r="AR86" s="19"/>
      <c r="AS86" s="19" t="s">
        <v>526</v>
      </c>
      <c r="AT86" s="19" t="s">
        <v>547</v>
      </c>
      <c r="AU86" s="19"/>
      <c r="AV86" s="19"/>
      <c r="AW86" s="19" t="s">
        <v>70</v>
      </c>
      <c r="AX86" t="s">
        <v>70</v>
      </c>
      <c r="BA86" t="s">
        <v>548</v>
      </c>
      <c r="BB86" t="s">
        <v>549</v>
      </c>
      <c r="BC86" s="22"/>
      <c r="BD86" s="22"/>
    </row>
    <row r="87" spans="1:56" ht="15" customHeight="1" x14ac:dyDescent="0.25">
      <c r="A87" s="19">
        <v>13</v>
      </c>
      <c r="B87" s="19" t="s">
        <v>501</v>
      </c>
      <c r="C87" s="19" t="s">
        <v>129</v>
      </c>
      <c r="D87" s="19" t="s">
        <v>58</v>
      </c>
      <c r="E87" s="19" t="s">
        <v>130</v>
      </c>
      <c r="F87" s="19" t="s">
        <v>131</v>
      </c>
      <c r="G87" s="19" t="s">
        <v>132</v>
      </c>
      <c r="H87" s="19" t="s">
        <v>133</v>
      </c>
      <c r="I87" t="s">
        <v>143</v>
      </c>
      <c r="J87" s="20">
        <v>44197</v>
      </c>
      <c r="K87" s="20">
        <v>44561</v>
      </c>
      <c r="L87" s="19" t="s">
        <v>64</v>
      </c>
      <c r="M87" s="19" t="str">
        <f t="shared" si="24"/>
        <v>Cesar</v>
      </c>
      <c r="N87" s="19" t="s">
        <v>86</v>
      </c>
      <c r="O87" s="19" t="s">
        <v>144</v>
      </c>
      <c r="P87" s="19" t="s">
        <v>136</v>
      </c>
      <c r="Q87" s="1">
        <v>0</v>
      </c>
      <c r="R87" s="23">
        <v>1</v>
      </c>
      <c r="S87" s="23">
        <v>0.25</v>
      </c>
      <c r="T87" s="23">
        <v>0.25</v>
      </c>
      <c r="U87" s="23">
        <v>0.25</v>
      </c>
      <c r="V87" s="23">
        <v>0.25</v>
      </c>
      <c r="W87" s="23">
        <v>0.25</v>
      </c>
      <c r="X87" s="23" t="s">
        <v>550</v>
      </c>
      <c r="Y87" s="23">
        <v>0.66</v>
      </c>
      <c r="Z87" s="23" t="s">
        <v>551</v>
      </c>
      <c r="AA87" s="23"/>
      <c r="AB87" s="23"/>
      <c r="AC87" s="23"/>
      <c r="AD87" s="23"/>
      <c r="AE87" s="23">
        <f t="shared" si="18"/>
        <v>0.91</v>
      </c>
      <c r="AF87" s="25">
        <v>44300</v>
      </c>
      <c r="AG87" s="25">
        <v>44390</v>
      </c>
      <c r="AH87" s="25"/>
      <c r="AI87" s="25"/>
      <c r="AJ87" s="1">
        <f t="shared" si="19"/>
        <v>0.91</v>
      </c>
      <c r="AK87" s="1">
        <f t="shared" si="20"/>
        <v>1</v>
      </c>
      <c r="AL87" s="1">
        <f t="shared" si="21"/>
        <v>1</v>
      </c>
      <c r="AM87" s="1">
        <f t="shared" si="22"/>
        <v>0</v>
      </c>
      <c r="AN87" s="1">
        <f t="shared" si="23"/>
        <v>0</v>
      </c>
      <c r="AO87" s="19" t="s">
        <v>70</v>
      </c>
      <c r="AP87" s="19" t="s">
        <v>70</v>
      </c>
      <c r="AQ87" s="19"/>
      <c r="AR87" s="19"/>
      <c r="AS87" s="19" t="s">
        <v>552</v>
      </c>
      <c r="AT87" s="19" t="s">
        <v>553</v>
      </c>
      <c r="AU87" s="19"/>
      <c r="AV87" s="19"/>
      <c r="AW87" s="19" t="s">
        <v>70</v>
      </c>
      <c r="AX87" t="s">
        <v>70</v>
      </c>
      <c r="BA87" t="s">
        <v>554</v>
      </c>
      <c r="BB87" t="s">
        <v>555</v>
      </c>
      <c r="BC87" s="22"/>
      <c r="BD87" s="22"/>
    </row>
    <row r="88" spans="1:56" ht="15" customHeight="1" x14ac:dyDescent="0.25">
      <c r="A88" s="19">
        <v>1</v>
      </c>
      <c r="B88" s="19" t="s">
        <v>556</v>
      </c>
      <c r="C88" s="19" t="s">
        <v>152</v>
      </c>
      <c r="D88" s="19" t="s">
        <v>58</v>
      </c>
      <c r="E88" s="19" t="s">
        <v>59</v>
      </c>
      <c r="F88" s="19" t="s">
        <v>60</v>
      </c>
      <c r="G88" s="19" t="s">
        <v>61</v>
      </c>
      <c r="H88" s="19" t="s">
        <v>62</v>
      </c>
      <c r="I88" s="19" t="s">
        <v>161</v>
      </c>
      <c r="J88" s="20">
        <v>44197</v>
      </c>
      <c r="K88" s="20">
        <v>44561</v>
      </c>
      <c r="L88" s="19" t="s">
        <v>64</v>
      </c>
      <c r="M88" s="19" t="str">
        <f>B88</f>
        <v>Córdoba</v>
      </c>
      <c r="N88" s="19" t="s">
        <v>65</v>
      </c>
      <c r="O88" s="19" t="s">
        <v>162</v>
      </c>
      <c r="P88" s="19" t="s">
        <v>67</v>
      </c>
      <c r="Q88" s="1">
        <v>0</v>
      </c>
      <c r="R88" s="21">
        <v>91184</v>
      </c>
      <c r="S88" s="21">
        <v>0</v>
      </c>
      <c r="T88" s="21">
        <v>0</v>
      </c>
      <c r="U88" s="21">
        <v>0</v>
      </c>
      <c r="V88" s="21">
        <v>91184</v>
      </c>
      <c r="W88" s="21">
        <v>0</v>
      </c>
      <c r="X88" s="21" t="s">
        <v>557</v>
      </c>
      <c r="Y88" s="21">
        <v>0</v>
      </c>
      <c r="Z88" s="21" t="s">
        <v>557</v>
      </c>
      <c r="AA88" s="21"/>
      <c r="AB88" s="21"/>
      <c r="AC88" s="21"/>
      <c r="AD88" s="21"/>
      <c r="AE88" s="21">
        <f t="shared" si="18"/>
        <v>0</v>
      </c>
      <c r="AF88" s="20">
        <v>44298</v>
      </c>
      <c r="AG88" s="20">
        <v>44386</v>
      </c>
      <c r="AH88" s="20"/>
      <c r="AI88" s="20"/>
      <c r="AJ88" s="1">
        <f t="shared" si="19"/>
        <v>0</v>
      </c>
      <c r="AK88" s="1" t="str">
        <f t="shared" si="20"/>
        <v/>
      </c>
      <c r="AL88" s="1" t="str">
        <f t="shared" si="21"/>
        <v/>
      </c>
      <c r="AM88" s="1" t="str">
        <f t="shared" si="22"/>
        <v/>
      </c>
      <c r="AN88" s="1">
        <f t="shared" si="23"/>
        <v>0</v>
      </c>
      <c r="AO88" s="19" t="s">
        <v>157</v>
      </c>
      <c r="AP88" s="19" t="s">
        <v>157</v>
      </c>
      <c r="AQ88" s="19"/>
      <c r="AR88" s="19"/>
      <c r="AS88" s="19" t="s">
        <v>157</v>
      </c>
      <c r="AT88" s="19" t="s">
        <v>157</v>
      </c>
      <c r="AU88" s="19"/>
      <c r="AV88" s="19"/>
      <c r="AW88" s="19" t="s">
        <v>157</v>
      </c>
      <c r="AX88" s="19" t="s">
        <v>157</v>
      </c>
      <c r="AY88" s="19"/>
      <c r="AZ88" s="19"/>
      <c r="BA88" s="19" t="s">
        <v>558</v>
      </c>
      <c r="BB88" s="19" t="s">
        <v>559</v>
      </c>
      <c r="BC88" s="22"/>
      <c r="BD88" s="22"/>
    </row>
    <row r="89" spans="1:56" ht="15" customHeight="1" x14ac:dyDescent="0.25">
      <c r="A89" s="19">
        <v>2</v>
      </c>
      <c r="B89" s="19" t="s">
        <v>556</v>
      </c>
      <c r="C89" s="19" t="s">
        <v>57</v>
      </c>
      <c r="D89" s="19" t="s">
        <v>58</v>
      </c>
      <c r="E89" s="19" t="s">
        <v>59</v>
      </c>
      <c r="F89" s="19" t="s">
        <v>60</v>
      </c>
      <c r="G89" s="19" t="s">
        <v>61</v>
      </c>
      <c r="H89" s="19" t="s">
        <v>62</v>
      </c>
      <c r="I89" s="19" t="s">
        <v>63</v>
      </c>
      <c r="J89" s="20">
        <v>44197</v>
      </c>
      <c r="K89" s="20">
        <v>44561</v>
      </c>
      <c r="L89" s="19" t="s">
        <v>64</v>
      </c>
      <c r="M89" s="19" t="str">
        <f t="shared" ref="M89:M98" si="25">B89</f>
        <v>Córdoba</v>
      </c>
      <c r="N89" s="19" t="s">
        <v>65</v>
      </c>
      <c r="O89" s="19" t="s">
        <v>66</v>
      </c>
      <c r="P89" s="19" t="s">
        <v>67</v>
      </c>
      <c r="Q89" s="1">
        <v>0</v>
      </c>
      <c r="R89" s="21">
        <v>4778</v>
      </c>
      <c r="S89" s="21">
        <v>0</v>
      </c>
      <c r="T89" s="21">
        <v>0</v>
      </c>
      <c r="U89" s="21">
        <v>0</v>
      </c>
      <c r="V89" s="21">
        <v>4778</v>
      </c>
      <c r="W89" s="21">
        <v>1592</v>
      </c>
      <c r="X89" s="21" t="s">
        <v>560</v>
      </c>
      <c r="Y89" s="21">
        <v>1884</v>
      </c>
      <c r="Z89" s="21" t="s">
        <v>561</v>
      </c>
      <c r="AA89" s="21"/>
      <c r="AB89" s="21"/>
      <c r="AC89" s="21"/>
      <c r="AD89" s="21"/>
      <c r="AE89" s="21">
        <f t="shared" si="18"/>
        <v>3476</v>
      </c>
      <c r="AF89" s="20">
        <v>44299</v>
      </c>
      <c r="AG89" s="20">
        <v>44390</v>
      </c>
      <c r="AH89" s="20"/>
      <c r="AI89" s="20"/>
      <c r="AJ89" s="1">
        <f t="shared" si="19"/>
        <v>0.72750104646295521</v>
      </c>
      <c r="AK89" s="1" t="str">
        <f t="shared" si="20"/>
        <v/>
      </c>
      <c r="AL89" s="1" t="str">
        <f t="shared" si="21"/>
        <v/>
      </c>
      <c r="AM89" s="1" t="str">
        <f t="shared" si="22"/>
        <v/>
      </c>
      <c r="AN89" s="1">
        <f t="shared" si="23"/>
        <v>0</v>
      </c>
      <c r="AO89" s="19" t="s">
        <v>70</v>
      </c>
      <c r="AP89" s="19" t="s">
        <v>70</v>
      </c>
      <c r="AQ89" s="19"/>
      <c r="AR89" s="19"/>
      <c r="AS89" s="19" t="s">
        <v>562</v>
      </c>
      <c r="AT89" s="19" t="s">
        <v>563</v>
      </c>
      <c r="AU89" s="19"/>
      <c r="AV89" s="19"/>
      <c r="AW89" s="19" t="s">
        <v>70</v>
      </c>
      <c r="AX89" t="s">
        <v>70</v>
      </c>
      <c r="BA89" t="s">
        <v>564</v>
      </c>
      <c r="BB89" t="s">
        <v>565</v>
      </c>
      <c r="BC89" s="22"/>
      <c r="BD89" s="22"/>
    </row>
    <row r="90" spans="1:56" ht="15" customHeight="1" x14ac:dyDescent="0.25">
      <c r="A90" s="19">
        <v>4</v>
      </c>
      <c r="B90" s="19" t="s">
        <v>556</v>
      </c>
      <c r="C90" s="19" t="s">
        <v>57</v>
      </c>
      <c r="D90" s="19" t="s">
        <v>58</v>
      </c>
      <c r="E90" s="19" t="s">
        <v>59</v>
      </c>
      <c r="F90" s="19" t="s">
        <v>60</v>
      </c>
      <c r="G90" s="19" t="s">
        <v>61</v>
      </c>
      <c r="H90" s="19" t="s">
        <v>62</v>
      </c>
      <c r="I90" s="19" t="s">
        <v>75</v>
      </c>
      <c r="J90" s="20">
        <v>44197</v>
      </c>
      <c r="K90" s="20">
        <v>44561</v>
      </c>
      <c r="L90" s="19" t="s">
        <v>64</v>
      </c>
      <c r="M90" s="19" t="str">
        <f t="shared" si="25"/>
        <v>Córdoba</v>
      </c>
      <c r="N90" s="19" t="s">
        <v>65</v>
      </c>
      <c r="O90" s="19" t="s">
        <v>76</v>
      </c>
      <c r="P90" s="19" t="s">
        <v>67</v>
      </c>
      <c r="Q90" s="1">
        <v>0</v>
      </c>
      <c r="R90" s="21">
        <v>8072</v>
      </c>
      <c r="S90" s="21">
        <v>0</v>
      </c>
      <c r="T90" s="21">
        <v>0</v>
      </c>
      <c r="U90" s="21">
        <v>0</v>
      </c>
      <c r="V90" s="21">
        <v>8072</v>
      </c>
      <c r="W90" s="21">
        <v>904</v>
      </c>
      <c r="X90" s="21" t="s">
        <v>566</v>
      </c>
      <c r="Y90" s="21">
        <v>1716</v>
      </c>
      <c r="Z90" s="21" t="s">
        <v>567</v>
      </c>
      <c r="AA90" s="21"/>
      <c r="AB90" s="21"/>
      <c r="AC90" s="21"/>
      <c r="AD90" s="21"/>
      <c r="AE90" s="21">
        <f t="shared" si="18"/>
        <v>2620</v>
      </c>
      <c r="AF90" s="20">
        <v>44299</v>
      </c>
      <c r="AG90" s="20">
        <v>44390</v>
      </c>
      <c r="AH90" s="20"/>
      <c r="AI90" s="20"/>
      <c r="AJ90" s="1">
        <f t="shared" si="19"/>
        <v>0.32457879088206143</v>
      </c>
      <c r="AK90" s="1" t="str">
        <f t="shared" si="20"/>
        <v/>
      </c>
      <c r="AL90" s="1" t="str">
        <f t="shared" si="21"/>
        <v/>
      </c>
      <c r="AM90" s="1" t="str">
        <f t="shared" si="22"/>
        <v/>
      </c>
      <c r="AN90" s="1">
        <f t="shared" si="23"/>
        <v>0</v>
      </c>
      <c r="AO90" s="19" t="s">
        <v>70</v>
      </c>
      <c r="AP90" s="19" t="s">
        <v>70</v>
      </c>
      <c r="AQ90" s="19"/>
      <c r="AR90" s="19"/>
      <c r="AS90" s="19" t="s">
        <v>568</v>
      </c>
      <c r="AT90" s="19" t="s">
        <v>563</v>
      </c>
      <c r="AU90" s="19"/>
      <c r="AV90" s="19"/>
      <c r="AW90" s="19" t="s">
        <v>70</v>
      </c>
      <c r="AX90" t="s">
        <v>70</v>
      </c>
      <c r="BA90" t="s">
        <v>569</v>
      </c>
      <c r="BB90" t="s">
        <v>570</v>
      </c>
      <c r="BC90" s="22"/>
      <c r="BD90" s="22"/>
    </row>
    <row r="91" spans="1:56" ht="15" customHeight="1" x14ac:dyDescent="0.25">
      <c r="A91" s="19">
        <v>6</v>
      </c>
      <c r="B91" s="19" t="s">
        <v>556</v>
      </c>
      <c r="C91" s="19" t="s">
        <v>240</v>
      </c>
      <c r="D91" s="19" t="s">
        <v>58</v>
      </c>
      <c r="E91" s="19" t="s">
        <v>130</v>
      </c>
      <c r="F91" s="19" t="s">
        <v>241</v>
      </c>
      <c r="G91" s="19" t="s">
        <v>61</v>
      </c>
      <c r="H91" s="19" t="s">
        <v>62</v>
      </c>
      <c r="I91" t="s">
        <v>242</v>
      </c>
      <c r="J91" s="20">
        <v>44197</v>
      </c>
      <c r="K91" s="20">
        <v>44561</v>
      </c>
      <c r="L91" s="19" t="s">
        <v>64</v>
      </c>
      <c r="M91" s="19" t="str">
        <f t="shared" si="25"/>
        <v>Córdoba</v>
      </c>
      <c r="N91" s="19" t="s">
        <v>65</v>
      </c>
      <c r="O91" s="19" t="s">
        <v>243</v>
      </c>
      <c r="P91" s="19" t="s">
        <v>67</v>
      </c>
      <c r="Q91" s="1">
        <v>0</v>
      </c>
      <c r="R91" s="21">
        <v>40</v>
      </c>
      <c r="S91" s="21">
        <v>0</v>
      </c>
      <c r="T91" s="21">
        <v>0</v>
      </c>
      <c r="U91" s="21">
        <v>0</v>
      </c>
      <c r="V91" s="21">
        <v>40</v>
      </c>
      <c r="W91" s="21">
        <v>6</v>
      </c>
      <c r="X91" s="21" t="s">
        <v>571</v>
      </c>
      <c r="Y91" s="21">
        <v>9</v>
      </c>
      <c r="Z91" s="21" t="s">
        <v>572</v>
      </c>
      <c r="AA91" s="21"/>
      <c r="AB91" s="21"/>
      <c r="AC91" s="21"/>
      <c r="AD91" s="21"/>
      <c r="AE91" s="21">
        <f t="shared" si="18"/>
        <v>15</v>
      </c>
      <c r="AF91" s="20">
        <v>44298</v>
      </c>
      <c r="AG91" s="20">
        <v>44391</v>
      </c>
      <c r="AH91" s="20"/>
      <c r="AI91" s="20"/>
      <c r="AJ91" s="1">
        <f t="shared" si="19"/>
        <v>0.375</v>
      </c>
      <c r="AK91" s="1" t="str">
        <f t="shared" si="20"/>
        <v/>
      </c>
      <c r="AL91" s="1" t="str">
        <f t="shared" si="21"/>
        <v/>
      </c>
      <c r="AM91" s="1" t="str">
        <f t="shared" si="22"/>
        <v/>
      </c>
      <c r="AN91" s="1">
        <f t="shared" si="23"/>
        <v>0</v>
      </c>
      <c r="AO91" s="19" t="s">
        <v>70</v>
      </c>
      <c r="AP91" s="19" t="s">
        <v>70</v>
      </c>
      <c r="AQ91" s="19"/>
      <c r="AR91" s="19"/>
      <c r="AS91" s="19" t="s">
        <v>573</v>
      </c>
      <c r="AT91" s="19" t="s">
        <v>563</v>
      </c>
      <c r="AU91" s="19"/>
      <c r="AV91" s="19"/>
      <c r="AW91" s="19" t="s">
        <v>70</v>
      </c>
      <c r="AX91" t="s">
        <v>70</v>
      </c>
      <c r="BA91" t="s">
        <v>574</v>
      </c>
      <c r="BB91" t="s">
        <v>563</v>
      </c>
      <c r="BC91" s="22"/>
      <c r="BD91" s="22"/>
    </row>
    <row r="92" spans="1:56" ht="15" customHeight="1" x14ac:dyDescent="0.25">
      <c r="A92" s="19">
        <v>7</v>
      </c>
      <c r="B92" s="19" t="s">
        <v>556</v>
      </c>
      <c r="C92" s="19" t="s">
        <v>83</v>
      </c>
      <c r="D92" s="19" t="s">
        <v>58</v>
      </c>
      <c r="E92" s="19" t="s">
        <v>59</v>
      </c>
      <c r="F92" s="19" t="s">
        <v>84</v>
      </c>
      <c r="G92" s="19" t="s">
        <v>61</v>
      </c>
      <c r="H92" s="19" t="s">
        <v>62</v>
      </c>
      <c r="I92" t="s">
        <v>85</v>
      </c>
      <c r="J92" s="20">
        <v>44197</v>
      </c>
      <c r="K92" s="20">
        <v>44561</v>
      </c>
      <c r="L92" s="19" t="s">
        <v>64</v>
      </c>
      <c r="M92" s="19" t="str">
        <f t="shared" si="25"/>
        <v>Córdoba</v>
      </c>
      <c r="N92" s="19" t="s">
        <v>86</v>
      </c>
      <c r="O92" s="19" t="s">
        <v>87</v>
      </c>
      <c r="P92" s="19" t="s">
        <v>67</v>
      </c>
      <c r="Q92" s="1">
        <v>0</v>
      </c>
      <c r="R92" s="23">
        <v>1</v>
      </c>
      <c r="S92" s="23">
        <v>0.25</v>
      </c>
      <c r="T92" s="23">
        <v>0.25</v>
      </c>
      <c r="U92" s="23">
        <v>0.25</v>
      </c>
      <c r="V92" s="23">
        <v>0.25</v>
      </c>
      <c r="W92" s="23">
        <v>0.25</v>
      </c>
      <c r="X92" s="23" t="s">
        <v>575</v>
      </c>
      <c r="Y92" s="23">
        <v>0.23</v>
      </c>
      <c r="Z92" s="23" t="s">
        <v>576</v>
      </c>
      <c r="AA92" s="23"/>
      <c r="AB92" s="23"/>
      <c r="AC92" s="23"/>
      <c r="AD92" s="23"/>
      <c r="AE92" s="23">
        <f t="shared" si="18"/>
        <v>0.48</v>
      </c>
      <c r="AF92" s="20">
        <v>44298</v>
      </c>
      <c r="AG92" s="20">
        <v>44391</v>
      </c>
      <c r="AH92" s="20"/>
      <c r="AI92" s="20"/>
      <c r="AJ92" s="1">
        <f t="shared" si="19"/>
        <v>0.48</v>
      </c>
      <c r="AK92" s="1">
        <f t="shared" si="20"/>
        <v>1</v>
      </c>
      <c r="AL92" s="1">
        <f t="shared" si="21"/>
        <v>0.92</v>
      </c>
      <c r="AM92" s="1">
        <f t="shared" si="22"/>
        <v>0</v>
      </c>
      <c r="AN92" s="1">
        <f t="shared" si="23"/>
        <v>0</v>
      </c>
      <c r="AO92" s="19" t="s">
        <v>70</v>
      </c>
      <c r="AP92" s="19" t="s">
        <v>70</v>
      </c>
      <c r="AQ92" s="19"/>
      <c r="AR92" s="19"/>
      <c r="AS92" s="19" t="s">
        <v>577</v>
      </c>
      <c r="AT92" s="19" t="s">
        <v>563</v>
      </c>
      <c r="AU92" s="19"/>
      <c r="AV92" s="19"/>
      <c r="AW92" s="19" t="s">
        <v>70</v>
      </c>
      <c r="AX92" t="s">
        <v>70</v>
      </c>
      <c r="BA92" t="s">
        <v>578</v>
      </c>
      <c r="BB92" t="s">
        <v>579</v>
      </c>
      <c r="BC92" s="22"/>
      <c r="BD92" s="22"/>
    </row>
    <row r="93" spans="1:56" ht="15" customHeight="1" x14ac:dyDescent="0.25">
      <c r="A93" s="19">
        <v>8</v>
      </c>
      <c r="B93" s="19" t="s">
        <v>556</v>
      </c>
      <c r="C93" s="19" t="s">
        <v>93</v>
      </c>
      <c r="D93" s="19" t="s">
        <v>58</v>
      </c>
      <c r="E93" s="19" t="s">
        <v>59</v>
      </c>
      <c r="F93" s="19" t="s">
        <v>84</v>
      </c>
      <c r="G93" s="19" t="s">
        <v>61</v>
      </c>
      <c r="H93" s="19" t="s">
        <v>62</v>
      </c>
      <c r="I93" t="s">
        <v>94</v>
      </c>
      <c r="J93" s="20">
        <v>44197</v>
      </c>
      <c r="K93" s="20">
        <v>44561</v>
      </c>
      <c r="L93" s="19" t="s">
        <v>64</v>
      </c>
      <c r="M93" s="19" t="str">
        <f t="shared" si="25"/>
        <v>Córdoba</v>
      </c>
      <c r="N93" s="19" t="s">
        <v>86</v>
      </c>
      <c r="O93" s="19" t="s">
        <v>87</v>
      </c>
      <c r="P93" s="19" t="s">
        <v>67</v>
      </c>
      <c r="Q93" s="1">
        <v>0</v>
      </c>
      <c r="R93" s="23">
        <v>1</v>
      </c>
      <c r="S93" s="23">
        <v>0.25</v>
      </c>
      <c r="T93" s="23">
        <v>0.25</v>
      </c>
      <c r="U93" s="23">
        <v>0.25</v>
      </c>
      <c r="V93" s="23">
        <v>0.25</v>
      </c>
      <c r="W93" s="23">
        <v>0.25</v>
      </c>
      <c r="X93" s="23" t="s">
        <v>580</v>
      </c>
      <c r="Y93" s="23">
        <v>0.25</v>
      </c>
      <c r="Z93" s="23" t="s">
        <v>581</v>
      </c>
      <c r="AA93" s="23"/>
      <c r="AB93" s="23"/>
      <c r="AC93" s="23"/>
      <c r="AD93" s="23"/>
      <c r="AE93" s="23">
        <f t="shared" si="18"/>
        <v>0.5</v>
      </c>
      <c r="AF93" s="20">
        <v>44298</v>
      </c>
      <c r="AG93" s="20">
        <v>44392</v>
      </c>
      <c r="AH93" s="20"/>
      <c r="AI93" s="20"/>
      <c r="AJ93" s="1">
        <f t="shared" si="19"/>
        <v>0.5</v>
      </c>
      <c r="AK93" s="1">
        <f t="shared" si="20"/>
        <v>1</v>
      </c>
      <c r="AL93" s="1">
        <f t="shared" si="21"/>
        <v>1</v>
      </c>
      <c r="AM93" s="1">
        <f t="shared" si="22"/>
        <v>0</v>
      </c>
      <c r="AN93" s="1">
        <f t="shared" si="23"/>
        <v>0</v>
      </c>
      <c r="AO93" s="19" t="s">
        <v>70</v>
      </c>
      <c r="AP93" s="19" t="s">
        <v>70</v>
      </c>
      <c r="AQ93" s="19"/>
      <c r="AR93" s="19"/>
      <c r="AS93" s="19" t="s">
        <v>582</v>
      </c>
      <c r="AT93" s="19" t="s">
        <v>563</v>
      </c>
      <c r="AU93" s="19"/>
      <c r="AV93" s="19"/>
      <c r="AW93" s="19" t="s">
        <v>70</v>
      </c>
      <c r="AX93" t="s">
        <v>70</v>
      </c>
      <c r="BA93" t="s">
        <v>583</v>
      </c>
      <c r="BB93" t="s">
        <v>563</v>
      </c>
      <c r="BC93" s="22"/>
      <c r="BD93" s="22"/>
    </row>
    <row r="94" spans="1:56" ht="15" customHeight="1" x14ac:dyDescent="0.25">
      <c r="A94" s="19">
        <v>9</v>
      </c>
      <c r="B94" s="19" t="s">
        <v>556</v>
      </c>
      <c r="C94" s="19" t="s">
        <v>100</v>
      </c>
      <c r="D94" s="19" t="s">
        <v>101</v>
      </c>
      <c r="E94" s="19" t="s">
        <v>102</v>
      </c>
      <c r="F94" s="19" t="s">
        <v>103</v>
      </c>
      <c r="G94" s="19" t="s">
        <v>61</v>
      </c>
      <c r="H94" s="19" t="s">
        <v>104</v>
      </c>
      <c r="I94" t="s">
        <v>105</v>
      </c>
      <c r="J94" s="20">
        <v>44197</v>
      </c>
      <c r="K94" s="20">
        <v>44561</v>
      </c>
      <c r="L94" s="19" t="s">
        <v>64</v>
      </c>
      <c r="M94" s="19" t="str">
        <f t="shared" si="25"/>
        <v>Córdoba</v>
      </c>
      <c r="N94" s="19" t="s">
        <v>86</v>
      </c>
      <c r="O94" s="19" t="s">
        <v>87</v>
      </c>
      <c r="P94" s="19" t="s">
        <v>67</v>
      </c>
      <c r="Q94" s="1">
        <v>0</v>
      </c>
      <c r="R94" s="23">
        <v>1</v>
      </c>
      <c r="S94" s="23">
        <v>0.25</v>
      </c>
      <c r="T94" s="23">
        <v>0.25</v>
      </c>
      <c r="U94" s="23">
        <v>0.25</v>
      </c>
      <c r="V94" s="23">
        <v>0.25</v>
      </c>
      <c r="W94" s="23">
        <v>0.24</v>
      </c>
      <c r="X94" s="23" t="s">
        <v>584</v>
      </c>
      <c r="Y94" s="23">
        <v>0.24</v>
      </c>
      <c r="Z94" s="23" t="s">
        <v>585</v>
      </c>
      <c r="AA94" s="23"/>
      <c r="AB94" s="23"/>
      <c r="AC94" s="23"/>
      <c r="AD94" s="23"/>
      <c r="AE94" s="23">
        <f t="shared" si="18"/>
        <v>0.48</v>
      </c>
      <c r="AF94" s="20">
        <v>44298</v>
      </c>
      <c r="AG94" s="20">
        <v>44391</v>
      </c>
      <c r="AH94" s="20"/>
      <c r="AI94" s="20"/>
      <c r="AJ94" s="1">
        <f t="shared" si="19"/>
        <v>0.48</v>
      </c>
      <c r="AK94" s="1">
        <f t="shared" si="20"/>
        <v>0.96</v>
      </c>
      <c r="AL94" s="1">
        <f t="shared" si="21"/>
        <v>0.96</v>
      </c>
      <c r="AM94" s="1">
        <f t="shared" si="22"/>
        <v>0</v>
      </c>
      <c r="AN94" s="1">
        <f t="shared" si="23"/>
        <v>0</v>
      </c>
      <c r="AO94" s="19" t="s">
        <v>148</v>
      </c>
      <c r="AP94" s="19" t="s">
        <v>70</v>
      </c>
      <c r="AQ94" s="19"/>
      <c r="AR94" s="19"/>
      <c r="AS94" s="19" t="s">
        <v>586</v>
      </c>
      <c r="AT94" s="19" t="s">
        <v>563</v>
      </c>
      <c r="AU94" s="19"/>
      <c r="AV94" s="19"/>
      <c r="AW94" s="19" t="s">
        <v>70</v>
      </c>
      <c r="AX94" t="s">
        <v>70</v>
      </c>
      <c r="BA94" t="s">
        <v>587</v>
      </c>
      <c r="BB94" t="s">
        <v>563</v>
      </c>
      <c r="BC94" s="22"/>
      <c r="BD94" s="22"/>
    </row>
    <row r="95" spans="1:56" ht="15" customHeight="1" x14ac:dyDescent="0.25">
      <c r="A95" s="19">
        <v>10</v>
      </c>
      <c r="B95" s="19" t="s">
        <v>556</v>
      </c>
      <c r="C95" s="19" t="s">
        <v>110</v>
      </c>
      <c r="D95" s="19" t="s">
        <v>111</v>
      </c>
      <c r="E95" s="19" t="s">
        <v>112</v>
      </c>
      <c r="F95" s="19" t="s">
        <v>113</v>
      </c>
      <c r="G95" s="19" t="s">
        <v>114</v>
      </c>
      <c r="H95" s="19" t="s">
        <v>114</v>
      </c>
      <c r="I95" t="s">
        <v>115</v>
      </c>
      <c r="J95" s="20">
        <v>44197</v>
      </c>
      <c r="K95" s="20">
        <v>44561</v>
      </c>
      <c r="L95" s="19" t="s">
        <v>64</v>
      </c>
      <c r="M95" s="19" t="str">
        <f t="shared" si="25"/>
        <v>Córdoba</v>
      </c>
      <c r="N95" s="19" t="s">
        <v>86</v>
      </c>
      <c r="O95" s="19" t="s">
        <v>116</v>
      </c>
      <c r="P95" s="19" t="s">
        <v>67</v>
      </c>
      <c r="Q95" s="1">
        <v>0</v>
      </c>
      <c r="R95" s="23">
        <v>1</v>
      </c>
      <c r="S95" s="23">
        <v>0.25</v>
      </c>
      <c r="T95" s="23">
        <v>0.25</v>
      </c>
      <c r="U95" s="23">
        <v>0.25</v>
      </c>
      <c r="V95" s="23">
        <v>0.25</v>
      </c>
      <c r="W95" s="23">
        <v>0.25</v>
      </c>
      <c r="X95" s="23" t="s">
        <v>588</v>
      </c>
      <c r="Y95" s="23">
        <v>0.25</v>
      </c>
      <c r="Z95" s="23" t="s">
        <v>589</v>
      </c>
      <c r="AA95" s="23"/>
      <c r="AB95" s="23"/>
      <c r="AC95" s="23"/>
      <c r="AD95" s="23"/>
      <c r="AE95" s="23">
        <f t="shared" si="18"/>
        <v>0.5</v>
      </c>
      <c r="AF95" s="20">
        <v>44298</v>
      </c>
      <c r="AG95" s="20">
        <v>44385</v>
      </c>
      <c r="AH95" s="20"/>
      <c r="AI95" s="20"/>
      <c r="AJ95" s="1">
        <f t="shared" si="19"/>
        <v>0.5</v>
      </c>
      <c r="AK95" s="1">
        <f t="shared" si="20"/>
        <v>1</v>
      </c>
      <c r="AL95" s="1">
        <f t="shared" si="21"/>
        <v>1</v>
      </c>
      <c r="AM95" s="1">
        <f t="shared" si="22"/>
        <v>0</v>
      </c>
      <c r="AN95" s="1">
        <f t="shared" si="23"/>
        <v>0</v>
      </c>
      <c r="AO95" s="19" t="s">
        <v>70</v>
      </c>
      <c r="AP95" s="19" t="s">
        <v>70</v>
      </c>
      <c r="AQ95" s="19"/>
      <c r="AR95" s="19"/>
      <c r="AS95" s="19" t="s">
        <v>590</v>
      </c>
      <c r="AT95" s="19" t="s">
        <v>563</v>
      </c>
      <c r="AU95" s="19"/>
      <c r="AV95" s="19"/>
      <c r="AW95" s="19" t="s">
        <v>70</v>
      </c>
      <c r="AX95" t="s">
        <v>70</v>
      </c>
      <c r="BA95" t="s">
        <v>591</v>
      </c>
      <c r="BB95" t="s">
        <v>592</v>
      </c>
      <c r="BC95" s="22"/>
      <c r="BD95" s="22"/>
    </row>
    <row r="96" spans="1:56" ht="15" customHeight="1" x14ac:dyDescent="0.25">
      <c r="A96" s="19">
        <v>11</v>
      </c>
      <c r="B96" s="19" t="s">
        <v>556</v>
      </c>
      <c r="C96" s="19" t="s">
        <v>110</v>
      </c>
      <c r="D96" s="19" t="s">
        <v>111</v>
      </c>
      <c r="E96" s="19" t="s">
        <v>112</v>
      </c>
      <c r="F96" s="19" t="s">
        <v>113</v>
      </c>
      <c r="G96" s="19" t="s">
        <v>114</v>
      </c>
      <c r="H96" s="19" t="s">
        <v>114</v>
      </c>
      <c r="I96" s="19" t="s">
        <v>122</v>
      </c>
      <c r="J96" s="20">
        <v>44197</v>
      </c>
      <c r="K96" s="20">
        <v>44561</v>
      </c>
      <c r="L96" s="19" t="s">
        <v>64</v>
      </c>
      <c r="M96" s="19" t="str">
        <f t="shared" si="25"/>
        <v>Córdoba</v>
      </c>
      <c r="N96" s="19" t="s">
        <v>86</v>
      </c>
      <c r="O96" s="19" t="s">
        <v>123</v>
      </c>
      <c r="P96" s="19" t="s">
        <v>67</v>
      </c>
      <c r="Q96" s="1">
        <v>0</v>
      </c>
      <c r="R96" s="23">
        <v>1</v>
      </c>
      <c r="S96" s="23">
        <v>0.25</v>
      </c>
      <c r="T96" s="23">
        <v>0.25</v>
      </c>
      <c r="U96" s="23">
        <v>0.25</v>
      </c>
      <c r="V96" s="23">
        <v>0.25</v>
      </c>
      <c r="W96" s="23">
        <v>0.25</v>
      </c>
      <c r="X96" s="23" t="s">
        <v>593</v>
      </c>
      <c r="Y96" s="23">
        <v>0.25</v>
      </c>
      <c r="Z96" s="23" t="s">
        <v>594</v>
      </c>
      <c r="AA96" s="23"/>
      <c r="AB96" s="23"/>
      <c r="AC96" s="23"/>
      <c r="AD96" s="23"/>
      <c r="AE96" s="23">
        <f t="shared" si="18"/>
        <v>0.5</v>
      </c>
      <c r="AF96" s="20">
        <v>44300</v>
      </c>
      <c r="AG96" s="20">
        <v>44385</v>
      </c>
      <c r="AH96" s="20"/>
      <c r="AI96" s="20"/>
      <c r="AJ96" s="1">
        <f t="shared" si="19"/>
        <v>0.5</v>
      </c>
      <c r="AK96" s="1">
        <f t="shared" si="20"/>
        <v>1</v>
      </c>
      <c r="AL96" s="1">
        <f t="shared" si="21"/>
        <v>1</v>
      </c>
      <c r="AM96" s="1">
        <f t="shared" si="22"/>
        <v>0</v>
      </c>
      <c r="AN96" s="1">
        <f t="shared" si="23"/>
        <v>0</v>
      </c>
      <c r="AO96" s="19" t="s">
        <v>70</v>
      </c>
      <c r="AP96" s="19" t="s">
        <v>70</v>
      </c>
      <c r="AQ96" s="19"/>
      <c r="AR96" s="19"/>
      <c r="AS96" s="19" t="s">
        <v>595</v>
      </c>
      <c r="AT96" s="19" t="s">
        <v>563</v>
      </c>
      <c r="AU96" s="19"/>
      <c r="AV96" s="19"/>
      <c r="AW96" s="19" t="s">
        <v>70</v>
      </c>
      <c r="AX96" t="s">
        <v>70</v>
      </c>
      <c r="BA96" t="s">
        <v>596</v>
      </c>
      <c r="BB96" t="s">
        <v>597</v>
      </c>
      <c r="BC96" s="22"/>
      <c r="BD96" s="22"/>
    </row>
    <row r="97" spans="1:56" ht="15" customHeight="1" x14ac:dyDescent="0.25">
      <c r="A97" s="19">
        <v>13</v>
      </c>
      <c r="B97" s="19" t="s">
        <v>556</v>
      </c>
      <c r="C97" s="19" t="s">
        <v>129</v>
      </c>
      <c r="D97" s="19" t="s">
        <v>58</v>
      </c>
      <c r="E97" s="19" t="s">
        <v>130</v>
      </c>
      <c r="F97" s="19" t="s">
        <v>131</v>
      </c>
      <c r="G97" s="19" t="s">
        <v>132</v>
      </c>
      <c r="H97" s="19" t="s">
        <v>133</v>
      </c>
      <c r="I97" t="s">
        <v>134</v>
      </c>
      <c r="J97" s="20">
        <v>44197</v>
      </c>
      <c r="K97" s="20">
        <v>44561</v>
      </c>
      <c r="L97" s="19" t="s">
        <v>64</v>
      </c>
      <c r="M97" s="19" t="str">
        <f t="shared" si="25"/>
        <v>Córdoba</v>
      </c>
      <c r="N97" s="19" t="s">
        <v>65</v>
      </c>
      <c r="O97" s="19" t="s">
        <v>135</v>
      </c>
      <c r="P97" s="19" t="s">
        <v>136</v>
      </c>
      <c r="Q97" s="1">
        <v>0</v>
      </c>
      <c r="R97" s="21">
        <f>SUM(S97:V97)</f>
        <v>471432492.01579696</v>
      </c>
      <c r="S97" s="21">
        <v>93086326.456865847</v>
      </c>
      <c r="T97" s="21">
        <v>120670604.94002855</v>
      </c>
      <c r="U97" s="21">
        <v>122856991.4907244</v>
      </c>
      <c r="V97" s="21">
        <v>134818569.12817818</v>
      </c>
      <c r="W97" s="21">
        <v>65263147</v>
      </c>
      <c r="X97" s="21" t="s">
        <v>598</v>
      </c>
      <c r="Y97" s="21">
        <v>47748497</v>
      </c>
      <c r="Z97" s="21" t="s">
        <v>599</v>
      </c>
      <c r="AA97" s="21"/>
      <c r="AB97" s="21"/>
      <c r="AC97" s="21"/>
      <c r="AD97" s="21"/>
      <c r="AE97" s="21">
        <f t="shared" si="18"/>
        <v>113011644</v>
      </c>
      <c r="AF97" s="25">
        <v>44298</v>
      </c>
      <c r="AG97" s="25">
        <v>44392</v>
      </c>
      <c r="AH97" s="25"/>
      <c r="AI97" s="25"/>
      <c r="AJ97" s="1">
        <f t="shared" si="19"/>
        <v>0.23971967548688425</v>
      </c>
      <c r="AK97" s="1">
        <f t="shared" si="20"/>
        <v>0.70110347549531349</v>
      </c>
      <c r="AL97" s="1">
        <f t="shared" si="21"/>
        <v>0.39569286176803603</v>
      </c>
      <c r="AM97" s="1">
        <f t="shared" si="22"/>
        <v>0</v>
      </c>
      <c r="AN97" s="1">
        <f t="shared" si="23"/>
        <v>0</v>
      </c>
      <c r="AO97" s="19" t="s">
        <v>70</v>
      </c>
      <c r="AP97" s="19" t="s">
        <v>70</v>
      </c>
      <c r="AQ97" s="19"/>
      <c r="AR97" s="19"/>
      <c r="AS97" s="19" t="s">
        <v>600</v>
      </c>
      <c r="AT97" s="19" t="s">
        <v>563</v>
      </c>
      <c r="AU97" s="19"/>
      <c r="AV97" s="19"/>
      <c r="AW97" s="19" t="s">
        <v>70</v>
      </c>
      <c r="AX97" t="s">
        <v>70</v>
      </c>
      <c r="BA97" t="s">
        <v>601</v>
      </c>
      <c r="BB97" t="s">
        <v>563</v>
      </c>
      <c r="BC97" s="22"/>
      <c r="BD97" s="22"/>
    </row>
    <row r="98" spans="1:56" ht="15" customHeight="1" x14ac:dyDescent="0.25">
      <c r="A98" s="19">
        <v>14</v>
      </c>
      <c r="B98" s="19" t="s">
        <v>556</v>
      </c>
      <c r="C98" s="19" t="s">
        <v>129</v>
      </c>
      <c r="D98" s="19" t="s">
        <v>58</v>
      </c>
      <c r="E98" s="19" t="s">
        <v>130</v>
      </c>
      <c r="F98" s="19" t="s">
        <v>131</v>
      </c>
      <c r="G98" s="19" t="s">
        <v>132</v>
      </c>
      <c r="H98" s="19" t="s">
        <v>133</v>
      </c>
      <c r="I98" t="s">
        <v>143</v>
      </c>
      <c r="J98" s="20">
        <v>44197</v>
      </c>
      <c r="K98" s="20">
        <v>44561</v>
      </c>
      <c r="L98" s="19" t="s">
        <v>64</v>
      </c>
      <c r="M98" s="19" t="str">
        <f t="shared" si="25"/>
        <v>Córdoba</v>
      </c>
      <c r="N98" s="19" t="s">
        <v>86</v>
      </c>
      <c r="O98" s="19" t="s">
        <v>144</v>
      </c>
      <c r="P98" s="19" t="s">
        <v>136</v>
      </c>
      <c r="Q98" s="1">
        <v>0</v>
      </c>
      <c r="R98" s="23">
        <v>1</v>
      </c>
      <c r="S98" s="23">
        <v>0.25</v>
      </c>
      <c r="T98" s="23">
        <v>0.25</v>
      </c>
      <c r="U98" s="23">
        <v>0.25</v>
      </c>
      <c r="V98" s="23">
        <v>0.25</v>
      </c>
      <c r="W98" s="23">
        <v>0</v>
      </c>
      <c r="X98" s="23" t="s">
        <v>602</v>
      </c>
      <c r="Y98" s="23">
        <v>0</v>
      </c>
      <c r="Z98" s="23" t="s">
        <v>603</v>
      </c>
      <c r="AA98" s="23"/>
      <c r="AB98" s="23"/>
      <c r="AC98" s="23"/>
      <c r="AD98" s="23"/>
      <c r="AE98" s="23">
        <f t="shared" si="18"/>
        <v>0</v>
      </c>
      <c r="AF98" s="25">
        <v>44298</v>
      </c>
      <c r="AG98" s="25">
        <v>44390</v>
      </c>
      <c r="AH98" s="25"/>
      <c r="AI98" s="25"/>
      <c r="AJ98" s="1">
        <f t="shared" si="19"/>
        <v>0</v>
      </c>
      <c r="AK98" s="1">
        <f t="shared" si="20"/>
        <v>0</v>
      </c>
      <c r="AL98" s="1">
        <f t="shared" si="21"/>
        <v>0</v>
      </c>
      <c r="AM98" s="1">
        <f t="shared" si="22"/>
        <v>0</v>
      </c>
      <c r="AN98" s="1">
        <f t="shared" si="23"/>
        <v>0</v>
      </c>
      <c r="AO98" s="19" t="s">
        <v>157</v>
      </c>
      <c r="AP98" s="19" t="s">
        <v>157</v>
      </c>
      <c r="AQ98" s="19"/>
      <c r="AR98" s="19"/>
      <c r="AS98" s="19" t="s">
        <v>157</v>
      </c>
      <c r="AT98" s="19" t="s">
        <v>604</v>
      </c>
      <c r="AU98" s="19"/>
      <c r="AV98" s="19"/>
      <c r="AW98" s="19" t="s">
        <v>157</v>
      </c>
      <c r="AX98" t="s">
        <v>157</v>
      </c>
      <c r="BA98" t="s">
        <v>605</v>
      </c>
      <c r="BB98" t="s">
        <v>606</v>
      </c>
      <c r="BC98" s="22"/>
      <c r="BD98" s="22"/>
    </row>
    <row r="99" spans="1:56" ht="15" customHeight="1" x14ac:dyDescent="0.25">
      <c r="A99" s="19">
        <v>1</v>
      </c>
      <c r="B99" s="19" t="s">
        <v>607</v>
      </c>
      <c r="C99" s="19" t="s">
        <v>57</v>
      </c>
      <c r="D99" s="19" t="s">
        <v>58</v>
      </c>
      <c r="E99" s="19" t="s">
        <v>59</v>
      </c>
      <c r="F99" s="19" t="s">
        <v>60</v>
      </c>
      <c r="G99" s="19" t="s">
        <v>61</v>
      </c>
      <c r="H99" s="19" t="s">
        <v>62</v>
      </c>
      <c r="I99" s="19" t="s">
        <v>63</v>
      </c>
      <c r="J99" s="20">
        <v>44197</v>
      </c>
      <c r="K99" s="20">
        <v>44561</v>
      </c>
      <c r="L99" s="19" t="s">
        <v>64</v>
      </c>
      <c r="M99" s="19" t="str">
        <f>B99</f>
        <v>Cundinamarca</v>
      </c>
      <c r="N99" s="19" t="s">
        <v>65</v>
      </c>
      <c r="O99" s="19" t="s">
        <v>66</v>
      </c>
      <c r="P99" s="19" t="s">
        <v>67</v>
      </c>
      <c r="Q99" s="1">
        <v>0</v>
      </c>
      <c r="R99" s="21">
        <v>15284</v>
      </c>
      <c r="S99" s="21">
        <v>0</v>
      </c>
      <c r="T99" s="21">
        <v>0</v>
      </c>
      <c r="U99" s="21">
        <v>0</v>
      </c>
      <c r="V99" s="21">
        <v>15284</v>
      </c>
      <c r="W99" s="21">
        <v>2477</v>
      </c>
      <c r="X99" s="21" t="s">
        <v>608</v>
      </c>
      <c r="Y99" s="21">
        <v>5726</v>
      </c>
      <c r="Z99" s="21" t="s">
        <v>609</v>
      </c>
      <c r="AA99" s="21"/>
      <c r="AB99" s="21"/>
      <c r="AC99" s="21"/>
      <c r="AD99" s="21"/>
      <c r="AE99" s="21">
        <f t="shared" si="18"/>
        <v>8203</v>
      </c>
      <c r="AF99" s="20">
        <v>44300</v>
      </c>
      <c r="AG99" s="20">
        <v>44392</v>
      </c>
      <c r="AH99" s="20"/>
      <c r="AI99" s="20"/>
      <c r="AJ99" s="1">
        <f t="shared" si="19"/>
        <v>0.53670505103376076</v>
      </c>
      <c r="AK99" s="1" t="str">
        <f t="shared" si="20"/>
        <v/>
      </c>
      <c r="AL99" s="1" t="str">
        <f t="shared" si="21"/>
        <v/>
      </c>
      <c r="AM99" s="1" t="str">
        <f t="shared" si="22"/>
        <v/>
      </c>
      <c r="AN99" s="1">
        <f t="shared" si="23"/>
        <v>0</v>
      </c>
      <c r="AO99" s="19" t="s">
        <v>70</v>
      </c>
      <c r="AP99" s="19" t="s">
        <v>70</v>
      </c>
      <c r="AQ99" s="19"/>
      <c r="AR99" s="19"/>
      <c r="AS99" s="19" t="s">
        <v>610</v>
      </c>
      <c r="AT99" s="19" t="s">
        <v>611</v>
      </c>
      <c r="AU99" s="19"/>
      <c r="AV99" s="19"/>
      <c r="AW99" s="19" t="s">
        <v>70</v>
      </c>
      <c r="AX99" s="19" t="s">
        <v>70</v>
      </c>
      <c r="AY99" s="19"/>
      <c r="AZ99" s="19"/>
      <c r="BA99" s="19" t="s">
        <v>612</v>
      </c>
      <c r="BB99" s="19" t="s">
        <v>613</v>
      </c>
      <c r="BC99" s="22"/>
      <c r="BD99" s="22"/>
    </row>
    <row r="100" spans="1:56" ht="15" customHeight="1" x14ac:dyDescent="0.25">
      <c r="A100" s="19">
        <v>3</v>
      </c>
      <c r="B100" s="19" t="s">
        <v>607</v>
      </c>
      <c r="C100" s="19" t="s">
        <v>57</v>
      </c>
      <c r="D100" s="19" t="s">
        <v>58</v>
      </c>
      <c r="E100" s="19" t="s">
        <v>59</v>
      </c>
      <c r="F100" s="19" t="s">
        <v>60</v>
      </c>
      <c r="G100" s="19" t="s">
        <v>61</v>
      </c>
      <c r="H100" s="19" t="s">
        <v>62</v>
      </c>
      <c r="I100" s="19" t="s">
        <v>75</v>
      </c>
      <c r="J100" s="20">
        <v>44197</v>
      </c>
      <c r="K100" s="20">
        <v>44561</v>
      </c>
      <c r="L100" s="19" t="s">
        <v>64</v>
      </c>
      <c r="M100" s="19" t="str">
        <f t="shared" ref="M100:M108" si="26">B100</f>
        <v>Cundinamarca</v>
      </c>
      <c r="N100" s="19" t="s">
        <v>65</v>
      </c>
      <c r="O100" s="19" t="s">
        <v>76</v>
      </c>
      <c r="P100" s="19" t="s">
        <v>67</v>
      </c>
      <c r="Q100" s="1">
        <v>0</v>
      </c>
      <c r="R100" s="21">
        <v>43978</v>
      </c>
      <c r="S100" s="21">
        <v>0</v>
      </c>
      <c r="T100" s="21">
        <v>0</v>
      </c>
      <c r="U100" s="21">
        <v>0</v>
      </c>
      <c r="V100" s="21">
        <v>43978</v>
      </c>
      <c r="W100" s="21">
        <v>5590</v>
      </c>
      <c r="X100" s="21" t="s">
        <v>614</v>
      </c>
      <c r="Y100" s="21">
        <v>12416</v>
      </c>
      <c r="Z100" s="21" t="s">
        <v>615</v>
      </c>
      <c r="AA100" s="21"/>
      <c r="AB100" s="21"/>
      <c r="AC100" s="21"/>
      <c r="AD100" s="21"/>
      <c r="AE100" s="21">
        <f t="shared" si="18"/>
        <v>18006</v>
      </c>
      <c r="AF100" s="20">
        <v>44300</v>
      </c>
      <c r="AG100" s="20">
        <v>44392</v>
      </c>
      <c r="AH100" s="20"/>
      <c r="AI100" s="20"/>
      <c r="AJ100" s="1">
        <f t="shared" si="19"/>
        <v>0.40943198872163356</v>
      </c>
      <c r="AK100" s="1" t="str">
        <f t="shared" si="20"/>
        <v/>
      </c>
      <c r="AL100" s="1" t="str">
        <f t="shared" si="21"/>
        <v/>
      </c>
      <c r="AM100" s="1" t="str">
        <f t="shared" si="22"/>
        <v/>
      </c>
      <c r="AN100" s="1">
        <f t="shared" si="23"/>
        <v>0</v>
      </c>
      <c r="AO100" s="19" t="s">
        <v>70</v>
      </c>
      <c r="AP100" s="19" t="s">
        <v>70</v>
      </c>
      <c r="AQ100" s="19"/>
      <c r="AR100" s="19"/>
      <c r="AS100" s="19" t="s">
        <v>616</v>
      </c>
      <c r="AT100" s="19" t="s">
        <v>617</v>
      </c>
      <c r="AU100" s="19"/>
      <c r="AV100" s="19"/>
      <c r="AW100" s="19" t="s">
        <v>70</v>
      </c>
      <c r="AX100" t="s">
        <v>70</v>
      </c>
      <c r="BA100" t="s">
        <v>618</v>
      </c>
      <c r="BB100" t="s">
        <v>619</v>
      </c>
      <c r="BC100" s="22"/>
      <c r="BD100" s="22"/>
    </row>
    <row r="101" spans="1:56" ht="15" customHeight="1" x14ac:dyDescent="0.25">
      <c r="A101" s="19">
        <v>5</v>
      </c>
      <c r="B101" s="19" t="s">
        <v>607</v>
      </c>
      <c r="C101" s="19" t="s">
        <v>240</v>
      </c>
      <c r="D101" s="19" t="s">
        <v>58</v>
      </c>
      <c r="E101" s="19" t="s">
        <v>130</v>
      </c>
      <c r="F101" s="19" t="s">
        <v>241</v>
      </c>
      <c r="G101" s="19" t="s">
        <v>61</v>
      </c>
      <c r="H101" s="19" t="s">
        <v>62</v>
      </c>
      <c r="I101" t="s">
        <v>242</v>
      </c>
      <c r="J101" s="20">
        <v>44197</v>
      </c>
      <c r="K101" s="20">
        <v>44561</v>
      </c>
      <c r="L101" s="19" t="s">
        <v>64</v>
      </c>
      <c r="M101" s="19" t="str">
        <f t="shared" si="26"/>
        <v>Cundinamarca</v>
      </c>
      <c r="N101" s="19" t="s">
        <v>65</v>
      </c>
      <c r="O101" s="19" t="s">
        <v>243</v>
      </c>
      <c r="P101" s="19" t="s">
        <v>67</v>
      </c>
      <c r="Q101" s="1">
        <v>0</v>
      </c>
      <c r="R101" s="21">
        <v>40</v>
      </c>
      <c r="S101" s="21">
        <v>0</v>
      </c>
      <c r="T101" s="21">
        <v>0</v>
      </c>
      <c r="U101" s="21">
        <v>0</v>
      </c>
      <c r="V101" s="21">
        <v>40</v>
      </c>
      <c r="W101" s="21">
        <v>0</v>
      </c>
      <c r="X101" s="21" t="s">
        <v>620</v>
      </c>
      <c r="Y101" s="21">
        <v>0</v>
      </c>
      <c r="Z101" s="21" t="s">
        <v>621</v>
      </c>
      <c r="AA101" s="21"/>
      <c r="AB101" s="21"/>
      <c r="AC101" s="21"/>
      <c r="AD101" s="21"/>
      <c r="AE101" s="21">
        <f t="shared" si="18"/>
        <v>0</v>
      </c>
      <c r="AF101" s="20">
        <v>44300</v>
      </c>
      <c r="AG101" s="20">
        <v>44392</v>
      </c>
      <c r="AH101" s="20"/>
      <c r="AI101" s="20"/>
      <c r="AJ101" s="1">
        <f t="shared" si="19"/>
        <v>0</v>
      </c>
      <c r="AK101" s="1" t="str">
        <f t="shared" si="20"/>
        <v/>
      </c>
      <c r="AL101" s="1" t="str">
        <f t="shared" si="21"/>
        <v/>
      </c>
      <c r="AM101" s="1" t="str">
        <f t="shared" si="22"/>
        <v/>
      </c>
      <c r="AN101" s="1">
        <f t="shared" si="23"/>
        <v>0</v>
      </c>
      <c r="AO101" s="19" t="s">
        <v>157</v>
      </c>
      <c r="AP101" s="19" t="s">
        <v>157</v>
      </c>
      <c r="AQ101" s="19"/>
      <c r="AR101" s="19"/>
      <c r="AS101" s="19" t="s">
        <v>157</v>
      </c>
      <c r="AT101" s="19" t="s">
        <v>622</v>
      </c>
      <c r="AU101" s="19"/>
      <c r="AV101" s="19"/>
      <c r="AW101" s="19" t="s">
        <v>157</v>
      </c>
      <c r="AX101" t="s">
        <v>70</v>
      </c>
      <c r="BA101" t="s">
        <v>623</v>
      </c>
      <c r="BB101" t="s">
        <v>624</v>
      </c>
      <c r="BC101" s="22"/>
      <c r="BD101" s="22"/>
    </row>
    <row r="102" spans="1:56" ht="15" customHeight="1" x14ac:dyDescent="0.25">
      <c r="A102" s="19">
        <v>6</v>
      </c>
      <c r="B102" s="19" t="s">
        <v>607</v>
      </c>
      <c r="C102" s="19" t="s">
        <v>83</v>
      </c>
      <c r="D102" s="19" t="s">
        <v>58</v>
      </c>
      <c r="E102" s="19" t="s">
        <v>59</v>
      </c>
      <c r="F102" s="19" t="s">
        <v>84</v>
      </c>
      <c r="G102" s="19" t="s">
        <v>61</v>
      </c>
      <c r="H102" s="19" t="s">
        <v>62</v>
      </c>
      <c r="I102" t="s">
        <v>85</v>
      </c>
      <c r="J102" s="20">
        <v>44197</v>
      </c>
      <c r="K102" s="20">
        <v>44561</v>
      </c>
      <c r="L102" s="19" t="s">
        <v>64</v>
      </c>
      <c r="M102" s="19" t="str">
        <f t="shared" si="26"/>
        <v>Cundinamarca</v>
      </c>
      <c r="N102" s="19" t="s">
        <v>86</v>
      </c>
      <c r="O102" s="19" t="s">
        <v>87</v>
      </c>
      <c r="P102" s="19" t="s">
        <v>67</v>
      </c>
      <c r="Q102" s="1">
        <v>0</v>
      </c>
      <c r="R102" s="23">
        <v>1</v>
      </c>
      <c r="S102" s="23">
        <v>0.25</v>
      </c>
      <c r="T102" s="23">
        <v>0.25</v>
      </c>
      <c r="U102" s="23">
        <v>0.25</v>
      </c>
      <c r="V102" s="23">
        <v>0.25</v>
      </c>
      <c r="W102" s="23">
        <v>0.25</v>
      </c>
      <c r="X102" s="23" t="s">
        <v>625</v>
      </c>
      <c r="Y102" s="23">
        <v>0.25</v>
      </c>
      <c r="Z102" s="23" t="s">
        <v>626</v>
      </c>
      <c r="AA102" s="23"/>
      <c r="AB102" s="23"/>
      <c r="AC102" s="23"/>
      <c r="AD102" s="23"/>
      <c r="AE102" s="23">
        <f t="shared" si="18"/>
        <v>0.5</v>
      </c>
      <c r="AF102" s="20">
        <v>44300</v>
      </c>
      <c r="AG102" s="20">
        <v>44392</v>
      </c>
      <c r="AH102" s="20"/>
      <c r="AI102" s="20"/>
      <c r="AJ102" s="1">
        <f t="shared" si="19"/>
        <v>0.5</v>
      </c>
      <c r="AK102" s="1">
        <f t="shared" si="20"/>
        <v>1</v>
      </c>
      <c r="AL102" s="1">
        <f t="shared" si="21"/>
        <v>1</v>
      </c>
      <c r="AM102" s="1">
        <f t="shared" si="22"/>
        <v>0</v>
      </c>
      <c r="AN102" s="1">
        <f t="shared" si="23"/>
        <v>0</v>
      </c>
      <c r="AO102" s="19" t="s">
        <v>157</v>
      </c>
      <c r="AP102" s="19" t="s">
        <v>70</v>
      </c>
      <c r="AQ102" s="19"/>
      <c r="AR102" s="19"/>
      <c r="AS102" s="19" t="s">
        <v>627</v>
      </c>
      <c r="AT102" s="19" t="s">
        <v>627</v>
      </c>
      <c r="AU102" s="19"/>
      <c r="AV102" s="19"/>
      <c r="AW102" s="19" t="s">
        <v>157</v>
      </c>
      <c r="AX102" t="s">
        <v>70</v>
      </c>
      <c r="BA102" t="s">
        <v>628</v>
      </c>
      <c r="BB102" t="s">
        <v>629</v>
      </c>
      <c r="BC102" s="22"/>
      <c r="BD102" s="22"/>
    </row>
    <row r="103" spans="1:56" ht="15" customHeight="1" x14ac:dyDescent="0.25">
      <c r="A103" s="19">
        <v>7</v>
      </c>
      <c r="B103" s="19" t="s">
        <v>607</v>
      </c>
      <c r="C103" s="19" t="s">
        <v>93</v>
      </c>
      <c r="D103" s="19" t="s">
        <v>58</v>
      </c>
      <c r="E103" s="19" t="s">
        <v>59</v>
      </c>
      <c r="F103" s="19" t="s">
        <v>84</v>
      </c>
      <c r="G103" s="19" t="s">
        <v>61</v>
      </c>
      <c r="H103" s="19" t="s">
        <v>62</v>
      </c>
      <c r="I103" t="s">
        <v>94</v>
      </c>
      <c r="J103" s="20">
        <v>44197</v>
      </c>
      <c r="K103" s="20">
        <v>44561</v>
      </c>
      <c r="L103" s="19" t="s">
        <v>64</v>
      </c>
      <c r="M103" s="19" t="str">
        <f t="shared" si="26"/>
        <v>Cundinamarca</v>
      </c>
      <c r="N103" s="19" t="s">
        <v>86</v>
      </c>
      <c r="O103" s="19" t="s">
        <v>87</v>
      </c>
      <c r="P103" s="19" t="s">
        <v>67</v>
      </c>
      <c r="Q103" s="1">
        <v>0</v>
      </c>
      <c r="R103" s="23">
        <v>1</v>
      </c>
      <c r="S103" s="23">
        <v>0.25</v>
      </c>
      <c r="T103" s="23">
        <v>0.25</v>
      </c>
      <c r="U103" s="23">
        <v>0.25</v>
      </c>
      <c r="V103" s="23">
        <v>0.25</v>
      </c>
      <c r="W103" s="23">
        <v>0.25</v>
      </c>
      <c r="X103" s="23" t="s">
        <v>630</v>
      </c>
      <c r="Y103" s="23">
        <v>0.25</v>
      </c>
      <c r="Z103" s="23" t="s">
        <v>631</v>
      </c>
      <c r="AA103" s="23"/>
      <c r="AB103" s="23"/>
      <c r="AC103" s="23"/>
      <c r="AD103" s="23"/>
      <c r="AE103" s="23">
        <f t="shared" si="18"/>
        <v>0.5</v>
      </c>
      <c r="AF103" s="20">
        <v>44300</v>
      </c>
      <c r="AG103" s="20">
        <v>44392</v>
      </c>
      <c r="AH103" s="20"/>
      <c r="AI103" s="20"/>
      <c r="AJ103" s="1">
        <f t="shared" si="19"/>
        <v>0.5</v>
      </c>
      <c r="AK103" s="1">
        <f t="shared" si="20"/>
        <v>1</v>
      </c>
      <c r="AL103" s="1">
        <f t="shared" si="21"/>
        <v>1</v>
      </c>
      <c r="AM103" s="1">
        <f t="shared" si="22"/>
        <v>0</v>
      </c>
      <c r="AN103" s="1">
        <f t="shared" si="23"/>
        <v>0</v>
      </c>
      <c r="AO103" s="19" t="s">
        <v>70</v>
      </c>
      <c r="AP103" s="19" t="s">
        <v>70</v>
      </c>
      <c r="AQ103" s="19"/>
      <c r="AR103" s="19"/>
      <c r="AS103" s="19" t="s">
        <v>632</v>
      </c>
      <c r="AT103" s="19" t="s">
        <v>633</v>
      </c>
      <c r="AU103" s="19"/>
      <c r="AV103" s="19"/>
      <c r="AW103" s="19" t="s">
        <v>70</v>
      </c>
      <c r="AX103" t="s">
        <v>70</v>
      </c>
      <c r="BA103" t="s">
        <v>634</v>
      </c>
      <c r="BB103" t="s">
        <v>635</v>
      </c>
      <c r="BC103" s="22"/>
      <c r="BD103" s="22"/>
    </row>
    <row r="104" spans="1:56" ht="15" customHeight="1" x14ac:dyDescent="0.25">
      <c r="A104" s="19">
        <v>8</v>
      </c>
      <c r="B104" s="19" t="s">
        <v>607</v>
      </c>
      <c r="C104" s="19" t="s">
        <v>100</v>
      </c>
      <c r="D104" s="19" t="s">
        <v>101</v>
      </c>
      <c r="E104" s="19" t="s">
        <v>102</v>
      </c>
      <c r="F104" s="19" t="s">
        <v>103</v>
      </c>
      <c r="G104" s="19" t="s">
        <v>61</v>
      </c>
      <c r="H104" s="19" t="s">
        <v>104</v>
      </c>
      <c r="I104" t="s">
        <v>105</v>
      </c>
      <c r="J104" s="20">
        <v>44197</v>
      </c>
      <c r="K104" s="20">
        <v>44561</v>
      </c>
      <c r="L104" s="19" t="s">
        <v>64</v>
      </c>
      <c r="M104" s="19" t="str">
        <f t="shared" si="26"/>
        <v>Cundinamarca</v>
      </c>
      <c r="N104" s="19" t="s">
        <v>86</v>
      </c>
      <c r="O104" s="19" t="s">
        <v>87</v>
      </c>
      <c r="P104" s="19" t="s">
        <v>67</v>
      </c>
      <c r="Q104" s="1">
        <v>0</v>
      </c>
      <c r="R104" s="23">
        <v>1</v>
      </c>
      <c r="S104" s="23">
        <v>0.25</v>
      </c>
      <c r="T104" s="23">
        <v>0.25</v>
      </c>
      <c r="U104" s="23">
        <v>0.25</v>
      </c>
      <c r="V104" s="23">
        <v>0.25</v>
      </c>
      <c r="W104" s="23">
        <v>0.25</v>
      </c>
      <c r="X104" s="23" t="s">
        <v>636</v>
      </c>
      <c r="Y104" s="23">
        <v>0.25</v>
      </c>
      <c r="Z104" s="23" t="s">
        <v>637</v>
      </c>
      <c r="AA104" s="23"/>
      <c r="AB104" s="23"/>
      <c r="AC104" s="23"/>
      <c r="AD104" s="23"/>
      <c r="AE104" s="23">
        <f t="shared" si="18"/>
        <v>0.5</v>
      </c>
      <c r="AF104" s="20">
        <v>44300</v>
      </c>
      <c r="AG104" s="20">
        <v>44392</v>
      </c>
      <c r="AH104" s="20"/>
      <c r="AI104" s="20"/>
      <c r="AJ104" s="1">
        <f t="shared" si="19"/>
        <v>0.5</v>
      </c>
      <c r="AK104" s="1">
        <f t="shared" si="20"/>
        <v>1</v>
      </c>
      <c r="AL104" s="1">
        <f t="shared" si="21"/>
        <v>1</v>
      </c>
      <c r="AM104" s="1">
        <f t="shared" si="22"/>
        <v>0</v>
      </c>
      <c r="AN104" s="1">
        <f t="shared" si="23"/>
        <v>0</v>
      </c>
      <c r="AO104" s="19" t="s">
        <v>70</v>
      </c>
      <c r="AP104" s="19" t="s">
        <v>70</v>
      </c>
      <c r="AQ104" s="19"/>
      <c r="AR104" s="19"/>
      <c r="AS104" s="19" t="s">
        <v>638</v>
      </c>
      <c r="AT104" s="19" t="s">
        <v>639</v>
      </c>
      <c r="AU104" s="19"/>
      <c r="AV104" s="19"/>
      <c r="AW104" s="19" t="s">
        <v>148</v>
      </c>
      <c r="AX104" t="s">
        <v>70</v>
      </c>
      <c r="BA104" t="s">
        <v>640</v>
      </c>
      <c r="BB104" t="s">
        <v>641</v>
      </c>
      <c r="BC104" s="22"/>
      <c r="BD104" s="22"/>
    </row>
    <row r="105" spans="1:56" ht="15" customHeight="1" x14ac:dyDescent="0.25">
      <c r="A105" s="19">
        <v>9</v>
      </c>
      <c r="B105" s="19" t="s">
        <v>607</v>
      </c>
      <c r="C105" s="19" t="s">
        <v>110</v>
      </c>
      <c r="D105" s="19" t="s">
        <v>111</v>
      </c>
      <c r="E105" s="19" t="s">
        <v>112</v>
      </c>
      <c r="F105" s="19" t="s">
        <v>113</v>
      </c>
      <c r="G105" s="19" t="s">
        <v>114</v>
      </c>
      <c r="H105" s="19" t="s">
        <v>114</v>
      </c>
      <c r="I105" t="s">
        <v>115</v>
      </c>
      <c r="J105" s="20">
        <v>44197</v>
      </c>
      <c r="K105" s="20">
        <v>44561</v>
      </c>
      <c r="L105" s="19" t="s">
        <v>64</v>
      </c>
      <c r="M105" s="19" t="str">
        <f t="shared" si="26"/>
        <v>Cundinamarca</v>
      </c>
      <c r="N105" s="19" t="s">
        <v>86</v>
      </c>
      <c r="O105" s="19" t="s">
        <v>116</v>
      </c>
      <c r="P105" s="19" t="s">
        <v>67</v>
      </c>
      <c r="Q105" s="1">
        <v>0</v>
      </c>
      <c r="R105" s="23">
        <v>1</v>
      </c>
      <c r="S105" s="23">
        <v>0.25</v>
      </c>
      <c r="T105" s="23">
        <v>0.25</v>
      </c>
      <c r="U105" s="23">
        <v>0.25</v>
      </c>
      <c r="V105" s="23">
        <v>0.25</v>
      </c>
      <c r="W105" s="23">
        <v>0.25</v>
      </c>
      <c r="X105" s="23" t="s">
        <v>642</v>
      </c>
      <c r="Y105" s="23">
        <v>0.25</v>
      </c>
      <c r="Z105" s="23" t="s">
        <v>643</v>
      </c>
      <c r="AA105" s="23"/>
      <c r="AB105" s="23"/>
      <c r="AC105" s="23"/>
      <c r="AD105" s="23"/>
      <c r="AE105" s="23">
        <f t="shared" si="18"/>
        <v>0.5</v>
      </c>
      <c r="AF105" s="20">
        <v>44300</v>
      </c>
      <c r="AG105" s="20">
        <v>44392</v>
      </c>
      <c r="AH105" s="20"/>
      <c r="AI105" s="20"/>
      <c r="AJ105" s="1">
        <f t="shared" si="19"/>
        <v>0.5</v>
      </c>
      <c r="AK105" s="1">
        <f t="shared" si="20"/>
        <v>1</v>
      </c>
      <c r="AL105" s="1">
        <f t="shared" si="21"/>
        <v>1</v>
      </c>
      <c r="AM105" s="1">
        <f t="shared" si="22"/>
        <v>0</v>
      </c>
      <c r="AN105" s="1">
        <f t="shared" si="23"/>
        <v>0</v>
      </c>
      <c r="AO105" s="19" t="s">
        <v>70</v>
      </c>
      <c r="AP105" s="19" t="s">
        <v>70</v>
      </c>
      <c r="AQ105" s="19"/>
      <c r="AR105" s="19"/>
      <c r="AS105" s="19" t="s">
        <v>644</v>
      </c>
      <c r="AT105" s="19" t="s">
        <v>645</v>
      </c>
      <c r="AU105" s="19"/>
      <c r="AV105" s="19"/>
      <c r="AW105" s="19" t="s">
        <v>70</v>
      </c>
      <c r="AX105" t="s">
        <v>70</v>
      </c>
      <c r="BA105" t="s">
        <v>591</v>
      </c>
      <c r="BB105" t="s">
        <v>646</v>
      </c>
      <c r="BC105" s="22"/>
      <c r="BD105" s="22"/>
    </row>
    <row r="106" spans="1:56" ht="15" customHeight="1" x14ac:dyDescent="0.25">
      <c r="A106" s="19">
        <v>10</v>
      </c>
      <c r="B106" s="19" t="s">
        <v>607</v>
      </c>
      <c r="C106" s="19" t="s">
        <v>110</v>
      </c>
      <c r="D106" s="19" t="s">
        <v>111</v>
      </c>
      <c r="E106" s="19" t="s">
        <v>112</v>
      </c>
      <c r="F106" s="19" t="s">
        <v>113</v>
      </c>
      <c r="G106" s="19" t="s">
        <v>114</v>
      </c>
      <c r="H106" s="19" t="s">
        <v>114</v>
      </c>
      <c r="I106" t="s">
        <v>122</v>
      </c>
      <c r="J106" s="20">
        <v>44197</v>
      </c>
      <c r="K106" s="20">
        <v>44561</v>
      </c>
      <c r="L106" s="19" t="s">
        <v>64</v>
      </c>
      <c r="M106" s="19" t="str">
        <f t="shared" si="26"/>
        <v>Cundinamarca</v>
      </c>
      <c r="N106" s="19" t="s">
        <v>86</v>
      </c>
      <c r="O106" s="19" t="s">
        <v>123</v>
      </c>
      <c r="P106" s="19" t="s">
        <v>67</v>
      </c>
      <c r="Q106" s="1">
        <v>0</v>
      </c>
      <c r="R106" s="23">
        <v>1</v>
      </c>
      <c r="S106" s="23">
        <v>0.25</v>
      </c>
      <c r="T106" s="23">
        <v>0.25</v>
      </c>
      <c r="U106" s="23">
        <v>0.25</v>
      </c>
      <c r="V106" s="23">
        <v>0.25</v>
      </c>
      <c r="W106" s="23">
        <v>0.25</v>
      </c>
      <c r="X106" s="23" t="s">
        <v>647</v>
      </c>
      <c r="Y106" s="23">
        <v>0.25</v>
      </c>
      <c r="Z106" s="23" t="s">
        <v>648</v>
      </c>
      <c r="AA106" s="23"/>
      <c r="AB106" s="23"/>
      <c r="AC106" s="23"/>
      <c r="AD106" s="23"/>
      <c r="AE106" s="23">
        <f t="shared" si="18"/>
        <v>0.5</v>
      </c>
      <c r="AF106" s="20">
        <v>44300</v>
      </c>
      <c r="AG106" s="20">
        <v>44392</v>
      </c>
      <c r="AH106" s="20"/>
      <c r="AI106" s="20"/>
      <c r="AJ106" s="1">
        <f t="shared" si="19"/>
        <v>0.5</v>
      </c>
      <c r="AK106" s="1">
        <f t="shared" si="20"/>
        <v>1</v>
      </c>
      <c r="AL106" s="1">
        <f t="shared" si="21"/>
        <v>1</v>
      </c>
      <c r="AM106" s="1">
        <f t="shared" si="22"/>
        <v>0</v>
      </c>
      <c r="AN106" s="1">
        <f t="shared" si="23"/>
        <v>0</v>
      </c>
      <c r="AO106" s="19" t="s">
        <v>70</v>
      </c>
      <c r="AP106" s="19" t="s">
        <v>70</v>
      </c>
      <c r="AQ106" s="19"/>
      <c r="AR106" s="19"/>
      <c r="AS106" s="19" t="s">
        <v>649</v>
      </c>
      <c r="AT106" s="19" t="s">
        <v>650</v>
      </c>
      <c r="AU106" s="19"/>
      <c r="AV106" s="19"/>
      <c r="AW106" s="19" t="s">
        <v>70</v>
      </c>
      <c r="AX106" t="s">
        <v>70</v>
      </c>
      <c r="BA106" t="s">
        <v>651</v>
      </c>
      <c r="BB106" t="s">
        <v>652</v>
      </c>
      <c r="BC106" s="22"/>
      <c r="BD106" s="22"/>
    </row>
    <row r="107" spans="1:56" ht="15" customHeight="1" x14ac:dyDescent="0.25">
      <c r="A107" s="19">
        <v>12</v>
      </c>
      <c r="B107" s="19" t="s">
        <v>607</v>
      </c>
      <c r="C107" s="19" t="s">
        <v>129</v>
      </c>
      <c r="D107" s="19" t="s">
        <v>58</v>
      </c>
      <c r="E107" s="19" t="s">
        <v>130</v>
      </c>
      <c r="F107" s="19" t="s">
        <v>131</v>
      </c>
      <c r="G107" s="19" t="s">
        <v>132</v>
      </c>
      <c r="H107" s="19" t="s">
        <v>133</v>
      </c>
      <c r="I107" t="s">
        <v>134</v>
      </c>
      <c r="J107" s="20">
        <v>44197</v>
      </c>
      <c r="K107" s="20">
        <v>44561</v>
      </c>
      <c r="L107" s="19" t="s">
        <v>64</v>
      </c>
      <c r="M107" s="19" t="str">
        <f t="shared" si="26"/>
        <v>Cundinamarca</v>
      </c>
      <c r="N107" s="19" t="s">
        <v>65</v>
      </c>
      <c r="O107" s="19" t="s">
        <v>135</v>
      </c>
      <c r="P107" s="19" t="s">
        <v>136</v>
      </c>
      <c r="Q107" s="1">
        <v>0</v>
      </c>
      <c r="R107" s="21">
        <f>SUM(S107:V107)</f>
        <v>429679945.57058656</v>
      </c>
      <c r="S107" s="21">
        <v>84842110.721574351</v>
      </c>
      <c r="T107" s="21">
        <v>109983380.10368578</v>
      </c>
      <c r="U107" s="21">
        <v>111976128.73686185</v>
      </c>
      <c r="V107" s="21">
        <v>122878326.00846455</v>
      </c>
      <c r="W107" s="21">
        <v>33109583</v>
      </c>
      <c r="X107" s="21" t="s">
        <v>653</v>
      </c>
      <c r="Y107" s="21">
        <v>32805866</v>
      </c>
      <c r="Z107" s="21" t="s">
        <v>654</v>
      </c>
      <c r="AA107" s="21"/>
      <c r="AB107" s="21"/>
      <c r="AC107" s="21"/>
      <c r="AD107" s="21"/>
      <c r="AE107" s="21">
        <f t="shared" si="18"/>
        <v>65915449</v>
      </c>
      <c r="AF107" s="20">
        <v>44300</v>
      </c>
      <c r="AG107" s="20">
        <v>44392</v>
      </c>
      <c r="AH107" s="20"/>
      <c r="AI107" s="20"/>
      <c r="AJ107" s="1">
        <f t="shared" si="19"/>
        <v>0.15340592382655568</v>
      </c>
      <c r="AK107" s="1">
        <f t="shared" si="20"/>
        <v>0.39024940231220134</v>
      </c>
      <c r="AL107" s="1">
        <f t="shared" si="21"/>
        <v>0.29828021260187298</v>
      </c>
      <c r="AM107" s="1">
        <f t="shared" si="22"/>
        <v>0</v>
      </c>
      <c r="AN107" s="1">
        <f t="shared" si="23"/>
        <v>0</v>
      </c>
      <c r="AO107" s="19" t="s">
        <v>70</v>
      </c>
      <c r="AP107" s="19" t="s">
        <v>70</v>
      </c>
      <c r="AQ107" s="19"/>
      <c r="AR107" s="19"/>
      <c r="AS107" s="19" t="s">
        <v>655</v>
      </c>
      <c r="AT107" s="19" t="s">
        <v>656</v>
      </c>
      <c r="AU107" s="19"/>
      <c r="AV107" s="19"/>
      <c r="AW107" s="19" t="s">
        <v>70</v>
      </c>
      <c r="AX107" t="s">
        <v>70</v>
      </c>
      <c r="BA107" t="s">
        <v>657</v>
      </c>
      <c r="BB107" t="s">
        <v>658</v>
      </c>
      <c r="BC107" s="22"/>
      <c r="BD107" s="22"/>
    </row>
    <row r="108" spans="1:56" ht="15" customHeight="1" x14ac:dyDescent="0.25">
      <c r="A108" s="19">
        <v>13</v>
      </c>
      <c r="B108" s="19" t="s">
        <v>607</v>
      </c>
      <c r="C108" s="19" t="s">
        <v>129</v>
      </c>
      <c r="D108" s="19" t="s">
        <v>58</v>
      </c>
      <c r="E108" s="19" t="s">
        <v>130</v>
      </c>
      <c r="F108" s="19" t="s">
        <v>131</v>
      </c>
      <c r="G108" s="19" t="s">
        <v>132</v>
      </c>
      <c r="H108" s="19" t="s">
        <v>133</v>
      </c>
      <c r="I108" t="s">
        <v>143</v>
      </c>
      <c r="J108" s="20">
        <v>44197</v>
      </c>
      <c r="K108" s="20">
        <v>44561</v>
      </c>
      <c r="L108" s="19" t="s">
        <v>64</v>
      </c>
      <c r="M108" s="19" t="str">
        <f t="shared" si="26"/>
        <v>Cundinamarca</v>
      </c>
      <c r="N108" s="19" t="s">
        <v>86</v>
      </c>
      <c r="O108" s="19" t="s">
        <v>144</v>
      </c>
      <c r="P108" s="19" t="s">
        <v>136</v>
      </c>
      <c r="Q108" s="1">
        <v>0</v>
      </c>
      <c r="R108" s="23">
        <v>1</v>
      </c>
      <c r="S108" s="23">
        <v>0.25</v>
      </c>
      <c r="T108" s="23">
        <v>0.25</v>
      </c>
      <c r="U108" s="23">
        <v>0.25</v>
      </c>
      <c r="V108" s="23">
        <v>0.25</v>
      </c>
      <c r="W108" s="23">
        <v>0.25</v>
      </c>
      <c r="X108" s="23" t="s">
        <v>659</v>
      </c>
      <c r="Y108" s="23">
        <v>0.25</v>
      </c>
      <c r="Z108" s="23" t="s">
        <v>660</v>
      </c>
      <c r="AA108" s="23"/>
      <c r="AB108" s="23"/>
      <c r="AC108" s="23"/>
      <c r="AD108" s="23"/>
      <c r="AE108" s="23">
        <f t="shared" si="18"/>
        <v>0.5</v>
      </c>
      <c r="AF108" s="25">
        <v>44300</v>
      </c>
      <c r="AG108" s="25">
        <v>44392</v>
      </c>
      <c r="AH108" s="25"/>
      <c r="AI108" s="25"/>
      <c r="AJ108" s="1">
        <f t="shared" si="19"/>
        <v>0.5</v>
      </c>
      <c r="AK108" s="1">
        <f t="shared" si="20"/>
        <v>1</v>
      </c>
      <c r="AL108" s="1">
        <f t="shared" si="21"/>
        <v>1</v>
      </c>
      <c r="AM108" s="1">
        <f t="shared" si="22"/>
        <v>0</v>
      </c>
      <c r="AN108" s="1">
        <f t="shared" si="23"/>
        <v>0</v>
      </c>
      <c r="AO108" s="19" t="s">
        <v>70</v>
      </c>
      <c r="AP108" s="19" t="s">
        <v>70</v>
      </c>
      <c r="AQ108" s="19"/>
      <c r="AR108" s="19"/>
      <c r="AS108" s="19" t="s">
        <v>661</v>
      </c>
      <c r="AT108" s="19" t="s">
        <v>662</v>
      </c>
      <c r="AU108" s="19"/>
      <c r="AV108" s="19"/>
      <c r="AW108" s="19" t="s">
        <v>70</v>
      </c>
      <c r="AX108" t="s">
        <v>70</v>
      </c>
      <c r="BA108" t="s">
        <v>663</v>
      </c>
      <c r="BB108" t="s">
        <v>664</v>
      </c>
      <c r="BC108" s="22"/>
      <c r="BD108" s="22"/>
    </row>
    <row r="109" spans="1:56" ht="15" customHeight="1" x14ac:dyDescent="0.25">
      <c r="A109" s="19">
        <v>1</v>
      </c>
      <c r="B109" s="19" t="s">
        <v>665</v>
      </c>
      <c r="C109" s="19" t="s">
        <v>152</v>
      </c>
      <c r="D109" s="19" t="s">
        <v>58</v>
      </c>
      <c r="E109" s="19" t="s">
        <v>59</v>
      </c>
      <c r="F109" s="19" t="s">
        <v>60</v>
      </c>
      <c r="G109" s="19" t="s">
        <v>61</v>
      </c>
      <c r="H109" s="19" t="s">
        <v>62</v>
      </c>
      <c r="I109" s="19" t="s">
        <v>161</v>
      </c>
      <c r="J109" s="20">
        <v>44197</v>
      </c>
      <c r="K109" s="20">
        <v>44561</v>
      </c>
      <c r="L109" s="19" t="s">
        <v>64</v>
      </c>
      <c r="M109" s="19" t="str">
        <f>B109</f>
        <v>Guajira</v>
      </c>
      <c r="N109" s="19" t="s">
        <v>65</v>
      </c>
      <c r="O109" s="19" t="s">
        <v>162</v>
      </c>
      <c r="P109" s="19" t="s">
        <v>67</v>
      </c>
      <c r="Q109" s="1">
        <v>0</v>
      </c>
      <c r="R109" s="21">
        <v>177498</v>
      </c>
      <c r="S109" s="21">
        <v>0</v>
      </c>
      <c r="T109" s="21">
        <v>0</v>
      </c>
      <c r="U109" s="21">
        <v>0</v>
      </c>
      <c r="V109" s="21">
        <v>177498</v>
      </c>
      <c r="W109" s="21">
        <v>0</v>
      </c>
      <c r="X109" s="21" t="s">
        <v>666</v>
      </c>
      <c r="Y109" s="21">
        <v>0</v>
      </c>
      <c r="Z109" s="21" t="s">
        <v>666</v>
      </c>
      <c r="AA109" s="21"/>
      <c r="AB109" s="21"/>
      <c r="AC109" s="21"/>
      <c r="AD109" s="21"/>
      <c r="AE109" s="21">
        <f t="shared" si="18"/>
        <v>0</v>
      </c>
      <c r="AF109" s="20">
        <v>44298</v>
      </c>
      <c r="AG109" s="20">
        <v>44389</v>
      </c>
      <c r="AH109" s="20"/>
      <c r="AI109" s="20"/>
      <c r="AJ109" s="1">
        <f t="shared" si="19"/>
        <v>0</v>
      </c>
      <c r="AK109" s="1" t="str">
        <f t="shared" si="20"/>
        <v/>
      </c>
      <c r="AL109" s="1" t="str">
        <f t="shared" si="21"/>
        <v/>
      </c>
      <c r="AM109" s="1" t="str">
        <f t="shared" si="22"/>
        <v/>
      </c>
      <c r="AN109" s="1">
        <f t="shared" si="23"/>
        <v>0</v>
      </c>
      <c r="AO109" s="19" t="s">
        <v>157</v>
      </c>
      <c r="AP109" s="19" t="s">
        <v>157</v>
      </c>
      <c r="AQ109" s="19"/>
      <c r="AR109" s="19"/>
      <c r="AS109" s="19" t="s">
        <v>667</v>
      </c>
      <c r="AT109" s="19" t="s">
        <v>668</v>
      </c>
      <c r="AU109" s="19"/>
      <c r="AV109" s="19"/>
      <c r="AW109" s="19" t="s">
        <v>157</v>
      </c>
      <c r="AX109" s="19" t="s">
        <v>157</v>
      </c>
      <c r="AY109" s="19"/>
      <c r="AZ109" s="19"/>
      <c r="BA109" s="19" t="s">
        <v>558</v>
      </c>
      <c r="BB109" s="19" t="s">
        <v>669</v>
      </c>
      <c r="BC109" s="22"/>
      <c r="BD109" s="22"/>
    </row>
    <row r="110" spans="1:56" ht="15" customHeight="1" x14ac:dyDescent="0.25">
      <c r="A110" s="19">
        <v>2</v>
      </c>
      <c r="B110" s="19" t="s">
        <v>665</v>
      </c>
      <c r="C110" s="19" t="s">
        <v>57</v>
      </c>
      <c r="D110" s="19" t="s">
        <v>58</v>
      </c>
      <c r="E110" s="19" t="s">
        <v>59</v>
      </c>
      <c r="F110" s="19" t="s">
        <v>60</v>
      </c>
      <c r="G110" s="19" t="s">
        <v>61</v>
      </c>
      <c r="H110" s="19" t="s">
        <v>62</v>
      </c>
      <c r="I110" s="19" t="s">
        <v>63</v>
      </c>
      <c r="J110" s="20">
        <v>44197</v>
      </c>
      <c r="K110" s="20">
        <v>44561</v>
      </c>
      <c r="L110" s="19" t="s">
        <v>64</v>
      </c>
      <c r="M110" s="19" t="str">
        <f t="shared" ref="M110:M118" si="27">B110</f>
        <v>Guajira</v>
      </c>
      <c r="N110" s="19" t="s">
        <v>65</v>
      </c>
      <c r="O110" s="19" t="s">
        <v>66</v>
      </c>
      <c r="P110" s="19" t="s">
        <v>67</v>
      </c>
      <c r="Q110" s="1">
        <v>0</v>
      </c>
      <c r="R110" s="21">
        <v>3393</v>
      </c>
      <c r="S110" s="21">
        <v>0</v>
      </c>
      <c r="T110" s="21">
        <v>0</v>
      </c>
      <c r="U110" s="21">
        <v>0</v>
      </c>
      <c r="V110" s="21">
        <v>3393</v>
      </c>
      <c r="W110" s="21">
        <v>634</v>
      </c>
      <c r="X110" s="21" t="s">
        <v>670</v>
      </c>
      <c r="Y110" s="21">
        <v>1719</v>
      </c>
      <c r="Z110" s="21" t="s">
        <v>671</v>
      </c>
      <c r="AA110" s="21"/>
      <c r="AB110" s="21"/>
      <c r="AC110" s="21"/>
      <c r="AD110" s="21"/>
      <c r="AE110" s="21">
        <f t="shared" si="18"/>
        <v>2353</v>
      </c>
      <c r="AF110" s="20">
        <v>44298</v>
      </c>
      <c r="AG110" s="20">
        <v>44389</v>
      </c>
      <c r="AH110" s="20"/>
      <c r="AI110" s="20"/>
      <c r="AJ110" s="1">
        <f t="shared" si="19"/>
        <v>0.69348659003831414</v>
      </c>
      <c r="AK110" s="1" t="str">
        <f t="shared" si="20"/>
        <v/>
      </c>
      <c r="AL110" s="1" t="str">
        <f t="shared" si="21"/>
        <v/>
      </c>
      <c r="AM110" s="1" t="str">
        <f t="shared" si="22"/>
        <v/>
      </c>
      <c r="AN110" s="1">
        <f t="shared" si="23"/>
        <v>0</v>
      </c>
      <c r="AO110" s="19" t="s">
        <v>70</v>
      </c>
      <c r="AP110" s="19" t="s">
        <v>70</v>
      </c>
      <c r="AQ110" s="19"/>
      <c r="AR110" s="19"/>
      <c r="AS110" s="19" t="s">
        <v>672</v>
      </c>
      <c r="AT110" s="19" t="s">
        <v>673</v>
      </c>
      <c r="AU110" s="19"/>
      <c r="AV110" s="19"/>
      <c r="AW110" s="19" t="s">
        <v>70</v>
      </c>
      <c r="AX110" t="s">
        <v>70</v>
      </c>
      <c r="BA110" t="s">
        <v>674</v>
      </c>
      <c r="BB110" t="s">
        <v>675</v>
      </c>
      <c r="BC110" s="22"/>
      <c r="BD110" s="22"/>
    </row>
    <row r="111" spans="1:56" ht="15" customHeight="1" x14ac:dyDescent="0.25">
      <c r="A111" s="19">
        <v>4</v>
      </c>
      <c r="B111" s="19" t="s">
        <v>665</v>
      </c>
      <c r="C111" s="19" t="s">
        <v>57</v>
      </c>
      <c r="D111" s="19" t="s">
        <v>58</v>
      </c>
      <c r="E111" s="19" t="s">
        <v>59</v>
      </c>
      <c r="F111" s="19" t="s">
        <v>60</v>
      </c>
      <c r="G111" s="19" t="s">
        <v>61</v>
      </c>
      <c r="H111" s="19" t="s">
        <v>62</v>
      </c>
      <c r="I111" s="19" t="s">
        <v>75</v>
      </c>
      <c r="J111" s="20">
        <v>44197</v>
      </c>
      <c r="K111" s="20">
        <v>44561</v>
      </c>
      <c r="L111" s="19" t="s">
        <v>64</v>
      </c>
      <c r="M111" s="19" t="str">
        <f t="shared" si="27"/>
        <v>Guajira</v>
      </c>
      <c r="N111" s="19" t="s">
        <v>65</v>
      </c>
      <c r="O111" s="19" t="s">
        <v>76</v>
      </c>
      <c r="P111" s="19" t="s">
        <v>67</v>
      </c>
      <c r="Q111" s="1">
        <v>0</v>
      </c>
      <c r="R111" s="21">
        <v>5062</v>
      </c>
      <c r="S111" s="21">
        <v>0</v>
      </c>
      <c r="T111" s="21">
        <v>0</v>
      </c>
      <c r="U111" s="21">
        <v>0</v>
      </c>
      <c r="V111" s="21">
        <v>5062</v>
      </c>
      <c r="W111" s="21">
        <v>88</v>
      </c>
      <c r="X111" s="21" t="s">
        <v>676</v>
      </c>
      <c r="Y111" s="21">
        <v>543</v>
      </c>
      <c r="Z111" s="21" t="s">
        <v>677</v>
      </c>
      <c r="AA111" s="21"/>
      <c r="AB111" s="21"/>
      <c r="AC111" s="21"/>
      <c r="AD111" s="21"/>
      <c r="AE111" s="21">
        <f t="shared" si="18"/>
        <v>631</v>
      </c>
      <c r="AF111" s="20">
        <v>44298</v>
      </c>
      <c r="AG111" s="20">
        <v>44389</v>
      </c>
      <c r="AH111" s="20"/>
      <c r="AI111" s="20"/>
      <c r="AJ111" s="1">
        <f t="shared" si="19"/>
        <v>0.124654286843145</v>
      </c>
      <c r="AK111" s="1" t="str">
        <f t="shared" si="20"/>
        <v/>
      </c>
      <c r="AL111" s="1" t="str">
        <f t="shared" si="21"/>
        <v/>
      </c>
      <c r="AM111" s="1" t="str">
        <f t="shared" si="22"/>
        <v/>
      </c>
      <c r="AN111" s="1">
        <f t="shared" si="23"/>
        <v>0</v>
      </c>
      <c r="AO111" s="19" t="s">
        <v>70</v>
      </c>
      <c r="AP111" s="19" t="s">
        <v>70</v>
      </c>
      <c r="AQ111" s="19"/>
      <c r="AR111" s="19"/>
      <c r="AS111" s="19" t="s">
        <v>672</v>
      </c>
      <c r="AT111" s="19" t="s">
        <v>673</v>
      </c>
      <c r="AU111" s="19"/>
      <c r="AV111" s="19"/>
      <c r="AW111" s="19" t="s">
        <v>70</v>
      </c>
      <c r="AX111" t="s">
        <v>70</v>
      </c>
      <c r="BA111" t="s">
        <v>678</v>
      </c>
      <c r="BB111" t="s">
        <v>679</v>
      </c>
      <c r="BC111" s="22"/>
      <c r="BD111" s="22"/>
    </row>
    <row r="112" spans="1:56" ht="15" customHeight="1" x14ac:dyDescent="0.25">
      <c r="A112" s="19">
        <v>6</v>
      </c>
      <c r="B112" s="19" t="s">
        <v>665</v>
      </c>
      <c r="C112" s="19" t="s">
        <v>83</v>
      </c>
      <c r="D112" s="19" t="s">
        <v>58</v>
      </c>
      <c r="E112" s="19" t="s">
        <v>59</v>
      </c>
      <c r="F112" s="19" t="s">
        <v>84</v>
      </c>
      <c r="G112" s="19" t="s">
        <v>61</v>
      </c>
      <c r="H112" s="19" t="s">
        <v>62</v>
      </c>
      <c r="I112" t="s">
        <v>85</v>
      </c>
      <c r="J112" s="20">
        <v>44197</v>
      </c>
      <c r="K112" s="20">
        <v>44561</v>
      </c>
      <c r="L112" s="19" t="s">
        <v>64</v>
      </c>
      <c r="M112" s="19" t="str">
        <f t="shared" si="27"/>
        <v>Guajira</v>
      </c>
      <c r="N112" s="19" t="s">
        <v>86</v>
      </c>
      <c r="O112" s="19" t="s">
        <v>87</v>
      </c>
      <c r="P112" s="19" t="s">
        <v>67</v>
      </c>
      <c r="Q112" s="1">
        <v>0</v>
      </c>
      <c r="R112" s="23">
        <v>1</v>
      </c>
      <c r="S112" s="23">
        <v>0.25</v>
      </c>
      <c r="T112" s="23">
        <v>0.25</v>
      </c>
      <c r="U112" s="23">
        <v>0.25</v>
      </c>
      <c r="V112" s="23">
        <v>0.25</v>
      </c>
      <c r="W112" s="23">
        <v>0</v>
      </c>
      <c r="X112" s="23" t="s">
        <v>680</v>
      </c>
      <c r="Y112" s="23">
        <v>0.5</v>
      </c>
      <c r="Z112" s="23" t="s">
        <v>681</v>
      </c>
      <c r="AA112" s="23"/>
      <c r="AB112" s="23"/>
      <c r="AC112" s="23"/>
      <c r="AD112" s="23"/>
      <c r="AE112" s="23">
        <f t="shared" si="18"/>
        <v>0.5</v>
      </c>
      <c r="AF112" s="20">
        <v>44298</v>
      </c>
      <c r="AG112" s="20">
        <v>44390</v>
      </c>
      <c r="AH112" s="20"/>
      <c r="AI112" s="20"/>
      <c r="AJ112" s="1">
        <f t="shared" si="19"/>
        <v>0.5</v>
      </c>
      <c r="AK112" s="1">
        <f t="shared" si="20"/>
        <v>0</v>
      </c>
      <c r="AL112" s="1">
        <f t="shared" si="21"/>
        <v>1</v>
      </c>
      <c r="AM112" s="1">
        <f t="shared" si="22"/>
        <v>0</v>
      </c>
      <c r="AN112" s="1">
        <f t="shared" si="23"/>
        <v>0</v>
      </c>
      <c r="AO112" s="19" t="s">
        <v>70</v>
      </c>
      <c r="AP112" s="19" t="s">
        <v>70</v>
      </c>
      <c r="AQ112" s="19"/>
      <c r="AR112" s="19"/>
      <c r="AS112" s="19" t="s">
        <v>682</v>
      </c>
      <c r="AT112" s="19" t="s">
        <v>683</v>
      </c>
      <c r="AU112" s="19"/>
      <c r="AV112" s="19"/>
      <c r="AW112" s="19" t="s">
        <v>148</v>
      </c>
      <c r="AX112" t="s">
        <v>70</v>
      </c>
      <c r="BA112" t="s">
        <v>684</v>
      </c>
      <c r="BB112" t="s">
        <v>685</v>
      </c>
      <c r="BC112" s="22"/>
      <c r="BD112" s="22"/>
    </row>
    <row r="113" spans="1:56" ht="15" customHeight="1" x14ac:dyDescent="0.25">
      <c r="A113" s="19">
        <v>7</v>
      </c>
      <c r="B113" s="19" t="s">
        <v>665</v>
      </c>
      <c r="C113" s="19" t="s">
        <v>93</v>
      </c>
      <c r="D113" s="19" t="s">
        <v>58</v>
      </c>
      <c r="E113" s="19" t="s">
        <v>59</v>
      </c>
      <c r="F113" s="19" t="s">
        <v>84</v>
      </c>
      <c r="G113" s="19" t="s">
        <v>61</v>
      </c>
      <c r="H113" s="19" t="s">
        <v>62</v>
      </c>
      <c r="I113" t="s">
        <v>94</v>
      </c>
      <c r="J113" s="20">
        <v>44197</v>
      </c>
      <c r="K113" s="20">
        <v>44561</v>
      </c>
      <c r="L113" s="19" t="s">
        <v>64</v>
      </c>
      <c r="M113" s="19" t="str">
        <f t="shared" si="27"/>
        <v>Guajira</v>
      </c>
      <c r="N113" s="19" t="s">
        <v>86</v>
      </c>
      <c r="O113" s="19" t="s">
        <v>87</v>
      </c>
      <c r="P113" s="19" t="s">
        <v>67</v>
      </c>
      <c r="Q113" s="1">
        <v>0</v>
      </c>
      <c r="R113" s="23">
        <v>1</v>
      </c>
      <c r="S113" s="23">
        <v>0.25</v>
      </c>
      <c r="T113" s="23">
        <v>0.25</v>
      </c>
      <c r="U113" s="23">
        <v>0.25</v>
      </c>
      <c r="V113" s="23">
        <v>0.25</v>
      </c>
      <c r="W113" s="23">
        <v>0.25</v>
      </c>
      <c r="X113" s="23" t="s">
        <v>686</v>
      </c>
      <c r="Y113" s="23">
        <v>0.25</v>
      </c>
      <c r="Z113" s="23" t="s">
        <v>687</v>
      </c>
      <c r="AA113" s="23"/>
      <c r="AB113" s="23"/>
      <c r="AC113" s="23"/>
      <c r="AD113" s="23"/>
      <c r="AE113" s="23">
        <f t="shared" si="18"/>
        <v>0.5</v>
      </c>
      <c r="AF113" s="20">
        <v>44298</v>
      </c>
      <c r="AG113" s="20">
        <v>44390</v>
      </c>
      <c r="AH113" s="20"/>
      <c r="AI113" s="20"/>
      <c r="AJ113" s="1">
        <f t="shared" si="19"/>
        <v>0.5</v>
      </c>
      <c r="AK113" s="1">
        <f t="shared" si="20"/>
        <v>1</v>
      </c>
      <c r="AL113" s="1">
        <f t="shared" si="21"/>
        <v>1</v>
      </c>
      <c r="AM113" s="1">
        <f t="shared" si="22"/>
        <v>0</v>
      </c>
      <c r="AN113" s="1">
        <f t="shared" si="23"/>
        <v>0</v>
      </c>
      <c r="AO113" s="19" t="s">
        <v>70</v>
      </c>
      <c r="AP113" s="19" t="s">
        <v>70</v>
      </c>
      <c r="AQ113" s="19"/>
      <c r="AR113" s="19"/>
      <c r="AS113" s="19" t="s">
        <v>672</v>
      </c>
      <c r="AT113" s="19" t="s">
        <v>688</v>
      </c>
      <c r="AU113" s="19"/>
      <c r="AV113" s="19"/>
      <c r="AW113" s="19" t="s">
        <v>70</v>
      </c>
      <c r="AX113" t="s">
        <v>70</v>
      </c>
      <c r="BA113" t="s">
        <v>689</v>
      </c>
      <c r="BB113" t="s">
        <v>690</v>
      </c>
      <c r="BC113" s="22"/>
      <c r="BD113" s="22"/>
    </row>
    <row r="114" spans="1:56" ht="15" customHeight="1" x14ac:dyDescent="0.25">
      <c r="A114" s="19">
        <v>8</v>
      </c>
      <c r="B114" s="19" t="s">
        <v>665</v>
      </c>
      <c r="C114" s="19" t="s">
        <v>100</v>
      </c>
      <c r="D114" s="19" t="s">
        <v>101</v>
      </c>
      <c r="E114" s="19" t="s">
        <v>102</v>
      </c>
      <c r="F114" s="19" t="s">
        <v>103</v>
      </c>
      <c r="G114" s="19" t="s">
        <v>61</v>
      </c>
      <c r="H114" s="19" t="s">
        <v>104</v>
      </c>
      <c r="I114" t="s">
        <v>105</v>
      </c>
      <c r="J114" s="20">
        <v>44197</v>
      </c>
      <c r="K114" s="20">
        <v>44561</v>
      </c>
      <c r="L114" s="19" t="s">
        <v>64</v>
      </c>
      <c r="M114" s="19" t="str">
        <f t="shared" si="27"/>
        <v>Guajira</v>
      </c>
      <c r="N114" s="19" t="s">
        <v>86</v>
      </c>
      <c r="O114" s="19" t="s">
        <v>87</v>
      </c>
      <c r="P114" s="19" t="s">
        <v>67</v>
      </c>
      <c r="Q114" s="1">
        <v>0</v>
      </c>
      <c r="R114" s="23">
        <v>1</v>
      </c>
      <c r="S114" s="23">
        <v>0.25</v>
      </c>
      <c r="T114" s="23">
        <v>0.25</v>
      </c>
      <c r="U114" s="23">
        <v>0.25</v>
      </c>
      <c r="V114" s="23">
        <v>0.25</v>
      </c>
      <c r="W114" s="23">
        <v>0.25</v>
      </c>
      <c r="X114" s="23" t="s">
        <v>691</v>
      </c>
      <c r="Y114" s="23">
        <v>0.25</v>
      </c>
      <c r="Z114" s="23" t="s">
        <v>692</v>
      </c>
      <c r="AA114" s="23"/>
      <c r="AB114" s="23"/>
      <c r="AC114" s="23"/>
      <c r="AD114" s="23"/>
      <c r="AE114" s="23">
        <f t="shared" si="18"/>
        <v>0.5</v>
      </c>
      <c r="AF114" s="20">
        <v>44298</v>
      </c>
      <c r="AG114" s="20">
        <v>44390</v>
      </c>
      <c r="AH114" s="20"/>
      <c r="AI114" s="20"/>
      <c r="AJ114" s="1">
        <f t="shared" si="19"/>
        <v>0.5</v>
      </c>
      <c r="AK114" s="1">
        <f t="shared" si="20"/>
        <v>1</v>
      </c>
      <c r="AL114" s="1">
        <f t="shared" si="21"/>
        <v>1</v>
      </c>
      <c r="AM114" s="1">
        <f t="shared" si="22"/>
        <v>0</v>
      </c>
      <c r="AN114" s="1">
        <f t="shared" si="23"/>
        <v>0</v>
      </c>
      <c r="AO114" s="19" t="s">
        <v>70</v>
      </c>
      <c r="AP114" s="19" t="s">
        <v>70</v>
      </c>
      <c r="AQ114" s="19"/>
      <c r="AR114" s="19"/>
      <c r="AS114" s="19" t="s">
        <v>672</v>
      </c>
      <c r="AT114" s="19" t="s">
        <v>693</v>
      </c>
      <c r="AU114" s="19"/>
      <c r="AV114" s="19"/>
      <c r="AW114" s="19" t="s">
        <v>148</v>
      </c>
      <c r="AX114" t="s">
        <v>70</v>
      </c>
      <c r="BA114" t="s">
        <v>694</v>
      </c>
      <c r="BB114" t="s">
        <v>695</v>
      </c>
      <c r="BC114" s="22"/>
      <c r="BD114" s="22"/>
    </row>
    <row r="115" spans="1:56" ht="15" customHeight="1" x14ac:dyDescent="0.25">
      <c r="A115" s="19">
        <v>9</v>
      </c>
      <c r="B115" s="19" t="s">
        <v>665</v>
      </c>
      <c r="C115" s="19" t="s">
        <v>110</v>
      </c>
      <c r="D115" s="19" t="s">
        <v>111</v>
      </c>
      <c r="E115" s="19" t="s">
        <v>112</v>
      </c>
      <c r="F115" s="19" t="s">
        <v>113</v>
      </c>
      <c r="G115" s="19" t="s">
        <v>114</v>
      </c>
      <c r="H115" s="19" t="s">
        <v>114</v>
      </c>
      <c r="I115" t="s">
        <v>115</v>
      </c>
      <c r="J115" s="20">
        <v>44197</v>
      </c>
      <c r="K115" s="20">
        <v>44561</v>
      </c>
      <c r="L115" s="19" t="s">
        <v>64</v>
      </c>
      <c r="M115" s="19" t="str">
        <f t="shared" si="27"/>
        <v>Guajira</v>
      </c>
      <c r="N115" s="19" t="s">
        <v>86</v>
      </c>
      <c r="O115" s="19" t="s">
        <v>116</v>
      </c>
      <c r="P115" s="19" t="s">
        <v>67</v>
      </c>
      <c r="Q115" s="1">
        <v>0</v>
      </c>
      <c r="R115" s="23">
        <v>1</v>
      </c>
      <c r="S115" s="23">
        <v>0.25</v>
      </c>
      <c r="T115" s="23">
        <v>0.25</v>
      </c>
      <c r="U115" s="23">
        <v>0.25</v>
      </c>
      <c r="V115" s="23">
        <v>0.25</v>
      </c>
      <c r="W115" s="23">
        <v>0.25</v>
      </c>
      <c r="X115" s="23" t="s">
        <v>696</v>
      </c>
      <c r="Y115" s="23">
        <v>0.25</v>
      </c>
      <c r="Z115" s="23" t="s">
        <v>697</v>
      </c>
      <c r="AA115" s="23"/>
      <c r="AB115" s="23"/>
      <c r="AC115" s="23"/>
      <c r="AD115" s="23"/>
      <c r="AE115" s="23">
        <f t="shared" si="18"/>
        <v>0.5</v>
      </c>
      <c r="AF115" s="20">
        <v>44298</v>
      </c>
      <c r="AG115" s="20">
        <v>44389</v>
      </c>
      <c r="AH115" s="20"/>
      <c r="AI115" s="20"/>
      <c r="AJ115" s="1">
        <f t="shared" si="19"/>
        <v>0.5</v>
      </c>
      <c r="AK115" s="1">
        <f t="shared" si="20"/>
        <v>1</v>
      </c>
      <c r="AL115" s="1">
        <f t="shared" si="21"/>
        <v>1</v>
      </c>
      <c r="AM115" s="1">
        <f t="shared" si="22"/>
        <v>0</v>
      </c>
      <c r="AN115" s="1">
        <f t="shared" si="23"/>
        <v>0</v>
      </c>
      <c r="AO115" s="19" t="s">
        <v>70</v>
      </c>
      <c r="AP115" s="19" t="s">
        <v>70</v>
      </c>
      <c r="AQ115" s="19"/>
      <c r="AR115" s="19"/>
      <c r="AS115" s="19" t="s">
        <v>672</v>
      </c>
      <c r="AT115" s="19" t="s">
        <v>698</v>
      </c>
      <c r="AU115" s="19"/>
      <c r="AV115" s="19"/>
      <c r="AW115" s="19" t="s">
        <v>70</v>
      </c>
      <c r="AX115" t="s">
        <v>70</v>
      </c>
      <c r="BA115" t="s">
        <v>699</v>
      </c>
      <c r="BB115" t="s">
        <v>700</v>
      </c>
      <c r="BC115" s="22"/>
      <c r="BD115" s="22"/>
    </row>
    <row r="116" spans="1:56" ht="15" customHeight="1" x14ac:dyDescent="0.25">
      <c r="A116" s="19">
        <v>10</v>
      </c>
      <c r="B116" s="19" t="s">
        <v>665</v>
      </c>
      <c r="C116" s="19" t="s">
        <v>110</v>
      </c>
      <c r="D116" s="19" t="s">
        <v>111</v>
      </c>
      <c r="E116" s="19" t="s">
        <v>112</v>
      </c>
      <c r="F116" s="19" t="s">
        <v>113</v>
      </c>
      <c r="G116" s="19" t="s">
        <v>114</v>
      </c>
      <c r="H116" s="19" t="s">
        <v>114</v>
      </c>
      <c r="I116" t="s">
        <v>122</v>
      </c>
      <c r="J116" s="20">
        <v>44197</v>
      </c>
      <c r="K116" s="20">
        <v>44561</v>
      </c>
      <c r="L116" s="19" t="s">
        <v>64</v>
      </c>
      <c r="M116" s="19" t="str">
        <f t="shared" si="27"/>
        <v>Guajira</v>
      </c>
      <c r="N116" s="19" t="s">
        <v>86</v>
      </c>
      <c r="O116" s="19" t="s">
        <v>123</v>
      </c>
      <c r="P116" s="19" t="s">
        <v>67</v>
      </c>
      <c r="Q116" s="1">
        <v>0</v>
      </c>
      <c r="R116" s="23">
        <v>1</v>
      </c>
      <c r="S116" s="23">
        <v>0.25</v>
      </c>
      <c r="T116" s="23">
        <v>0.25</v>
      </c>
      <c r="U116" s="23">
        <v>0.25</v>
      </c>
      <c r="V116" s="23">
        <v>0.25</v>
      </c>
      <c r="W116" s="23">
        <v>0.25</v>
      </c>
      <c r="X116" s="23" t="s">
        <v>701</v>
      </c>
      <c r="Y116" s="23">
        <v>0.25</v>
      </c>
      <c r="Z116" s="23" t="s">
        <v>702</v>
      </c>
      <c r="AA116" s="23"/>
      <c r="AB116" s="23"/>
      <c r="AC116" s="23"/>
      <c r="AD116" s="23"/>
      <c r="AE116" s="23">
        <f t="shared" si="18"/>
        <v>0.5</v>
      </c>
      <c r="AF116" s="20">
        <v>44298</v>
      </c>
      <c r="AG116" s="20">
        <v>44389</v>
      </c>
      <c r="AH116" s="20"/>
      <c r="AI116" s="20"/>
      <c r="AJ116" s="1">
        <f t="shared" si="19"/>
        <v>0.5</v>
      </c>
      <c r="AK116" s="1">
        <f t="shared" si="20"/>
        <v>1</v>
      </c>
      <c r="AL116" s="1">
        <f t="shared" si="21"/>
        <v>1</v>
      </c>
      <c r="AM116" s="1">
        <f t="shared" si="22"/>
        <v>0</v>
      </c>
      <c r="AN116" s="1">
        <f t="shared" si="23"/>
        <v>0</v>
      </c>
      <c r="AO116" s="19" t="s">
        <v>70</v>
      </c>
      <c r="AP116" s="19" t="s">
        <v>70</v>
      </c>
      <c r="AQ116" s="19"/>
      <c r="AR116" s="19"/>
      <c r="AS116" s="19" t="s">
        <v>672</v>
      </c>
      <c r="AT116" s="19" t="s">
        <v>703</v>
      </c>
      <c r="AU116" s="19"/>
      <c r="AV116" s="19"/>
      <c r="AW116" s="19" t="s">
        <v>148</v>
      </c>
      <c r="AX116" t="s">
        <v>70</v>
      </c>
      <c r="BA116" t="s">
        <v>704</v>
      </c>
      <c r="BB116" t="s">
        <v>705</v>
      </c>
      <c r="BC116" s="22"/>
      <c r="BD116" s="22"/>
    </row>
    <row r="117" spans="1:56" ht="15" customHeight="1" x14ac:dyDescent="0.25">
      <c r="A117" s="19">
        <v>12</v>
      </c>
      <c r="B117" s="19" t="s">
        <v>665</v>
      </c>
      <c r="C117" s="19" t="s">
        <v>129</v>
      </c>
      <c r="D117" s="19" t="s">
        <v>58</v>
      </c>
      <c r="E117" s="19" t="s">
        <v>130</v>
      </c>
      <c r="F117" s="19" t="s">
        <v>131</v>
      </c>
      <c r="G117" s="19" t="s">
        <v>132</v>
      </c>
      <c r="H117" s="19" t="s">
        <v>133</v>
      </c>
      <c r="I117" t="s">
        <v>134</v>
      </c>
      <c r="J117" s="20">
        <v>44197</v>
      </c>
      <c r="K117" s="20">
        <v>44561</v>
      </c>
      <c r="L117" s="19" t="s">
        <v>64</v>
      </c>
      <c r="M117" s="19" t="str">
        <f t="shared" si="27"/>
        <v>Guajira</v>
      </c>
      <c r="N117" s="19" t="s">
        <v>65</v>
      </c>
      <c r="O117" s="19" t="s">
        <v>135</v>
      </c>
      <c r="P117" s="19" t="s">
        <v>136</v>
      </c>
      <c r="Q117" s="1">
        <v>0</v>
      </c>
      <c r="R117" s="21">
        <f>SUM(S117:V117)</f>
        <v>113644495.16247328</v>
      </c>
      <c r="S117" s="21">
        <v>22439583.091708541</v>
      </c>
      <c r="T117" s="21">
        <v>29089106.524503782</v>
      </c>
      <c r="U117" s="21">
        <v>29616161.405090004</v>
      </c>
      <c r="V117" s="21">
        <v>32499644.141170949</v>
      </c>
      <c r="W117" s="21">
        <v>23654823</v>
      </c>
      <c r="X117" s="21" t="s">
        <v>706</v>
      </c>
      <c r="Y117" s="21">
        <v>29111743</v>
      </c>
      <c r="Z117" s="21" t="s">
        <v>707</v>
      </c>
      <c r="AA117" s="21"/>
      <c r="AB117" s="21"/>
      <c r="AC117" s="21"/>
      <c r="AD117" s="21"/>
      <c r="AE117" s="21">
        <f t="shared" si="18"/>
        <v>52766566</v>
      </c>
      <c r="AF117" s="20">
        <v>44298</v>
      </c>
      <c r="AG117" s="20">
        <v>44389</v>
      </c>
      <c r="AH117" s="20"/>
      <c r="AI117" s="20"/>
      <c r="AJ117" s="1">
        <f t="shared" si="19"/>
        <v>0.46431255578690034</v>
      </c>
      <c r="AK117" s="1">
        <f t="shared" si="20"/>
        <v>1</v>
      </c>
      <c r="AL117" s="1">
        <f t="shared" si="21"/>
        <v>1</v>
      </c>
      <c r="AM117" s="1">
        <f t="shared" si="22"/>
        <v>0</v>
      </c>
      <c r="AN117" s="1">
        <f t="shared" si="23"/>
        <v>0</v>
      </c>
      <c r="AO117" s="19" t="s">
        <v>70</v>
      </c>
      <c r="AP117" s="19" t="s">
        <v>70</v>
      </c>
      <c r="AQ117" s="19"/>
      <c r="AR117" s="19"/>
      <c r="AS117" s="19" t="s">
        <v>672</v>
      </c>
      <c r="AT117" s="19" t="s">
        <v>708</v>
      </c>
      <c r="AU117" s="19"/>
      <c r="AV117" s="19"/>
      <c r="AW117" s="19" t="s">
        <v>70</v>
      </c>
      <c r="AX117" t="s">
        <v>70</v>
      </c>
      <c r="BA117" t="s">
        <v>709</v>
      </c>
      <c r="BB117" t="s">
        <v>710</v>
      </c>
      <c r="BC117" s="22"/>
      <c r="BD117" s="22"/>
    </row>
    <row r="118" spans="1:56" ht="15" customHeight="1" x14ac:dyDescent="0.25">
      <c r="A118" s="19">
        <v>13</v>
      </c>
      <c r="B118" s="19" t="s">
        <v>665</v>
      </c>
      <c r="C118" s="19" t="s">
        <v>129</v>
      </c>
      <c r="D118" s="19" t="s">
        <v>58</v>
      </c>
      <c r="E118" s="19" t="s">
        <v>130</v>
      </c>
      <c r="F118" s="19" t="s">
        <v>131</v>
      </c>
      <c r="G118" s="19" t="s">
        <v>132</v>
      </c>
      <c r="H118" s="19" t="s">
        <v>133</v>
      </c>
      <c r="I118" t="s">
        <v>143</v>
      </c>
      <c r="J118" s="20">
        <v>44197</v>
      </c>
      <c r="K118" s="20">
        <v>44561</v>
      </c>
      <c r="L118" s="19" t="s">
        <v>64</v>
      </c>
      <c r="M118" s="19" t="str">
        <f t="shared" si="27"/>
        <v>Guajira</v>
      </c>
      <c r="N118" s="19" t="s">
        <v>86</v>
      </c>
      <c r="O118" s="19" t="s">
        <v>144</v>
      </c>
      <c r="P118" s="19" t="s">
        <v>136</v>
      </c>
      <c r="Q118" s="1">
        <v>0</v>
      </c>
      <c r="R118" s="23">
        <v>1</v>
      </c>
      <c r="S118" s="23">
        <v>0.25</v>
      </c>
      <c r="T118" s="23">
        <v>0.25</v>
      </c>
      <c r="U118" s="23">
        <v>0.25</v>
      </c>
      <c r="V118" s="23">
        <v>0.25</v>
      </c>
      <c r="W118" s="23">
        <v>0</v>
      </c>
      <c r="X118" s="23" t="s">
        <v>711</v>
      </c>
      <c r="Y118" s="23">
        <v>0.5</v>
      </c>
      <c r="Z118" s="23" t="s">
        <v>712</v>
      </c>
      <c r="AA118" s="23"/>
      <c r="AB118" s="23"/>
      <c r="AC118" s="23"/>
      <c r="AD118" s="23"/>
      <c r="AE118" s="23">
        <f t="shared" si="18"/>
        <v>0.5</v>
      </c>
      <c r="AF118" s="25">
        <v>44298</v>
      </c>
      <c r="AG118" s="25">
        <v>44390</v>
      </c>
      <c r="AH118" s="25"/>
      <c r="AI118" s="25"/>
      <c r="AJ118" s="1">
        <f t="shared" si="19"/>
        <v>0.5</v>
      </c>
      <c r="AK118" s="1">
        <f t="shared" si="20"/>
        <v>0</v>
      </c>
      <c r="AL118" s="1">
        <f t="shared" si="21"/>
        <v>1</v>
      </c>
      <c r="AM118" s="1">
        <f t="shared" si="22"/>
        <v>0</v>
      </c>
      <c r="AN118" s="1">
        <f t="shared" si="23"/>
        <v>0</v>
      </c>
      <c r="AO118" s="19" t="s">
        <v>70</v>
      </c>
      <c r="AP118" s="19" t="s">
        <v>70</v>
      </c>
      <c r="AQ118" s="19"/>
      <c r="AR118" s="19"/>
      <c r="AS118" s="19" t="s">
        <v>672</v>
      </c>
      <c r="AT118" s="19" t="s">
        <v>713</v>
      </c>
      <c r="AU118" s="19"/>
      <c r="AV118" s="19"/>
      <c r="AW118" s="19" t="s">
        <v>70</v>
      </c>
      <c r="AX118" t="s">
        <v>70</v>
      </c>
      <c r="BA118" t="s">
        <v>714</v>
      </c>
      <c r="BB118" t="s">
        <v>715</v>
      </c>
      <c r="BC118" s="22"/>
      <c r="BD118" s="22"/>
    </row>
    <row r="119" spans="1:56" ht="15" customHeight="1" x14ac:dyDescent="0.25">
      <c r="A119" s="19">
        <v>1</v>
      </c>
      <c r="B119" s="19" t="s">
        <v>716</v>
      </c>
      <c r="C119" s="19" t="s">
        <v>57</v>
      </c>
      <c r="D119" s="19" t="s">
        <v>58</v>
      </c>
      <c r="E119" s="19" t="s">
        <v>59</v>
      </c>
      <c r="F119" s="19" t="s">
        <v>60</v>
      </c>
      <c r="G119" s="19" t="s">
        <v>61</v>
      </c>
      <c r="H119" s="19" t="s">
        <v>62</v>
      </c>
      <c r="I119" s="19" t="s">
        <v>63</v>
      </c>
      <c r="J119" s="20">
        <v>44197</v>
      </c>
      <c r="K119" s="20">
        <v>44561</v>
      </c>
      <c r="L119" s="19" t="s">
        <v>64</v>
      </c>
      <c r="M119" s="19" t="str">
        <f>B119</f>
        <v>Huila</v>
      </c>
      <c r="N119" s="19" t="s">
        <v>65</v>
      </c>
      <c r="O119" s="19" t="s">
        <v>66</v>
      </c>
      <c r="P119" s="19" t="s">
        <v>67</v>
      </c>
      <c r="Q119" s="1">
        <v>0</v>
      </c>
      <c r="R119" s="21">
        <v>12229</v>
      </c>
      <c r="S119" s="21">
        <v>0</v>
      </c>
      <c r="T119" s="21">
        <v>0</v>
      </c>
      <c r="U119" s="21">
        <v>0</v>
      </c>
      <c r="V119" s="21">
        <v>12229</v>
      </c>
      <c r="W119" s="21">
        <v>2409</v>
      </c>
      <c r="X119" s="21" t="s">
        <v>717</v>
      </c>
      <c r="Y119" s="21">
        <v>6318</v>
      </c>
      <c r="Z119" s="21" t="s">
        <v>718</v>
      </c>
      <c r="AA119" s="21"/>
      <c r="AB119" s="21"/>
      <c r="AC119" s="21"/>
      <c r="AD119" s="21"/>
      <c r="AE119" s="21">
        <f t="shared" si="18"/>
        <v>8727</v>
      </c>
      <c r="AF119" s="20">
        <v>44300</v>
      </c>
      <c r="AG119" s="20">
        <v>44392</v>
      </c>
      <c r="AH119" s="20"/>
      <c r="AI119" s="20"/>
      <c r="AJ119" s="1">
        <f t="shared" si="19"/>
        <v>0.71363153160520076</v>
      </c>
      <c r="AK119" s="1" t="str">
        <f t="shared" si="20"/>
        <v/>
      </c>
      <c r="AL119" s="1" t="str">
        <f t="shared" si="21"/>
        <v/>
      </c>
      <c r="AM119" s="1" t="str">
        <f t="shared" si="22"/>
        <v/>
      </c>
      <c r="AN119" s="1">
        <f t="shared" si="23"/>
        <v>0</v>
      </c>
      <c r="AO119" s="19" t="s">
        <v>70</v>
      </c>
      <c r="AP119" s="19" t="s">
        <v>70</v>
      </c>
      <c r="AQ119" s="19"/>
      <c r="AR119" s="19"/>
      <c r="AS119" s="19" t="s">
        <v>719</v>
      </c>
      <c r="AT119" s="19" t="s">
        <v>456</v>
      </c>
      <c r="AU119" s="19"/>
      <c r="AV119" s="19"/>
      <c r="AW119" s="19" t="s">
        <v>70</v>
      </c>
      <c r="AX119" s="19" t="s">
        <v>70</v>
      </c>
      <c r="AY119" s="19"/>
      <c r="AZ119" s="19"/>
      <c r="BA119" s="19" t="s">
        <v>720</v>
      </c>
      <c r="BB119" s="19" t="s">
        <v>721</v>
      </c>
      <c r="BC119" s="22"/>
      <c r="BD119" s="22"/>
    </row>
    <row r="120" spans="1:56" ht="15" customHeight="1" x14ac:dyDescent="0.25">
      <c r="A120" s="19">
        <v>3</v>
      </c>
      <c r="B120" s="19" t="s">
        <v>716</v>
      </c>
      <c r="C120" s="19" t="s">
        <v>57</v>
      </c>
      <c r="D120" s="19" t="s">
        <v>58</v>
      </c>
      <c r="E120" s="19" t="s">
        <v>59</v>
      </c>
      <c r="F120" s="19" t="s">
        <v>60</v>
      </c>
      <c r="G120" s="19" t="s">
        <v>61</v>
      </c>
      <c r="H120" s="19" t="s">
        <v>62</v>
      </c>
      <c r="I120" s="19" t="s">
        <v>75</v>
      </c>
      <c r="J120" s="20">
        <v>44197</v>
      </c>
      <c r="K120" s="20">
        <v>44561</v>
      </c>
      <c r="L120" s="19" t="s">
        <v>64</v>
      </c>
      <c r="M120" s="19" t="str">
        <f t="shared" ref="M120:M127" si="28">B120</f>
        <v>Huila</v>
      </c>
      <c r="N120" s="19" t="s">
        <v>65</v>
      </c>
      <c r="O120" s="19" t="s">
        <v>76</v>
      </c>
      <c r="P120" s="19" t="s">
        <v>67</v>
      </c>
      <c r="Q120" s="1">
        <v>0</v>
      </c>
      <c r="R120" s="21">
        <v>5953</v>
      </c>
      <c r="S120" s="21">
        <v>0</v>
      </c>
      <c r="T120" s="21">
        <v>0</v>
      </c>
      <c r="U120" s="21">
        <v>0</v>
      </c>
      <c r="V120" s="21">
        <v>5953</v>
      </c>
      <c r="W120" s="21">
        <v>436</v>
      </c>
      <c r="X120" s="21" t="s">
        <v>722</v>
      </c>
      <c r="Y120" s="21">
        <v>793</v>
      </c>
      <c r="Z120" s="21" t="s">
        <v>723</v>
      </c>
      <c r="AA120" s="21"/>
      <c r="AB120" s="21"/>
      <c r="AC120" s="21"/>
      <c r="AD120" s="21"/>
      <c r="AE120" s="21">
        <f t="shared" si="18"/>
        <v>1229</v>
      </c>
      <c r="AF120" s="20">
        <v>44300</v>
      </c>
      <c r="AG120" s="20">
        <v>44392</v>
      </c>
      <c r="AH120" s="20"/>
      <c r="AI120" s="20"/>
      <c r="AJ120" s="1">
        <f t="shared" si="19"/>
        <v>0.20645052914496892</v>
      </c>
      <c r="AK120" s="1" t="str">
        <f t="shared" si="20"/>
        <v/>
      </c>
      <c r="AL120" s="1" t="str">
        <f t="shared" si="21"/>
        <v/>
      </c>
      <c r="AM120" s="1" t="str">
        <f t="shared" si="22"/>
        <v/>
      </c>
      <c r="AN120" s="1">
        <f t="shared" si="23"/>
        <v>0</v>
      </c>
      <c r="AO120" s="19" t="s">
        <v>70</v>
      </c>
      <c r="AP120" s="19" t="s">
        <v>70</v>
      </c>
      <c r="AQ120" s="19"/>
      <c r="AR120" s="19"/>
      <c r="AS120" s="19" t="s">
        <v>719</v>
      </c>
      <c r="AT120" s="19" t="s">
        <v>456</v>
      </c>
      <c r="AU120" s="19"/>
      <c r="AV120" s="19"/>
      <c r="AW120" s="19" t="s">
        <v>70</v>
      </c>
      <c r="AX120" t="s">
        <v>70</v>
      </c>
      <c r="BA120" t="s">
        <v>724</v>
      </c>
      <c r="BB120" t="s">
        <v>725</v>
      </c>
      <c r="BC120" s="22"/>
      <c r="BD120" s="22"/>
    </row>
    <row r="121" spans="1:56" ht="15" customHeight="1" x14ac:dyDescent="0.25">
      <c r="A121" s="19">
        <v>5</v>
      </c>
      <c r="B121" s="19" t="s">
        <v>716</v>
      </c>
      <c r="C121" s="19" t="s">
        <v>83</v>
      </c>
      <c r="D121" s="19" t="s">
        <v>58</v>
      </c>
      <c r="E121" s="19" t="s">
        <v>59</v>
      </c>
      <c r="F121" s="19" t="s">
        <v>84</v>
      </c>
      <c r="G121" s="19" t="s">
        <v>61</v>
      </c>
      <c r="H121" s="19" t="s">
        <v>62</v>
      </c>
      <c r="I121" t="s">
        <v>85</v>
      </c>
      <c r="J121" s="20">
        <v>44197</v>
      </c>
      <c r="K121" s="20">
        <v>44561</v>
      </c>
      <c r="L121" s="19" t="s">
        <v>64</v>
      </c>
      <c r="M121" s="19" t="str">
        <f t="shared" si="28"/>
        <v>Huila</v>
      </c>
      <c r="N121" s="19" t="s">
        <v>86</v>
      </c>
      <c r="O121" s="19" t="s">
        <v>87</v>
      </c>
      <c r="P121" s="19" t="s">
        <v>67</v>
      </c>
      <c r="Q121" s="1">
        <v>0</v>
      </c>
      <c r="R121" s="23">
        <v>1</v>
      </c>
      <c r="S121" s="23">
        <v>0</v>
      </c>
      <c r="T121" s="23">
        <v>0</v>
      </c>
      <c r="U121" s="23">
        <v>0</v>
      </c>
      <c r="V121" s="23">
        <v>1</v>
      </c>
      <c r="W121" s="23">
        <v>0.25</v>
      </c>
      <c r="X121" s="23" t="s">
        <v>726</v>
      </c>
      <c r="Y121" s="23">
        <v>0.25</v>
      </c>
      <c r="Z121" s="23" t="s">
        <v>727</v>
      </c>
      <c r="AA121" s="23"/>
      <c r="AB121" s="23"/>
      <c r="AC121" s="23"/>
      <c r="AD121" s="23"/>
      <c r="AE121" s="23">
        <f t="shared" si="18"/>
        <v>0.5</v>
      </c>
      <c r="AF121" s="20">
        <v>44300</v>
      </c>
      <c r="AG121" s="20">
        <v>44392</v>
      </c>
      <c r="AH121" s="20"/>
      <c r="AI121" s="20"/>
      <c r="AJ121" s="1">
        <f t="shared" si="19"/>
        <v>0.5</v>
      </c>
      <c r="AK121" s="1" t="str">
        <f t="shared" si="20"/>
        <v/>
      </c>
      <c r="AL121" s="1" t="str">
        <f t="shared" si="21"/>
        <v/>
      </c>
      <c r="AM121" s="1" t="str">
        <f t="shared" si="22"/>
        <v/>
      </c>
      <c r="AN121" s="1">
        <f t="shared" si="23"/>
        <v>0</v>
      </c>
      <c r="AO121" s="19" t="s">
        <v>70</v>
      </c>
      <c r="AP121" s="19" t="s">
        <v>70</v>
      </c>
      <c r="AQ121" s="19"/>
      <c r="AR121" s="19"/>
      <c r="AS121" s="19" t="s">
        <v>719</v>
      </c>
      <c r="AT121" s="19" t="s">
        <v>456</v>
      </c>
      <c r="AU121" s="19"/>
      <c r="AV121" s="19"/>
      <c r="AW121" s="19" t="s">
        <v>70</v>
      </c>
      <c r="AX121" t="s">
        <v>70</v>
      </c>
      <c r="BA121" t="s">
        <v>728</v>
      </c>
      <c r="BB121" t="s">
        <v>729</v>
      </c>
      <c r="BC121" s="22"/>
      <c r="BD121" s="22"/>
    </row>
    <row r="122" spans="1:56" ht="15" customHeight="1" x14ac:dyDescent="0.25">
      <c r="A122" s="19">
        <v>6</v>
      </c>
      <c r="B122" s="19" t="s">
        <v>716</v>
      </c>
      <c r="C122" s="19" t="s">
        <v>93</v>
      </c>
      <c r="D122" s="19" t="s">
        <v>58</v>
      </c>
      <c r="E122" s="19" t="s">
        <v>59</v>
      </c>
      <c r="F122" s="19" t="s">
        <v>84</v>
      </c>
      <c r="G122" s="19" t="s">
        <v>61</v>
      </c>
      <c r="H122" s="19" t="s">
        <v>62</v>
      </c>
      <c r="I122" t="s">
        <v>94</v>
      </c>
      <c r="J122" s="20">
        <v>44197</v>
      </c>
      <c r="K122" s="20">
        <v>44561</v>
      </c>
      <c r="L122" s="19" t="s">
        <v>64</v>
      </c>
      <c r="M122" s="19" t="str">
        <f t="shared" si="28"/>
        <v>Huila</v>
      </c>
      <c r="N122" s="19" t="s">
        <v>86</v>
      </c>
      <c r="O122" s="19" t="s">
        <v>87</v>
      </c>
      <c r="P122" s="19" t="s">
        <v>67</v>
      </c>
      <c r="Q122" s="1">
        <v>0</v>
      </c>
      <c r="R122" s="23">
        <v>1</v>
      </c>
      <c r="S122" s="23">
        <v>0</v>
      </c>
      <c r="T122" s="23">
        <v>0</v>
      </c>
      <c r="U122" s="23">
        <v>0</v>
      </c>
      <c r="V122" s="23">
        <v>1</v>
      </c>
      <c r="W122" s="23">
        <v>0.25</v>
      </c>
      <c r="X122" s="23" t="s">
        <v>730</v>
      </c>
      <c r="Y122" s="23">
        <v>0.25</v>
      </c>
      <c r="Z122" s="23" t="s">
        <v>731</v>
      </c>
      <c r="AA122" s="23"/>
      <c r="AB122" s="23"/>
      <c r="AC122" s="23"/>
      <c r="AD122" s="23"/>
      <c r="AE122" s="23">
        <f t="shared" si="18"/>
        <v>0.5</v>
      </c>
      <c r="AF122" s="20">
        <v>44300</v>
      </c>
      <c r="AG122" s="20">
        <v>44392</v>
      </c>
      <c r="AH122" s="20"/>
      <c r="AI122" s="20"/>
      <c r="AJ122" s="1">
        <f t="shared" si="19"/>
        <v>0.5</v>
      </c>
      <c r="AK122" s="1" t="str">
        <f t="shared" si="20"/>
        <v/>
      </c>
      <c r="AL122" s="1" t="str">
        <f t="shared" si="21"/>
        <v/>
      </c>
      <c r="AM122" s="1" t="str">
        <f t="shared" si="22"/>
        <v/>
      </c>
      <c r="AN122" s="1">
        <f t="shared" si="23"/>
        <v>0</v>
      </c>
      <c r="AO122" s="19" t="s">
        <v>70</v>
      </c>
      <c r="AP122" s="19" t="s">
        <v>70</v>
      </c>
      <c r="AQ122" s="19"/>
      <c r="AR122" s="19"/>
      <c r="AS122" s="19" t="s">
        <v>719</v>
      </c>
      <c r="AT122" s="19" t="s">
        <v>456</v>
      </c>
      <c r="AU122" s="19"/>
      <c r="AV122" s="19"/>
      <c r="AW122" s="19" t="s">
        <v>148</v>
      </c>
      <c r="AX122" t="s">
        <v>70</v>
      </c>
      <c r="BA122" t="s">
        <v>732</v>
      </c>
      <c r="BB122" t="s">
        <v>733</v>
      </c>
      <c r="BC122" s="22"/>
      <c r="BD122" s="22"/>
    </row>
    <row r="123" spans="1:56" ht="15" customHeight="1" x14ac:dyDescent="0.25">
      <c r="A123" s="19">
        <v>7</v>
      </c>
      <c r="B123" s="19" t="s">
        <v>716</v>
      </c>
      <c r="C123" s="19" t="s">
        <v>100</v>
      </c>
      <c r="D123" s="19" t="s">
        <v>101</v>
      </c>
      <c r="E123" s="19" t="s">
        <v>102</v>
      </c>
      <c r="F123" s="19" t="s">
        <v>103</v>
      </c>
      <c r="G123" s="19" t="s">
        <v>61</v>
      </c>
      <c r="H123" s="19" t="s">
        <v>104</v>
      </c>
      <c r="I123" t="s">
        <v>105</v>
      </c>
      <c r="J123" s="20">
        <v>44197</v>
      </c>
      <c r="K123" s="20">
        <v>44561</v>
      </c>
      <c r="L123" s="19" t="s">
        <v>64</v>
      </c>
      <c r="M123" s="19" t="str">
        <f t="shared" si="28"/>
        <v>Huila</v>
      </c>
      <c r="N123" s="19" t="s">
        <v>86</v>
      </c>
      <c r="O123" s="19" t="s">
        <v>87</v>
      </c>
      <c r="P123" s="19" t="s">
        <v>67</v>
      </c>
      <c r="Q123" s="1">
        <v>0</v>
      </c>
      <c r="R123" s="23">
        <v>1</v>
      </c>
      <c r="S123" s="23">
        <v>0</v>
      </c>
      <c r="T123" s="23">
        <v>0</v>
      </c>
      <c r="U123" s="23">
        <v>0</v>
      </c>
      <c r="V123" s="23">
        <v>1</v>
      </c>
      <c r="W123" s="23">
        <v>0.25</v>
      </c>
      <c r="X123" s="23" t="s">
        <v>734</v>
      </c>
      <c r="Y123" s="23">
        <v>0.25</v>
      </c>
      <c r="Z123" s="23" t="s">
        <v>735</v>
      </c>
      <c r="AA123" s="23"/>
      <c r="AB123" s="23"/>
      <c r="AC123" s="23"/>
      <c r="AD123" s="23"/>
      <c r="AE123" s="23">
        <f t="shared" si="18"/>
        <v>0.5</v>
      </c>
      <c r="AF123" s="20">
        <v>44300</v>
      </c>
      <c r="AG123" s="20">
        <v>44391</v>
      </c>
      <c r="AH123" s="20"/>
      <c r="AI123" s="20"/>
      <c r="AJ123" s="1">
        <f t="shared" si="19"/>
        <v>0.5</v>
      </c>
      <c r="AK123" s="1" t="str">
        <f t="shared" si="20"/>
        <v/>
      </c>
      <c r="AL123" s="1" t="str">
        <f t="shared" si="21"/>
        <v/>
      </c>
      <c r="AM123" s="1" t="str">
        <f t="shared" si="22"/>
        <v/>
      </c>
      <c r="AN123" s="1">
        <f t="shared" si="23"/>
        <v>0</v>
      </c>
      <c r="AO123" s="19" t="s">
        <v>70</v>
      </c>
      <c r="AP123" s="19" t="s">
        <v>70</v>
      </c>
      <c r="AQ123" s="19"/>
      <c r="AR123" s="19"/>
      <c r="AS123" s="19" t="s">
        <v>719</v>
      </c>
      <c r="AT123" s="19" t="s">
        <v>456</v>
      </c>
      <c r="AU123" s="19"/>
      <c r="AV123" s="19"/>
      <c r="AW123" s="19" t="s">
        <v>148</v>
      </c>
      <c r="AX123" t="s">
        <v>148</v>
      </c>
      <c r="BA123" t="s">
        <v>736</v>
      </c>
      <c r="BB123" t="s">
        <v>737</v>
      </c>
      <c r="BC123" s="22"/>
      <c r="BD123" s="22"/>
    </row>
    <row r="124" spans="1:56" ht="15" customHeight="1" x14ac:dyDescent="0.25">
      <c r="A124" s="19">
        <v>8</v>
      </c>
      <c r="B124" s="19" t="s">
        <v>716</v>
      </c>
      <c r="C124" s="19" t="s">
        <v>110</v>
      </c>
      <c r="D124" s="19" t="s">
        <v>111</v>
      </c>
      <c r="E124" s="19" t="s">
        <v>112</v>
      </c>
      <c r="F124" s="19" t="s">
        <v>113</v>
      </c>
      <c r="G124" s="19" t="s">
        <v>114</v>
      </c>
      <c r="H124" s="19" t="s">
        <v>114</v>
      </c>
      <c r="I124" t="s">
        <v>115</v>
      </c>
      <c r="J124" s="20">
        <v>44197</v>
      </c>
      <c r="K124" s="20">
        <v>44561</v>
      </c>
      <c r="L124" s="19" t="s">
        <v>64</v>
      </c>
      <c r="M124" s="19" t="str">
        <f t="shared" si="28"/>
        <v>Huila</v>
      </c>
      <c r="N124" s="19" t="s">
        <v>86</v>
      </c>
      <c r="O124" s="19" t="s">
        <v>116</v>
      </c>
      <c r="P124" s="19" t="s">
        <v>67</v>
      </c>
      <c r="Q124" s="1">
        <v>0</v>
      </c>
      <c r="R124" s="23">
        <v>1</v>
      </c>
      <c r="S124" s="23">
        <v>0</v>
      </c>
      <c r="T124" s="23">
        <v>0</v>
      </c>
      <c r="U124" s="23">
        <v>0</v>
      </c>
      <c r="V124" s="23">
        <v>1</v>
      </c>
      <c r="W124" s="23">
        <v>0.25</v>
      </c>
      <c r="X124" s="23" t="s">
        <v>738</v>
      </c>
      <c r="Y124" s="23">
        <v>0.25</v>
      </c>
      <c r="Z124" s="23" t="s">
        <v>739</v>
      </c>
      <c r="AA124" s="23"/>
      <c r="AB124" s="23"/>
      <c r="AC124" s="23"/>
      <c r="AD124" s="23"/>
      <c r="AE124" s="23">
        <f t="shared" si="18"/>
        <v>0.5</v>
      </c>
      <c r="AF124" s="20">
        <v>44300</v>
      </c>
      <c r="AG124" s="20">
        <v>44392</v>
      </c>
      <c r="AH124" s="20"/>
      <c r="AI124" s="20"/>
      <c r="AJ124" s="1">
        <f t="shared" si="19"/>
        <v>0.5</v>
      </c>
      <c r="AK124" s="1" t="str">
        <f t="shared" si="20"/>
        <v/>
      </c>
      <c r="AL124" s="1" t="str">
        <f t="shared" si="21"/>
        <v/>
      </c>
      <c r="AM124" s="1" t="str">
        <f t="shared" si="22"/>
        <v/>
      </c>
      <c r="AN124" s="1">
        <f t="shared" si="23"/>
        <v>0</v>
      </c>
      <c r="AO124" s="19" t="s">
        <v>70</v>
      </c>
      <c r="AP124" s="19" t="s">
        <v>70</v>
      </c>
      <c r="AQ124" s="19"/>
      <c r="AR124" s="19"/>
      <c r="AS124" s="19" t="s">
        <v>719</v>
      </c>
      <c r="AT124" s="19" t="s">
        <v>456</v>
      </c>
      <c r="AU124" s="19"/>
      <c r="AV124" s="19"/>
      <c r="AW124" s="19" t="s">
        <v>70</v>
      </c>
      <c r="AX124" t="s">
        <v>70</v>
      </c>
      <c r="BA124" t="s">
        <v>740</v>
      </c>
      <c r="BB124" t="s">
        <v>741</v>
      </c>
      <c r="BC124" s="22"/>
      <c r="BD124" s="22"/>
    </row>
    <row r="125" spans="1:56" ht="15" customHeight="1" x14ac:dyDescent="0.25">
      <c r="A125" s="19">
        <v>9</v>
      </c>
      <c r="B125" s="19" t="s">
        <v>716</v>
      </c>
      <c r="C125" s="19" t="s">
        <v>110</v>
      </c>
      <c r="D125" s="19" t="s">
        <v>111</v>
      </c>
      <c r="E125" s="19" t="s">
        <v>112</v>
      </c>
      <c r="F125" s="19" t="s">
        <v>113</v>
      </c>
      <c r="G125" s="19" t="s">
        <v>114</v>
      </c>
      <c r="H125" s="19" t="s">
        <v>114</v>
      </c>
      <c r="I125" t="s">
        <v>122</v>
      </c>
      <c r="J125" s="20">
        <v>44197</v>
      </c>
      <c r="K125" s="20">
        <v>44561</v>
      </c>
      <c r="L125" s="19" t="s">
        <v>64</v>
      </c>
      <c r="M125" s="19" t="str">
        <f t="shared" si="28"/>
        <v>Huila</v>
      </c>
      <c r="N125" s="19" t="s">
        <v>86</v>
      </c>
      <c r="O125" s="19" t="s">
        <v>123</v>
      </c>
      <c r="P125" s="19" t="s">
        <v>67</v>
      </c>
      <c r="Q125" s="1">
        <v>0</v>
      </c>
      <c r="R125" s="23">
        <v>1</v>
      </c>
      <c r="S125" s="23">
        <v>0</v>
      </c>
      <c r="T125" s="23">
        <v>0</v>
      </c>
      <c r="U125" s="23">
        <v>0</v>
      </c>
      <c r="V125" s="23">
        <v>1</v>
      </c>
      <c r="W125" s="23">
        <v>0.25</v>
      </c>
      <c r="X125" s="23" t="s">
        <v>742</v>
      </c>
      <c r="Y125" s="23">
        <v>0.25</v>
      </c>
      <c r="Z125" s="23" t="s">
        <v>743</v>
      </c>
      <c r="AA125" s="23"/>
      <c r="AB125" s="23"/>
      <c r="AC125" s="23"/>
      <c r="AD125" s="23"/>
      <c r="AE125" s="23">
        <f t="shared" si="18"/>
        <v>0.5</v>
      </c>
      <c r="AF125" s="20">
        <v>44300</v>
      </c>
      <c r="AG125" s="20">
        <v>44392</v>
      </c>
      <c r="AH125" s="20"/>
      <c r="AI125" s="20"/>
      <c r="AJ125" s="1">
        <f t="shared" si="19"/>
        <v>0.5</v>
      </c>
      <c r="AK125" s="1" t="str">
        <f t="shared" si="20"/>
        <v/>
      </c>
      <c r="AL125" s="1" t="str">
        <f t="shared" si="21"/>
        <v/>
      </c>
      <c r="AM125" s="1" t="str">
        <f t="shared" si="22"/>
        <v/>
      </c>
      <c r="AN125" s="1">
        <f t="shared" si="23"/>
        <v>0</v>
      </c>
      <c r="AO125" s="19" t="s">
        <v>70</v>
      </c>
      <c r="AP125" s="19" t="s">
        <v>70</v>
      </c>
      <c r="AQ125" s="19"/>
      <c r="AR125" s="19"/>
      <c r="AS125" s="19" t="s">
        <v>719</v>
      </c>
      <c r="AT125" s="19" t="s">
        <v>456</v>
      </c>
      <c r="AU125" s="19"/>
      <c r="AV125" s="19"/>
      <c r="AW125" s="19" t="s">
        <v>70</v>
      </c>
      <c r="AX125" t="s">
        <v>70</v>
      </c>
      <c r="BA125" t="s">
        <v>744</v>
      </c>
      <c r="BB125" t="s">
        <v>745</v>
      </c>
      <c r="BC125" s="22"/>
      <c r="BD125" s="22"/>
    </row>
    <row r="126" spans="1:56" ht="15" customHeight="1" x14ac:dyDescent="0.25">
      <c r="A126" s="19">
        <v>11</v>
      </c>
      <c r="B126" s="19" t="s">
        <v>716</v>
      </c>
      <c r="C126" s="19" t="s">
        <v>129</v>
      </c>
      <c r="D126" s="19" t="s">
        <v>58</v>
      </c>
      <c r="E126" s="19" t="s">
        <v>130</v>
      </c>
      <c r="F126" s="19" t="s">
        <v>131</v>
      </c>
      <c r="G126" s="19" t="s">
        <v>132</v>
      </c>
      <c r="H126" s="19" t="s">
        <v>133</v>
      </c>
      <c r="I126" s="19" t="s">
        <v>134</v>
      </c>
      <c r="J126" s="20">
        <v>44197</v>
      </c>
      <c r="K126" s="20">
        <v>44561</v>
      </c>
      <c r="L126" s="19" t="s">
        <v>64</v>
      </c>
      <c r="M126" s="19" t="str">
        <f t="shared" si="28"/>
        <v>Huila</v>
      </c>
      <c r="N126" s="19" t="s">
        <v>65</v>
      </c>
      <c r="O126" s="19" t="s">
        <v>135</v>
      </c>
      <c r="P126" s="19" t="s">
        <v>136</v>
      </c>
      <c r="Q126" s="1">
        <v>0</v>
      </c>
      <c r="R126" s="21">
        <f>SUM(S126:V126)</f>
        <v>185918463.13188434</v>
      </c>
      <c r="S126" s="21">
        <v>36710381.754665844</v>
      </c>
      <c r="T126" s="21">
        <v>47588772.084239617</v>
      </c>
      <c r="U126" s="21">
        <v>48451015.638092875</v>
      </c>
      <c r="V126" s="21">
        <v>53168293.654886007</v>
      </c>
      <c r="W126" s="21">
        <v>23214785</v>
      </c>
      <c r="X126" s="21" t="s">
        <v>746</v>
      </c>
      <c r="Y126" s="21">
        <v>25196080</v>
      </c>
      <c r="Z126" s="21" t="s">
        <v>747</v>
      </c>
      <c r="AA126" s="21"/>
      <c r="AB126" s="21"/>
      <c r="AC126" s="21"/>
      <c r="AD126" s="21"/>
      <c r="AE126" s="21">
        <f t="shared" si="18"/>
        <v>48410865</v>
      </c>
      <c r="AF126" s="20">
        <v>44300</v>
      </c>
      <c r="AG126" s="20">
        <v>44391</v>
      </c>
      <c r="AH126" s="20"/>
      <c r="AI126" s="20"/>
      <c r="AJ126" s="1">
        <f t="shared" si="19"/>
        <v>0.26038761392761167</v>
      </c>
      <c r="AK126" s="1">
        <f t="shared" si="20"/>
        <v>0.63237656189858149</v>
      </c>
      <c r="AL126" s="1">
        <f t="shared" si="21"/>
        <v>0.52945429975371028</v>
      </c>
      <c r="AM126" s="1">
        <f t="shared" si="22"/>
        <v>0</v>
      </c>
      <c r="AN126" s="1">
        <f t="shared" si="23"/>
        <v>0</v>
      </c>
      <c r="AO126" s="19" t="s">
        <v>70</v>
      </c>
      <c r="AP126" s="19" t="s">
        <v>70</v>
      </c>
      <c r="AQ126" s="19"/>
      <c r="AR126" s="19"/>
      <c r="AS126" s="19" t="s">
        <v>748</v>
      </c>
      <c r="AT126" s="19" t="s">
        <v>456</v>
      </c>
      <c r="AU126" s="19"/>
      <c r="AV126" s="19"/>
      <c r="AW126" s="19" t="s">
        <v>70</v>
      </c>
      <c r="AX126" t="s">
        <v>70</v>
      </c>
      <c r="BA126" t="s">
        <v>749</v>
      </c>
      <c r="BB126" t="s">
        <v>750</v>
      </c>
      <c r="BC126" s="22"/>
      <c r="BD126" s="22"/>
    </row>
    <row r="127" spans="1:56" ht="15" customHeight="1" x14ac:dyDescent="0.25">
      <c r="A127" s="19">
        <v>12</v>
      </c>
      <c r="B127" s="19" t="s">
        <v>716</v>
      </c>
      <c r="C127" s="19" t="s">
        <v>129</v>
      </c>
      <c r="D127" s="19" t="s">
        <v>58</v>
      </c>
      <c r="E127" s="19" t="s">
        <v>130</v>
      </c>
      <c r="F127" s="19" t="s">
        <v>131</v>
      </c>
      <c r="G127" s="19" t="s">
        <v>132</v>
      </c>
      <c r="H127" s="19" t="s">
        <v>133</v>
      </c>
      <c r="I127" t="s">
        <v>143</v>
      </c>
      <c r="J127" s="20">
        <v>44197</v>
      </c>
      <c r="K127" s="20">
        <v>44561</v>
      </c>
      <c r="L127" s="19" t="s">
        <v>64</v>
      </c>
      <c r="M127" s="19" t="str">
        <f t="shared" si="28"/>
        <v>Huila</v>
      </c>
      <c r="N127" s="19" t="s">
        <v>86</v>
      </c>
      <c r="O127" s="19" t="s">
        <v>144</v>
      </c>
      <c r="P127" s="19" t="s">
        <v>136</v>
      </c>
      <c r="Q127" s="1">
        <v>0</v>
      </c>
      <c r="R127" s="23">
        <v>1</v>
      </c>
      <c r="S127" s="23">
        <v>0</v>
      </c>
      <c r="T127" s="23">
        <v>0</v>
      </c>
      <c r="U127" s="23">
        <v>0</v>
      </c>
      <c r="V127" s="23">
        <v>1</v>
      </c>
      <c r="W127" s="23">
        <v>0.25</v>
      </c>
      <c r="X127" s="23" t="s">
        <v>751</v>
      </c>
      <c r="Y127" s="23">
        <v>0.25</v>
      </c>
      <c r="Z127" s="23" t="s">
        <v>752</v>
      </c>
      <c r="AA127" s="23"/>
      <c r="AB127" s="23"/>
      <c r="AC127" s="23"/>
      <c r="AD127" s="23"/>
      <c r="AE127" s="23">
        <f t="shared" si="18"/>
        <v>0.5</v>
      </c>
      <c r="AF127" s="20">
        <v>44300</v>
      </c>
      <c r="AG127" s="20">
        <v>44391</v>
      </c>
      <c r="AH127" s="20"/>
      <c r="AI127" s="20"/>
      <c r="AJ127" s="1">
        <f t="shared" si="19"/>
        <v>0.5</v>
      </c>
      <c r="AK127" s="1" t="str">
        <f t="shared" si="20"/>
        <v/>
      </c>
      <c r="AL127" s="1" t="str">
        <f t="shared" si="21"/>
        <v/>
      </c>
      <c r="AM127" s="1" t="str">
        <f t="shared" si="22"/>
        <v/>
      </c>
      <c r="AN127" s="1">
        <f t="shared" si="23"/>
        <v>0</v>
      </c>
      <c r="AO127" s="19" t="s">
        <v>148</v>
      </c>
      <c r="AP127" s="19" t="s">
        <v>148</v>
      </c>
      <c r="AQ127" s="19"/>
      <c r="AR127" s="19"/>
      <c r="AS127" s="19" t="s">
        <v>753</v>
      </c>
      <c r="AT127" s="19" t="s">
        <v>753</v>
      </c>
      <c r="AU127" s="19"/>
      <c r="AV127" s="19"/>
      <c r="AW127" s="19" t="s">
        <v>148</v>
      </c>
      <c r="AX127" t="s">
        <v>148</v>
      </c>
      <c r="BA127" t="s">
        <v>754</v>
      </c>
      <c r="BB127" t="s">
        <v>754</v>
      </c>
      <c r="BC127" s="22"/>
      <c r="BD127" s="22"/>
    </row>
    <row r="128" spans="1:56" ht="15" customHeight="1" x14ac:dyDescent="0.25">
      <c r="A128" s="19">
        <v>1</v>
      </c>
      <c r="B128" s="19" t="s">
        <v>755</v>
      </c>
      <c r="C128" s="19" t="s">
        <v>152</v>
      </c>
      <c r="D128" s="19" t="s">
        <v>58</v>
      </c>
      <c r="E128" s="19" t="s">
        <v>59</v>
      </c>
      <c r="F128" s="19" t="s">
        <v>60</v>
      </c>
      <c r="G128" s="19" t="s">
        <v>61</v>
      </c>
      <c r="H128" s="19" t="s">
        <v>62</v>
      </c>
      <c r="I128" s="19" t="s">
        <v>161</v>
      </c>
      <c r="J128" s="20">
        <v>44197</v>
      </c>
      <c r="K128" s="20">
        <v>44561</v>
      </c>
      <c r="L128" s="19" t="s">
        <v>64</v>
      </c>
      <c r="M128" s="19" t="str">
        <f>B128</f>
        <v>Magdalena</v>
      </c>
      <c r="N128" s="19" t="s">
        <v>65</v>
      </c>
      <c r="O128" s="19" t="s">
        <v>162</v>
      </c>
      <c r="P128" s="19" t="s">
        <v>67</v>
      </c>
      <c r="Q128" s="1">
        <v>0</v>
      </c>
      <c r="R128" s="21">
        <v>131492</v>
      </c>
      <c r="S128" s="21">
        <v>0</v>
      </c>
      <c r="T128" s="21">
        <v>0</v>
      </c>
      <c r="U128" s="21">
        <v>0</v>
      </c>
      <c r="V128" s="21">
        <v>131492</v>
      </c>
      <c r="W128" s="21">
        <v>0</v>
      </c>
      <c r="X128" s="21" t="s">
        <v>756</v>
      </c>
      <c r="Y128" s="21">
        <v>0</v>
      </c>
      <c r="Z128" s="21" t="s">
        <v>757</v>
      </c>
      <c r="AA128" s="21"/>
      <c r="AB128" s="21"/>
      <c r="AC128" s="21"/>
      <c r="AD128" s="21"/>
      <c r="AE128" s="21">
        <f t="shared" si="18"/>
        <v>0</v>
      </c>
      <c r="AF128" s="20">
        <v>44300</v>
      </c>
      <c r="AG128" s="20">
        <v>44390</v>
      </c>
      <c r="AH128" s="20"/>
      <c r="AI128" s="20"/>
      <c r="AJ128" s="1">
        <f t="shared" si="19"/>
        <v>0</v>
      </c>
      <c r="AK128" s="1" t="str">
        <f t="shared" si="20"/>
        <v/>
      </c>
      <c r="AL128" s="1" t="str">
        <f t="shared" si="21"/>
        <v/>
      </c>
      <c r="AM128" s="1" t="str">
        <f t="shared" si="22"/>
        <v/>
      </c>
      <c r="AN128" s="1">
        <f t="shared" si="23"/>
        <v>0</v>
      </c>
      <c r="AO128" s="19" t="s">
        <v>157</v>
      </c>
      <c r="AP128" s="19" t="s">
        <v>157</v>
      </c>
      <c r="AQ128" s="19"/>
      <c r="AR128" s="19"/>
      <c r="AS128" s="19" t="s">
        <v>758</v>
      </c>
      <c r="AT128" s="19" t="s">
        <v>759</v>
      </c>
      <c r="AU128" s="19"/>
      <c r="AV128" s="19"/>
      <c r="AW128" s="19" t="s">
        <v>157</v>
      </c>
      <c r="AX128" s="19" t="s">
        <v>157</v>
      </c>
      <c r="AY128" s="19"/>
      <c r="AZ128" s="19"/>
      <c r="BA128" s="19" t="s">
        <v>760</v>
      </c>
      <c r="BB128" s="19" t="s">
        <v>760</v>
      </c>
      <c r="BC128" s="22"/>
      <c r="BD128" s="22"/>
    </row>
    <row r="129" spans="1:56" ht="15" customHeight="1" x14ac:dyDescent="0.25">
      <c r="A129" s="19">
        <v>2</v>
      </c>
      <c r="B129" s="19" t="s">
        <v>755</v>
      </c>
      <c r="C129" s="19" t="s">
        <v>57</v>
      </c>
      <c r="D129" s="19" t="s">
        <v>58</v>
      </c>
      <c r="E129" s="19" t="s">
        <v>59</v>
      </c>
      <c r="F129" s="19" t="s">
        <v>60</v>
      </c>
      <c r="G129" s="19" t="s">
        <v>61</v>
      </c>
      <c r="H129" s="19" t="s">
        <v>62</v>
      </c>
      <c r="I129" s="19" t="s">
        <v>63</v>
      </c>
      <c r="J129" s="20">
        <v>44197</v>
      </c>
      <c r="K129" s="20">
        <v>44561</v>
      </c>
      <c r="L129" s="19" t="s">
        <v>64</v>
      </c>
      <c r="M129" s="19" t="str">
        <f t="shared" ref="M129:M138" si="29">B129</f>
        <v>Magdalena</v>
      </c>
      <c r="N129" s="19" t="s">
        <v>65</v>
      </c>
      <c r="O129" s="19" t="s">
        <v>66</v>
      </c>
      <c r="P129" s="19" t="s">
        <v>67</v>
      </c>
      <c r="Q129" s="1">
        <v>0</v>
      </c>
      <c r="R129" s="21">
        <v>2960</v>
      </c>
      <c r="S129" s="21">
        <v>0</v>
      </c>
      <c r="T129" s="21">
        <v>0</v>
      </c>
      <c r="U129" s="21">
        <v>0</v>
      </c>
      <c r="V129" s="21">
        <v>2960</v>
      </c>
      <c r="W129" s="21">
        <v>690</v>
      </c>
      <c r="X129" s="21" t="s">
        <v>761</v>
      </c>
      <c r="Y129" s="21">
        <v>1818</v>
      </c>
      <c r="Z129" s="21" t="s">
        <v>762</v>
      </c>
      <c r="AA129" s="21"/>
      <c r="AB129" s="21"/>
      <c r="AC129" s="21"/>
      <c r="AD129" s="21"/>
      <c r="AE129" s="21">
        <f t="shared" si="18"/>
        <v>2508</v>
      </c>
      <c r="AF129" s="20">
        <v>44300</v>
      </c>
      <c r="AG129" s="20">
        <v>44390</v>
      </c>
      <c r="AH129" s="20"/>
      <c r="AI129" s="20"/>
      <c r="AJ129" s="1">
        <f t="shared" si="19"/>
        <v>0.8472972972972973</v>
      </c>
      <c r="AK129" s="1" t="str">
        <f t="shared" si="20"/>
        <v/>
      </c>
      <c r="AL129" s="1" t="str">
        <f t="shared" si="21"/>
        <v/>
      </c>
      <c r="AM129" s="1" t="str">
        <f t="shared" si="22"/>
        <v/>
      </c>
      <c r="AN129" s="1">
        <f t="shared" si="23"/>
        <v>0</v>
      </c>
      <c r="AO129" s="19" t="s">
        <v>70</v>
      </c>
      <c r="AP129" s="19" t="s">
        <v>70</v>
      </c>
      <c r="AQ129" s="19"/>
      <c r="AR129" s="19"/>
      <c r="AS129" s="19" t="s">
        <v>763</v>
      </c>
      <c r="AT129" s="19" t="s">
        <v>764</v>
      </c>
      <c r="AU129" s="19"/>
      <c r="AV129" s="19"/>
      <c r="AW129" s="19" t="s">
        <v>70</v>
      </c>
      <c r="AX129" t="s">
        <v>70</v>
      </c>
      <c r="BA129" t="s">
        <v>765</v>
      </c>
      <c r="BB129" t="s">
        <v>766</v>
      </c>
      <c r="BC129" s="22"/>
      <c r="BD129" s="22"/>
    </row>
    <row r="130" spans="1:56" ht="15" customHeight="1" x14ac:dyDescent="0.25">
      <c r="A130" s="19">
        <v>4</v>
      </c>
      <c r="B130" s="19" t="s">
        <v>755</v>
      </c>
      <c r="C130" s="19" t="s">
        <v>57</v>
      </c>
      <c r="D130" s="19" t="s">
        <v>58</v>
      </c>
      <c r="E130" s="19" t="s">
        <v>59</v>
      </c>
      <c r="F130" s="19" t="s">
        <v>60</v>
      </c>
      <c r="G130" s="19" t="s">
        <v>61</v>
      </c>
      <c r="H130" s="19" t="s">
        <v>62</v>
      </c>
      <c r="I130" s="19" t="s">
        <v>75</v>
      </c>
      <c r="J130" s="20">
        <v>44197</v>
      </c>
      <c r="K130" s="20">
        <v>44561</v>
      </c>
      <c r="L130" s="19" t="s">
        <v>64</v>
      </c>
      <c r="M130" s="19" t="str">
        <f t="shared" si="29"/>
        <v>Magdalena</v>
      </c>
      <c r="N130" s="19" t="s">
        <v>65</v>
      </c>
      <c r="O130" s="19" t="s">
        <v>76</v>
      </c>
      <c r="P130" s="19" t="s">
        <v>67</v>
      </c>
      <c r="Q130" s="1">
        <v>0</v>
      </c>
      <c r="R130" s="21">
        <v>3536</v>
      </c>
      <c r="S130" s="21">
        <v>0</v>
      </c>
      <c r="T130" s="21">
        <v>0</v>
      </c>
      <c r="U130" s="21">
        <v>0</v>
      </c>
      <c r="V130" s="21">
        <v>3536</v>
      </c>
      <c r="W130" s="21">
        <v>69</v>
      </c>
      <c r="X130" s="21" t="s">
        <v>767</v>
      </c>
      <c r="Y130" s="21">
        <v>814</v>
      </c>
      <c r="Z130" s="21" t="s">
        <v>768</v>
      </c>
      <c r="AA130" s="21"/>
      <c r="AB130" s="21"/>
      <c r="AC130" s="21"/>
      <c r="AD130" s="21"/>
      <c r="AE130" s="21">
        <f t="shared" si="18"/>
        <v>883</v>
      </c>
      <c r="AF130" s="20">
        <v>44300</v>
      </c>
      <c r="AG130" s="20">
        <v>44390</v>
      </c>
      <c r="AH130" s="20"/>
      <c r="AI130" s="20"/>
      <c r="AJ130" s="1">
        <f t="shared" si="19"/>
        <v>0.24971719457013575</v>
      </c>
      <c r="AK130" s="1" t="str">
        <f t="shared" si="20"/>
        <v/>
      </c>
      <c r="AL130" s="1" t="str">
        <f t="shared" si="21"/>
        <v/>
      </c>
      <c r="AM130" s="1" t="str">
        <f t="shared" si="22"/>
        <v/>
      </c>
      <c r="AN130" s="1">
        <f t="shared" si="23"/>
        <v>0</v>
      </c>
      <c r="AO130" s="19" t="s">
        <v>70</v>
      </c>
      <c r="AP130" s="19" t="s">
        <v>70</v>
      </c>
      <c r="AQ130" s="19"/>
      <c r="AR130" s="19"/>
      <c r="AS130" s="19" t="s">
        <v>672</v>
      </c>
      <c r="AT130" s="19" t="s">
        <v>769</v>
      </c>
      <c r="AU130" s="19"/>
      <c r="AV130" s="19"/>
      <c r="AW130" s="19" t="s">
        <v>70</v>
      </c>
      <c r="AX130" t="s">
        <v>70</v>
      </c>
      <c r="BA130" t="s">
        <v>770</v>
      </c>
      <c r="BB130" t="s">
        <v>771</v>
      </c>
      <c r="BC130" s="22"/>
      <c r="BD130" s="22"/>
    </row>
    <row r="131" spans="1:56" ht="15" customHeight="1" x14ac:dyDescent="0.25">
      <c r="A131" s="19">
        <v>6</v>
      </c>
      <c r="B131" s="19" t="s">
        <v>755</v>
      </c>
      <c r="C131" s="19" t="s">
        <v>240</v>
      </c>
      <c r="D131" s="19" t="s">
        <v>58</v>
      </c>
      <c r="E131" s="19" t="s">
        <v>130</v>
      </c>
      <c r="F131" s="19" t="s">
        <v>241</v>
      </c>
      <c r="G131" s="19" t="s">
        <v>61</v>
      </c>
      <c r="H131" s="19" t="s">
        <v>62</v>
      </c>
      <c r="I131" t="s">
        <v>242</v>
      </c>
      <c r="J131" s="20">
        <v>44197</v>
      </c>
      <c r="K131" s="20">
        <v>44561</v>
      </c>
      <c r="L131" s="19" t="s">
        <v>64</v>
      </c>
      <c r="M131" s="19" t="str">
        <f t="shared" si="29"/>
        <v>Magdalena</v>
      </c>
      <c r="N131" s="19" t="s">
        <v>65</v>
      </c>
      <c r="O131" s="19" t="s">
        <v>243</v>
      </c>
      <c r="P131" s="19" t="s">
        <v>67</v>
      </c>
      <c r="Q131" s="1">
        <v>0</v>
      </c>
      <c r="R131" s="21">
        <v>40</v>
      </c>
      <c r="S131" s="21">
        <v>0</v>
      </c>
      <c r="T131" s="21">
        <v>0</v>
      </c>
      <c r="U131" s="21">
        <v>0</v>
      </c>
      <c r="V131" s="21">
        <v>40</v>
      </c>
      <c r="W131" s="21">
        <v>0</v>
      </c>
      <c r="X131" s="21" t="s">
        <v>772</v>
      </c>
      <c r="Y131" s="21">
        <v>16</v>
      </c>
      <c r="Z131" s="21" t="s">
        <v>773</v>
      </c>
      <c r="AA131" s="21"/>
      <c r="AB131" s="21"/>
      <c r="AC131" s="21"/>
      <c r="AD131" s="21"/>
      <c r="AE131" s="21">
        <f t="shared" ref="AE131:AE194" si="30">AC131+AA131+Y131+W131</f>
        <v>16</v>
      </c>
      <c r="AF131" s="20">
        <v>44300</v>
      </c>
      <c r="AG131" s="20">
        <v>44390</v>
      </c>
      <c r="AH131" s="20"/>
      <c r="AI131" s="20"/>
      <c r="AJ131" s="1">
        <f t="shared" ref="AJ131:AJ194" si="31">IFERROR(IF((W131+Y131+AA131+AC131)/R131&gt;1,1,(W131+Y131+AA131+AC131)/R131),0)</f>
        <v>0.4</v>
      </c>
      <c r="AK131" s="1" t="str">
        <f t="shared" ref="AK131:AK194" si="32">IFERROR(IF(S131=0,"",IF((W131/S131)&gt;1,1,(W131/S131))),"")</f>
        <v/>
      </c>
      <c r="AL131" s="1" t="str">
        <f t="shared" ref="AL131:AL194" si="33">IFERROR(IF(T131=0,"",IF((Y131/T131)&gt;1,1,(Y131/T131))),"")</f>
        <v/>
      </c>
      <c r="AM131" s="1" t="str">
        <f t="shared" ref="AM131:AM194" si="34">IFERROR(IF(U131=0,"",IF((AA131/U131)&gt;1,1,(AA131/U131))),"")</f>
        <v/>
      </c>
      <c r="AN131" s="1">
        <f t="shared" ref="AN131:AN194" si="35">IFERROR(IF(V131=0,"",IF((AC131/V131)&gt;1,1,(AC131/V131))),"")</f>
        <v>0</v>
      </c>
      <c r="AO131" s="19" t="s">
        <v>157</v>
      </c>
      <c r="AP131" s="19" t="s">
        <v>70</v>
      </c>
      <c r="AQ131" s="19"/>
      <c r="AR131" s="19"/>
      <c r="AS131" s="19" t="s">
        <v>774</v>
      </c>
      <c r="AT131" s="19" t="s">
        <v>775</v>
      </c>
      <c r="AU131" s="19"/>
      <c r="AV131" s="19"/>
      <c r="AW131" s="19" t="s">
        <v>157</v>
      </c>
      <c r="AX131" t="s">
        <v>70</v>
      </c>
      <c r="BA131" t="s">
        <v>760</v>
      </c>
      <c r="BB131" t="s">
        <v>776</v>
      </c>
      <c r="BC131" s="22"/>
      <c r="BD131" s="22"/>
    </row>
    <row r="132" spans="1:56" ht="15" customHeight="1" x14ac:dyDescent="0.25">
      <c r="A132" s="19">
        <v>7</v>
      </c>
      <c r="B132" s="19" t="s">
        <v>755</v>
      </c>
      <c r="C132" s="19" t="s">
        <v>83</v>
      </c>
      <c r="D132" s="19" t="s">
        <v>58</v>
      </c>
      <c r="E132" s="19" t="s">
        <v>59</v>
      </c>
      <c r="F132" s="19" t="s">
        <v>84</v>
      </c>
      <c r="G132" s="19" t="s">
        <v>61</v>
      </c>
      <c r="H132" s="19" t="s">
        <v>62</v>
      </c>
      <c r="I132" t="s">
        <v>85</v>
      </c>
      <c r="J132" s="20">
        <v>44197</v>
      </c>
      <c r="K132" s="20">
        <v>44561</v>
      </c>
      <c r="L132" s="19" t="s">
        <v>64</v>
      </c>
      <c r="M132" s="19" t="str">
        <f t="shared" si="29"/>
        <v>Magdalena</v>
      </c>
      <c r="N132" s="19" t="s">
        <v>86</v>
      </c>
      <c r="O132" s="19" t="s">
        <v>87</v>
      </c>
      <c r="P132" s="19" t="s">
        <v>67</v>
      </c>
      <c r="Q132" s="1">
        <v>0</v>
      </c>
      <c r="R132" s="23">
        <v>1</v>
      </c>
      <c r="S132" s="23">
        <v>0.25</v>
      </c>
      <c r="T132" s="23">
        <v>0.25</v>
      </c>
      <c r="U132" s="23">
        <v>0.25</v>
      </c>
      <c r="V132" s="23">
        <v>0.25</v>
      </c>
      <c r="W132" s="23">
        <v>0.25</v>
      </c>
      <c r="X132" s="23" t="s">
        <v>777</v>
      </c>
      <c r="Y132" s="23">
        <v>0.25</v>
      </c>
      <c r="Z132" s="23" t="s">
        <v>778</v>
      </c>
      <c r="AA132" s="23"/>
      <c r="AB132" s="23"/>
      <c r="AC132" s="23"/>
      <c r="AD132" s="23"/>
      <c r="AE132" s="23">
        <f t="shared" si="30"/>
        <v>0.5</v>
      </c>
      <c r="AF132" s="20">
        <v>44300</v>
      </c>
      <c r="AG132" s="20">
        <v>44390</v>
      </c>
      <c r="AH132" s="20"/>
      <c r="AI132" s="20"/>
      <c r="AJ132" s="1">
        <f t="shared" si="31"/>
        <v>0.5</v>
      </c>
      <c r="AK132" s="1">
        <f t="shared" si="32"/>
        <v>1</v>
      </c>
      <c r="AL132" s="1">
        <f t="shared" si="33"/>
        <v>1</v>
      </c>
      <c r="AM132" s="1">
        <f t="shared" si="34"/>
        <v>0</v>
      </c>
      <c r="AN132" s="1">
        <f t="shared" si="35"/>
        <v>0</v>
      </c>
      <c r="AO132" s="19" t="s">
        <v>70</v>
      </c>
      <c r="AP132" s="19" t="s">
        <v>70</v>
      </c>
      <c r="AQ132" s="19"/>
      <c r="AR132" s="19"/>
      <c r="AS132" s="19" t="s">
        <v>779</v>
      </c>
      <c r="AT132" s="19" t="s">
        <v>780</v>
      </c>
      <c r="AU132" s="19"/>
      <c r="AV132" s="19"/>
      <c r="AW132" s="19" t="s">
        <v>70</v>
      </c>
      <c r="AX132" t="s">
        <v>70</v>
      </c>
      <c r="BA132" t="s">
        <v>781</v>
      </c>
      <c r="BB132" t="s">
        <v>781</v>
      </c>
      <c r="BC132" s="22"/>
      <c r="BD132" s="22"/>
    </row>
    <row r="133" spans="1:56" ht="15" customHeight="1" x14ac:dyDescent="0.25">
      <c r="A133" s="19">
        <v>8</v>
      </c>
      <c r="B133" s="19" t="s">
        <v>755</v>
      </c>
      <c r="C133" s="19" t="s">
        <v>93</v>
      </c>
      <c r="D133" s="19" t="s">
        <v>58</v>
      </c>
      <c r="E133" s="19" t="s">
        <v>59</v>
      </c>
      <c r="F133" s="19" t="s">
        <v>84</v>
      </c>
      <c r="G133" s="19" t="s">
        <v>61</v>
      </c>
      <c r="H133" s="19" t="s">
        <v>62</v>
      </c>
      <c r="I133" t="s">
        <v>94</v>
      </c>
      <c r="J133" s="20">
        <v>44197</v>
      </c>
      <c r="K133" s="20">
        <v>44561</v>
      </c>
      <c r="L133" s="19" t="s">
        <v>64</v>
      </c>
      <c r="M133" s="19" t="str">
        <f t="shared" si="29"/>
        <v>Magdalena</v>
      </c>
      <c r="N133" s="19" t="s">
        <v>86</v>
      </c>
      <c r="O133" s="19" t="s">
        <v>87</v>
      </c>
      <c r="P133" s="19" t="s">
        <v>67</v>
      </c>
      <c r="Q133" s="1">
        <v>0</v>
      </c>
      <c r="R133" s="23">
        <v>1</v>
      </c>
      <c r="S133" s="23">
        <v>0.25</v>
      </c>
      <c r="T133" s="23">
        <v>0.25</v>
      </c>
      <c r="U133" s="23">
        <v>0.25</v>
      </c>
      <c r="V133" s="23">
        <v>0.25</v>
      </c>
      <c r="W133" s="23">
        <v>0.32</v>
      </c>
      <c r="X133" s="23" t="s">
        <v>782</v>
      </c>
      <c r="Y133" s="23">
        <v>0.25</v>
      </c>
      <c r="Z133" s="23" t="s">
        <v>783</v>
      </c>
      <c r="AA133" s="23"/>
      <c r="AB133" s="23"/>
      <c r="AC133" s="23"/>
      <c r="AD133" s="23"/>
      <c r="AE133" s="23">
        <f t="shared" si="30"/>
        <v>0.57000000000000006</v>
      </c>
      <c r="AF133" s="20">
        <v>44300</v>
      </c>
      <c r="AG133" s="20">
        <v>44390</v>
      </c>
      <c r="AH133" s="20"/>
      <c r="AI133" s="20"/>
      <c r="AJ133" s="1">
        <f t="shared" si="31"/>
        <v>0.57000000000000006</v>
      </c>
      <c r="AK133" s="1">
        <f t="shared" si="32"/>
        <v>1</v>
      </c>
      <c r="AL133" s="1">
        <f t="shared" si="33"/>
        <v>1</v>
      </c>
      <c r="AM133" s="1">
        <f t="shared" si="34"/>
        <v>0</v>
      </c>
      <c r="AN133" s="1">
        <f t="shared" si="35"/>
        <v>0</v>
      </c>
      <c r="AO133" s="19" t="s">
        <v>70</v>
      </c>
      <c r="AP133" s="19" t="s">
        <v>70</v>
      </c>
      <c r="AQ133" s="19"/>
      <c r="AR133" s="19"/>
      <c r="AS133" s="19" t="s">
        <v>672</v>
      </c>
      <c r="AT133" s="19" t="s">
        <v>784</v>
      </c>
      <c r="AU133" s="19"/>
      <c r="AV133" s="19"/>
      <c r="AW133" s="19" t="s">
        <v>70</v>
      </c>
      <c r="AX133" t="s">
        <v>70</v>
      </c>
      <c r="BA133" t="s">
        <v>785</v>
      </c>
      <c r="BB133" t="s">
        <v>786</v>
      </c>
      <c r="BC133" s="22"/>
      <c r="BD133" s="22"/>
    </row>
    <row r="134" spans="1:56" ht="15" customHeight="1" x14ac:dyDescent="0.25">
      <c r="A134" s="19">
        <v>9</v>
      </c>
      <c r="B134" s="19" t="s">
        <v>755</v>
      </c>
      <c r="C134" s="19" t="s">
        <v>100</v>
      </c>
      <c r="D134" s="19" t="s">
        <v>101</v>
      </c>
      <c r="E134" s="19" t="s">
        <v>102</v>
      </c>
      <c r="F134" s="19" t="s">
        <v>103</v>
      </c>
      <c r="G134" s="19" t="s">
        <v>61</v>
      </c>
      <c r="H134" s="19" t="s">
        <v>104</v>
      </c>
      <c r="I134" t="s">
        <v>105</v>
      </c>
      <c r="J134" s="20">
        <v>44197</v>
      </c>
      <c r="K134" s="20">
        <v>44561</v>
      </c>
      <c r="L134" s="19" t="s">
        <v>64</v>
      </c>
      <c r="M134" s="19" t="str">
        <f t="shared" si="29"/>
        <v>Magdalena</v>
      </c>
      <c r="N134" s="19" t="s">
        <v>86</v>
      </c>
      <c r="O134" s="19" t="s">
        <v>87</v>
      </c>
      <c r="P134" s="19" t="s">
        <v>67</v>
      </c>
      <c r="Q134" s="1">
        <v>0</v>
      </c>
      <c r="R134" s="23">
        <v>1</v>
      </c>
      <c r="S134" s="23">
        <v>0.25</v>
      </c>
      <c r="T134" s="23">
        <v>0.25</v>
      </c>
      <c r="U134" s="23">
        <v>0.25</v>
      </c>
      <c r="V134" s="23">
        <v>0.25</v>
      </c>
      <c r="W134" s="23">
        <v>0.17</v>
      </c>
      <c r="X134" s="23" t="s">
        <v>787</v>
      </c>
      <c r="Y134" s="23">
        <v>0.61</v>
      </c>
      <c r="Z134" s="23" t="s">
        <v>788</v>
      </c>
      <c r="AA134" s="23"/>
      <c r="AB134" s="23"/>
      <c r="AC134" s="23"/>
      <c r="AD134" s="23"/>
      <c r="AE134" s="23">
        <f t="shared" si="30"/>
        <v>0.78</v>
      </c>
      <c r="AF134" s="20">
        <v>44300</v>
      </c>
      <c r="AG134" s="20">
        <v>44392</v>
      </c>
      <c r="AH134" s="20"/>
      <c r="AI134" s="20"/>
      <c r="AJ134" s="1">
        <f t="shared" si="31"/>
        <v>0.78</v>
      </c>
      <c r="AK134" s="1">
        <f t="shared" si="32"/>
        <v>0.68</v>
      </c>
      <c r="AL134" s="1">
        <f t="shared" si="33"/>
        <v>1</v>
      </c>
      <c r="AM134" s="1">
        <f t="shared" si="34"/>
        <v>0</v>
      </c>
      <c r="AN134" s="1">
        <f t="shared" si="35"/>
        <v>0</v>
      </c>
      <c r="AO134" s="19" t="s">
        <v>70</v>
      </c>
      <c r="AP134" s="19" t="s">
        <v>70</v>
      </c>
      <c r="AQ134" s="19"/>
      <c r="AR134" s="19"/>
      <c r="AS134" s="19" t="s">
        <v>789</v>
      </c>
      <c r="AT134" s="19" t="s">
        <v>790</v>
      </c>
      <c r="AU134" s="19"/>
      <c r="AV134" s="19"/>
      <c r="AW134" s="19" t="s">
        <v>148</v>
      </c>
      <c r="AX134" t="s">
        <v>70</v>
      </c>
      <c r="BA134" t="s">
        <v>791</v>
      </c>
      <c r="BB134" t="s">
        <v>792</v>
      </c>
      <c r="BC134" s="22"/>
      <c r="BD134" s="22"/>
    </row>
    <row r="135" spans="1:56" ht="15" customHeight="1" x14ac:dyDescent="0.25">
      <c r="A135" s="19">
        <v>10</v>
      </c>
      <c r="B135" s="19" t="s">
        <v>755</v>
      </c>
      <c r="C135" s="19" t="s">
        <v>110</v>
      </c>
      <c r="D135" s="19" t="s">
        <v>111</v>
      </c>
      <c r="E135" s="19" t="s">
        <v>112</v>
      </c>
      <c r="F135" s="19" t="s">
        <v>113</v>
      </c>
      <c r="G135" s="19" t="s">
        <v>114</v>
      </c>
      <c r="H135" s="19" t="s">
        <v>114</v>
      </c>
      <c r="I135" t="s">
        <v>115</v>
      </c>
      <c r="J135" s="20">
        <v>44197</v>
      </c>
      <c r="K135" s="20">
        <v>44561</v>
      </c>
      <c r="L135" s="19" t="s">
        <v>64</v>
      </c>
      <c r="M135" s="19" t="str">
        <f t="shared" si="29"/>
        <v>Magdalena</v>
      </c>
      <c r="N135" s="19" t="s">
        <v>86</v>
      </c>
      <c r="O135" s="19" t="s">
        <v>116</v>
      </c>
      <c r="P135" s="19" t="s">
        <v>67</v>
      </c>
      <c r="Q135" s="1">
        <v>0</v>
      </c>
      <c r="R135" s="23">
        <v>1</v>
      </c>
      <c r="S135" s="23">
        <v>0.25</v>
      </c>
      <c r="T135" s="23">
        <v>0.25</v>
      </c>
      <c r="U135" s="23">
        <v>0.25</v>
      </c>
      <c r="V135" s="23">
        <v>0.25</v>
      </c>
      <c r="W135" s="23">
        <v>0.25</v>
      </c>
      <c r="X135" s="23" t="s">
        <v>793</v>
      </c>
      <c r="Y135" s="23">
        <v>0.25</v>
      </c>
      <c r="Z135" s="23" t="s">
        <v>794</v>
      </c>
      <c r="AA135" s="23"/>
      <c r="AB135" s="23"/>
      <c r="AC135" s="23"/>
      <c r="AD135" s="23"/>
      <c r="AE135" s="23">
        <f t="shared" si="30"/>
        <v>0.5</v>
      </c>
      <c r="AF135" s="20">
        <v>44300</v>
      </c>
      <c r="AG135" s="20">
        <v>44390</v>
      </c>
      <c r="AH135" s="20"/>
      <c r="AI135" s="20"/>
      <c r="AJ135" s="1">
        <f t="shared" si="31"/>
        <v>0.5</v>
      </c>
      <c r="AK135" s="1">
        <f t="shared" si="32"/>
        <v>1</v>
      </c>
      <c r="AL135" s="1">
        <f t="shared" si="33"/>
        <v>1</v>
      </c>
      <c r="AM135" s="1">
        <f t="shared" si="34"/>
        <v>0</v>
      </c>
      <c r="AN135" s="1">
        <f t="shared" si="35"/>
        <v>0</v>
      </c>
      <c r="AO135" s="19" t="s">
        <v>70</v>
      </c>
      <c r="AP135" s="19" t="s">
        <v>70</v>
      </c>
      <c r="AQ135" s="19"/>
      <c r="AR135" s="19"/>
      <c r="AS135" s="19" t="s">
        <v>789</v>
      </c>
      <c r="AT135" s="19" t="s">
        <v>795</v>
      </c>
      <c r="AU135" s="19"/>
      <c r="AV135" s="19"/>
      <c r="AW135" s="19" t="s">
        <v>70</v>
      </c>
      <c r="AX135" t="s">
        <v>70</v>
      </c>
      <c r="BA135" t="s">
        <v>796</v>
      </c>
      <c r="BB135" t="s">
        <v>797</v>
      </c>
      <c r="BC135" s="22"/>
      <c r="BD135" s="22"/>
    </row>
    <row r="136" spans="1:56" ht="15" customHeight="1" x14ac:dyDescent="0.25">
      <c r="A136" s="19">
        <v>11</v>
      </c>
      <c r="B136" s="19" t="s">
        <v>755</v>
      </c>
      <c r="C136" s="19" t="s">
        <v>110</v>
      </c>
      <c r="D136" s="19" t="s">
        <v>111</v>
      </c>
      <c r="E136" s="19" t="s">
        <v>112</v>
      </c>
      <c r="F136" s="19" t="s">
        <v>113</v>
      </c>
      <c r="G136" s="19" t="s">
        <v>114</v>
      </c>
      <c r="H136" s="19" t="s">
        <v>114</v>
      </c>
      <c r="I136" s="19" t="s">
        <v>122</v>
      </c>
      <c r="J136" s="20">
        <v>44197</v>
      </c>
      <c r="K136" s="20">
        <v>44561</v>
      </c>
      <c r="L136" s="19" t="s">
        <v>64</v>
      </c>
      <c r="M136" s="19" t="str">
        <f t="shared" si="29"/>
        <v>Magdalena</v>
      </c>
      <c r="N136" s="19" t="s">
        <v>86</v>
      </c>
      <c r="O136" s="19" t="s">
        <v>123</v>
      </c>
      <c r="P136" s="19" t="s">
        <v>67</v>
      </c>
      <c r="Q136" s="1">
        <v>0</v>
      </c>
      <c r="R136" s="23">
        <v>1</v>
      </c>
      <c r="S136" s="23">
        <v>0.25</v>
      </c>
      <c r="T136" s="23">
        <v>0.25</v>
      </c>
      <c r="U136" s="23">
        <v>0.25</v>
      </c>
      <c r="V136" s="23">
        <v>0.25</v>
      </c>
      <c r="W136" s="23">
        <v>0.25</v>
      </c>
      <c r="X136" s="23" t="s">
        <v>798</v>
      </c>
      <c r="Y136" s="23">
        <v>0.25</v>
      </c>
      <c r="Z136" s="23" t="s">
        <v>799</v>
      </c>
      <c r="AA136" s="23"/>
      <c r="AB136" s="23"/>
      <c r="AC136" s="23"/>
      <c r="AD136" s="23"/>
      <c r="AE136" s="23">
        <f t="shared" si="30"/>
        <v>0.5</v>
      </c>
      <c r="AF136" s="20">
        <v>44300</v>
      </c>
      <c r="AG136" s="20">
        <v>44390</v>
      </c>
      <c r="AH136" s="20"/>
      <c r="AI136" s="20"/>
      <c r="AJ136" s="1">
        <f t="shared" si="31"/>
        <v>0.5</v>
      </c>
      <c r="AK136" s="1">
        <f t="shared" si="32"/>
        <v>1</v>
      </c>
      <c r="AL136" s="1">
        <f t="shared" si="33"/>
        <v>1</v>
      </c>
      <c r="AM136" s="1">
        <f t="shared" si="34"/>
        <v>0</v>
      </c>
      <c r="AN136" s="1">
        <f t="shared" si="35"/>
        <v>0</v>
      </c>
      <c r="AO136" s="19" t="s">
        <v>70</v>
      </c>
      <c r="AP136" s="19" t="s">
        <v>70</v>
      </c>
      <c r="AQ136" s="19"/>
      <c r="AR136" s="19"/>
      <c r="AS136" s="19" t="s">
        <v>504</v>
      </c>
      <c r="AT136" s="19" t="s">
        <v>800</v>
      </c>
      <c r="AU136" s="19"/>
      <c r="AV136" s="19"/>
      <c r="AW136" s="19" t="s">
        <v>70</v>
      </c>
      <c r="AX136" t="s">
        <v>70</v>
      </c>
      <c r="BA136" t="s">
        <v>801</v>
      </c>
      <c r="BB136" t="s">
        <v>802</v>
      </c>
      <c r="BC136" s="22"/>
      <c r="BD136" s="22"/>
    </row>
    <row r="137" spans="1:56" ht="15" customHeight="1" x14ac:dyDescent="0.25">
      <c r="A137" s="19">
        <v>13</v>
      </c>
      <c r="B137" s="19" t="s">
        <v>755</v>
      </c>
      <c r="C137" s="19" t="s">
        <v>129</v>
      </c>
      <c r="D137" s="19" t="s">
        <v>58</v>
      </c>
      <c r="E137" s="19" t="s">
        <v>130</v>
      </c>
      <c r="F137" s="19" t="s">
        <v>131</v>
      </c>
      <c r="G137" s="19" t="s">
        <v>132</v>
      </c>
      <c r="H137" s="19" t="s">
        <v>133</v>
      </c>
      <c r="I137" t="s">
        <v>134</v>
      </c>
      <c r="J137" s="20">
        <v>44197</v>
      </c>
      <c r="K137" s="20">
        <v>44561</v>
      </c>
      <c r="L137" s="19" t="s">
        <v>64</v>
      </c>
      <c r="M137" s="19" t="str">
        <f t="shared" si="29"/>
        <v>Magdalena</v>
      </c>
      <c r="N137" s="19" t="s">
        <v>65</v>
      </c>
      <c r="O137" s="19" t="s">
        <v>135</v>
      </c>
      <c r="P137" s="19" t="s">
        <v>136</v>
      </c>
      <c r="Q137" s="1">
        <v>0</v>
      </c>
      <c r="R137" s="21">
        <f>SUM(S137:V137)</f>
        <v>228143291.15037256</v>
      </c>
      <c r="S137" s="21">
        <v>45047851.471077122</v>
      </c>
      <c r="T137" s="21">
        <v>58396884.861304849</v>
      </c>
      <c r="U137" s="21">
        <v>59454956.657056168</v>
      </c>
      <c r="V137" s="21">
        <v>65243598.160934433</v>
      </c>
      <c r="W137" s="21">
        <v>8700523</v>
      </c>
      <c r="X137" s="21" t="s">
        <v>803</v>
      </c>
      <c r="Y137" s="21">
        <v>8301006</v>
      </c>
      <c r="Z137" s="21" t="s">
        <v>804</v>
      </c>
      <c r="AA137" s="21"/>
      <c r="AB137" s="21"/>
      <c r="AC137" s="21"/>
      <c r="AD137" s="21"/>
      <c r="AE137" s="21">
        <f t="shared" si="30"/>
        <v>17001529</v>
      </c>
      <c r="AF137" s="25">
        <v>44300</v>
      </c>
      <c r="AG137" s="25">
        <v>44390</v>
      </c>
      <c r="AH137" s="25"/>
      <c r="AI137" s="25"/>
      <c r="AJ137" s="1">
        <f t="shared" si="31"/>
        <v>7.4521275266402842E-2</v>
      </c>
      <c r="AK137" s="1">
        <f t="shared" si="32"/>
        <v>0.1931395774909743</v>
      </c>
      <c r="AL137" s="1">
        <f t="shared" si="33"/>
        <v>0.14214809607935855</v>
      </c>
      <c r="AM137" s="1">
        <f t="shared" si="34"/>
        <v>0</v>
      </c>
      <c r="AN137" s="1">
        <f t="shared" si="35"/>
        <v>0</v>
      </c>
      <c r="AO137" s="19" t="s">
        <v>70</v>
      </c>
      <c r="AP137" s="19" t="s">
        <v>70</v>
      </c>
      <c r="AQ137" s="19"/>
      <c r="AR137" s="19"/>
      <c r="AS137" s="19" t="s">
        <v>504</v>
      </c>
      <c r="AT137" s="19" t="s">
        <v>805</v>
      </c>
      <c r="AU137" s="19"/>
      <c r="AV137" s="19"/>
      <c r="AW137" s="19" t="s">
        <v>157</v>
      </c>
      <c r="AX137" t="s">
        <v>70</v>
      </c>
      <c r="BA137" t="s">
        <v>806</v>
      </c>
      <c r="BB137" t="s">
        <v>807</v>
      </c>
      <c r="BC137" s="22"/>
      <c r="BD137" s="22"/>
    </row>
    <row r="138" spans="1:56" ht="15" customHeight="1" x14ac:dyDescent="0.25">
      <c r="A138" s="19">
        <v>14</v>
      </c>
      <c r="B138" s="19" t="s">
        <v>755</v>
      </c>
      <c r="C138" s="19" t="s">
        <v>129</v>
      </c>
      <c r="D138" s="19" t="s">
        <v>58</v>
      </c>
      <c r="E138" s="19" t="s">
        <v>130</v>
      </c>
      <c r="F138" s="19" t="s">
        <v>131</v>
      </c>
      <c r="G138" s="19" t="s">
        <v>132</v>
      </c>
      <c r="H138" s="19" t="s">
        <v>133</v>
      </c>
      <c r="I138" t="s">
        <v>143</v>
      </c>
      <c r="J138" s="20">
        <v>44197</v>
      </c>
      <c r="K138" s="20">
        <v>44561</v>
      </c>
      <c r="L138" s="19" t="s">
        <v>64</v>
      </c>
      <c r="M138" s="19" t="str">
        <f t="shared" si="29"/>
        <v>Magdalena</v>
      </c>
      <c r="N138" s="19" t="s">
        <v>86</v>
      </c>
      <c r="O138" s="19" t="s">
        <v>144</v>
      </c>
      <c r="P138" s="19" t="s">
        <v>136</v>
      </c>
      <c r="Q138" s="1">
        <v>0</v>
      </c>
      <c r="R138" s="23">
        <v>1</v>
      </c>
      <c r="S138" s="23">
        <v>0.25</v>
      </c>
      <c r="T138" s="23">
        <v>0.25</v>
      </c>
      <c r="U138" s="23">
        <v>0.25</v>
      </c>
      <c r="V138" s="23">
        <v>0.25</v>
      </c>
      <c r="W138" s="23">
        <v>0</v>
      </c>
      <c r="X138" s="23" t="s">
        <v>808</v>
      </c>
      <c r="Y138" s="23">
        <v>0</v>
      </c>
      <c r="Z138" s="23" t="s">
        <v>808</v>
      </c>
      <c r="AA138" s="23"/>
      <c r="AB138" s="23"/>
      <c r="AC138" s="23"/>
      <c r="AD138" s="23"/>
      <c r="AE138" s="23">
        <f t="shared" si="30"/>
        <v>0</v>
      </c>
      <c r="AF138" s="25">
        <v>44300</v>
      </c>
      <c r="AG138" s="25">
        <v>44390</v>
      </c>
      <c r="AH138" s="25"/>
      <c r="AI138" s="25"/>
      <c r="AJ138" s="1">
        <f t="shared" si="31"/>
        <v>0</v>
      </c>
      <c r="AK138" s="1">
        <f t="shared" si="32"/>
        <v>0</v>
      </c>
      <c r="AL138" s="1">
        <f t="shared" si="33"/>
        <v>0</v>
      </c>
      <c r="AM138" s="1">
        <f t="shared" si="34"/>
        <v>0</v>
      </c>
      <c r="AN138" s="1">
        <f t="shared" si="35"/>
        <v>0</v>
      </c>
      <c r="AO138" s="19" t="s">
        <v>70</v>
      </c>
      <c r="AP138" s="19" t="s">
        <v>70</v>
      </c>
      <c r="AQ138" s="19"/>
      <c r="AR138" s="19"/>
      <c r="AS138" s="19" t="s">
        <v>809</v>
      </c>
      <c r="AT138" s="19" t="s">
        <v>810</v>
      </c>
      <c r="AU138" s="19"/>
      <c r="AV138" s="19"/>
      <c r="AW138" s="19" t="s">
        <v>70</v>
      </c>
      <c r="AX138" t="s">
        <v>70</v>
      </c>
      <c r="BA138" t="s">
        <v>811</v>
      </c>
      <c r="BB138" t="s">
        <v>812</v>
      </c>
      <c r="BC138" s="22"/>
      <c r="BD138" s="22"/>
    </row>
    <row r="139" spans="1:56" ht="15" customHeight="1" x14ac:dyDescent="0.25">
      <c r="A139" s="19">
        <v>1</v>
      </c>
      <c r="B139" s="19" t="s">
        <v>813</v>
      </c>
      <c r="C139" s="19" t="s">
        <v>152</v>
      </c>
      <c r="D139" s="19" t="s">
        <v>58</v>
      </c>
      <c r="E139" s="19" t="s">
        <v>59</v>
      </c>
      <c r="F139" s="19" t="s">
        <v>60</v>
      </c>
      <c r="G139" s="19" t="s">
        <v>61</v>
      </c>
      <c r="H139" s="19" t="s">
        <v>62</v>
      </c>
      <c r="I139" s="19" t="s">
        <v>161</v>
      </c>
      <c r="J139" s="20">
        <v>44197</v>
      </c>
      <c r="K139" s="20">
        <v>44561</v>
      </c>
      <c r="L139" s="19" t="s">
        <v>64</v>
      </c>
      <c r="M139" s="19" t="str">
        <f>B139</f>
        <v>Meta</v>
      </c>
      <c r="N139" s="19" t="s">
        <v>65</v>
      </c>
      <c r="O139" s="19" t="s">
        <v>162</v>
      </c>
      <c r="P139" s="19" t="s">
        <v>67</v>
      </c>
      <c r="Q139" s="1">
        <v>0</v>
      </c>
      <c r="R139" s="21">
        <v>17614</v>
      </c>
      <c r="S139" s="21">
        <v>0</v>
      </c>
      <c r="T139" s="21">
        <v>0</v>
      </c>
      <c r="U139" s="21">
        <v>0</v>
      </c>
      <c r="V139" s="21">
        <v>17614</v>
      </c>
      <c r="W139" s="21">
        <v>17442</v>
      </c>
      <c r="X139" s="21" t="s">
        <v>814</v>
      </c>
      <c r="Y139" s="21">
        <v>0</v>
      </c>
      <c r="Z139" s="21" t="s">
        <v>815</v>
      </c>
      <c r="AA139" s="21"/>
      <c r="AB139" s="21"/>
      <c r="AC139" s="21"/>
      <c r="AD139" s="21"/>
      <c r="AE139" s="21">
        <f t="shared" si="30"/>
        <v>17442</v>
      </c>
      <c r="AF139" s="20">
        <v>44300</v>
      </c>
      <c r="AG139" s="20">
        <v>44392</v>
      </c>
      <c r="AH139" s="20"/>
      <c r="AI139" s="20"/>
      <c r="AJ139" s="1">
        <f t="shared" si="31"/>
        <v>0.99023504030884524</v>
      </c>
      <c r="AK139" s="1" t="str">
        <f t="shared" si="32"/>
        <v/>
      </c>
      <c r="AL139" s="1" t="str">
        <f t="shared" si="33"/>
        <v/>
      </c>
      <c r="AM139" s="1" t="str">
        <f t="shared" si="34"/>
        <v/>
      </c>
      <c r="AN139" s="1">
        <f t="shared" si="35"/>
        <v>0</v>
      </c>
      <c r="AO139" s="19" t="s">
        <v>70</v>
      </c>
      <c r="AP139" s="19" t="s">
        <v>157</v>
      </c>
      <c r="AQ139" s="19"/>
      <c r="AR139" s="19"/>
      <c r="AS139" s="19" t="s">
        <v>816</v>
      </c>
      <c r="AT139" s="19" t="s">
        <v>817</v>
      </c>
      <c r="AU139" s="19"/>
      <c r="AV139" s="19"/>
      <c r="AW139" s="19" t="s">
        <v>157</v>
      </c>
      <c r="AX139" s="19" t="s">
        <v>157</v>
      </c>
      <c r="AY139" s="19"/>
      <c r="AZ139" s="19"/>
      <c r="BA139" s="19" t="s">
        <v>818</v>
      </c>
      <c r="BB139" s="19" t="s">
        <v>819</v>
      </c>
      <c r="BC139" s="22"/>
      <c r="BD139" s="22"/>
    </row>
    <row r="140" spans="1:56" ht="15" customHeight="1" x14ac:dyDescent="0.25">
      <c r="A140" s="19">
        <v>2</v>
      </c>
      <c r="B140" s="19" t="s">
        <v>813</v>
      </c>
      <c r="C140" s="19" t="s">
        <v>57</v>
      </c>
      <c r="D140" s="19" t="s">
        <v>58</v>
      </c>
      <c r="E140" s="19" t="s">
        <v>59</v>
      </c>
      <c r="F140" s="19" t="s">
        <v>60</v>
      </c>
      <c r="G140" s="19" t="s">
        <v>61</v>
      </c>
      <c r="H140" s="19" t="s">
        <v>62</v>
      </c>
      <c r="I140" s="19" t="s">
        <v>63</v>
      </c>
      <c r="J140" s="20">
        <v>44197</v>
      </c>
      <c r="K140" s="20">
        <v>44561</v>
      </c>
      <c r="L140" s="19" t="s">
        <v>64</v>
      </c>
      <c r="M140" s="19" t="str">
        <f t="shared" ref="M140:M149" si="36">B140</f>
        <v>Meta</v>
      </c>
      <c r="N140" s="19" t="s">
        <v>65</v>
      </c>
      <c r="O140" s="19" t="s">
        <v>66</v>
      </c>
      <c r="P140" s="19" t="s">
        <v>67</v>
      </c>
      <c r="Q140" s="1">
        <v>0</v>
      </c>
      <c r="R140" s="21">
        <v>8351</v>
      </c>
      <c r="S140" s="21">
        <v>0</v>
      </c>
      <c r="T140" s="21">
        <v>0</v>
      </c>
      <c r="U140" s="21">
        <v>0</v>
      </c>
      <c r="V140" s="21">
        <v>8351</v>
      </c>
      <c r="W140" s="21">
        <v>379</v>
      </c>
      <c r="X140" s="21" t="s">
        <v>820</v>
      </c>
      <c r="Y140" s="21">
        <v>668</v>
      </c>
      <c r="Z140" s="21" t="s">
        <v>821</v>
      </c>
      <c r="AA140" s="21"/>
      <c r="AB140" s="21"/>
      <c r="AC140" s="21"/>
      <c r="AD140" s="21"/>
      <c r="AE140" s="21">
        <f t="shared" si="30"/>
        <v>1047</v>
      </c>
      <c r="AF140" s="20">
        <v>44300</v>
      </c>
      <c r="AG140" s="20">
        <v>44390</v>
      </c>
      <c r="AH140" s="20"/>
      <c r="AI140" s="20"/>
      <c r="AJ140" s="1">
        <f t="shared" si="31"/>
        <v>0.12537420668183452</v>
      </c>
      <c r="AK140" s="1" t="str">
        <f t="shared" si="32"/>
        <v/>
      </c>
      <c r="AL140" s="1" t="str">
        <f t="shared" si="33"/>
        <v/>
      </c>
      <c r="AM140" s="1" t="str">
        <f t="shared" si="34"/>
        <v/>
      </c>
      <c r="AN140" s="1">
        <f t="shared" si="35"/>
        <v>0</v>
      </c>
      <c r="AO140" s="19" t="s">
        <v>70</v>
      </c>
      <c r="AP140" s="19" t="s">
        <v>70</v>
      </c>
      <c r="AQ140" s="19"/>
      <c r="AR140" s="19"/>
      <c r="AS140" s="19" t="s">
        <v>822</v>
      </c>
      <c r="AT140" s="19" t="s">
        <v>823</v>
      </c>
      <c r="AU140" s="19"/>
      <c r="AV140" s="19"/>
      <c r="AW140" s="19" t="s">
        <v>70</v>
      </c>
      <c r="AX140" t="s">
        <v>70</v>
      </c>
      <c r="BA140" t="s">
        <v>824</v>
      </c>
      <c r="BB140" t="s">
        <v>825</v>
      </c>
      <c r="BC140" s="22"/>
      <c r="BD140" s="22"/>
    </row>
    <row r="141" spans="1:56" ht="15" customHeight="1" x14ac:dyDescent="0.25">
      <c r="A141" s="19">
        <v>4</v>
      </c>
      <c r="B141" s="19" t="s">
        <v>813</v>
      </c>
      <c r="C141" s="19" t="s">
        <v>57</v>
      </c>
      <c r="D141" s="19" t="s">
        <v>58</v>
      </c>
      <c r="E141" s="19" t="s">
        <v>59</v>
      </c>
      <c r="F141" s="19" t="s">
        <v>60</v>
      </c>
      <c r="G141" s="19" t="s">
        <v>61</v>
      </c>
      <c r="H141" s="19" t="s">
        <v>62</v>
      </c>
      <c r="I141" s="19" t="s">
        <v>75</v>
      </c>
      <c r="J141" s="20">
        <v>44197</v>
      </c>
      <c r="K141" s="20">
        <v>44561</v>
      </c>
      <c r="L141" s="19" t="s">
        <v>64</v>
      </c>
      <c r="M141" s="19" t="str">
        <f t="shared" si="36"/>
        <v>Meta</v>
      </c>
      <c r="N141" s="19" t="s">
        <v>65</v>
      </c>
      <c r="O141" s="19" t="s">
        <v>76</v>
      </c>
      <c r="P141" s="19" t="s">
        <v>67</v>
      </c>
      <c r="Q141" s="1">
        <v>0</v>
      </c>
      <c r="R141" s="21">
        <v>11965</v>
      </c>
      <c r="S141" s="21">
        <v>0</v>
      </c>
      <c r="T141" s="21">
        <v>0</v>
      </c>
      <c r="U141" s="21">
        <v>0</v>
      </c>
      <c r="V141" s="21">
        <v>11965</v>
      </c>
      <c r="W141" s="21">
        <v>438</v>
      </c>
      <c r="X141" s="21" t="s">
        <v>826</v>
      </c>
      <c r="Y141" s="21">
        <v>1737</v>
      </c>
      <c r="Z141" s="21" t="s">
        <v>827</v>
      </c>
      <c r="AA141" s="21"/>
      <c r="AB141" s="21"/>
      <c r="AC141" s="21"/>
      <c r="AD141" s="21"/>
      <c r="AE141" s="21">
        <f t="shared" si="30"/>
        <v>2175</v>
      </c>
      <c r="AF141" s="20">
        <v>44300</v>
      </c>
      <c r="AG141" s="20">
        <v>44390</v>
      </c>
      <c r="AH141" s="20"/>
      <c r="AI141" s="20"/>
      <c r="AJ141" s="1">
        <f t="shared" si="31"/>
        <v>0.18178019222732972</v>
      </c>
      <c r="AK141" s="1" t="str">
        <f t="shared" si="32"/>
        <v/>
      </c>
      <c r="AL141" s="1" t="str">
        <f t="shared" si="33"/>
        <v/>
      </c>
      <c r="AM141" s="1" t="str">
        <f t="shared" si="34"/>
        <v/>
      </c>
      <c r="AN141" s="1">
        <f t="shared" si="35"/>
        <v>0</v>
      </c>
      <c r="AO141" s="19" t="s">
        <v>70</v>
      </c>
      <c r="AP141" s="19" t="s">
        <v>70</v>
      </c>
      <c r="AQ141" s="19"/>
      <c r="AR141" s="19"/>
      <c r="AS141" s="19" t="s">
        <v>828</v>
      </c>
      <c r="AT141" s="19" t="s">
        <v>829</v>
      </c>
      <c r="AU141" s="19"/>
      <c r="AV141" s="19"/>
      <c r="AW141" s="19" t="s">
        <v>70</v>
      </c>
      <c r="AX141" t="s">
        <v>70</v>
      </c>
      <c r="BA141" t="s">
        <v>830</v>
      </c>
      <c r="BB141" t="s">
        <v>831</v>
      </c>
      <c r="BC141" s="22"/>
      <c r="BD141" s="22"/>
    </row>
    <row r="142" spans="1:56" ht="15" customHeight="1" x14ac:dyDescent="0.25">
      <c r="A142" s="19">
        <v>6</v>
      </c>
      <c r="B142" s="19" t="s">
        <v>813</v>
      </c>
      <c r="C142" s="19" t="s">
        <v>240</v>
      </c>
      <c r="D142" s="19" t="s">
        <v>58</v>
      </c>
      <c r="E142" s="19" t="s">
        <v>130</v>
      </c>
      <c r="F142" s="19" t="s">
        <v>241</v>
      </c>
      <c r="G142" s="19" t="s">
        <v>61</v>
      </c>
      <c r="H142" s="19" t="s">
        <v>62</v>
      </c>
      <c r="I142" t="s">
        <v>242</v>
      </c>
      <c r="J142" s="20">
        <v>44197</v>
      </c>
      <c r="K142" s="20">
        <v>44561</v>
      </c>
      <c r="L142" s="19" t="s">
        <v>64</v>
      </c>
      <c r="M142" s="19" t="str">
        <f t="shared" si="36"/>
        <v>Meta</v>
      </c>
      <c r="N142" s="19" t="s">
        <v>65</v>
      </c>
      <c r="O142" s="19" t="s">
        <v>243</v>
      </c>
      <c r="P142" s="19" t="s">
        <v>67</v>
      </c>
      <c r="Q142" s="1">
        <v>0</v>
      </c>
      <c r="R142" s="21">
        <v>30</v>
      </c>
      <c r="S142" s="21">
        <v>0</v>
      </c>
      <c r="T142" s="21">
        <v>0</v>
      </c>
      <c r="U142" s="21">
        <v>0</v>
      </c>
      <c r="V142" s="21">
        <v>30</v>
      </c>
      <c r="W142" s="21">
        <v>11</v>
      </c>
      <c r="X142" s="21" t="s">
        <v>832</v>
      </c>
      <c r="Y142" s="21">
        <v>2</v>
      </c>
      <c r="Z142" s="21" t="s">
        <v>833</v>
      </c>
      <c r="AA142" s="21"/>
      <c r="AB142" s="21"/>
      <c r="AC142" s="21"/>
      <c r="AD142" s="21"/>
      <c r="AE142" s="21">
        <f t="shared" si="30"/>
        <v>13</v>
      </c>
      <c r="AF142" s="20">
        <v>44300</v>
      </c>
      <c r="AG142" s="20">
        <v>44390</v>
      </c>
      <c r="AH142" s="20"/>
      <c r="AI142" s="20"/>
      <c r="AJ142" s="1">
        <f t="shared" si="31"/>
        <v>0.43333333333333335</v>
      </c>
      <c r="AK142" s="1" t="str">
        <f t="shared" si="32"/>
        <v/>
      </c>
      <c r="AL142" s="1" t="str">
        <f t="shared" si="33"/>
        <v/>
      </c>
      <c r="AM142" s="1" t="str">
        <f t="shared" si="34"/>
        <v/>
      </c>
      <c r="AN142" s="1">
        <f t="shared" si="35"/>
        <v>0</v>
      </c>
      <c r="AO142" s="19" t="s">
        <v>70</v>
      </c>
      <c r="AP142" s="19" t="s">
        <v>70</v>
      </c>
      <c r="AQ142" s="19"/>
      <c r="AR142" s="19"/>
      <c r="AS142" s="19" t="s">
        <v>834</v>
      </c>
      <c r="AT142" s="19" t="s">
        <v>835</v>
      </c>
      <c r="AU142" s="19"/>
      <c r="AV142" s="19"/>
      <c r="AW142" s="19" t="s">
        <v>148</v>
      </c>
      <c r="AX142" t="s">
        <v>70</v>
      </c>
      <c r="BA142" t="s">
        <v>836</v>
      </c>
      <c r="BB142" t="s">
        <v>837</v>
      </c>
      <c r="BC142" s="22"/>
      <c r="BD142" s="22"/>
    </row>
    <row r="143" spans="1:56" ht="15" customHeight="1" x14ac:dyDescent="0.25">
      <c r="A143" s="19">
        <v>7</v>
      </c>
      <c r="B143" s="19" t="s">
        <v>813</v>
      </c>
      <c r="C143" s="19" t="s">
        <v>83</v>
      </c>
      <c r="D143" s="19" t="s">
        <v>58</v>
      </c>
      <c r="E143" s="19" t="s">
        <v>59</v>
      </c>
      <c r="F143" s="19" t="s">
        <v>84</v>
      </c>
      <c r="G143" s="19" t="s">
        <v>61</v>
      </c>
      <c r="H143" s="19" t="s">
        <v>62</v>
      </c>
      <c r="I143" t="s">
        <v>85</v>
      </c>
      <c r="J143" s="20">
        <v>44197</v>
      </c>
      <c r="K143" s="20">
        <v>44561</v>
      </c>
      <c r="L143" s="19" t="s">
        <v>64</v>
      </c>
      <c r="M143" s="19" t="str">
        <f t="shared" si="36"/>
        <v>Meta</v>
      </c>
      <c r="N143" s="19" t="s">
        <v>86</v>
      </c>
      <c r="O143" s="19" t="s">
        <v>87</v>
      </c>
      <c r="P143" s="19" t="s">
        <v>67</v>
      </c>
      <c r="Q143" s="1">
        <v>0</v>
      </c>
      <c r="R143" s="23">
        <v>1</v>
      </c>
      <c r="S143" s="23">
        <v>0.25</v>
      </c>
      <c r="T143" s="23">
        <v>0.25</v>
      </c>
      <c r="U143" s="23">
        <v>0.25</v>
      </c>
      <c r="V143" s="23">
        <v>0.25</v>
      </c>
      <c r="W143" s="23">
        <v>0.25</v>
      </c>
      <c r="X143" s="23" t="s">
        <v>838</v>
      </c>
      <c r="Y143" s="23">
        <v>0.25</v>
      </c>
      <c r="Z143" s="23" t="s">
        <v>839</v>
      </c>
      <c r="AA143" s="23"/>
      <c r="AB143" s="23"/>
      <c r="AC143" s="23"/>
      <c r="AD143" s="23"/>
      <c r="AE143" s="23">
        <f t="shared" si="30"/>
        <v>0.5</v>
      </c>
      <c r="AF143" s="20">
        <v>44300</v>
      </c>
      <c r="AG143" s="20">
        <v>44392</v>
      </c>
      <c r="AH143" s="20"/>
      <c r="AI143" s="20"/>
      <c r="AJ143" s="1">
        <f t="shared" si="31"/>
        <v>0.5</v>
      </c>
      <c r="AK143" s="1">
        <f t="shared" si="32"/>
        <v>1</v>
      </c>
      <c r="AL143" s="1">
        <f t="shared" si="33"/>
        <v>1</v>
      </c>
      <c r="AM143" s="1">
        <f t="shared" si="34"/>
        <v>0</v>
      </c>
      <c r="AN143" s="1">
        <f t="shared" si="35"/>
        <v>0</v>
      </c>
      <c r="AO143" s="19" t="s">
        <v>70</v>
      </c>
      <c r="AP143" s="19" t="s">
        <v>70</v>
      </c>
      <c r="AQ143" s="19"/>
      <c r="AR143" s="19"/>
      <c r="AS143" s="19" t="s">
        <v>840</v>
      </c>
      <c r="AT143" s="19" t="s">
        <v>841</v>
      </c>
      <c r="AU143" s="19"/>
      <c r="AV143" s="19"/>
      <c r="AW143" s="19" t="s">
        <v>70</v>
      </c>
      <c r="AX143" t="s">
        <v>70</v>
      </c>
      <c r="BA143" t="s">
        <v>842</v>
      </c>
      <c r="BB143" t="s">
        <v>843</v>
      </c>
      <c r="BC143" s="22"/>
      <c r="BD143" s="22"/>
    </row>
    <row r="144" spans="1:56" ht="15" customHeight="1" x14ac:dyDescent="0.25">
      <c r="A144" s="19">
        <v>8</v>
      </c>
      <c r="B144" s="19" t="s">
        <v>813</v>
      </c>
      <c r="C144" s="19" t="s">
        <v>93</v>
      </c>
      <c r="D144" s="19" t="s">
        <v>58</v>
      </c>
      <c r="E144" s="19" t="s">
        <v>59</v>
      </c>
      <c r="F144" s="19" t="s">
        <v>84</v>
      </c>
      <c r="G144" s="19" t="s">
        <v>61</v>
      </c>
      <c r="H144" s="19" t="s">
        <v>62</v>
      </c>
      <c r="I144" t="s">
        <v>94</v>
      </c>
      <c r="J144" s="20">
        <v>44197</v>
      </c>
      <c r="K144" s="20">
        <v>44561</v>
      </c>
      <c r="L144" s="19" t="s">
        <v>64</v>
      </c>
      <c r="M144" s="19" t="str">
        <f t="shared" si="36"/>
        <v>Meta</v>
      </c>
      <c r="N144" s="19" t="s">
        <v>86</v>
      </c>
      <c r="O144" s="19" t="s">
        <v>87</v>
      </c>
      <c r="P144" s="19" t="s">
        <v>67</v>
      </c>
      <c r="Q144" s="1">
        <v>0</v>
      </c>
      <c r="R144" s="23">
        <v>1</v>
      </c>
      <c r="S144" s="23">
        <v>0.25</v>
      </c>
      <c r="T144" s="23">
        <v>0.25</v>
      </c>
      <c r="U144" s="23">
        <v>0.25</v>
      </c>
      <c r="V144" s="23">
        <v>0.25</v>
      </c>
      <c r="W144" s="23">
        <v>0.25</v>
      </c>
      <c r="X144" s="23" t="s">
        <v>844</v>
      </c>
      <c r="Y144" s="23">
        <v>0.25</v>
      </c>
      <c r="Z144" s="23" t="s">
        <v>845</v>
      </c>
      <c r="AA144" s="23"/>
      <c r="AB144" s="23"/>
      <c r="AC144" s="23"/>
      <c r="AD144" s="23"/>
      <c r="AE144" s="23">
        <f t="shared" si="30"/>
        <v>0.5</v>
      </c>
      <c r="AF144" s="20">
        <v>44299</v>
      </c>
      <c r="AG144" s="20">
        <v>44391</v>
      </c>
      <c r="AH144" s="20"/>
      <c r="AI144" s="20"/>
      <c r="AJ144" s="1">
        <f t="shared" si="31"/>
        <v>0.5</v>
      </c>
      <c r="AK144" s="1">
        <f t="shared" si="32"/>
        <v>1</v>
      </c>
      <c r="AL144" s="1">
        <f t="shared" si="33"/>
        <v>1</v>
      </c>
      <c r="AM144" s="1">
        <f t="shared" si="34"/>
        <v>0</v>
      </c>
      <c r="AN144" s="1">
        <f t="shared" si="35"/>
        <v>0</v>
      </c>
      <c r="AO144" s="19" t="s">
        <v>70</v>
      </c>
      <c r="AP144" s="19" t="s">
        <v>70</v>
      </c>
      <c r="AQ144" s="19"/>
      <c r="AR144" s="19"/>
      <c r="AS144" s="19" t="s">
        <v>846</v>
      </c>
      <c r="AT144" s="19" t="s">
        <v>847</v>
      </c>
      <c r="AU144" s="19"/>
      <c r="AV144" s="19"/>
      <c r="AW144" s="19" t="s">
        <v>70</v>
      </c>
      <c r="AX144" t="s">
        <v>70</v>
      </c>
      <c r="BA144" t="s">
        <v>848</v>
      </c>
      <c r="BB144" t="s">
        <v>849</v>
      </c>
      <c r="BC144" s="22"/>
      <c r="BD144" s="22"/>
    </row>
    <row r="145" spans="1:56" ht="15" customHeight="1" x14ac:dyDescent="0.25">
      <c r="A145" s="19">
        <v>9</v>
      </c>
      <c r="B145" s="19" t="s">
        <v>813</v>
      </c>
      <c r="C145" s="19" t="s">
        <v>100</v>
      </c>
      <c r="D145" s="19" t="s">
        <v>101</v>
      </c>
      <c r="E145" s="19" t="s">
        <v>102</v>
      </c>
      <c r="F145" s="19" t="s">
        <v>103</v>
      </c>
      <c r="G145" s="19" t="s">
        <v>61</v>
      </c>
      <c r="H145" s="19" t="s">
        <v>104</v>
      </c>
      <c r="I145" t="s">
        <v>105</v>
      </c>
      <c r="J145" s="20">
        <v>44197</v>
      </c>
      <c r="K145" s="20">
        <v>44561</v>
      </c>
      <c r="L145" s="19" t="s">
        <v>64</v>
      </c>
      <c r="M145" s="19" t="str">
        <f t="shared" si="36"/>
        <v>Meta</v>
      </c>
      <c r="N145" s="19" t="s">
        <v>86</v>
      </c>
      <c r="O145" s="19" t="s">
        <v>87</v>
      </c>
      <c r="P145" s="19" t="s">
        <v>67</v>
      </c>
      <c r="Q145" s="1">
        <v>0</v>
      </c>
      <c r="R145" s="23">
        <v>1</v>
      </c>
      <c r="S145" s="23">
        <v>0.25</v>
      </c>
      <c r="T145" s="23">
        <v>0.25</v>
      </c>
      <c r="U145" s="23">
        <v>0.25</v>
      </c>
      <c r="V145" s="23">
        <v>0.25</v>
      </c>
      <c r="W145" s="23">
        <v>0.25</v>
      </c>
      <c r="X145" s="23" t="s">
        <v>850</v>
      </c>
      <c r="Y145" s="23">
        <v>0.25</v>
      </c>
      <c r="Z145" s="23" t="s">
        <v>851</v>
      </c>
      <c r="AA145" s="23"/>
      <c r="AB145" s="23"/>
      <c r="AC145" s="23"/>
      <c r="AD145" s="23"/>
      <c r="AE145" s="23">
        <f t="shared" si="30"/>
        <v>0.5</v>
      </c>
      <c r="AF145" s="20">
        <v>44300</v>
      </c>
      <c r="AG145" s="20">
        <v>44392</v>
      </c>
      <c r="AH145" s="20"/>
      <c r="AI145" s="20"/>
      <c r="AJ145" s="1">
        <f t="shared" si="31"/>
        <v>0.5</v>
      </c>
      <c r="AK145" s="1">
        <f t="shared" si="32"/>
        <v>1</v>
      </c>
      <c r="AL145" s="1">
        <f t="shared" si="33"/>
        <v>1</v>
      </c>
      <c r="AM145" s="1">
        <f t="shared" si="34"/>
        <v>0</v>
      </c>
      <c r="AN145" s="1">
        <f t="shared" si="35"/>
        <v>0</v>
      </c>
      <c r="AO145" s="19" t="s">
        <v>70</v>
      </c>
      <c r="AP145" s="19" t="s">
        <v>70</v>
      </c>
      <c r="AQ145" s="19"/>
      <c r="AR145" s="19"/>
      <c r="AS145" s="19" t="s">
        <v>852</v>
      </c>
      <c r="AT145" s="19" t="s">
        <v>853</v>
      </c>
      <c r="AU145" s="19"/>
      <c r="AV145" s="19"/>
      <c r="AW145" s="19" t="s">
        <v>70</v>
      </c>
      <c r="AX145" t="s">
        <v>148</v>
      </c>
      <c r="BA145" t="s">
        <v>854</v>
      </c>
      <c r="BB145" t="s">
        <v>855</v>
      </c>
      <c r="BC145" s="22"/>
      <c r="BD145" s="22"/>
    </row>
    <row r="146" spans="1:56" ht="15" customHeight="1" x14ac:dyDescent="0.25">
      <c r="A146" s="19">
        <v>10</v>
      </c>
      <c r="B146" s="19" t="s">
        <v>813</v>
      </c>
      <c r="C146" s="19" t="s">
        <v>110</v>
      </c>
      <c r="D146" s="19" t="s">
        <v>111</v>
      </c>
      <c r="E146" s="19" t="s">
        <v>112</v>
      </c>
      <c r="F146" s="19" t="s">
        <v>113</v>
      </c>
      <c r="G146" s="19" t="s">
        <v>114</v>
      </c>
      <c r="H146" s="19" t="s">
        <v>114</v>
      </c>
      <c r="I146" t="s">
        <v>115</v>
      </c>
      <c r="J146" s="20">
        <v>44197</v>
      </c>
      <c r="K146" s="20">
        <v>44561</v>
      </c>
      <c r="L146" s="19" t="s">
        <v>64</v>
      </c>
      <c r="M146" s="19" t="str">
        <f t="shared" si="36"/>
        <v>Meta</v>
      </c>
      <c r="N146" s="19" t="s">
        <v>86</v>
      </c>
      <c r="O146" s="19" t="s">
        <v>116</v>
      </c>
      <c r="P146" s="19" t="s">
        <v>67</v>
      </c>
      <c r="Q146" s="1">
        <v>0</v>
      </c>
      <c r="R146" s="23">
        <v>1</v>
      </c>
      <c r="S146" s="23">
        <v>0.25</v>
      </c>
      <c r="T146" s="23">
        <v>0.25</v>
      </c>
      <c r="U146" s="23">
        <v>0.25</v>
      </c>
      <c r="V146" s="23">
        <v>0.25</v>
      </c>
      <c r="W146" s="23">
        <v>0.25</v>
      </c>
      <c r="X146" s="23" t="s">
        <v>856</v>
      </c>
      <c r="Y146" s="23">
        <v>0.25</v>
      </c>
      <c r="Z146" s="23" t="s">
        <v>857</v>
      </c>
      <c r="AA146" s="23"/>
      <c r="AB146" s="23"/>
      <c r="AC146" s="23"/>
      <c r="AD146" s="23"/>
      <c r="AE146" s="23">
        <f t="shared" si="30"/>
        <v>0.5</v>
      </c>
      <c r="AF146" s="20">
        <v>44298</v>
      </c>
      <c r="AG146" s="20">
        <v>44390</v>
      </c>
      <c r="AH146" s="20"/>
      <c r="AI146" s="20"/>
      <c r="AJ146" s="1">
        <f t="shared" si="31"/>
        <v>0.5</v>
      </c>
      <c r="AK146" s="1">
        <f t="shared" si="32"/>
        <v>1</v>
      </c>
      <c r="AL146" s="1">
        <f t="shared" si="33"/>
        <v>1</v>
      </c>
      <c r="AM146" s="1">
        <f t="shared" si="34"/>
        <v>0</v>
      </c>
      <c r="AN146" s="1">
        <f t="shared" si="35"/>
        <v>0</v>
      </c>
      <c r="AO146" s="19" t="s">
        <v>70</v>
      </c>
      <c r="AP146" s="19" t="s">
        <v>70</v>
      </c>
      <c r="AQ146" s="19"/>
      <c r="AR146" s="19"/>
      <c r="AS146" s="19" t="s">
        <v>858</v>
      </c>
      <c r="AT146" s="19" t="s">
        <v>859</v>
      </c>
      <c r="AU146" s="19"/>
      <c r="AV146" s="19"/>
      <c r="AW146" s="19" t="s">
        <v>70</v>
      </c>
      <c r="AX146" t="s">
        <v>70</v>
      </c>
      <c r="BA146" t="s">
        <v>740</v>
      </c>
      <c r="BB146" t="s">
        <v>860</v>
      </c>
      <c r="BC146" s="22"/>
      <c r="BD146" s="22"/>
    </row>
    <row r="147" spans="1:56" ht="15" customHeight="1" x14ac:dyDescent="0.25">
      <c r="A147" s="19">
        <v>11</v>
      </c>
      <c r="B147" s="19" t="s">
        <v>813</v>
      </c>
      <c r="C147" s="19" t="s">
        <v>110</v>
      </c>
      <c r="D147" s="19" t="s">
        <v>111</v>
      </c>
      <c r="E147" s="19" t="s">
        <v>112</v>
      </c>
      <c r="F147" s="19" t="s">
        <v>113</v>
      </c>
      <c r="G147" s="19" t="s">
        <v>114</v>
      </c>
      <c r="H147" s="19" t="s">
        <v>114</v>
      </c>
      <c r="I147" s="19" t="s">
        <v>122</v>
      </c>
      <c r="J147" s="20">
        <v>44197</v>
      </c>
      <c r="K147" s="20">
        <v>44561</v>
      </c>
      <c r="L147" s="19" t="s">
        <v>64</v>
      </c>
      <c r="M147" s="19" t="str">
        <f t="shared" si="36"/>
        <v>Meta</v>
      </c>
      <c r="N147" s="19" t="s">
        <v>86</v>
      </c>
      <c r="O147" s="19" t="s">
        <v>123</v>
      </c>
      <c r="P147" s="19" t="s">
        <v>67</v>
      </c>
      <c r="Q147" s="1">
        <v>0</v>
      </c>
      <c r="R147" s="23">
        <v>1</v>
      </c>
      <c r="S147" s="23">
        <v>0.25</v>
      </c>
      <c r="T147" s="23">
        <v>0.25</v>
      </c>
      <c r="U147" s="23">
        <v>0.25</v>
      </c>
      <c r="V147" s="23">
        <v>0.25</v>
      </c>
      <c r="W147" s="23">
        <v>0.25</v>
      </c>
      <c r="X147" s="23" t="s">
        <v>861</v>
      </c>
      <c r="Y147" s="23">
        <v>0.25</v>
      </c>
      <c r="Z147" s="23" t="s">
        <v>862</v>
      </c>
      <c r="AA147" s="23"/>
      <c r="AB147" s="23"/>
      <c r="AC147" s="23"/>
      <c r="AD147" s="23"/>
      <c r="AE147" s="23">
        <f t="shared" si="30"/>
        <v>0.5</v>
      </c>
      <c r="AF147" s="20">
        <v>44299</v>
      </c>
      <c r="AG147" s="20">
        <v>44392</v>
      </c>
      <c r="AH147" s="20"/>
      <c r="AI147" s="20"/>
      <c r="AJ147" s="1">
        <f t="shared" si="31"/>
        <v>0.5</v>
      </c>
      <c r="AK147" s="1">
        <f t="shared" si="32"/>
        <v>1</v>
      </c>
      <c r="AL147" s="1">
        <f t="shared" si="33"/>
        <v>1</v>
      </c>
      <c r="AM147" s="1">
        <f t="shared" si="34"/>
        <v>0</v>
      </c>
      <c r="AN147" s="1">
        <f t="shared" si="35"/>
        <v>0</v>
      </c>
      <c r="AO147" s="19" t="s">
        <v>70</v>
      </c>
      <c r="AP147" s="19" t="s">
        <v>70</v>
      </c>
      <c r="AQ147" s="19"/>
      <c r="AR147" s="19"/>
      <c r="AS147" s="19" t="s">
        <v>863</v>
      </c>
      <c r="AT147" s="19" t="s">
        <v>864</v>
      </c>
      <c r="AU147" s="19"/>
      <c r="AV147" s="19"/>
      <c r="AW147" s="19" t="s">
        <v>70</v>
      </c>
      <c r="AX147" t="s">
        <v>70</v>
      </c>
      <c r="BA147" t="s">
        <v>865</v>
      </c>
      <c r="BB147" t="s">
        <v>866</v>
      </c>
      <c r="BC147" s="22"/>
      <c r="BD147" s="22"/>
    </row>
    <row r="148" spans="1:56" ht="15" customHeight="1" x14ac:dyDescent="0.25">
      <c r="A148" s="19">
        <v>13</v>
      </c>
      <c r="B148" s="19" t="s">
        <v>813</v>
      </c>
      <c r="C148" s="19" t="s">
        <v>129</v>
      </c>
      <c r="D148" s="19" t="s">
        <v>58</v>
      </c>
      <c r="E148" s="19" t="s">
        <v>130</v>
      </c>
      <c r="F148" s="19" t="s">
        <v>131</v>
      </c>
      <c r="G148" s="19" t="s">
        <v>132</v>
      </c>
      <c r="H148" s="19" t="s">
        <v>133</v>
      </c>
      <c r="I148" t="s">
        <v>134</v>
      </c>
      <c r="J148" s="20">
        <v>44197</v>
      </c>
      <c r="K148" s="20">
        <v>44561</v>
      </c>
      <c r="L148" s="19" t="s">
        <v>64</v>
      </c>
      <c r="M148" s="19" t="str">
        <f t="shared" si="36"/>
        <v>Meta</v>
      </c>
      <c r="N148" s="19" t="s">
        <v>65</v>
      </c>
      <c r="O148" s="19" t="s">
        <v>135</v>
      </c>
      <c r="P148" s="19" t="s">
        <v>136</v>
      </c>
      <c r="Q148" s="1">
        <v>0</v>
      </c>
      <c r="R148" s="21">
        <f>SUM(S148:V148)</f>
        <v>537998450.13475347</v>
      </c>
      <c r="S148" s="21">
        <v>106230054.5904108</v>
      </c>
      <c r="T148" s="21">
        <v>137709215.07120705</v>
      </c>
      <c r="U148" s="21">
        <v>140204317.96630073</v>
      </c>
      <c r="V148" s="21">
        <v>153854862.50683486</v>
      </c>
      <c r="W148" s="21">
        <v>20317114</v>
      </c>
      <c r="X148" s="21" t="s">
        <v>867</v>
      </c>
      <c r="Y148" s="21">
        <v>447444570</v>
      </c>
      <c r="Z148" s="21" t="s">
        <v>868</v>
      </c>
      <c r="AA148" s="21"/>
      <c r="AB148" s="21"/>
      <c r="AC148" s="21"/>
      <c r="AD148" s="21"/>
      <c r="AE148" s="21">
        <f t="shared" si="30"/>
        <v>467761684</v>
      </c>
      <c r="AF148" s="25">
        <v>44298</v>
      </c>
      <c r="AG148" s="25">
        <v>44390</v>
      </c>
      <c r="AH148" s="25"/>
      <c r="AI148" s="25"/>
      <c r="AJ148" s="1">
        <f t="shared" si="31"/>
        <v>0.86944801399119065</v>
      </c>
      <c r="AK148" s="1">
        <f t="shared" si="32"/>
        <v>0.19125579929650144</v>
      </c>
      <c r="AL148" s="1">
        <f t="shared" si="33"/>
        <v>1</v>
      </c>
      <c r="AM148" s="1">
        <f t="shared" si="34"/>
        <v>0</v>
      </c>
      <c r="AN148" s="1">
        <f t="shared" si="35"/>
        <v>0</v>
      </c>
      <c r="AO148" s="19" t="s">
        <v>70</v>
      </c>
      <c r="AP148" s="19" t="s">
        <v>70</v>
      </c>
      <c r="AQ148" s="19"/>
      <c r="AR148" s="19"/>
      <c r="AS148" s="19" t="s">
        <v>869</v>
      </c>
      <c r="AT148" s="19" t="s">
        <v>870</v>
      </c>
      <c r="AU148" s="19"/>
      <c r="AV148" s="19"/>
      <c r="AW148" s="19" t="s">
        <v>70</v>
      </c>
      <c r="AX148" t="s">
        <v>148</v>
      </c>
      <c r="BA148" t="s">
        <v>749</v>
      </c>
      <c r="BB148" t="s">
        <v>871</v>
      </c>
      <c r="BC148" s="22"/>
      <c r="BD148" s="22"/>
    </row>
    <row r="149" spans="1:56" ht="15" customHeight="1" x14ac:dyDescent="0.25">
      <c r="A149" s="19">
        <v>14</v>
      </c>
      <c r="B149" s="19" t="s">
        <v>813</v>
      </c>
      <c r="C149" s="19" t="s">
        <v>129</v>
      </c>
      <c r="D149" s="19" t="s">
        <v>58</v>
      </c>
      <c r="E149" s="19" t="s">
        <v>130</v>
      </c>
      <c r="F149" s="19" t="s">
        <v>131</v>
      </c>
      <c r="G149" s="19" t="s">
        <v>132</v>
      </c>
      <c r="H149" s="19" t="s">
        <v>133</v>
      </c>
      <c r="I149" t="s">
        <v>143</v>
      </c>
      <c r="J149" s="20">
        <v>44197</v>
      </c>
      <c r="K149" s="20">
        <v>44561</v>
      </c>
      <c r="L149" s="19" t="s">
        <v>64</v>
      </c>
      <c r="M149" s="19" t="str">
        <f t="shared" si="36"/>
        <v>Meta</v>
      </c>
      <c r="N149" s="19" t="s">
        <v>86</v>
      </c>
      <c r="O149" s="19" t="s">
        <v>144</v>
      </c>
      <c r="P149" s="19" t="s">
        <v>136</v>
      </c>
      <c r="Q149" s="1">
        <v>0</v>
      </c>
      <c r="R149" s="23">
        <v>1</v>
      </c>
      <c r="S149" s="23">
        <v>0.25</v>
      </c>
      <c r="T149" s="23">
        <v>0.25</v>
      </c>
      <c r="U149" s="23">
        <v>0.25</v>
      </c>
      <c r="V149" s="23">
        <v>0.25</v>
      </c>
      <c r="W149" s="23">
        <v>0</v>
      </c>
      <c r="X149" s="23" t="s">
        <v>872</v>
      </c>
      <c r="Y149" s="23">
        <v>0</v>
      </c>
      <c r="Z149" s="23" t="s">
        <v>873</v>
      </c>
      <c r="AA149" s="23"/>
      <c r="AB149" s="23"/>
      <c r="AC149" s="23"/>
      <c r="AD149" s="23"/>
      <c r="AE149" s="23">
        <f t="shared" si="30"/>
        <v>0</v>
      </c>
      <c r="AF149" s="25">
        <v>44300</v>
      </c>
      <c r="AG149" s="25">
        <v>44390</v>
      </c>
      <c r="AH149" s="25"/>
      <c r="AI149" s="25"/>
      <c r="AJ149" s="1">
        <f t="shared" si="31"/>
        <v>0</v>
      </c>
      <c r="AK149" s="1">
        <f t="shared" si="32"/>
        <v>0</v>
      </c>
      <c r="AL149" s="1">
        <f t="shared" si="33"/>
        <v>0</v>
      </c>
      <c r="AM149" s="1">
        <f t="shared" si="34"/>
        <v>0</v>
      </c>
      <c r="AN149" s="1">
        <f t="shared" si="35"/>
        <v>0</v>
      </c>
      <c r="AO149" s="19" t="s">
        <v>157</v>
      </c>
      <c r="AP149" s="19" t="s">
        <v>157</v>
      </c>
      <c r="AQ149" s="19"/>
      <c r="AR149" s="19"/>
      <c r="AS149" s="19" t="s">
        <v>874</v>
      </c>
      <c r="AT149" s="19" t="s">
        <v>875</v>
      </c>
      <c r="AU149" s="19"/>
      <c r="AV149" s="19"/>
      <c r="AW149" s="19" t="s">
        <v>148</v>
      </c>
      <c r="AX149" t="s">
        <v>157</v>
      </c>
      <c r="BA149" t="s">
        <v>876</v>
      </c>
      <c r="BB149" t="s">
        <v>877</v>
      </c>
      <c r="BC149" s="22"/>
      <c r="BD149" s="22"/>
    </row>
    <row r="150" spans="1:56" ht="15" customHeight="1" x14ac:dyDescent="0.25">
      <c r="A150" s="19">
        <v>1</v>
      </c>
      <c r="B150" s="19" t="s">
        <v>878</v>
      </c>
      <c r="C150" s="19" t="s">
        <v>57</v>
      </c>
      <c r="D150" s="19" t="s">
        <v>58</v>
      </c>
      <c r="E150" s="19" t="s">
        <v>59</v>
      </c>
      <c r="F150" s="19" t="s">
        <v>60</v>
      </c>
      <c r="G150" s="19" t="s">
        <v>61</v>
      </c>
      <c r="H150" s="19" t="s">
        <v>62</v>
      </c>
      <c r="I150" s="19" t="s">
        <v>63</v>
      </c>
      <c r="J150" s="20">
        <v>44197</v>
      </c>
      <c r="K150" s="20">
        <v>44561</v>
      </c>
      <c r="L150" s="19" t="s">
        <v>64</v>
      </c>
      <c r="M150" s="19" t="str">
        <f>B150</f>
        <v>Nariño</v>
      </c>
      <c r="N150" s="19" t="s">
        <v>65</v>
      </c>
      <c r="O150" s="19" t="s">
        <v>66</v>
      </c>
      <c r="P150" s="19" t="s">
        <v>67</v>
      </c>
      <c r="Q150" s="1">
        <v>0</v>
      </c>
      <c r="R150" s="21">
        <v>19194</v>
      </c>
      <c r="S150" s="21">
        <v>0</v>
      </c>
      <c r="T150" s="21">
        <v>0</v>
      </c>
      <c r="U150" s="21">
        <v>0</v>
      </c>
      <c r="V150" s="21">
        <v>19194</v>
      </c>
      <c r="W150" s="21">
        <v>4974</v>
      </c>
      <c r="X150" s="21" t="s">
        <v>879</v>
      </c>
      <c r="Y150" s="21">
        <v>5872</v>
      </c>
      <c r="Z150" s="21" t="s">
        <v>880</v>
      </c>
      <c r="AA150" s="21"/>
      <c r="AB150" s="21"/>
      <c r="AC150" s="21"/>
      <c r="AD150" s="21"/>
      <c r="AE150" s="21">
        <f t="shared" si="30"/>
        <v>10846</v>
      </c>
      <c r="AF150" s="20">
        <v>44300</v>
      </c>
      <c r="AG150" s="20">
        <v>44391</v>
      </c>
      <c r="AH150" s="20"/>
      <c r="AI150" s="20"/>
      <c r="AJ150" s="1">
        <f t="shared" si="31"/>
        <v>0.56507241846410339</v>
      </c>
      <c r="AK150" s="1" t="str">
        <f t="shared" si="32"/>
        <v/>
      </c>
      <c r="AL150" s="1" t="str">
        <f t="shared" si="33"/>
        <v/>
      </c>
      <c r="AM150" s="1" t="str">
        <f t="shared" si="34"/>
        <v/>
      </c>
      <c r="AN150" s="1">
        <f t="shared" si="35"/>
        <v>0</v>
      </c>
      <c r="AO150" s="19" t="s">
        <v>70</v>
      </c>
      <c r="AP150" s="19" t="s">
        <v>70</v>
      </c>
      <c r="AQ150" s="19"/>
      <c r="AR150" s="19"/>
      <c r="AS150" s="19" t="s">
        <v>719</v>
      </c>
      <c r="AT150" s="19" t="s">
        <v>881</v>
      </c>
      <c r="AU150" s="19"/>
      <c r="AV150" s="19"/>
      <c r="AW150" s="19" t="s">
        <v>70</v>
      </c>
      <c r="AX150" s="19" t="s">
        <v>70</v>
      </c>
      <c r="AY150" s="19"/>
      <c r="AZ150" s="19"/>
      <c r="BA150" s="19" t="s">
        <v>882</v>
      </c>
      <c r="BB150" s="19" t="s">
        <v>883</v>
      </c>
      <c r="BC150" s="22"/>
      <c r="BD150" s="22"/>
    </row>
    <row r="151" spans="1:56" ht="15" customHeight="1" x14ac:dyDescent="0.25">
      <c r="A151" s="19">
        <v>3</v>
      </c>
      <c r="B151" s="19" t="s">
        <v>878</v>
      </c>
      <c r="C151" s="19" t="s">
        <v>57</v>
      </c>
      <c r="D151" s="19" t="s">
        <v>58</v>
      </c>
      <c r="E151" s="19" t="s">
        <v>59</v>
      </c>
      <c r="F151" s="19" t="s">
        <v>60</v>
      </c>
      <c r="G151" s="19" t="s">
        <v>61</v>
      </c>
      <c r="H151" s="19" t="s">
        <v>62</v>
      </c>
      <c r="I151" s="19" t="s">
        <v>75</v>
      </c>
      <c r="J151" s="20">
        <v>44197</v>
      </c>
      <c r="K151" s="20">
        <v>44561</v>
      </c>
      <c r="L151" s="19" t="s">
        <v>64</v>
      </c>
      <c r="M151" s="19" t="str">
        <f t="shared" ref="M151:M159" si="37">B151</f>
        <v>Nariño</v>
      </c>
      <c r="N151" s="19" t="s">
        <v>65</v>
      </c>
      <c r="O151" s="19" t="s">
        <v>76</v>
      </c>
      <c r="P151" s="19" t="s">
        <v>67</v>
      </c>
      <c r="Q151" s="1">
        <v>0</v>
      </c>
      <c r="R151" s="21">
        <v>9431</v>
      </c>
      <c r="S151" s="21">
        <v>0</v>
      </c>
      <c r="T151" s="21">
        <v>0</v>
      </c>
      <c r="U151" s="21">
        <v>0</v>
      </c>
      <c r="V151" s="21">
        <v>9431</v>
      </c>
      <c r="W151" s="21">
        <v>1143</v>
      </c>
      <c r="X151" s="21" t="s">
        <v>884</v>
      </c>
      <c r="Y151" s="21">
        <v>2253</v>
      </c>
      <c r="Z151" s="21" t="s">
        <v>885</v>
      </c>
      <c r="AA151" s="21"/>
      <c r="AB151" s="21"/>
      <c r="AC151" s="21"/>
      <c r="AD151" s="21"/>
      <c r="AE151" s="21">
        <f t="shared" si="30"/>
        <v>3396</v>
      </c>
      <c r="AF151" s="20">
        <v>44300</v>
      </c>
      <c r="AG151" s="20">
        <v>44390</v>
      </c>
      <c r="AH151" s="20"/>
      <c r="AI151" s="20"/>
      <c r="AJ151" s="1">
        <f t="shared" si="31"/>
        <v>0.36008906796734175</v>
      </c>
      <c r="AK151" s="1" t="str">
        <f t="shared" si="32"/>
        <v/>
      </c>
      <c r="AL151" s="1" t="str">
        <f t="shared" si="33"/>
        <v/>
      </c>
      <c r="AM151" s="1" t="str">
        <f t="shared" si="34"/>
        <v/>
      </c>
      <c r="AN151" s="1">
        <f t="shared" si="35"/>
        <v>0</v>
      </c>
      <c r="AO151" s="19" t="s">
        <v>70</v>
      </c>
      <c r="AP151" s="19" t="s">
        <v>70</v>
      </c>
      <c r="AQ151" s="19"/>
      <c r="AR151" s="19"/>
      <c r="AS151" s="19" t="s">
        <v>719</v>
      </c>
      <c r="AT151" s="19" t="s">
        <v>881</v>
      </c>
      <c r="AU151" s="19"/>
      <c r="AV151" s="19"/>
      <c r="AW151" s="19" t="s">
        <v>70</v>
      </c>
      <c r="AX151" t="s">
        <v>70</v>
      </c>
      <c r="BA151" t="s">
        <v>886</v>
      </c>
      <c r="BB151" t="s">
        <v>887</v>
      </c>
      <c r="BC151" s="22"/>
      <c r="BD151" s="22"/>
    </row>
    <row r="152" spans="1:56" ht="15" customHeight="1" x14ac:dyDescent="0.25">
      <c r="A152" s="19">
        <v>5</v>
      </c>
      <c r="B152" s="19" t="s">
        <v>878</v>
      </c>
      <c r="C152" s="19" t="s">
        <v>240</v>
      </c>
      <c r="D152" s="19" t="s">
        <v>58</v>
      </c>
      <c r="E152" s="19" t="s">
        <v>130</v>
      </c>
      <c r="F152" s="19" t="s">
        <v>241</v>
      </c>
      <c r="G152" s="19" t="s">
        <v>61</v>
      </c>
      <c r="H152" s="19" t="s">
        <v>62</v>
      </c>
      <c r="I152" t="s">
        <v>242</v>
      </c>
      <c r="J152" s="20">
        <v>44197</v>
      </c>
      <c r="K152" s="20">
        <v>44561</v>
      </c>
      <c r="L152" s="19" t="s">
        <v>64</v>
      </c>
      <c r="M152" s="19" t="str">
        <f t="shared" si="37"/>
        <v>Nariño</v>
      </c>
      <c r="N152" s="19" t="s">
        <v>65</v>
      </c>
      <c r="O152" s="19" t="s">
        <v>243</v>
      </c>
      <c r="P152" s="19" t="s">
        <v>67</v>
      </c>
      <c r="Q152" s="1">
        <v>0</v>
      </c>
      <c r="R152" s="21">
        <v>60</v>
      </c>
      <c r="S152" s="21">
        <v>0</v>
      </c>
      <c r="T152" s="21">
        <v>0</v>
      </c>
      <c r="U152" s="21">
        <v>0</v>
      </c>
      <c r="V152" s="21">
        <v>60</v>
      </c>
      <c r="W152" s="21">
        <v>0</v>
      </c>
      <c r="X152" s="21" t="s">
        <v>888</v>
      </c>
      <c r="Y152" s="21">
        <v>3</v>
      </c>
      <c r="Z152" s="21" t="s">
        <v>889</v>
      </c>
      <c r="AA152" s="21"/>
      <c r="AB152" s="21"/>
      <c r="AC152" s="21"/>
      <c r="AD152" s="21"/>
      <c r="AE152" s="21">
        <f t="shared" si="30"/>
        <v>3</v>
      </c>
      <c r="AF152" s="20">
        <v>44300</v>
      </c>
      <c r="AG152" s="20">
        <v>44390</v>
      </c>
      <c r="AH152" s="20"/>
      <c r="AI152" s="20"/>
      <c r="AJ152" s="1">
        <f t="shared" si="31"/>
        <v>0.05</v>
      </c>
      <c r="AK152" s="1" t="str">
        <f t="shared" si="32"/>
        <v/>
      </c>
      <c r="AL152" s="1" t="str">
        <f t="shared" si="33"/>
        <v/>
      </c>
      <c r="AM152" s="1" t="str">
        <f t="shared" si="34"/>
        <v/>
      </c>
      <c r="AN152" s="1">
        <f t="shared" si="35"/>
        <v>0</v>
      </c>
      <c r="AO152" s="19" t="s">
        <v>70</v>
      </c>
      <c r="AP152" s="19" t="s">
        <v>70</v>
      </c>
      <c r="AQ152" s="19"/>
      <c r="AR152" s="19"/>
      <c r="AS152" s="19" t="s">
        <v>719</v>
      </c>
      <c r="AT152" s="19" t="s">
        <v>881</v>
      </c>
      <c r="AU152" s="19"/>
      <c r="AV152" s="19"/>
      <c r="AW152" s="19" t="s">
        <v>157</v>
      </c>
      <c r="AX152" t="s">
        <v>70</v>
      </c>
      <c r="BA152" t="s">
        <v>890</v>
      </c>
      <c r="BB152" t="s">
        <v>891</v>
      </c>
      <c r="BC152" s="22"/>
      <c r="BD152" s="22"/>
    </row>
    <row r="153" spans="1:56" ht="15" customHeight="1" x14ac:dyDescent="0.25">
      <c r="A153" s="19">
        <v>6</v>
      </c>
      <c r="B153" s="19" t="s">
        <v>878</v>
      </c>
      <c r="C153" s="19" t="s">
        <v>83</v>
      </c>
      <c r="D153" s="19" t="s">
        <v>58</v>
      </c>
      <c r="E153" s="19" t="s">
        <v>59</v>
      </c>
      <c r="F153" s="19" t="s">
        <v>84</v>
      </c>
      <c r="G153" s="19" t="s">
        <v>61</v>
      </c>
      <c r="H153" s="19" t="s">
        <v>62</v>
      </c>
      <c r="I153" t="s">
        <v>85</v>
      </c>
      <c r="J153" s="20">
        <v>44197</v>
      </c>
      <c r="K153" s="20">
        <v>44561</v>
      </c>
      <c r="L153" s="19" t="s">
        <v>64</v>
      </c>
      <c r="M153" s="19" t="str">
        <f t="shared" si="37"/>
        <v>Nariño</v>
      </c>
      <c r="N153" s="19" t="s">
        <v>86</v>
      </c>
      <c r="O153" s="19" t="s">
        <v>87</v>
      </c>
      <c r="P153" s="19" t="s">
        <v>67</v>
      </c>
      <c r="Q153" s="1">
        <v>0</v>
      </c>
      <c r="R153" s="23">
        <v>1</v>
      </c>
      <c r="S153" s="23">
        <v>0.25</v>
      </c>
      <c r="T153" s="23">
        <v>0.25</v>
      </c>
      <c r="U153" s="23">
        <v>0.25</v>
      </c>
      <c r="V153" s="23">
        <v>0.25</v>
      </c>
      <c r="W153" s="23">
        <v>0.25</v>
      </c>
      <c r="X153" s="23" t="s">
        <v>892</v>
      </c>
      <c r="Y153" s="23">
        <v>0.25</v>
      </c>
      <c r="Z153" s="23" t="s">
        <v>893</v>
      </c>
      <c r="AA153" s="23"/>
      <c r="AB153" s="23"/>
      <c r="AC153" s="23"/>
      <c r="AD153" s="23"/>
      <c r="AE153" s="23">
        <f t="shared" si="30"/>
        <v>0.5</v>
      </c>
      <c r="AF153" s="20">
        <v>44300</v>
      </c>
      <c r="AG153" s="20">
        <v>44390</v>
      </c>
      <c r="AH153" s="20"/>
      <c r="AI153" s="20"/>
      <c r="AJ153" s="1">
        <f t="shared" si="31"/>
        <v>0.5</v>
      </c>
      <c r="AK153" s="1">
        <f t="shared" si="32"/>
        <v>1</v>
      </c>
      <c r="AL153" s="1">
        <f t="shared" si="33"/>
        <v>1</v>
      </c>
      <c r="AM153" s="1">
        <f t="shared" si="34"/>
        <v>0</v>
      </c>
      <c r="AN153" s="1">
        <f t="shared" si="35"/>
        <v>0</v>
      </c>
      <c r="AO153" s="19" t="s">
        <v>70</v>
      </c>
      <c r="AP153" s="19" t="s">
        <v>70</v>
      </c>
      <c r="AQ153" s="19"/>
      <c r="AR153" s="19"/>
      <c r="AS153" s="19" t="s">
        <v>455</v>
      </c>
      <c r="AT153" s="19" t="s">
        <v>881</v>
      </c>
      <c r="AU153" s="19"/>
      <c r="AV153" s="19"/>
      <c r="AW153" s="19" t="s">
        <v>70</v>
      </c>
      <c r="AX153" t="s">
        <v>70</v>
      </c>
      <c r="BA153" t="s">
        <v>894</v>
      </c>
      <c r="BB153" t="s">
        <v>895</v>
      </c>
      <c r="BC153" s="22"/>
      <c r="BD153" s="22"/>
    </row>
    <row r="154" spans="1:56" ht="15" customHeight="1" x14ac:dyDescent="0.25">
      <c r="A154" s="19">
        <v>7</v>
      </c>
      <c r="B154" s="19" t="s">
        <v>878</v>
      </c>
      <c r="C154" s="19" t="s">
        <v>93</v>
      </c>
      <c r="D154" s="19" t="s">
        <v>58</v>
      </c>
      <c r="E154" s="19" t="s">
        <v>59</v>
      </c>
      <c r="F154" s="19" t="s">
        <v>84</v>
      </c>
      <c r="G154" s="19" t="s">
        <v>61</v>
      </c>
      <c r="H154" s="19" t="s">
        <v>62</v>
      </c>
      <c r="I154" t="s">
        <v>94</v>
      </c>
      <c r="J154" s="20">
        <v>44197</v>
      </c>
      <c r="K154" s="20">
        <v>44561</v>
      </c>
      <c r="L154" s="19" t="s">
        <v>64</v>
      </c>
      <c r="M154" s="19" t="str">
        <f t="shared" si="37"/>
        <v>Nariño</v>
      </c>
      <c r="N154" s="19" t="s">
        <v>86</v>
      </c>
      <c r="O154" s="19" t="s">
        <v>87</v>
      </c>
      <c r="P154" s="19" t="s">
        <v>67</v>
      </c>
      <c r="Q154" s="1">
        <v>0</v>
      </c>
      <c r="R154" s="23">
        <v>1</v>
      </c>
      <c r="S154" s="23">
        <v>0.25</v>
      </c>
      <c r="T154" s="23">
        <v>0.25</v>
      </c>
      <c r="U154" s="23">
        <v>0.25</v>
      </c>
      <c r="V154" s="23">
        <v>0.25</v>
      </c>
      <c r="W154" s="23">
        <v>0.1910569105691057</v>
      </c>
      <c r="X154" s="23" t="s">
        <v>896</v>
      </c>
      <c r="Y154" s="23">
        <v>0.25</v>
      </c>
      <c r="Z154" s="23" t="s">
        <v>897</v>
      </c>
      <c r="AA154" s="23"/>
      <c r="AB154" s="23"/>
      <c r="AC154" s="23"/>
      <c r="AD154" s="23"/>
      <c r="AE154" s="23">
        <f t="shared" si="30"/>
        <v>0.44105691056910568</v>
      </c>
      <c r="AF154" s="20">
        <v>44300</v>
      </c>
      <c r="AG154" s="20">
        <v>44390</v>
      </c>
      <c r="AH154" s="20"/>
      <c r="AI154" s="20"/>
      <c r="AJ154" s="1">
        <f t="shared" si="31"/>
        <v>0.44105691056910568</v>
      </c>
      <c r="AK154" s="1">
        <f t="shared" si="32"/>
        <v>0.76422764227642281</v>
      </c>
      <c r="AL154" s="1">
        <f t="shared" si="33"/>
        <v>1</v>
      </c>
      <c r="AM154" s="1">
        <f t="shared" si="34"/>
        <v>0</v>
      </c>
      <c r="AN154" s="1">
        <f t="shared" si="35"/>
        <v>0</v>
      </c>
      <c r="AO154" s="19" t="s">
        <v>70</v>
      </c>
      <c r="AP154" s="19" t="s">
        <v>70</v>
      </c>
      <c r="AQ154" s="19"/>
      <c r="AR154" s="19"/>
      <c r="AS154" s="19" t="s">
        <v>455</v>
      </c>
      <c r="AT154" s="19" t="s">
        <v>881</v>
      </c>
      <c r="AU154" s="19"/>
      <c r="AV154" s="19"/>
      <c r="AW154" s="19" t="s">
        <v>70</v>
      </c>
      <c r="AX154" t="s">
        <v>70</v>
      </c>
      <c r="BA154" t="s">
        <v>898</v>
      </c>
      <c r="BB154" t="s">
        <v>899</v>
      </c>
      <c r="BC154" s="22"/>
      <c r="BD154" s="22"/>
    </row>
    <row r="155" spans="1:56" ht="15" customHeight="1" x14ac:dyDescent="0.25">
      <c r="A155" s="19">
        <v>8</v>
      </c>
      <c r="B155" s="19" t="s">
        <v>878</v>
      </c>
      <c r="C155" s="19" t="s">
        <v>100</v>
      </c>
      <c r="D155" s="19" t="s">
        <v>101</v>
      </c>
      <c r="E155" s="19" t="s">
        <v>102</v>
      </c>
      <c r="F155" s="19" t="s">
        <v>103</v>
      </c>
      <c r="G155" s="19" t="s">
        <v>61</v>
      </c>
      <c r="H155" s="19" t="s">
        <v>104</v>
      </c>
      <c r="I155" t="s">
        <v>105</v>
      </c>
      <c r="J155" s="20">
        <v>44197</v>
      </c>
      <c r="K155" s="20">
        <v>44561</v>
      </c>
      <c r="L155" s="19" t="s">
        <v>64</v>
      </c>
      <c r="M155" s="19" t="str">
        <f t="shared" si="37"/>
        <v>Nariño</v>
      </c>
      <c r="N155" s="19" t="s">
        <v>86</v>
      </c>
      <c r="O155" s="19" t="s">
        <v>87</v>
      </c>
      <c r="P155" s="19" t="s">
        <v>67</v>
      </c>
      <c r="Q155" s="1">
        <v>0</v>
      </c>
      <c r="R155" s="23">
        <v>1</v>
      </c>
      <c r="S155" s="23">
        <v>0.25</v>
      </c>
      <c r="T155" s="23">
        <v>0.25</v>
      </c>
      <c r="U155" s="23">
        <v>0.25</v>
      </c>
      <c r="V155" s="23">
        <v>0.25</v>
      </c>
      <c r="W155" s="23">
        <v>0.25</v>
      </c>
      <c r="X155" s="23" t="s">
        <v>900</v>
      </c>
      <c r="Y155" s="23">
        <v>0.25</v>
      </c>
      <c r="Z155" s="23" t="s">
        <v>901</v>
      </c>
      <c r="AA155" s="23"/>
      <c r="AB155" s="23"/>
      <c r="AC155" s="23"/>
      <c r="AD155" s="23"/>
      <c r="AE155" s="23">
        <f t="shared" si="30"/>
        <v>0.5</v>
      </c>
      <c r="AF155" s="20">
        <v>44300</v>
      </c>
      <c r="AG155" s="20">
        <v>44390</v>
      </c>
      <c r="AH155" s="20"/>
      <c r="AI155" s="20"/>
      <c r="AJ155" s="1">
        <f t="shared" si="31"/>
        <v>0.5</v>
      </c>
      <c r="AK155" s="1">
        <f t="shared" si="32"/>
        <v>1</v>
      </c>
      <c r="AL155" s="1">
        <f t="shared" si="33"/>
        <v>1</v>
      </c>
      <c r="AM155" s="1">
        <f t="shared" si="34"/>
        <v>0</v>
      </c>
      <c r="AN155" s="1">
        <f t="shared" si="35"/>
        <v>0</v>
      </c>
      <c r="AO155" s="19" t="s">
        <v>70</v>
      </c>
      <c r="AP155" s="19" t="s">
        <v>70</v>
      </c>
      <c r="AQ155" s="19"/>
      <c r="AR155" s="19"/>
      <c r="AS155" s="19" t="s">
        <v>455</v>
      </c>
      <c r="AT155" s="19" t="s">
        <v>881</v>
      </c>
      <c r="AU155" s="19"/>
      <c r="AV155" s="19"/>
      <c r="AW155" s="19" t="s">
        <v>70</v>
      </c>
      <c r="AX155" t="s">
        <v>70</v>
      </c>
      <c r="BA155" t="s">
        <v>902</v>
      </c>
      <c r="BB155" t="s">
        <v>903</v>
      </c>
      <c r="BC155" s="22"/>
      <c r="BD155" s="22"/>
    </row>
    <row r="156" spans="1:56" ht="15" customHeight="1" x14ac:dyDescent="0.25">
      <c r="A156" s="19">
        <v>9</v>
      </c>
      <c r="B156" s="19" t="s">
        <v>878</v>
      </c>
      <c r="C156" s="19" t="s">
        <v>110</v>
      </c>
      <c r="D156" s="19" t="s">
        <v>111</v>
      </c>
      <c r="E156" s="19" t="s">
        <v>112</v>
      </c>
      <c r="F156" s="19" t="s">
        <v>113</v>
      </c>
      <c r="G156" s="19" t="s">
        <v>114</v>
      </c>
      <c r="H156" s="19" t="s">
        <v>114</v>
      </c>
      <c r="I156" t="s">
        <v>115</v>
      </c>
      <c r="J156" s="20">
        <v>44197</v>
      </c>
      <c r="K156" s="20">
        <v>44561</v>
      </c>
      <c r="L156" s="19" t="s">
        <v>64</v>
      </c>
      <c r="M156" s="19" t="str">
        <f t="shared" si="37"/>
        <v>Nariño</v>
      </c>
      <c r="N156" s="19" t="s">
        <v>86</v>
      </c>
      <c r="O156" s="19" t="s">
        <v>116</v>
      </c>
      <c r="P156" s="19" t="s">
        <v>67</v>
      </c>
      <c r="Q156" s="1">
        <v>0</v>
      </c>
      <c r="R156" s="23">
        <v>1</v>
      </c>
      <c r="S156" s="23">
        <v>0.25</v>
      </c>
      <c r="T156" s="23">
        <v>0.25</v>
      </c>
      <c r="U156" s="23">
        <v>0.25</v>
      </c>
      <c r="V156" s="23">
        <v>0.25</v>
      </c>
      <c r="W156" s="23">
        <v>0.25</v>
      </c>
      <c r="X156" s="23" t="s">
        <v>904</v>
      </c>
      <c r="Y156" s="23">
        <v>0.25</v>
      </c>
      <c r="Z156" s="23" t="s">
        <v>905</v>
      </c>
      <c r="AA156" s="23"/>
      <c r="AB156" s="23"/>
      <c r="AC156" s="23"/>
      <c r="AD156" s="23"/>
      <c r="AE156" s="23">
        <f t="shared" si="30"/>
        <v>0.5</v>
      </c>
      <c r="AF156" s="20">
        <v>44299</v>
      </c>
      <c r="AG156" s="20">
        <v>44390</v>
      </c>
      <c r="AH156" s="20"/>
      <c r="AI156" s="20"/>
      <c r="AJ156" s="1">
        <f t="shared" si="31"/>
        <v>0.5</v>
      </c>
      <c r="AK156" s="1">
        <f t="shared" si="32"/>
        <v>1</v>
      </c>
      <c r="AL156" s="1">
        <f t="shared" si="33"/>
        <v>1</v>
      </c>
      <c r="AM156" s="1">
        <f t="shared" si="34"/>
        <v>0</v>
      </c>
      <c r="AN156" s="1">
        <f t="shared" si="35"/>
        <v>0</v>
      </c>
      <c r="AO156" s="19" t="s">
        <v>70</v>
      </c>
      <c r="AP156" s="19" t="s">
        <v>70</v>
      </c>
      <c r="AQ156" s="19"/>
      <c r="AR156" s="19"/>
      <c r="AS156" s="19" t="s">
        <v>455</v>
      </c>
      <c r="AT156" s="19" t="s">
        <v>881</v>
      </c>
      <c r="AU156" s="19"/>
      <c r="AV156" s="19"/>
      <c r="AW156" s="19" t="s">
        <v>70</v>
      </c>
      <c r="AX156" t="s">
        <v>70</v>
      </c>
      <c r="BA156" t="s">
        <v>906</v>
      </c>
      <c r="BB156" t="s">
        <v>907</v>
      </c>
      <c r="BC156" s="22"/>
      <c r="BD156" s="22"/>
    </row>
    <row r="157" spans="1:56" ht="15" customHeight="1" x14ac:dyDescent="0.25">
      <c r="A157" s="19">
        <v>10</v>
      </c>
      <c r="B157" s="19" t="s">
        <v>878</v>
      </c>
      <c r="C157" s="19" t="s">
        <v>110</v>
      </c>
      <c r="D157" s="19" t="s">
        <v>111</v>
      </c>
      <c r="E157" s="19" t="s">
        <v>112</v>
      </c>
      <c r="F157" s="19" t="s">
        <v>113</v>
      </c>
      <c r="G157" s="19" t="s">
        <v>114</v>
      </c>
      <c r="H157" s="19" t="s">
        <v>114</v>
      </c>
      <c r="I157" t="s">
        <v>122</v>
      </c>
      <c r="J157" s="20">
        <v>44197</v>
      </c>
      <c r="K157" s="20">
        <v>44561</v>
      </c>
      <c r="L157" s="19" t="s">
        <v>64</v>
      </c>
      <c r="M157" s="19" t="str">
        <f t="shared" si="37"/>
        <v>Nariño</v>
      </c>
      <c r="N157" s="19" t="s">
        <v>86</v>
      </c>
      <c r="O157" s="19" t="s">
        <v>123</v>
      </c>
      <c r="P157" s="19" t="s">
        <v>67</v>
      </c>
      <c r="Q157" s="1">
        <v>0</v>
      </c>
      <c r="R157" s="23">
        <v>1</v>
      </c>
      <c r="S157" s="23">
        <v>0.25</v>
      </c>
      <c r="T157" s="23">
        <v>0.25</v>
      </c>
      <c r="U157" s="23">
        <v>0.25</v>
      </c>
      <c r="V157" s="23">
        <v>0.25</v>
      </c>
      <c r="W157" s="23">
        <v>0.25</v>
      </c>
      <c r="X157" s="23" t="s">
        <v>908</v>
      </c>
      <c r="Y157" s="23">
        <v>0.25</v>
      </c>
      <c r="Z157" s="23" t="s">
        <v>909</v>
      </c>
      <c r="AA157" s="23"/>
      <c r="AB157" s="23"/>
      <c r="AC157" s="23"/>
      <c r="AD157" s="23"/>
      <c r="AE157" s="23">
        <f t="shared" si="30"/>
        <v>0.5</v>
      </c>
      <c r="AF157" s="20">
        <v>44300</v>
      </c>
      <c r="AG157" s="20">
        <v>44390</v>
      </c>
      <c r="AH157" s="20"/>
      <c r="AI157" s="20"/>
      <c r="AJ157" s="1">
        <f t="shared" si="31"/>
        <v>0.5</v>
      </c>
      <c r="AK157" s="1">
        <f t="shared" si="32"/>
        <v>1</v>
      </c>
      <c r="AL157" s="1">
        <f t="shared" si="33"/>
        <v>1</v>
      </c>
      <c r="AM157" s="1">
        <f t="shared" si="34"/>
        <v>0</v>
      </c>
      <c r="AN157" s="1">
        <f t="shared" si="35"/>
        <v>0</v>
      </c>
      <c r="AO157" s="19" t="s">
        <v>70</v>
      </c>
      <c r="AP157" s="19" t="s">
        <v>70</v>
      </c>
      <c r="AQ157" s="19"/>
      <c r="AR157" s="19"/>
      <c r="AS157" s="19" t="s">
        <v>455</v>
      </c>
      <c r="AT157" s="19" t="s">
        <v>881</v>
      </c>
      <c r="AU157" s="19"/>
      <c r="AV157" s="19"/>
      <c r="AW157" s="19" t="s">
        <v>70</v>
      </c>
      <c r="AX157" t="s">
        <v>70</v>
      </c>
      <c r="BA157" t="s">
        <v>910</v>
      </c>
      <c r="BB157" t="s">
        <v>911</v>
      </c>
      <c r="BC157" s="22"/>
      <c r="BD157" s="22"/>
    </row>
    <row r="158" spans="1:56" ht="15" customHeight="1" x14ac:dyDescent="0.25">
      <c r="A158" s="19">
        <v>12</v>
      </c>
      <c r="B158" s="19" t="s">
        <v>878</v>
      </c>
      <c r="C158" s="19" t="s">
        <v>129</v>
      </c>
      <c r="D158" s="19" t="s">
        <v>58</v>
      </c>
      <c r="E158" s="19" t="s">
        <v>130</v>
      </c>
      <c r="F158" s="19" t="s">
        <v>131</v>
      </c>
      <c r="G158" s="19" t="s">
        <v>132</v>
      </c>
      <c r="H158" s="19" t="s">
        <v>133</v>
      </c>
      <c r="I158" t="s">
        <v>134</v>
      </c>
      <c r="J158" s="20">
        <v>44197</v>
      </c>
      <c r="K158" s="20">
        <v>44561</v>
      </c>
      <c r="L158" s="19" t="s">
        <v>64</v>
      </c>
      <c r="M158" s="19" t="str">
        <f t="shared" si="37"/>
        <v>Nariño</v>
      </c>
      <c r="N158" s="19" t="s">
        <v>65</v>
      </c>
      <c r="O158" s="19" t="s">
        <v>135</v>
      </c>
      <c r="P158" s="19" t="s">
        <v>136</v>
      </c>
      <c r="Q158" s="1">
        <v>0</v>
      </c>
      <c r="R158" s="21">
        <f>SUM(S158:V158)</f>
        <v>428737869.73131013</v>
      </c>
      <c r="S158" s="21">
        <v>84656093.888608426</v>
      </c>
      <c r="T158" s="21">
        <v>109742240.88789099</v>
      </c>
      <c r="U158" s="21">
        <v>111730620.40782264</v>
      </c>
      <c r="V158" s="21">
        <v>122608914.54698808</v>
      </c>
      <c r="W158" s="21">
        <v>111614482</v>
      </c>
      <c r="X158" s="21" t="s">
        <v>912</v>
      </c>
      <c r="Y158" s="21">
        <v>105908313</v>
      </c>
      <c r="Z158" s="21" t="s">
        <v>913</v>
      </c>
      <c r="AA158" s="21"/>
      <c r="AB158" s="21"/>
      <c r="AC158" s="21"/>
      <c r="AD158" s="21"/>
      <c r="AE158" s="21">
        <f t="shared" si="30"/>
        <v>217522795</v>
      </c>
      <c r="AF158" s="20">
        <v>44299</v>
      </c>
      <c r="AG158" s="20">
        <v>44390</v>
      </c>
      <c r="AH158" s="20"/>
      <c r="AI158" s="20"/>
      <c r="AJ158" s="1">
        <f t="shared" si="31"/>
        <v>0.50735615012576674</v>
      </c>
      <c r="AK158" s="1">
        <f t="shared" si="32"/>
        <v>1</v>
      </c>
      <c r="AL158" s="1">
        <f t="shared" si="33"/>
        <v>0.96506424639344113</v>
      </c>
      <c r="AM158" s="1">
        <f t="shared" si="34"/>
        <v>0</v>
      </c>
      <c r="AN158" s="1">
        <f t="shared" si="35"/>
        <v>0</v>
      </c>
      <c r="AO158" s="19" t="s">
        <v>70</v>
      </c>
      <c r="AP158" s="19" t="s">
        <v>70</v>
      </c>
      <c r="AQ158" s="19"/>
      <c r="AR158" s="19"/>
      <c r="AS158" s="19" t="s">
        <v>455</v>
      </c>
      <c r="AT158" s="19" t="s">
        <v>881</v>
      </c>
      <c r="AU158" s="19"/>
      <c r="AV158" s="19"/>
      <c r="AW158" s="19" t="s">
        <v>70</v>
      </c>
      <c r="AX158" t="s">
        <v>70</v>
      </c>
      <c r="BA158" t="s">
        <v>914</v>
      </c>
      <c r="BB158" t="s">
        <v>915</v>
      </c>
      <c r="BC158" s="22"/>
      <c r="BD158" s="22"/>
    </row>
    <row r="159" spans="1:56" ht="15" customHeight="1" x14ac:dyDescent="0.25">
      <c r="A159" s="19">
        <v>13</v>
      </c>
      <c r="B159" s="19" t="s">
        <v>878</v>
      </c>
      <c r="C159" s="19" t="s">
        <v>129</v>
      </c>
      <c r="D159" s="19" t="s">
        <v>58</v>
      </c>
      <c r="E159" s="19" t="s">
        <v>130</v>
      </c>
      <c r="F159" s="19" t="s">
        <v>131</v>
      </c>
      <c r="G159" s="19" t="s">
        <v>132</v>
      </c>
      <c r="H159" s="19" t="s">
        <v>133</v>
      </c>
      <c r="I159" t="s">
        <v>143</v>
      </c>
      <c r="J159" s="20">
        <v>44197</v>
      </c>
      <c r="K159" s="20">
        <v>44561</v>
      </c>
      <c r="L159" s="19" t="s">
        <v>64</v>
      </c>
      <c r="M159" s="19" t="str">
        <f t="shared" si="37"/>
        <v>Nariño</v>
      </c>
      <c r="N159" s="19" t="s">
        <v>86</v>
      </c>
      <c r="O159" s="19" t="s">
        <v>144</v>
      </c>
      <c r="P159" s="19" t="s">
        <v>136</v>
      </c>
      <c r="Q159" s="1">
        <v>0</v>
      </c>
      <c r="R159" s="23">
        <v>1</v>
      </c>
      <c r="S159" s="23">
        <v>0.25</v>
      </c>
      <c r="T159" s="23">
        <v>0.25</v>
      </c>
      <c r="U159" s="23">
        <v>0.25</v>
      </c>
      <c r="V159" s="23">
        <v>0.25</v>
      </c>
      <c r="W159" s="23">
        <v>0.25</v>
      </c>
      <c r="X159" s="23" t="s">
        <v>916</v>
      </c>
      <c r="Y159" s="23">
        <v>0.25</v>
      </c>
      <c r="Z159" s="23" t="s">
        <v>917</v>
      </c>
      <c r="AA159" s="23"/>
      <c r="AB159" s="23"/>
      <c r="AC159" s="23"/>
      <c r="AD159" s="23"/>
      <c r="AE159" s="23">
        <f t="shared" si="30"/>
        <v>0.5</v>
      </c>
      <c r="AF159" s="25">
        <v>44299</v>
      </c>
      <c r="AG159" s="25">
        <v>44390</v>
      </c>
      <c r="AH159" s="25"/>
      <c r="AI159" s="25"/>
      <c r="AJ159" s="1">
        <f t="shared" si="31"/>
        <v>0.5</v>
      </c>
      <c r="AK159" s="1">
        <f t="shared" si="32"/>
        <v>1</v>
      </c>
      <c r="AL159" s="1">
        <f t="shared" si="33"/>
        <v>1</v>
      </c>
      <c r="AM159" s="1">
        <f t="shared" si="34"/>
        <v>0</v>
      </c>
      <c r="AN159" s="1">
        <f t="shared" si="35"/>
        <v>0</v>
      </c>
      <c r="AO159" s="19" t="s">
        <v>70</v>
      </c>
      <c r="AP159" s="19" t="s">
        <v>70</v>
      </c>
      <c r="AQ159" s="19"/>
      <c r="AR159" s="19"/>
      <c r="AS159" s="19" t="s">
        <v>455</v>
      </c>
      <c r="AT159" s="19" t="s">
        <v>881</v>
      </c>
      <c r="AU159" s="19"/>
      <c r="AV159" s="19"/>
      <c r="AW159" s="19" t="s">
        <v>70</v>
      </c>
      <c r="AX159" t="s">
        <v>70</v>
      </c>
      <c r="BA159" t="s">
        <v>918</v>
      </c>
      <c r="BB159" t="s">
        <v>919</v>
      </c>
      <c r="BC159" s="22"/>
      <c r="BD159" s="22"/>
    </row>
    <row r="160" spans="1:56" ht="15" customHeight="1" x14ac:dyDescent="0.25">
      <c r="A160" s="19">
        <v>1</v>
      </c>
      <c r="B160" s="19" t="s">
        <v>920</v>
      </c>
      <c r="C160" s="19" t="s">
        <v>57</v>
      </c>
      <c r="D160" s="19" t="s">
        <v>58</v>
      </c>
      <c r="E160" s="19" t="s">
        <v>59</v>
      </c>
      <c r="F160" s="19" t="s">
        <v>60</v>
      </c>
      <c r="G160" s="19" t="s">
        <v>61</v>
      </c>
      <c r="H160" s="19" t="s">
        <v>62</v>
      </c>
      <c r="I160" s="19" t="s">
        <v>63</v>
      </c>
      <c r="J160" s="20">
        <v>44197</v>
      </c>
      <c r="K160" s="20">
        <v>44561</v>
      </c>
      <c r="L160" s="19" t="s">
        <v>64</v>
      </c>
      <c r="M160" s="19" t="str">
        <f>B160</f>
        <v>Norte de Santander</v>
      </c>
      <c r="N160" s="19" t="s">
        <v>65</v>
      </c>
      <c r="O160" s="19" t="s">
        <v>66</v>
      </c>
      <c r="P160" s="19" t="s">
        <v>67</v>
      </c>
      <c r="Q160" s="1">
        <v>0</v>
      </c>
      <c r="R160" s="21">
        <v>9556</v>
      </c>
      <c r="S160" s="21">
        <v>0</v>
      </c>
      <c r="T160" s="21">
        <v>0</v>
      </c>
      <c r="U160" s="21">
        <v>0</v>
      </c>
      <c r="V160" s="21">
        <v>9556</v>
      </c>
      <c r="W160" s="21">
        <v>1801</v>
      </c>
      <c r="X160" s="21" t="s">
        <v>921</v>
      </c>
      <c r="Y160" s="21">
        <v>3077</v>
      </c>
      <c r="Z160" s="21" t="s">
        <v>922</v>
      </c>
      <c r="AA160" s="21"/>
      <c r="AB160" s="21"/>
      <c r="AC160" s="21"/>
      <c r="AD160" s="21"/>
      <c r="AE160" s="21">
        <f t="shared" si="30"/>
        <v>4878</v>
      </c>
      <c r="AF160" s="20">
        <v>44295</v>
      </c>
      <c r="AG160" s="20">
        <v>44392</v>
      </c>
      <c r="AH160" s="20"/>
      <c r="AI160" s="20"/>
      <c r="AJ160" s="1">
        <f t="shared" si="31"/>
        <v>0.5104646295521138</v>
      </c>
      <c r="AK160" s="1" t="str">
        <f t="shared" si="32"/>
        <v/>
      </c>
      <c r="AL160" s="1" t="str">
        <f t="shared" si="33"/>
        <v/>
      </c>
      <c r="AM160" s="1" t="str">
        <f t="shared" si="34"/>
        <v/>
      </c>
      <c r="AN160" s="1">
        <f t="shared" si="35"/>
        <v>0</v>
      </c>
      <c r="AO160" s="19" t="s">
        <v>70</v>
      </c>
      <c r="AP160" s="19" t="s">
        <v>70</v>
      </c>
      <c r="AQ160" s="19"/>
      <c r="AR160" s="19"/>
      <c r="AS160" s="19" t="s">
        <v>923</v>
      </c>
      <c r="AT160" s="19" t="s">
        <v>924</v>
      </c>
      <c r="AU160" s="19"/>
      <c r="AV160" s="19"/>
      <c r="AW160" s="19" t="s">
        <v>70</v>
      </c>
      <c r="AX160" s="19" t="s">
        <v>70</v>
      </c>
      <c r="AY160" s="19"/>
      <c r="AZ160" s="19"/>
      <c r="BA160" s="19" t="s">
        <v>925</v>
      </c>
      <c r="BB160" s="19" t="s">
        <v>926</v>
      </c>
      <c r="BC160" s="22"/>
      <c r="BD160" s="22"/>
    </row>
    <row r="161" spans="1:56" ht="15" customHeight="1" x14ac:dyDescent="0.25">
      <c r="A161" s="19">
        <v>3</v>
      </c>
      <c r="B161" s="19" t="s">
        <v>920</v>
      </c>
      <c r="C161" s="19" t="s">
        <v>57</v>
      </c>
      <c r="D161" s="19" t="s">
        <v>58</v>
      </c>
      <c r="E161" s="19" t="s">
        <v>59</v>
      </c>
      <c r="F161" s="19" t="s">
        <v>60</v>
      </c>
      <c r="G161" s="19" t="s">
        <v>61</v>
      </c>
      <c r="H161" s="19" t="s">
        <v>62</v>
      </c>
      <c r="I161" s="19" t="s">
        <v>75</v>
      </c>
      <c r="J161" s="20">
        <v>44197</v>
      </c>
      <c r="K161" s="20">
        <v>44561</v>
      </c>
      <c r="L161" s="19" t="s">
        <v>64</v>
      </c>
      <c r="M161" s="19" t="str">
        <f t="shared" ref="M161:M169" si="38">B161</f>
        <v>Norte de Santander</v>
      </c>
      <c r="N161" s="19" t="s">
        <v>65</v>
      </c>
      <c r="O161" s="19" t="s">
        <v>76</v>
      </c>
      <c r="P161" s="19" t="s">
        <v>67</v>
      </c>
      <c r="Q161" s="1">
        <v>0</v>
      </c>
      <c r="R161" s="21">
        <v>9678</v>
      </c>
      <c r="S161" s="21">
        <v>0</v>
      </c>
      <c r="T161" s="21">
        <v>0</v>
      </c>
      <c r="U161" s="21">
        <v>0</v>
      </c>
      <c r="V161" s="21">
        <v>9678</v>
      </c>
      <c r="W161" s="21">
        <v>896</v>
      </c>
      <c r="X161" s="21" t="s">
        <v>927</v>
      </c>
      <c r="Y161" s="21">
        <v>1506</v>
      </c>
      <c r="Z161" s="21" t="s">
        <v>928</v>
      </c>
      <c r="AA161" s="21"/>
      <c r="AB161" s="21"/>
      <c r="AC161" s="21"/>
      <c r="AD161" s="21"/>
      <c r="AE161" s="21">
        <f t="shared" si="30"/>
        <v>2402</v>
      </c>
      <c r="AF161" s="20">
        <v>44295</v>
      </c>
      <c r="AG161" s="20">
        <v>44392</v>
      </c>
      <c r="AH161" s="20"/>
      <c r="AI161" s="20"/>
      <c r="AJ161" s="1">
        <f t="shared" si="31"/>
        <v>0.24819177516015706</v>
      </c>
      <c r="AK161" s="1" t="str">
        <f t="shared" si="32"/>
        <v/>
      </c>
      <c r="AL161" s="1" t="str">
        <f t="shared" si="33"/>
        <v/>
      </c>
      <c r="AM161" s="1" t="str">
        <f t="shared" si="34"/>
        <v/>
      </c>
      <c r="AN161" s="1">
        <f t="shared" si="35"/>
        <v>0</v>
      </c>
      <c r="AO161" s="19" t="s">
        <v>70</v>
      </c>
      <c r="AP161" s="19" t="s">
        <v>70</v>
      </c>
      <c r="AQ161" s="19"/>
      <c r="AR161" s="19"/>
      <c r="AS161" s="19" t="s">
        <v>616</v>
      </c>
      <c r="AT161" s="19" t="s">
        <v>929</v>
      </c>
      <c r="AU161" s="19"/>
      <c r="AV161" s="19"/>
      <c r="AW161" s="19" t="s">
        <v>70</v>
      </c>
      <c r="AX161" t="s">
        <v>70</v>
      </c>
      <c r="BA161" t="s">
        <v>930</v>
      </c>
      <c r="BB161" t="s">
        <v>931</v>
      </c>
      <c r="BC161" s="22"/>
      <c r="BD161" s="22"/>
    </row>
    <row r="162" spans="1:56" ht="15" customHeight="1" x14ac:dyDescent="0.25">
      <c r="A162" s="19">
        <v>5</v>
      </c>
      <c r="B162" s="19" t="s">
        <v>920</v>
      </c>
      <c r="C162" s="19" t="s">
        <v>240</v>
      </c>
      <c r="D162" s="19" t="s">
        <v>58</v>
      </c>
      <c r="E162" s="19" t="s">
        <v>130</v>
      </c>
      <c r="F162" s="19" t="s">
        <v>241</v>
      </c>
      <c r="G162" s="19" t="s">
        <v>61</v>
      </c>
      <c r="H162" s="19" t="s">
        <v>62</v>
      </c>
      <c r="I162" t="s">
        <v>242</v>
      </c>
      <c r="J162" s="20">
        <v>44197</v>
      </c>
      <c r="K162" s="20">
        <v>44561</v>
      </c>
      <c r="L162" s="19" t="s">
        <v>64</v>
      </c>
      <c r="M162" s="19" t="str">
        <f t="shared" si="38"/>
        <v>Norte de Santander</v>
      </c>
      <c r="N162" s="19" t="s">
        <v>65</v>
      </c>
      <c r="O162" s="19" t="s">
        <v>243</v>
      </c>
      <c r="P162" s="19" t="s">
        <v>67</v>
      </c>
      <c r="Q162" s="1">
        <v>0</v>
      </c>
      <c r="R162" s="21">
        <v>30</v>
      </c>
      <c r="S162" s="21">
        <v>0</v>
      </c>
      <c r="T162" s="21">
        <v>0</v>
      </c>
      <c r="U162" s="21">
        <v>0</v>
      </c>
      <c r="V162" s="21">
        <v>30</v>
      </c>
      <c r="W162" s="21">
        <v>0</v>
      </c>
      <c r="X162" s="21" t="s">
        <v>932</v>
      </c>
      <c r="Y162" s="21">
        <v>2</v>
      </c>
      <c r="Z162" s="21" t="s">
        <v>933</v>
      </c>
      <c r="AA162" s="21"/>
      <c r="AB162" s="21"/>
      <c r="AC162" s="21"/>
      <c r="AD162" s="21"/>
      <c r="AE162" s="21">
        <f t="shared" si="30"/>
        <v>2</v>
      </c>
      <c r="AF162" s="20">
        <v>44295</v>
      </c>
      <c r="AG162" s="20">
        <v>44392</v>
      </c>
      <c r="AH162" s="20"/>
      <c r="AI162" s="20"/>
      <c r="AJ162" s="1">
        <f t="shared" si="31"/>
        <v>6.6666666666666666E-2</v>
      </c>
      <c r="AK162" s="1" t="str">
        <f t="shared" si="32"/>
        <v/>
      </c>
      <c r="AL162" s="1" t="str">
        <f t="shared" si="33"/>
        <v/>
      </c>
      <c r="AM162" s="1" t="str">
        <f t="shared" si="34"/>
        <v/>
      </c>
      <c r="AN162" s="1">
        <f t="shared" si="35"/>
        <v>0</v>
      </c>
      <c r="AO162" s="19" t="s">
        <v>157</v>
      </c>
      <c r="AP162" s="19" t="s">
        <v>70</v>
      </c>
      <c r="AQ162" s="19"/>
      <c r="AR162" s="19"/>
      <c r="AS162" s="19" t="s">
        <v>934</v>
      </c>
      <c r="AT162" s="19" t="s">
        <v>935</v>
      </c>
      <c r="AU162" s="19"/>
      <c r="AV162" s="19"/>
      <c r="AW162" s="19" t="s">
        <v>157</v>
      </c>
      <c r="AX162" t="s">
        <v>70</v>
      </c>
      <c r="BA162" t="s">
        <v>936</v>
      </c>
      <c r="BB162" t="s">
        <v>937</v>
      </c>
      <c r="BC162" s="22"/>
      <c r="BD162" s="22"/>
    </row>
    <row r="163" spans="1:56" ht="15" customHeight="1" x14ac:dyDescent="0.25">
      <c r="A163" s="19">
        <v>6</v>
      </c>
      <c r="B163" s="19" t="s">
        <v>920</v>
      </c>
      <c r="C163" s="19" t="s">
        <v>83</v>
      </c>
      <c r="D163" s="19" t="s">
        <v>58</v>
      </c>
      <c r="E163" s="19" t="s">
        <v>59</v>
      </c>
      <c r="F163" s="19" t="s">
        <v>84</v>
      </c>
      <c r="G163" s="19" t="s">
        <v>61</v>
      </c>
      <c r="H163" s="19" t="s">
        <v>62</v>
      </c>
      <c r="I163" t="s">
        <v>85</v>
      </c>
      <c r="J163" s="20">
        <v>44197</v>
      </c>
      <c r="K163" s="20">
        <v>44561</v>
      </c>
      <c r="L163" s="19" t="s">
        <v>64</v>
      </c>
      <c r="M163" s="19" t="str">
        <f t="shared" si="38"/>
        <v>Norte de Santander</v>
      </c>
      <c r="N163" s="19" t="s">
        <v>86</v>
      </c>
      <c r="O163" s="19" t="s">
        <v>87</v>
      </c>
      <c r="P163" s="19" t="s">
        <v>67</v>
      </c>
      <c r="Q163" s="1">
        <v>0</v>
      </c>
      <c r="R163" s="23">
        <v>1</v>
      </c>
      <c r="S163" s="23">
        <v>0.25</v>
      </c>
      <c r="T163" s="23">
        <v>0.25</v>
      </c>
      <c r="U163" s="23">
        <v>0.25</v>
      </c>
      <c r="V163" s="23">
        <v>0.25</v>
      </c>
      <c r="W163" s="23">
        <v>0.25</v>
      </c>
      <c r="X163" s="23" t="s">
        <v>938</v>
      </c>
      <c r="Y163" s="23">
        <v>0.25</v>
      </c>
      <c r="Z163" s="23" t="s">
        <v>939</v>
      </c>
      <c r="AA163" s="23"/>
      <c r="AB163" s="23"/>
      <c r="AC163" s="23"/>
      <c r="AD163" s="23"/>
      <c r="AE163" s="23">
        <f t="shared" si="30"/>
        <v>0.5</v>
      </c>
      <c r="AF163" s="20">
        <v>44300</v>
      </c>
      <c r="AG163" s="20">
        <v>44392</v>
      </c>
      <c r="AH163" s="20"/>
      <c r="AI163" s="20"/>
      <c r="AJ163" s="1">
        <f t="shared" si="31"/>
        <v>0.5</v>
      </c>
      <c r="AK163" s="1">
        <f t="shared" si="32"/>
        <v>1</v>
      </c>
      <c r="AL163" s="1">
        <f t="shared" si="33"/>
        <v>1</v>
      </c>
      <c r="AM163" s="1">
        <f t="shared" si="34"/>
        <v>0</v>
      </c>
      <c r="AN163" s="1">
        <f t="shared" si="35"/>
        <v>0</v>
      </c>
      <c r="AO163" s="19" t="s">
        <v>70</v>
      </c>
      <c r="AP163" s="19" t="s">
        <v>70</v>
      </c>
      <c r="AQ163" s="19"/>
      <c r="AR163" s="19"/>
      <c r="AS163" s="19" t="s">
        <v>940</v>
      </c>
      <c r="AT163" s="19" t="s">
        <v>941</v>
      </c>
      <c r="AU163" s="19"/>
      <c r="AV163" s="19"/>
      <c r="AW163" s="19" t="s">
        <v>70</v>
      </c>
      <c r="AX163" t="s">
        <v>70</v>
      </c>
      <c r="BA163" t="s">
        <v>942</v>
      </c>
      <c r="BB163" t="s">
        <v>943</v>
      </c>
      <c r="BC163" s="22"/>
      <c r="BD163" s="22"/>
    </row>
    <row r="164" spans="1:56" ht="15" customHeight="1" x14ac:dyDescent="0.25">
      <c r="A164" s="19">
        <v>7</v>
      </c>
      <c r="B164" s="19" t="s">
        <v>920</v>
      </c>
      <c r="C164" s="19" t="s">
        <v>93</v>
      </c>
      <c r="D164" s="19" t="s">
        <v>58</v>
      </c>
      <c r="E164" s="19" t="s">
        <v>59</v>
      </c>
      <c r="F164" s="19" t="s">
        <v>84</v>
      </c>
      <c r="G164" s="19" t="s">
        <v>61</v>
      </c>
      <c r="H164" s="19" t="s">
        <v>62</v>
      </c>
      <c r="I164" t="s">
        <v>94</v>
      </c>
      <c r="J164" s="20">
        <v>44197</v>
      </c>
      <c r="K164" s="20">
        <v>44561</v>
      </c>
      <c r="L164" s="19" t="s">
        <v>64</v>
      </c>
      <c r="M164" s="19" t="str">
        <f t="shared" si="38"/>
        <v>Norte de Santander</v>
      </c>
      <c r="N164" s="19" t="s">
        <v>86</v>
      </c>
      <c r="O164" s="19" t="s">
        <v>87</v>
      </c>
      <c r="P164" s="19" t="s">
        <v>67</v>
      </c>
      <c r="Q164" s="1">
        <v>0</v>
      </c>
      <c r="R164" s="23">
        <v>1</v>
      </c>
      <c r="S164" s="23">
        <v>0.25</v>
      </c>
      <c r="T164" s="23">
        <v>0.25</v>
      </c>
      <c r="U164" s="23">
        <v>0.25</v>
      </c>
      <c r="V164" s="23">
        <v>0.25</v>
      </c>
      <c r="W164" s="23">
        <v>0.25</v>
      </c>
      <c r="X164" s="23" t="s">
        <v>944</v>
      </c>
      <c r="Y164" s="23">
        <v>0.25</v>
      </c>
      <c r="Z164" s="23" t="s">
        <v>945</v>
      </c>
      <c r="AA164" s="23"/>
      <c r="AB164" s="23"/>
      <c r="AC164" s="23"/>
      <c r="AD164" s="23"/>
      <c r="AE164" s="23">
        <f t="shared" si="30"/>
        <v>0.5</v>
      </c>
      <c r="AF164" s="20">
        <v>44300</v>
      </c>
      <c r="AG164" s="20">
        <v>44392</v>
      </c>
      <c r="AH164" s="20"/>
      <c r="AI164" s="20"/>
      <c r="AJ164" s="1">
        <f t="shared" si="31"/>
        <v>0.5</v>
      </c>
      <c r="AK164" s="1">
        <f t="shared" si="32"/>
        <v>1</v>
      </c>
      <c r="AL164" s="1">
        <f t="shared" si="33"/>
        <v>1</v>
      </c>
      <c r="AM164" s="1">
        <f t="shared" si="34"/>
        <v>0</v>
      </c>
      <c r="AN164" s="1">
        <f t="shared" si="35"/>
        <v>0</v>
      </c>
      <c r="AO164" s="19" t="s">
        <v>70</v>
      </c>
      <c r="AP164" s="19" t="s">
        <v>70</v>
      </c>
      <c r="AQ164" s="19"/>
      <c r="AR164" s="19"/>
      <c r="AS164" s="19" t="s">
        <v>632</v>
      </c>
      <c r="AT164" s="19" t="s">
        <v>946</v>
      </c>
      <c r="AU164" s="19"/>
      <c r="AV164" s="19"/>
      <c r="AW164" s="19" t="s">
        <v>70</v>
      </c>
      <c r="AX164" t="s">
        <v>70</v>
      </c>
      <c r="BA164" t="s">
        <v>947</v>
      </c>
      <c r="BB164" t="s">
        <v>948</v>
      </c>
      <c r="BC164" s="22"/>
      <c r="BD164" s="22"/>
    </row>
    <row r="165" spans="1:56" ht="15" customHeight="1" x14ac:dyDescent="0.25">
      <c r="A165" s="19">
        <v>8</v>
      </c>
      <c r="B165" s="19" t="s">
        <v>920</v>
      </c>
      <c r="C165" s="19" t="s">
        <v>100</v>
      </c>
      <c r="D165" s="19" t="s">
        <v>101</v>
      </c>
      <c r="E165" s="19" t="s">
        <v>102</v>
      </c>
      <c r="F165" s="19" t="s">
        <v>103</v>
      </c>
      <c r="G165" s="19" t="s">
        <v>61</v>
      </c>
      <c r="H165" s="19" t="s">
        <v>104</v>
      </c>
      <c r="I165" t="s">
        <v>105</v>
      </c>
      <c r="J165" s="20">
        <v>44197</v>
      </c>
      <c r="K165" s="20">
        <v>44561</v>
      </c>
      <c r="L165" s="19" t="s">
        <v>64</v>
      </c>
      <c r="M165" s="19" t="str">
        <f t="shared" si="38"/>
        <v>Norte de Santander</v>
      </c>
      <c r="N165" s="19" t="s">
        <v>86</v>
      </c>
      <c r="O165" s="19" t="s">
        <v>87</v>
      </c>
      <c r="P165" s="19" t="s">
        <v>67</v>
      </c>
      <c r="Q165" s="1">
        <v>0</v>
      </c>
      <c r="R165" s="23">
        <v>1</v>
      </c>
      <c r="S165" s="23">
        <v>0.25</v>
      </c>
      <c r="T165" s="23">
        <v>0.25</v>
      </c>
      <c r="U165" s="23">
        <v>0.25</v>
      </c>
      <c r="V165" s="23">
        <v>0.25</v>
      </c>
      <c r="W165" s="23">
        <v>0.22</v>
      </c>
      <c r="X165" s="23" t="s">
        <v>949</v>
      </c>
      <c r="Y165" s="23">
        <v>0.25</v>
      </c>
      <c r="Z165" s="23" t="s">
        <v>950</v>
      </c>
      <c r="AA165" s="23"/>
      <c r="AB165" s="23"/>
      <c r="AC165" s="23"/>
      <c r="AD165" s="23"/>
      <c r="AE165" s="23">
        <f t="shared" si="30"/>
        <v>0.47</v>
      </c>
      <c r="AF165" s="20">
        <v>44300</v>
      </c>
      <c r="AG165" s="20">
        <v>44392</v>
      </c>
      <c r="AH165" s="20"/>
      <c r="AI165" s="20"/>
      <c r="AJ165" s="1">
        <f t="shared" si="31"/>
        <v>0.47</v>
      </c>
      <c r="AK165" s="1">
        <f t="shared" si="32"/>
        <v>0.88</v>
      </c>
      <c r="AL165" s="1">
        <f t="shared" si="33"/>
        <v>1</v>
      </c>
      <c r="AM165" s="1">
        <f t="shared" si="34"/>
        <v>0</v>
      </c>
      <c r="AN165" s="1">
        <f t="shared" si="35"/>
        <v>0</v>
      </c>
      <c r="AO165" s="19" t="s">
        <v>70</v>
      </c>
      <c r="AP165" s="19" t="s">
        <v>70</v>
      </c>
      <c r="AQ165" s="19"/>
      <c r="AR165" s="19"/>
      <c r="AS165" s="19" t="s">
        <v>638</v>
      </c>
      <c r="AT165" s="19" t="s">
        <v>951</v>
      </c>
      <c r="AU165" s="19"/>
      <c r="AV165" s="19"/>
      <c r="AW165" s="19" t="s">
        <v>70</v>
      </c>
      <c r="AX165" t="s">
        <v>70</v>
      </c>
      <c r="BA165" t="s">
        <v>952</v>
      </c>
      <c r="BB165" t="s">
        <v>953</v>
      </c>
      <c r="BC165" s="22"/>
      <c r="BD165" s="22"/>
    </row>
    <row r="166" spans="1:56" ht="15" customHeight="1" x14ac:dyDescent="0.25">
      <c r="A166" s="19">
        <v>9</v>
      </c>
      <c r="B166" s="19" t="s">
        <v>920</v>
      </c>
      <c r="C166" s="19" t="s">
        <v>110</v>
      </c>
      <c r="D166" s="19" t="s">
        <v>111</v>
      </c>
      <c r="E166" s="19" t="s">
        <v>112</v>
      </c>
      <c r="F166" s="19" t="s">
        <v>113</v>
      </c>
      <c r="G166" s="19" t="s">
        <v>114</v>
      </c>
      <c r="H166" s="19" t="s">
        <v>114</v>
      </c>
      <c r="I166" t="s">
        <v>115</v>
      </c>
      <c r="J166" s="20">
        <v>44197</v>
      </c>
      <c r="K166" s="20">
        <v>44561</v>
      </c>
      <c r="L166" s="19" t="s">
        <v>64</v>
      </c>
      <c r="M166" s="19" t="str">
        <f t="shared" si="38"/>
        <v>Norte de Santander</v>
      </c>
      <c r="N166" s="19" t="s">
        <v>86</v>
      </c>
      <c r="O166" s="19" t="s">
        <v>116</v>
      </c>
      <c r="P166" s="19" t="s">
        <v>67</v>
      </c>
      <c r="Q166" s="1">
        <v>0</v>
      </c>
      <c r="R166" s="23">
        <v>1</v>
      </c>
      <c r="S166" s="23">
        <v>0.25</v>
      </c>
      <c r="T166" s="23">
        <v>0.25</v>
      </c>
      <c r="U166" s="23">
        <v>0.25</v>
      </c>
      <c r="V166" s="23">
        <v>0.25</v>
      </c>
      <c r="W166" s="23">
        <v>0.25</v>
      </c>
      <c r="X166" s="23" t="s">
        <v>954</v>
      </c>
      <c r="Y166" s="23">
        <v>0.25</v>
      </c>
      <c r="Z166" s="23" t="s">
        <v>955</v>
      </c>
      <c r="AA166" s="23"/>
      <c r="AB166" s="23"/>
      <c r="AC166" s="23"/>
      <c r="AD166" s="23"/>
      <c r="AE166" s="23">
        <f t="shared" si="30"/>
        <v>0.5</v>
      </c>
      <c r="AF166" s="20">
        <v>44300</v>
      </c>
      <c r="AG166" s="20">
        <v>44392</v>
      </c>
      <c r="AH166" s="20"/>
      <c r="AI166" s="20"/>
      <c r="AJ166" s="1">
        <f t="shared" si="31"/>
        <v>0.5</v>
      </c>
      <c r="AK166" s="1">
        <f t="shared" si="32"/>
        <v>1</v>
      </c>
      <c r="AL166" s="1">
        <f t="shared" si="33"/>
        <v>1</v>
      </c>
      <c r="AM166" s="1">
        <f t="shared" si="34"/>
        <v>0</v>
      </c>
      <c r="AN166" s="1">
        <f t="shared" si="35"/>
        <v>0</v>
      </c>
      <c r="AO166" s="19" t="s">
        <v>70</v>
      </c>
      <c r="AP166" s="19" t="s">
        <v>70</v>
      </c>
      <c r="AQ166" s="19"/>
      <c r="AR166" s="19"/>
      <c r="AS166" s="19" t="s">
        <v>644</v>
      </c>
      <c r="AT166" s="19" t="s">
        <v>956</v>
      </c>
      <c r="AU166" s="19"/>
      <c r="AV166" s="19"/>
      <c r="AW166" s="19" t="s">
        <v>70</v>
      </c>
      <c r="AX166" t="s">
        <v>70</v>
      </c>
      <c r="BA166" t="s">
        <v>957</v>
      </c>
      <c r="BB166" t="s">
        <v>958</v>
      </c>
      <c r="BC166" s="22"/>
      <c r="BD166" s="22"/>
    </row>
    <row r="167" spans="1:56" ht="15" customHeight="1" x14ac:dyDescent="0.25">
      <c r="A167" s="19">
        <v>10</v>
      </c>
      <c r="B167" s="19" t="s">
        <v>920</v>
      </c>
      <c r="C167" s="19" t="s">
        <v>110</v>
      </c>
      <c r="D167" s="19" t="s">
        <v>111</v>
      </c>
      <c r="E167" s="19" t="s">
        <v>112</v>
      </c>
      <c r="F167" s="19" t="s">
        <v>113</v>
      </c>
      <c r="G167" s="19" t="s">
        <v>114</v>
      </c>
      <c r="H167" s="19" t="s">
        <v>114</v>
      </c>
      <c r="I167" t="s">
        <v>122</v>
      </c>
      <c r="J167" s="20">
        <v>44197</v>
      </c>
      <c r="K167" s="20">
        <v>44561</v>
      </c>
      <c r="L167" s="19" t="s">
        <v>64</v>
      </c>
      <c r="M167" s="19" t="str">
        <f t="shared" si="38"/>
        <v>Norte de Santander</v>
      </c>
      <c r="N167" s="19" t="s">
        <v>86</v>
      </c>
      <c r="O167" s="19" t="s">
        <v>123</v>
      </c>
      <c r="P167" s="19" t="s">
        <v>67</v>
      </c>
      <c r="Q167" s="1">
        <v>0</v>
      </c>
      <c r="R167" s="23">
        <v>1</v>
      </c>
      <c r="S167" s="23">
        <v>0.25</v>
      </c>
      <c r="T167" s="23">
        <v>0.25</v>
      </c>
      <c r="U167" s="23">
        <v>0.25</v>
      </c>
      <c r="V167" s="23">
        <v>0.25</v>
      </c>
      <c r="W167" s="23">
        <v>0.25</v>
      </c>
      <c r="X167" s="23" t="s">
        <v>959</v>
      </c>
      <c r="Y167" s="23">
        <v>0.25</v>
      </c>
      <c r="Z167" s="23" t="s">
        <v>960</v>
      </c>
      <c r="AA167" s="23"/>
      <c r="AB167" s="23"/>
      <c r="AC167" s="23"/>
      <c r="AD167" s="23"/>
      <c r="AE167" s="23">
        <f t="shared" si="30"/>
        <v>0.5</v>
      </c>
      <c r="AF167" s="20">
        <v>44300</v>
      </c>
      <c r="AG167" s="20">
        <v>44392</v>
      </c>
      <c r="AH167" s="20"/>
      <c r="AI167" s="20"/>
      <c r="AJ167" s="1">
        <f t="shared" si="31"/>
        <v>0.5</v>
      </c>
      <c r="AK167" s="1">
        <f t="shared" si="32"/>
        <v>1</v>
      </c>
      <c r="AL167" s="1">
        <f t="shared" si="33"/>
        <v>1</v>
      </c>
      <c r="AM167" s="1">
        <f t="shared" si="34"/>
        <v>0</v>
      </c>
      <c r="AN167" s="1">
        <f t="shared" si="35"/>
        <v>0</v>
      </c>
      <c r="AO167" s="19" t="s">
        <v>70</v>
      </c>
      <c r="AP167" s="19" t="s">
        <v>70</v>
      </c>
      <c r="AQ167" s="19"/>
      <c r="AR167" s="19"/>
      <c r="AS167" s="19" t="s">
        <v>961</v>
      </c>
      <c r="AT167" s="19" t="s">
        <v>962</v>
      </c>
      <c r="AU167" s="19"/>
      <c r="AV167" s="19"/>
      <c r="AW167" s="19" t="s">
        <v>70</v>
      </c>
      <c r="AX167" t="s">
        <v>70</v>
      </c>
      <c r="BA167" t="s">
        <v>963</v>
      </c>
      <c r="BB167" t="s">
        <v>964</v>
      </c>
      <c r="BC167" s="22"/>
      <c r="BD167" s="22"/>
    </row>
    <row r="168" spans="1:56" ht="15" customHeight="1" x14ac:dyDescent="0.25">
      <c r="A168" s="19">
        <v>12</v>
      </c>
      <c r="B168" s="19" t="s">
        <v>920</v>
      </c>
      <c r="C168" s="19" t="s">
        <v>129</v>
      </c>
      <c r="D168" s="19" t="s">
        <v>58</v>
      </c>
      <c r="E168" s="19" t="s">
        <v>130</v>
      </c>
      <c r="F168" s="19" t="s">
        <v>131</v>
      </c>
      <c r="G168" s="19" t="s">
        <v>132</v>
      </c>
      <c r="H168" s="19" t="s">
        <v>133</v>
      </c>
      <c r="I168" t="s">
        <v>134</v>
      </c>
      <c r="J168" s="20">
        <v>44197</v>
      </c>
      <c r="K168" s="20">
        <v>44561</v>
      </c>
      <c r="L168" s="19" t="s">
        <v>64</v>
      </c>
      <c r="M168" s="19" t="str">
        <f t="shared" si="38"/>
        <v>Norte de Santander</v>
      </c>
      <c r="N168" s="19" t="s">
        <v>65</v>
      </c>
      <c r="O168" s="19" t="s">
        <v>135</v>
      </c>
      <c r="P168" s="19" t="s">
        <v>136</v>
      </c>
      <c r="Q168" s="1">
        <v>0</v>
      </c>
      <c r="R168" s="21">
        <f>SUM(S168:V168)</f>
        <v>226218396.26888514</v>
      </c>
      <c r="S168" s="21">
        <v>44667772.888527304</v>
      </c>
      <c r="T168" s="21">
        <v>57904177.562319465</v>
      </c>
      <c r="U168" s="21">
        <v>58953322.174748316</v>
      </c>
      <c r="V168" s="21">
        <v>64693123.643290028</v>
      </c>
      <c r="W168" s="21">
        <v>23307845</v>
      </c>
      <c r="X168" s="21" t="s">
        <v>965</v>
      </c>
      <c r="Y168" s="21">
        <v>29496563</v>
      </c>
      <c r="Z168" s="21" t="s">
        <v>966</v>
      </c>
      <c r="AA168" s="21"/>
      <c r="AB168" s="21"/>
      <c r="AC168" s="21"/>
      <c r="AD168" s="21"/>
      <c r="AE168" s="21">
        <f t="shared" si="30"/>
        <v>52804408</v>
      </c>
      <c r="AF168" s="20">
        <v>44300</v>
      </c>
      <c r="AG168" s="20">
        <v>44392</v>
      </c>
      <c r="AH168" s="20"/>
      <c r="AI168" s="20"/>
      <c r="AJ168" s="1">
        <f t="shared" si="31"/>
        <v>0.23342225420622389</v>
      </c>
      <c r="AK168" s="1">
        <f t="shared" si="32"/>
        <v>0.52180450227878961</v>
      </c>
      <c r="AL168" s="1">
        <f t="shared" si="33"/>
        <v>0.50940302136671012</v>
      </c>
      <c r="AM168" s="1">
        <f t="shared" si="34"/>
        <v>0</v>
      </c>
      <c r="AN168" s="1">
        <f t="shared" si="35"/>
        <v>0</v>
      </c>
      <c r="AO168" s="19" t="s">
        <v>70</v>
      </c>
      <c r="AP168" s="19" t="s">
        <v>70</v>
      </c>
      <c r="AQ168" s="19"/>
      <c r="AR168" s="19"/>
      <c r="AS168" s="19" t="s">
        <v>967</v>
      </c>
      <c r="AT168" s="19" t="s">
        <v>968</v>
      </c>
      <c r="AU168" s="19"/>
      <c r="AV168" s="19"/>
      <c r="AW168" s="19" t="s">
        <v>70</v>
      </c>
      <c r="AX168" t="s">
        <v>70</v>
      </c>
      <c r="BA168" t="s">
        <v>969</v>
      </c>
      <c r="BB168" t="s">
        <v>970</v>
      </c>
      <c r="BC168" s="22"/>
      <c r="BD168" s="22"/>
    </row>
    <row r="169" spans="1:56" ht="15" customHeight="1" x14ac:dyDescent="0.25">
      <c r="A169" s="19">
        <v>13</v>
      </c>
      <c r="B169" s="19" t="s">
        <v>920</v>
      </c>
      <c r="C169" s="19" t="s">
        <v>129</v>
      </c>
      <c r="D169" s="19" t="s">
        <v>58</v>
      </c>
      <c r="E169" s="19" t="s">
        <v>130</v>
      </c>
      <c r="F169" s="19" t="s">
        <v>131</v>
      </c>
      <c r="G169" s="19" t="s">
        <v>132</v>
      </c>
      <c r="H169" s="19" t="s">
        <v>133</v>
      </c>
      <c r="I169" t="s">
        <v>143</v>
      </c>
      <c r="J169" s="20">
        <v>44197</v>
      </c>
      <c r="K169" s="20">
        <v>44561</v>
      </c>
      <c r="L169" s="19" t="s">
        <v>64</v>
      </c>
      <c r="M169" s="19" t="str">
        <f t="shared" si="38"/>
        <v>Norte de Santander</v>
      </c>
      <c r="N169" s="19" t="s">
        <v>86</v>
      </c>
      <c r="O169" s="19" t="s">
        <v>144</v>
      </c>
      <c r="P169" s="19" t="s">
        <v>136</v>
      </c>
      <c r="Q169" s="1">
        <v>0</v>
      </c>
      <c r="R169" s="23">
        <v>1</v>
      </c>
      <c r="S169" s="23">
        <v>0.25</v>
      </c>
      <c r="T169" s="23">
        <v>0.25</v>
      </c>
      <c r="U169" s="23">
        <v>0.25</v>
      </c>
      <c r="V169" s="23">
        <v>0.25</v>
      </c>
      <c r="W169" s="23">
        <v>0.25</v>
      </c>
      <c r="X169" s="23" t="s">
        <v>971</v>
      </c>
      <c r="Y169" s="23">
        <v>0.25</v>
      </c>
      <c r="Z169" s="23" t="s">
        <v>972</v>
      </c>
      <c r="AA169" s="23"/>
      <c r="AB169" s="23"/>
      <c r="AC169" s="23"/>
      <c r="AD169" s="23"/>
      <c r="AE169" s="23">
        <f t="shared" si="30"/>
        <v>0.5</v>
      </c>
      <c r="AF169" s="25">
        <v>44300</v>
      </c>
      <c r="AG169" s="25">
        <v>44392</v>
      </c>
      <c r="AH169" s="25"/>
      <c r="AI169" s="25"/>
      <c r="AJ169" s="1">
        <f t="shared" si="31"/>
        <v>0.5</v>
      </c>
      <c r="AK169" s="1">
        <f t="shared" si="32"/>
        <v>1</v>
      </c>
      <c r="AL169" s="1">
        <f t="shared" si="33"/>
        <v>1</v>
      </c>
      <c r="AM169" s="1">
        <f t="shared" si="34"/>
        <v>0</v>
      </c>
      <c r="AN169" s="1">
        <f t="shared" si="35"/>
        <v>0</v>
      </c>
      <c r="AO169" s="19" t="s">
        <v>70</v>
      </c>
      <c r="AP169" s="19" t="s">
        <v>70</v>
      </c>
      <c r="AQ169" s="19"/>
      <c r="AR169" s="19"/>
      <c r="AS169" s="19" t="s">
        <v>973</v>
      </c>
      <c r="AT169" s="19" t="s">
        <v>974</v>
      </c>
      <c r="AU169" s="19"/>
      <c r="AV169" s="19"/>
      <c r="AW169" s="19" t="s">
        <v>70</v>
      </c>
      <c r="AX169" t="s">
        <v>70</v>
      </c>
      <c r="BA169" t="s">
        <v>975</v>
      </c>
      <c r="BB169" t="s">
        <v>976</v>
      </c>
      <c r="BC169" s="22"/>
      <c r="BD169" s="22"/>
    </row>
    <row r="170" spans="1:56" ht="15" customHeight="1" x14ac:dyDescent="0.25">
      <c r="A170" s="19">
        <v>1</v>
      </c>
      <c r="B170" s="19" t="s">
        <v>977</v>
      </c>
      <c r="C170" s="19" t="s">
        <v>57</v>
      </c>
      <c r="D170" s="19" t="s">
        <v>58</v>
      </c>
      <c r="E170" s="19" t="s">
        <v>59</v>
      </c>
      <c r="F170" s="19" t="s">
        <v>60</v>
      </c>
      <c r="G170" s="19" t="s">
        <v>61</v>
      </c>
      <c r="H170" s="19" t="s">
        <v>62</v>
      </c>
      <c r="I170" s="19" t="s">
        <v>63</v>
      </c>
      <c r="J170" s="20">
        <v>44197</v>
      </c>
      <c r="K170" s="20">
        <v>44561</v>
      </c>
      <c r="L170" s="19" t="s">
        <v>64</v>
      </c>
      <c r="M170" s="19" t="str">
        <f>B170</f>
        <v>Quindío</v>
      </c>
      <c r="N170" s="19" t="s">
        <v>65</v>
      </c>
      <c r="O170" s="19" t="s">
        <v>66</v>
      </c>
      <c r="P170" s="19" t="s">
        <v>67</v>
      </c>
      <c r="Q170" s="1">
        <v>0</v>
      </c>
      <c r="R170" s="21">
        <v>6504</v>
      </c>
      <c r="S170" s="21">
        <v>0</v>
      </c>
      <c r="T170" s="21">
        <v>0</v>
      </c>
      <c r="U170" s="21">
        <v>0</v>
      </c>
      <c r="V170" s="21">
        <v>6504</v>
      </c>
      <c r="W170" s="21">
        <v>1024</v>
      </c>
      <c r="X170" s="21" t="s">
        <v>978</v>
      </c>
      <c r="Y170" s="21">
        <v>1900</v>
      </c>
      <c r="Z170" s="21" t="s">
        <v>979</v>
      </c>
      <c r="AA170" s="21"/>
      <c r="AB170" s="21"/>
      <c r="AC170" s="21"/>
      <c r="AD170" s="21"/>
      <c r="AE170" s="21">
        <f t="shared" si="30"/>
        <v>2924</v>
      </c>
      <c r="AF170" s="20">
        <v>44298</v>
      </c>
      <c r="AG170" s="20">
        <v>44389</v>
      </c>
      <c r="AH170" s="20"/>
      <c r="AI170" s="20"/>
      <c r="AJ170" s="1">
        <f t="shared" si="31"/>
        <v>0.44956949569495697</v>
      </c>
      <c r="AK170" s="1" t="str">
        <f t="shared" si="32"/>
        <v/>
      </c>
      <c r="AL170" s="1" t="str">
        <f t="shared" si="33"/>
        <v/>
      </c>
      <c r="AM170" s="1" t="str">
        <f t="shared" si="34"/>
        <v/>
      </c>
      <c r="AN170" s="1">
        <f t="shared" si="35"/>
        <v>0</v>
      </c>
      <c r="AO170" s="19" t="s">
        <v>70</v>
      </c>
      <c r="AP170" s="19" t="s">
        <v>70</v>
      </c>
      <c r="AQ170" s="19"/>
      <c r="AR170" s="19"/>
      <c r="AS170" s="19" t="s">
        <v>980</v>
      </c>
      <c r="AT170" s="19" t="s">
        <v>295</v>
      </c>
      <c r="AU170" s="19"/>
      <c r="AV170" s="19"/>
      <c r="AW170" s="19" t="s">
        <v>70</v>
      </c>
      <c r="AX170" s="19" t="s">
        <v>70</v>
      </c>
      <c r="AY170" s="19"/>
      <c r="AZ170" s="19"/>
      <c r="BA170" s="19" t="s">
        <v>981</v>
      </c>
      <c r="BB170" s="19" t="s">
        <v>982</v>
      </c>
      <c r="BC170" s="22"/>
      <c r="BD170" s="22"/>
    </row>
    <row r="171" spans="1:56" ht="15" customHeight="1" x14ac:dyDescent="0.25">
      <c r="A171" s="19">
        <v>3</v>
      </c>
      <c r="B171" s="19" t="s">
        <v>977</v>
      </c>
      <c r="C171" s="19" t="s">
        <v>57</v>
      </c>
      <c r="D171" s="19" t="s">
        <v>58</v>
      </c>
      <c r="E171" s="19" t="s">
        <v>59</v>
      </c>
      <c r="F171" s="19" t="s">
        <v>60</v>
      </c>
      <c r="G171" s="19" t="s">
        <v>61</v>
      </c>
      <c r="H171" s="19" t="s">
        <v>62</v>
      </c>
      <c r="I171" s="19" t="s">
        <v>75</v>
      </c>
      <c r="J171" s="20">
        <v>44197</v>
      </c>
      <c r="K171" s="20">
        <v>44561</v>
      </c>
      <c r="L171" s="19" t="s">
        <v>64</v>
      </c>
      <c r="M171" s="19" t="str">
        <f t="shared" ref="M171:M179" si="39">B171</f>
        <v>Quindío</v>
      </c>
      <c r="N171" s="19" t="s">
        <v>65</v>
      </c>
      <c r="O171" s="19" t="s">
        <v>76</v>
      </c>
      <c r="P171" s="19" t="s">
        <v>67</v>
      </c>
      <c r="Q171" s="1">
        <v>0</v>
      </c>
      <c r="R171" s="21">
        <v>5392</v>
      </c>
      <c r="S171" s="21">
        <v>0</v>
      </c>
      <c r="T171" s="21">
        <v>0</v>
      </c>
      <c r="U171" s="21">
        <v>0</v>
      </c>
      <c r="V171" s="21">
        <v>5392</v>
      </c>
      <c r="W171" s="21">
        <v>733</v>
      </c>
      <c r="X171" s="21" t="s">
        <v>983</v>
      </c>
      <c r="Y171" s="21">
        <v>421</v>
      </c>
      <c r="Z171" s="21" t="s">
        <v>984</v>
      </c>
      <c r="AA171" s="21"/>
      <c r="AB171" s="21"/>
      <c r="AC171" s="21"/>
      <c r="AD171" s="21"/>
      <c r="AE171" s="21">
        <f t="shared" si="30"/>
        <v>1154</v>
      </c>
      <c r="AF171" s="20">
        <v>44295</v>
      </c>
      <c r="AG171" s="20">
        <v>44389</v>
      </c>
      <c r="AH171" s="20"/>
      <c r="AI171" s="20"/>
      <c r="AJ171" s="1">
        <f t="shared" si="31"/>
        <v>0.21402077151335311</v>
      </c>
      <c r="AK171" s="1" t="str">
        <f t="shared" si="32"/>
        <v/>
      </c>
      <c r="AL171" s="1" t="str">
        <f t="shared" si="33"/>
        <v/>
      </c>
      <c r="AM171" s="1" t="str">
        <f t="shared" si="34"/>
        <v/>
      </c>
      <c r="AN171" s="1">
        <f t="shared" si="35"/>
        <v>0</v>
      </c>
      <c r="AO171" s="19" t="s">
        <v>70</v>
      </c>
      <c r="AP171" s="19" t="s">
        <v>70</v>
      </c>
      <c r="AQ171" s="19"/>
      <c r="AR171" s="19"/>
      <c r="AS171" s="19" t="s">
        <v>295</v>
      </c>
      <c r="AT171" s="19" t="s">
        <v>985</v>
      </c>
      <c r="AU171" s="19"/>
      <c r="AV171" s="19"/>
      <c r="AW171" s="19" t="s">
        <v>70</v>
      </c>
      <c r="AX171" t="s">
        <v>70</v>
      </c>
      <c r="BA171" t="s">
        <v>986</v>
      </c>
      <c r="BB171" t="s">
        <v>987</v>
      </c>
      <c r="BC171" s="22"/>
      <c r="BD171" s="22"/>
    </row>
    <row r="172" spans="1:56" ht="15" customHeight="1" x14ac:dyDescent="0.25">
      <c r="A172" s="19">
        <v>5</v>
      </c>
      <c r="B172" s="19" t="s">
        <v>977</v>
      </c>
      <c r="C172" s="19" t="s">
        <v>240</v>
      </c>
      <c r="D172" s="19" t="s">
        <v>58</v>
      </c>
      <c r="E172" s="19" t="s">
        <v>130</v>
      </c>
      <c r="F172" s="19" t="s">
        <v>241</v>
      </c>
      <c r="G172" s="19" t="s">
        <v>61</v>
      </c>
      <c r="H172" s="19" t="s">
        <v>62</v>
      </c>
      <c r="I172" t="s">
        <v>242</v>
      </c>
      <c r="J172" s="20">
        <v>44197</v>
      </c>
      <c r="K172" s="20">
        <v>44561</v>
      </c>
      <c r="L172" s="19" t="s">
        <v>64</v>
      </c>
      <c r="M172" s="19" t="str">
        <f t="shared" si="39"/>
        <v>Quindío</v>
      </c>
      <c r="N172" s="19" t="s">
        <v>65</v>
      </c>
      <c r="O172" s="19" t="s">
        <v>243</v>
      </c>
      <c r="P172" s="19" t="s">
        <v>67</v>
      </c>
      <c r="Q172" s="1">
        <v>0</v>
      </c>
      <c r="R172" s="21">
        <v>10</v>
      </c>
      <c r="S172" s="21">
        <v>0</v>
      </c>
      <c r="T172" s="21">
        <v>0</v>
      </c>
      <c r="U172" s="21">
        <v>0</v>
      </c>
      <c r="V172" s="21">
        <v>10</v>
      </c>
      <c r="W172" s="21">
        <v>0</v>
      </c>
      <c r="X172" s="21" t="s">
        <v>988</v>
      </c>
      <c r="Y172" s="21">
        <v>1</v>
      </c>
      <c r="Z172" s="21" t="s">
        <v>989</v>
      </c>
      <c r="AA172" s="21"/>
      <c r="AB172" s="21"/>
      <c r="AC172" s="21"/>
      <c r="AD172" s="21"/>
      <c r="AE172" s="21">
        <f t="shared" si="30"/>
        <v>1</v>
      </c>
      <c r="AF172" s="20">
        <v>44300</v>
      </c>
      <c r="AG172" s="20">
        <v>44390</v>
      </c>
      <c r="AH172" s="20"/>
      <c r="AI172" s="20"/>
      <c r="AJ172" s="1">
        <f t="shared" si="31"/>
        <v>0.1</v>
      </c>
      <c r="AK172" s="1" t="str">
        <f t="shared" si="32"/>
        <v/>
      </c>
      <c r="AL172" s="1" t="str">
        <f t="shared" si="33"/>
        <v/>
      </c>
      <c r="AM172" s="1" t="str">
        <f t="shared" si="34"/>
        <v/>
      </c>
      <c r="AN172" s="1">
        <f t="shared" si="35"/>
        <v>0</v>
      </c>
      <c r="AO172" s="19" t="s">
        <v>148</v>
      </c>
      <c r="AP172" s="19" t="s">
        <v>70</v>
      </c>
      <c r="AQ172" s="19"/>
      <c r="AR172" s="19"/>
      <c r="AS172" s="19" t="s">
        <v>990</v>
      </c>
      <c r="AT172" s="19" t="s">
        <v>991</v>
      </c>
      <c r="AU172" s="19"/>
      <c r="AV172" s="19"/>
      <c r="AW172" s="19" t="s">
        <v>157</v>
      </c>
      <c r="AX172" t="s">
        <v>70</v>
      </c>
      <c r="BA172" t="s">
        <v>992</v>
      </c>
      <c r="BB172" t="s">
        <v>993</v>
      </c>
      <c r="BC172" s="22"/>
      <c r="BD172" s="22"/>
    </row>
    <row r="173" spans="1:56" ht="15" customHeight="1" x14ac:dyDescent="0.25">
      <c r="A173" s="19">
        <v>6</v>
      </c>
      <c r="B173" s="19" t="s">
        <v>977</v>
      </c>
      <c r="C173" s="19" t="s">
        <v>83</v>
      </c>
      <c r="D173" s="19" t="s">
        <v>58</v>
      </c>
      <c r="E173" s="19" t="s">
        <v>59</v>
      </c>
      <c r="F173" s="19" t="s">
        <v>84</v>
      </c>
      <c r="G173" s="19" t="s">
        <v>61</v>
      </c>
      <c r="H173" s="19" t="s">
        <v>62</v>
      </c>
      <c r="I173" t="s">
        <v>85</v>
      </c>
      <c r="J173" s="20">
        <v>44197</v>
      </c>
      <c r="K173" s="20">
        <v>44561</v>
      </c>
      <c r="L173" s="19" t="s">
        <v>64</v>
      </c>
      <c r="M173" s="19" t="str">
        <f t="shared" si="39"/>
        <v>Quindío</v>
      </c>
      <c r="N173" s="19" t="s">
        <v>86</v>
      </c>
      <c r="O173" s="19" t="s">
        <v>87</v>
      </c>
      <c r="P173" s="19" t="s">
        <v>67</v>
      </c>
      <c r="Q173" s="1">
        <v>0</v>
      </c>
      <c r="R173" s="23">
        <v>1</v>
      </c>
      <c r="S173" s="23">
        <v>0.25</v>
      </c>
      <c r="T173" s="23">
        <v>0.25</v>
      </c>
      <c r="U173" s="23">
        <v>0.25</v>
      </c>
      <c r="V173" s="23">
        <v>0.25</v>
      </c>
      <c r="W173" s="23">
        <v>0.25</v>
      </c>
      <c r="X173" s="23" t="s">
        <v>994</v>
      </c>
      <c r="Y173" s="23">
        <v>0.25</v>
      </c>
      <c r="Z173" s="23" t="s">
        <v>995</v>
      </c>
      <c r="AA173" s="23"/>
      <c r="AB173" s="23"/>
      <c r="AC173" s="23"/>
      <c r="AD173" s="23"/>
      <c r="AE173" s="23">
        <f t="shared" si="30"/>
        <v>0.5</v>
      </c>
      <c r="AF173" s="20">
        <v>44300</v>
      </c>
      <c r="AG173" s="20">
        <v>44389</v>
      </c>
      <c r="AH173" s="20"/>
      <c r="AI173" s="20"/>
      <c r="AJ173" s="1">
        <f t="shared" si="31"/>
        <v>0.5</v>
      </c>
      <c r="AK173" s="1">
        <f t="shared" si="32"/>
        <v>1</v>
      </c>
      <c r="AL173" s="1">
        <f t="shared" si="33"/>
        <v>1</v>
      </c>
      <c r="AM173" s="1">
        <f t="shared" si="34"/>
        <v>0</v>
      </c>
      <c r="AN173" s="1">
        <f t="shared" si="35"/>
        <v>0</v>
      </c>
      <c r="AO173" s="19" t="s">
        <v>70</v>
      </c>
      <c r="AP173" s="19" t="s">
        <v>70</v>
      </c>
      <c r="AQ173" s="19"/>
      <c r="AR173" s="19"/>
      <c r="AS173" s="19" t="s">
        <v>996</v>
      </c>
      <c r="AT173" s="19" t="s">
        <v>300</v>
      </c>
      <c r="AU173" s="19"/>
      <c r="AV173" s="19"/>
      <c r="AW173" s="19" t="s">
        <v>70</v>
      </c>
      <c r="AX173" t="s">
        <v>70</v>
      </c>
      <c r="BA173" t="s">
        <v>997</v>
      </c>
      <c r="BB173" t="s">
        <v>998</v>
      </c>
      <c r="BC173" s="22"/>
      <c r="BD173" s="22"/>
    </row>
    <row r="174" spans="1:56" ht="15" customHeight="1" x14ac:dyDescent="0.25">
      <c r="A174" s="19">
        <v>7</v>
      </c>
      <c r="B174" s="19" t="s">
        <v>977</v>
      </c>
      <c r="C174" s="19" t="s">
        <v>93</v>
      </c>
      <c r="D174" s="19" t="s">
        <v>58</v>
      </c>
      <c r="E174" s="19" t="s">
        <v>59</v>
      </c>
      <c r="F174" s="19" t="s">
        <v>84</v>
      </c>
      <c r="G174" s="19" t="s">
        <v>61</v>
      </c>
      <c r="H174" s="19" t="s">
        <v>62</v>
      </c>
      <c r="I174" t="s">
        <v>94</v>
      </c>
      <c r="J174" s="20">
        <v>44197</v>
      </c>
      <c r="K174" s="20">
        <v>44561</v>
      </c>
      <c r="L174" s="19" t="s">
        <v>64</v>
      </c>
      <c r="M174" s="19" t="str">
        <f t="shared" si="39"/>
        <v>Quindío</v>
      </c>
      <c r="N174" s="19" t="s">
        <v>86</v>
      </c>
      <c r="O174" s="19" t="s">
        <v>87</v>
      </c>
      <c r="P174" s="19" t="s">
        <v>67</v>
      </c>
      <c r="Q174" s="1">
        <v>0</v>
      </c>
      <c r="R174" s="23">
        <v>1</v>
      </c>
      <c r="S174" s="23">
        <v>0.25</v>
      </c>
      <c r="T174" s="23">
        <v>0.25</v>
      </c>
      <c r="U174" s="23">
        <v>0.25</v>
      </c>
      <c r="V174" s="23">
        <v>0.25</v>
      </c>
      <c r="W174" s="23">
        <v>0.25</v>
      </c>
      <c r="X174" s="23" t="s">
        <v>999</v>
      </c>
      <c r="Y174" s="23">
        <v>0.25</v>
      </c>
      <c r="Z174" s="23" t="s">
        <v>1000</v>
      </c>
      <c r="AA174" s="23"/>
      <c r="AB174" s="23"/>
      <c r="AC174" s="23"/>
      <c r="AD174" s="23"/>
      <c r="AE174" s="23">
        <f t="shared" si="30"/>
        <v>0.5</v>
      </c>
      <c r="AF174" s="20">
        <v>44300</v>
      </c>
      <c r="AG174" s="20">
        <v>44389</v>
      </c>
      <c r="AH174" s="20"/>
      <c r="AI174" s="20"/>
      <c r="AJ174" s="1">
        <f t="shared" si="31"/>
        <v>0.5</v>
      </c>
      <c r="AK174" s="1">
        <f t="shared" si="32"/>
        <v>1</v>
      </c>
      <c r="AL174" s="1">
        <f t="shared" si="33"/>
        <v>1</v>
      </c>
      <c r="AM174" s="1">
        <f t="shared" si="34"/>
        <v>0</v>
      </c>
      <c r="AN174" s="1">
        <f t="shared" si="35"/>
        <v>0</v>
      </c>
      <c r="AO174" s="19" t="s">
        <v>70</v>
      </c>
      <c r="AP174" s="19" t="s">
        <v>70</v>
      </c>
      <c r="AQ174" s="19"/>
      <c r="AR174" s="19"/>
      <c r="AS174" s="19" t="s">
        <v>980</v>
      </c>
      <c r="AT174" s="19" t="s">
        <v>300</v>
      </c>
      <c r="AU174" s="19"/>
      <c r="AV174" s="19"/>
      <c r="AW174" s="19" t="s">
        <v>70</v>
      </c>
      <c r="AX174" t="s">
        <v>70</v>
      </c>
      <c r="BA174" t="s">
        <v>1001</v>
      </c>
      <c r="BB174" t="s">
        <v>1002</v>
      </c>
      <c r="BC174" s="22"/>
      <c r="BD174" s="22"/>
    </row>
    <row r="175" spans="1:56" ht="15" customHeight="1" x14ac:dyDescent="0.25">
      <c r="A175" s="19">
        <v>8</v>
      </c>
      <c r="B175" s="19" t="s">
        <v>977</v>
      </c>
      <c r="C175" s="19" t="s">
        <v>100</v>
      </c>
      <c r="D175" s="19" t="s">
        <v>101</v>
      </c>
      <c r="E175" s="19" t="s">
        <v>102</v>
      </c>
      <c r="F175" s="19" t="s">
        <v>103</v>
      </c>
      <c r="G175" s="19" t="s">
        <v>61</v>
      </c>
      <c r="H175" s="19" t="s">
        <v>104</v>
      </c>
      <c r="I175" t="s">
        <v>105</v>
      </c>
      <c r="J175" s="20">
        <v>44197</v>
      </c>
      <c r="K175" s="20">
        <v>44561</v>
      </c>
      <c r="L175" s="19" t="s">
        <v>64</v>
      </c>
      <c r="M175" s="19" t="str">
        <f t="shared" si="39"/>
        <v>Quindío</v>
      </c>
      <c r="N175" s="19" t="s">
        <v>86</v>
      </c>
      <c r="O175" s="19" t="s">
        <v>87</v>
      </c>
      <c r="P175" s="19" t="s">
        <v>67</v>
      </c>
      <c r="Q175" s="1">
        <v>0</v>
      </c>
      <c r="R175" s="23">
        <v>1</v>
      </c>
      <c r="S175" s="23">
        <v>0.25</v>
      </c>
      <c r="T175" s="23">
        <v>0.25</v>
      </c>
      <c r="U175" s="23">
        <v>0.25</v>
      </c>
      <c r="V175" s="23">
        <v>0.25</v>
      </c>
      <c r="W175" s="23">
        <v>0.25</v>
      </c>
      <c r="X175" s="23" t="s">
        <v>1003</v>
      </c>
      <c r="Y175" s="23">
        <v>0.25</v>
      </c>
      <c r="Z175" s="23" t="s">
        <v>1004</v>
      </c>
      <c r="AA175" s="23"/>
      <c r="AB175" s="23"/>
      <c r="AC175" s="23"/>
      <c r="AD175" s="23"/>
      <c r="AE175" s="23">
        <f t="shared" si="30"/>
        <v>0.5</v>
      </c>
      <c r="AF175" s="20">
        <v>44300</v>
      </c>
      <c r="AG175" s="20">
        <v>44389</v>
      </c>
      <c r="AH175" s="20"/>
      <c r="AI175" s="20"/>
      <c r="AJ175" s="1">
        <f t="shared" si="31"/>
        <v>0.5</v>
      </c>
      <c r="AK175" s="1">
        <f t="shared" si="32"/>
        <v>1</v>
      </c>
      <c r="AL175" s="1">
        <f t="shared" si="33"/>
        <v>1</v>
      </c>
      <c r="AM175" s="1">
        <f t="shared" si="34"/>
        <v>0</v>
      </c>
      <c r="AN175" s="1">
        <f t="shared" si="35"/>
        <v>0</v>
      </c>
      <c r="AO175" s="19" t="s">
        <v>70</v>
      </c>
      <c r="AP175" s="19" t="s">
        <v>70</v>
      </c>
      <c r="AQ175" s="19"/>
      <c r="AR175" s="19"/>
      <c r="AS175" s="19" t="s">
        <v>1005</v>
      </c>
      <c r="AT175" s="19" t="s">
        <v>300</v>
      </c>
      <c r="AU175" s="19"/>
      <c r="AV175" s="19"/>
      <c r="AW175" s="19" t="s">
        <v>70</v>
      </c>
      <c r="AX175" t="s">
        <v>70</v>
      </c>
      <c r="BA175" t="s">
        <v>1006</v>
      </c>
      <c r="BB175" t="s">
        <v>1007</v>
      </c>
      <c r="BC175" s="22"/>
      <c r="BD175" s="22"/>
    </row>
    <row r="176" spans="1:56" ht="15" customHeight="1" x14ac:dyDescent="0.25">
      <c r="A176" s="19">
        <v>9</v>
      </c>
      <c r="B176" s="19" t="s">
        <v>977</v>
      </c>
      <c r="C176" s="19" t="s">
        <v>110</v>
      </c>
      <c r="D176" s="19" t="s">
        <v>111</v>
      </c>
      <c r="E176" s="19" t="s">
        <v>112</v>
      </c>
      <c r="F176" s="19" t="s">
        <v>113</v>
      </c>
      <c r="G176" s="19" t="s">
        <v>114</v>
      </c>
      <c r="H176" s="19" t="s">
        <v>114</v>
      </c>
      <c r="I176" t="s">
        <v>115</v>
      </c>
      <c r="J176" s="20">
        <v>44197</v>
      </c>
      <c r="K176" s="20">
        <v>44561</v>
      </c>
      <c r="L176" s="19" t="s">
        <v>64</v>
      </c>
      <c r="M176" s="19" t="str">
        <f t="shared" si="39"/>
        <v>Quindío</v>
      </c>
      <c r="N176" s="19" t="s">
        <v>86</v>
      </c>
      <c r="O176" s="19" t="s">
        <v>116</v>
      </c>
      <c r="P176" s="19" t="s">
        <v>67</v>
      </c>
      <c r="Q176" s="1">
        <v>0</v>
      </c>
      <c r="R176" s="23">
        <v>1</v>
      </c>
      <c r="S176" s="23">
        <v>0.25</v>
      </c>
      <c r="T176" s="23">
        <v>0.25</v>
      </c>
      <c r="U176" s="23">
        <v>0.25</v>
      </c>
      <c r="V176" s="23">
        <v>0.25</v>
      </c>
      <c r="W176" s="23">
        <v>0.25</v>
      </c>
      <c r="X176" s="23" t="s">
        <v>1008</v>
      </c>
      <c r="Y176" s="23">
        <v>0.25</v>
      </c>
      <c r="Z176" s="23" t="s">
        <v>1009</v>
      </c>
      <c r="AA176" s="23"/>
      <c r="AB176" s="23"/>
      <c r="AC176" s="23"/>
      <c r="AD176" s="23"/>
      <c r="AE176" s="23">
        <f t="shared" si="30"/>
        <v>0.5</v>
      </c>
      <c r="AF176" s="20">
        <v>44300</v>
      </c>
      <c r="AG176" s="20">
        <v>44389</v>
      </c>
      <c r="AH176" s="20"/>
      <c r="AI176" s="20"/>
      <c r="AJ176" s="1">
        <f t="shared" si="31"/>
        <v>0.5</v>
      </c>
      <c r="AK176" s="1">
        <f t="shared" si="32"/>
        <v>1</v>
      </c>
      <c r="AL176" s="1">
        <f t="shared" si="33"/>
        <v>1</v>
      </c>
      <c r="AM176" s="1">
        <f t="shared" si="34"/>
        <v>0</v>
      </c>
      <c r="AN176" s="1">
        <f t="shared" si="35"/>
        <v>0</v>
      </c>
      <c r="AO176" s="19" t="s">
        <v>70</v>
      </c>
      <c r="AP176" s="19" t="s">
        <v>70</v>
      </c>
      <c r="AQ176" s="19"/>
      <c r="AR176" s="19"/>
      <c r="AS176" s="19" t="s">
        <v>1005</v>
      </c>
      <c r="AT176" s="19" t="s">
        <v>300</v>
      </c>
      <c r="AU176" s="19"/>
      <c r="AV176" s="19"/>
      <c r="AW176" s="19" t="s">
        <v>70</v>
      </c>
      <c r="AX176" t="s">
        <v>70</v>
      </c>
      <c r="BA176" t="s">
        <v>1010</v>
      </c>
      <c r="BB176" t="s">
        <v>1011</v>
      </c>
      <c r="BC176" s="22"/>
      <c r="BD176" s="22"/>
    </row>
    <row r="177" spans="1:56" ht="15" customHeight="1" x14ac:dyDescent="0.25">
      <c r="A177" s="19">
        <v>10</v>
      </c>
      <c r="B177" s="19" t="s">
        <v>977</v>
      </c>
      <c r="C177" s="19" t="s">
        <v>110</v>
      </c>
      <c r="D177" s="19" t="s">
        <v>111</v>
      </c>
      <c r="E177" s="19" t="s">
        <v>112</v>
      </c>
      <c r="F177" s="19" t="s">
        <v>113</v>
      </c>
      <c r="G177" s="19" t="s">
        <v>114</v>
      </c>
      <c r="H177" s="19" t="s">
        <v>114</v>
      </c>
      <c r="I177" t="s">
        <v>122</v>
      </c>
      <c r="J177" s="20">
        <v>44197</v>
      </c>
      <c r="K177" s="20">
        <v>44561</v>
      </c>
      <c r="L177" s="19" t="s">
        <v>64</v>
      </c>
      <c r="M177" s="19" t="str">
        <f t="shared" si="39"/>
        <v>Quindío</v>
      </c>
      <c r="N177" s="19" t="s">
        <v>86</v>
      </c>
      <c r="O177" s="19" t="s">
        <v>123</v>
      </c>
      <c r="P177" s="19" t="s">
        <v>67</v>
      </c>
      <c r="Q177" s="1">
        <v>0</v>
      </c>
      <c r="R177" s="23">
        <v>1</v>
      </c>
      <c r="S177" s="23">
        <v>0.25</v>
      </c>
      <c r="T177" s="23">
        <v>0.25</v>
      </c>
      <c r="U177" s="23">
        <v>0.25</v>
      </c>
      <c r="V177" s="23">
        <v>0.25</v>
      </c>
      <c r="W177" s="23">
        <v>0.25</v>
      </c>
      <c r="X177" s="23" t="s">
        <v>1012</v>
      </c>
      <c r="Y177" s="23">
        <v>0.25</v>
      </c>
      <c r="Z177" s="23" t="s">
        <v>1013</v>
      </c>
      <c r="AA177" s="23"/>
      <c r="AB177" s="23"/>
      <c r="AC177" s="23"/>
      <c r="AD177" s="23"/>
      <c r="AE177" s="23">
        <f t="shared" si="30"/>
        <v>0.5</v>
      </c>
      <c r="AF177" s="20">
        <v>44300</v>
      </c>
      <c r="AG177" s="20">
        <v>44389</v>
      </c>
      <c r="AH177" s="20"/>
      <c r="AI177" s="20"/>
      <c r="AJ177" s="1">
        <f t="shared" si="31"/>
        <v>0.5</v>
      </c>
      <c r="AK177" s="1">
        <f t="shared" si="32"/>
        <v>1</v>
      </c>
      <c r="AL177" s="1">
        <f t="shared" si="33"/>
        <v>1</v>
      </c>
      <c r="AM177" s="1">
        <f t="shared" si="34"/>
        <v>0</v>
      </c>
      <c r="AN177" s="1">
        <f t="shared" si="35"/>
        <v>0</v>
      </c>
      <c r="AO177" s="19" t="s">
        <v>70</v>
      </c>
      <c r="AP177" s="19" t="s">
        <v>70</v>
      </c>
      <c r="AQ177" s="19"/>
      <c r="AR177" s="19"/>
      <c r="AS177" s="19" t="s">
        <v>1005</v>
      </c>
      <c r="AT177" s="19" t="s">
        <v>300</v>
      </c>
      <c r="AU177" s="19"/>
      <c r="AV177" s="19"/>
      <c r="AW177" s="19" t="s">
        <v>70</v>
      </c>
      <c r="AX177" t="s">
        <v>70</v>
      </c>
      <c r="BA177" t="s">
        <v>1014</v>
      </c>
      <c r="BB177" t="s">
        <v>1015</v>
      </c>
      <c r="BC177" s="22"/>
      <c r="BD177" s="22"/>
    </row>
    <row r="178" spans="1:56" ht="15" customHeight="1" x14ac:dyDescent="0.25">
      <c r="A178" s="19">
        <v>12</v>
      </c>
      <c r="B178" s="19" t="s">
        <v>977</v>
      </c>
      <c r="C178" s="19" t="s">
        <v>129</v>
      </c>
      <c r="D178" s="19" t="s">
        <v>58</v>
      </c>
      <c r="E178" s="19" t="s">
        <v>130</v>
      </c>
      <c r="F178" s="19" t="s">
        <v>131</v>
      </c>
      <c r="G178" s="19" t="s">
        <v>132</v>
      </c>
      <c r="H178" s="19" t="s">
        <v>133</v>
      </c>
      <c r="I178" t="s">
        <v>134</v>
      </c>
      <c r="J178" s="20">
        <v>44197</v>
      </c>
      <c r="K178" s="20">
        <v>44561</v>
      </c>
      <c r="L178" s="19" t="s">
        <v>64</v>
      </c>
      <c r="M178" s="19" t="str">
        <f t="shared" si="39"/>
        <v>Quindío</v>
      </c>
      <c r="N178" s="19" t="s">
        <v>65</v>
      </c>
      <c r="O178" s="19" t="s">
        <v>135</v>
      </c>
      <c r="P178" s="19" t="s">
        <v>136</v>
      </c>
      <c r="Q178" s="1">
        <v>0</v>
      </c>
      <c r="R178" s="21">
        <f>SUM(S178:V178)</f>
        <v>158161439.37895647</v>
      </c>
      <c r="S178" s="21">
        <v>31229640.782638304</v>
      </c>
      <c r="T178" s="21">
        <v>40483922.706381485</v>
      </c>
      <c r="U178" s="21">
        <v>41217436.093246773</v>
      </c>
      <c r="V178" s="21">
        <v>45230439.79668992</v>
      </c>
      <c r="W178" s="21">
        <v>27612414</v>
      </c>
      <c r="X178" s="21" t="s">
        <v>1016</v>
      </c>
      <c r="Y178" s="21">
        <v>25528026</v>
      </c>
      <c r="Z178" s="21" t="s">
        <v>1017</v>
      </c>
      <c r="AA178" s="21"/>
      <c r="AB178" s="21"/>
      <c r="AC178" s="21"/>
      <c r="AD178" s="21"/>
      <c r="AE178" s="21">
        <f t="shared" si="30"/>
        <v>53140440</v>
      </c>
      <c r="AF178" s="20">
        <v>44300</v>
      </c>
      <c r="AG178" s="20">
        <v>44386</v>
      </c>
      <c r="AH178" s="20"/>
      <c r="AI178" s="20"/>
      <c r="AJ178" s="1">
        <f t="shared" si="31"/>
        <v>0.33598859626381467</v>
      </c>
      <c r="AK178" s="1">
        <f t="shared" si="32"/>
        <v>0.88417328243335891</v>
      </c>
      <c r="AL178" s="1">
        <f t="shared" si="33"/>
        <v>0.63057194790997895</v>
      </c>
      <c r="AM178" s="1">
        <f t="shared" si="34"/>
        <v>0</v>
      </c>
      <c r="AN178" s="1">
        <f t="shared" si="35"/>
        <v>0</v>
      </c>
      <c r="AO178" s="19" t="s">
        <v>70</v>
      </c>
      <c r="AP178" s="19" t="s">
        <v>70</v>
      </c>
      <c r="AQ178" s="19"/>
      <c r="AR178" s="19"/>
      <c r="AS178" s="19" t="s">
        <v>1005</v>
      </c>
      <c r="AT178" s="19" t="s">
        <v>300</v>
      </c>
      <c r="AU178" s="19"/>
      <c r="AV178" s="19"/>
      <c r="AW178" s="19" t="s">
        <v>70</v>
      </c>
      <c r="AX178" t="s">
        <v>148</v>
      </c>
      <c r="BA178" t="s">
        <v>1018</v>
      </c>
      <c r="BB178" t="s">
        <v>1019</v>
      </c>
      <c r="BC178" s="22"/>
      <c r="BD178" s="22"/>
    </row>
    <row r="179" spans="1:56" ht="15" customHeight="1" x14ac:dyDescent="0.25">
      <c r="A179" s="19">
        <v>13</v>
      </c>
      <c r="B179" s="19" t="s">
        <v>977</v>
      </c>
      <c r="C179" s="19" t="s">
        <v>129</v>
      </c>
      <c r="D179" s="19" t="s">
        <v>58</v>
      </c>
      <c r="E179" s="19" t="s">
        <v>130</v>
      </c>
      <c r="F179" s="19" t="s">
        <v>131</v>
      </c>
      <c r="G179" s="19" t="s">
        <v>132</v>
      </c>
      <c r="H179" s="19" t="s">
        <v>133</v>
      </c>
      <c r="I179" t="s">
        <v>143</v>
      </c>
      <c r="J179" s="20">
        <v>44197</v>
      </c>
      <c r="K179" s="20">
        <v>44561</v>
      </c>
      <c r="L179" s="19" t="s">
        <v>64</v>
      </c>
      <c r="M179" s="19" t="str">
        <f t="shared" si="39"/>
        <v>Quindío</v>
      </c>
      <c r="N179" s="19" t="s">
        <v>86</v>
      </c>
      <c r="O179" s="19" t="s">
        <v>144</v>
      </c>
      <c r="P179" s="19" t="s">
        <v>136</v>
      </c>
      <c r="Q179" s="1">
        <v>0</v>
      </c>
      <c r="R179" s="23">
        <v>1</v>
      </c>
      <c r="S179" s="23">
        <v>0.25</v>
      </c>
      <c r="T179" s="23">
        <v>0.25</v>
      </c>
      <c r="U179" s="23">
        <v>0.25</v>
      </c>
      <c r="V179" s="23">
        <v>0.25</v>
      </c>
      <c r="W179" s="23">
        <v>0</v>
      </c>
      <c r="X179" s="23" t="s">
        <v>1020</v>
      </c>
      <c r="Y179" s="23">
        <v>0</v>
      </c>
      <c r="Z179" s="23" t="s">
        <v>1021</v>
      </c>
      <c r="AA179" s="23"/>
      <c r="AB179" s="23"/>
      <c r="AC179" s="23"/>
      <c r="AD179" s="23"/>
      <c r="AE179" s="23">
        <f t="shared" si="30"/>
        <v>0</v>
      </c>
      <c r="AF179" s="25">
        <v>44300</v>
      </c>
      <c r="AG179" s="25">
        <v>44385</v>
      </c>
      <c r="AH179" s="25"/>
      <c r="AI179" s="25"/>
      <c r="AJ179" s="1">
        <f t="shared" si="31"/>
        <v>0</v>
      </c>
      <c r="AK179" s="1">
        <f t="shared" si="32"/>
        <v>0</v>
      </c>
      <c r="AL179" s="1">
        <f t="shared" si="33"/>
        <v>0</v>
      </c>
      <c r="AM179" s="1">
        <f t="shared" si="34"/>
        <v>0</v>
      </c>
      <c r="AN179" s="1">
        <f t="shared" si="35"/>
        <v>0</v>
      </c>
      <c r="AO179" s="19" t="s">
        <v>148</v>
      </c>
      <c r="AP179" s="19" t="s">
        <v>70</v>
      </c>
      <c r="AQ179" s="19"/>
      <c r="AR179" s="19"/>
      <c r="AS179" s="19" t="s">
        <v>1022</v>
      </c>
      <c r="AT179" s="19" t="s">
        <v>1023</v>
      </c>
      <c r="AU179" s="19"/>
      <c r="AV179" s="19"/>
      <c r="AW179" s="19" t="s">
        <v>148</v>
      </c>
      <c r="AX179" t="s">
        <v>70</v>
      </c>
      <c r="BA179" t="s">
        <v>1024</v>
      </c>
      <c r="BB179" t="s">
        <v>1025</v>
      </c>
      <c r="BC179" s="22"/>
      <c r="BD179" s="22"/>
    </row>
    <row r="180" spans="1:56" ht="15" customHeight="1" x14ac:dyDescent="0.25">
      <c r="A180" s="19">
        <v>1</v>
      </c>
      <c r="B180" s="19" t="s">
        <v>1026</v>
      </c>
      <c r="C180" s="19" t="s">
        <v>57</v>
      </c>
      <c r="D180" s="19" t="s">
        <v>58</v>
      </c>
      <c r="E180" s="19" t="s">
        <v>59</v>
      </c>
      <c r="F180" s="19" t="s">
        <v>60</v>
      </c>
      <c r="G180" s="19" t="s">
        <v>61</v>
      </c>
      <c r="H180" s="19" t="s">
        <v>62</v>
      </c>
      <c r="I180" s="19" t="s">
        <v>63</v>
      </c>
      <c r="J180" s="20">
        <v>44197</v>
      </c>
      <c r="K180" s="20">
        <v>44561</v>
      </c>
      <c r="L180" s="19" t="s">
        <v>64</v>
      </c>
      <c r="M180" s="19" t="str">
        <f>B180</f>
        <v>Risaralda</v>
      </c>
      <c r="N180" s="19" t="s">
        <v>65</v>
      </c>
      <c r="O180" s="19" t="s">
        <v>66</v>
      </c>
      <c r="P180" s="19" t="s">
        <v>67</v>
      </c>
      <c r="Q180" s="1">
        <v>0</v>
      </c>
      <c r="R180" s="21">
        <v>14324</v>
      </c>
      <c r="S180" s="21">
        <v>0</v>
      </c>
      <c r="T180" s="21">
        <v>0</v>
      </c>
      <c r="U180" s="21">
        <v>0</v>
      </c>
      <c r="V180" s="21">
        <v>14324</v>
      </c>
      <c r="W180" s="21">
        <v>2677</v>
      </c>
      <c r="X180" s="21" t="s">
        <v>1027</v>
      </c>
      <c r="Y180" s="21">
        <v>7195</v>
      </c>
      <c r="Z180" s="21" t="s">
        <v>1028</v>
      </c>
      <c r="AA180" s="21"/>
      <c r="AB180" s="21"/>
      <c r="AC180" s="21"/>
      <c r="AD180" s="21"/>
      <c r="AE180" s="21">
        <f t="shared" si="30"/>
        <v>9872</v>
      </c>
      <c r="AF180" s="20">
        <v>44298</v>
      </c>
      <c r="AG180" s="20">
        <v>44386</v>
      </c>
      <c r="AH180" s="20"/>
      <c r="AI180" s="20"/>
      <c r="AJ180" s="1">
        <f t="shared" si="31"/>
        <v>0.68919296285953646</v>
      </c>
      <c r="AK180" s="1" t="str">
        <f t="shared" si="32"/>
        <v/>
      </c>
      <c r="AL180" s="1" t="str">
        <f t="shared" si="33"/>
        <v/>
      </c>
      <c r="AM180" s="1" t="str">
        <f t="shared" si="34"/>
        <v/>
      </c>
      <c r="AN180" s="1">
        <f t="shared" si="35"/>
        <v>0</v>
      </c>
      <c r="AO180" s="19" t="s">
        <v>70</v>
      </c>
      <c r="AP180" s="19" t="s">
        <v>70</v>
      </c>
      <c r="AQ180" s="19"/>
      <c r="AR180" s="19"/>
      <c r="AS180" s="19" t="s">
        <v>1029</v>
      </c>
      <c r="AT180" s="19" t="s">
        <v>300</v>
      </c>
      <c r="AU180" s="19"/>
      <c r="AV180" s="19"/>
      <c r="AW180" s="19" t="s">
        <v>70</v>
      </c>
      <c r="AX180" s="19" t="s">
        <v>70</v>
      </c>
      <c r="AY180" s="19"/>
      <c r="AZ180" s="19"/>
      <c r="BA180" s="19" t="s">
        <v>1030</v>
      </c>
      <c r="BB180" s="19" t="s">
        <v>1031</v>
      </c>
      <c r="BC180" s="22"/>
      <c r="BD180" s="22"/>
    </row>
    <row r="181" spans="1:56" ht="15" customHeight="1" x14ac:dyDescent="0.25">
      <c r="A181" s="19">
        <v>3</v>
      </c>
      <c r="B181" s="19" t="s">
        <v>1026</v>
      </c>
      <c r="C181" s="19" t="s">
        <v>57</v>
      </c>
      <c r="D181" s="19" t="s">
        <v>58</v>
      </c>
      <c r="E181" s="19" t="s">
        <v>59</v>
      </c>
      <c r="F181" s="19" t="s">
        <v>60</v>
      </c>
      <c r="G181" s="19" t="s">
        <v>61</v>
      </c>
      <c r="H181" s="19" t="s">
        <v>62</v>
      </c>
      <c r="I181" s="19" t="s">
        <v>75</v>
      </c>
      <c r="J181" s="20">
        <v>44197</v>
      </c>
      <c r="K181" s="20">
        <v>44561</v>
      </c>
      <c r="L181" s="19" t="s">
        <v>64</v>
      </c>
      <c r="M181" s="19" t="str">
        <f t="shared" ref="M181:M189" si="40">B181</f>
        <v>Risaralda</v>
      </c>
      <c r="N181" s="19" t="s">
        <v>65</v>
      </c>
      <c r="O181" s="19" t="s">
        <v>76</v>
      </c>
      <c r="P181" s="19" t="s">
        <v>67</v>
      </c>
      <c r="Q181" s="1">
        <v>0</v>
      </c>
      <c r="R181" s="21">
        <v>4506</v>
      </c>
      <c r="S181" s="21">
        <v>0</v>
      </c>
      <c r="T181" s="21">
        <v>0</v>
      </c>
      <c r="U181" s="21">
        <v>0</v>
      </c>
      <c r="V181" s="21">
        <v>4506</v>
      </c>
      <c r="W181" s="21">
        <v>192</v>
      </c>
      <c r="X181" s="21" t="s">
        <v>1032</v>
      </c>
      <c r="Y181" s="21">
        <v>845</v>
      </c>
      <c r="Z181" s="21" t="s">
        <v>1033</v>
      </c>
      <c r="AA181" s="21"/>
      <c r="AB181" s="21"/>
      <c r="AC181" s="21"/>
      <c r="AD181" s="21"/>
      <c r="AE181" s="21">
        <f t="shared" si="30"/>
        <v>1037</v>
      </c>
      <c r="AF181" s="20">
        <v>44298</v>
      </c>
      <c r="AG181" s="20">
        <v>44386</v>
      </c>
      <c r="AH181" s="20"/>
      <c r="AI181" s="20"/>
      <c r="AJ181" s="1">
        <f t="shared" si="31"/>
        <v>0.23013759431868619</v>
      </c>
      <c r="AK181" s="1" t="str">
        <f t="shared" si="32"/>
        <v/>
      </c>
      <c r="AL181" s="1" t="str">
        <f t="shared" si="33"/>
        <v/>
      </c>
      <c r="AM181" s="1" t="str">
        <f t="shared" si="34"/>
        <v/>
      </c>
      <c r="AN181" s="1">
        <f t="shared" si="35"/>
        <v>0</v>
      </c>
      <c r="AO181" s="19" t="s">
        <v>70</v>
      </c>
      <c r="AP181" s="19" t="s">
        <v>70</v>
      </c>
      <c r="AQ181" s="19"/>
      <c r="AR181" s="19"/>
      <c r="AS181" s="19" t="s">
        <v>1029</v>
      </c>
      <c r="AT181" s="19" t="s">
        <v>300</v>
      </c>
      <c r="AU181" s="19"/>
      <c r="AV181" s="19"/>
      <c r="AW181" s="19" t="s">
        <v>70</v>
      </c>
      <c r="AX181" t="s">
        <v>70</v>
      </c>
      <c r="BA181" t="s">
        <v>1034</v>
      </c>
      <c r="BB181" t="s">
        <v>1035</v>
      </c>
      <c r="BC181" s="22"/>
      <c r="BD181" s="22"/>
    </row>
    <row r="182" spans="1:56" ht="15" customHeight="1" x14ac:dyDescent="0.25">
      <c r="A182" s="19">
        <v>5</v>
      </c>
      <c r="B182" s="19" t="s">
        <v>1026</v>
      </c>
      <c r="C182" s="19" t="s">
        <v>240</v>
      </c>
      <c r="D182" s="19" t="s">
        <v>58</v>
      </c>
      <c r="E182" s="19" t="s">
        <v>130</v>
      </c>
      <c r="F182" s="19" t="s">
        <v>241</v>
      </c>
      <c r="G182" s="19" t="s">
        <v>61</v>
      </c>
      <c r="H182" s="19" t="s">
        <v>62</v>
      </c>
      <c r="I182" t="s">
        <v>242</v>
      </c>
      <c r="J182" s="20">
        <v>44197</v>
      </c>
      <c r="K182" s="20">
        <v>44561</v>
      </c>
      <c r="L182" s="19" t="s">
        <v>64</v>
      </c>
      <c r="M182" s="19" t="str">
        <f t="shared" si="40"/>
        <v>Risaralda</v>
      </c>
      <c r="N182" s="19" t="s">
        <v>65</v>
      </c>
      <c r="O182" s="19" t="s">
        <v>243</v>
      </c>
      <c r="P182" s="19" t="s">
        <v>67</v>
      </c>
      <c r="Q182" s="1">
        <v>0</v>
      </c>
      <c r="R182" s="21">
        <v>30</v>
      </c>
      <c r="S182" s="21">
        <v>0</v>
      </c>
      <c r="T182" s="21">
        <v>0</v>
      </c>
      <c r="U182" s="21">
        <v>0</v>
      </c>
      <c r="V182" s="21">
        <v>30</v>
      </c>
      <c r="W182" s="21">
        <v>0</v>
      </c>
      <c r="X182" s="21" t="s">
        <v>1036</v>
      </c>
      <c r="Y182" s="21">
        <v>1</v>
      </c>
      <c r="Z182" s="21" t="s">
        <v>1037</v>
      </c>
      <c r="AA182" s="21"/>
      <c r="AB182" s="21"/>
      <c r="AC182" s="21"/>
      <c r="AD182" s="21"/>
      <c r="AE182" s="21">
        <f t="shared" si="30"/>
        <v>1</v>
      </c>
      <c r="AF182" s="20">
        <v>44300</v>
      </c>
      <c r="AG182" s="20">
        <v>44386</v>
      </c>
      <c r="AH182" s="20"/>
      <c r="AI182" s="20"/>
      <c r="AJ182" s="1">
        <f t="shared" si="31"/>
        <v>3.3333333333333333E-2</v>
      </c>
      <c r="AK182" s="1" t="str">
        <f t="shared" si="32"/>
        <v/>
      </c>
      <c r="AL182" s="1" t="str">
        <f t="shared" si="33"/>
        <v/>
      </c>
      <c r="AM182" s="1" t="str">
        <f t="shared" si="34"/>
        <v/>
      </c>
      <c r="AN182" s="1">
        <f t="shared" si="35"/>
        <v>0</v>
      </c>
      <c r="AO182" s="19" t="s">
        <v>148</v>
      </c>
      <c r="AP182" s="19" t="s">
        <v>148</v>
      </c>
      <c r="AQ182" s="19"/>
      <c r="AR182" s="19"/>
      <c r="AS182" s="19" t="s">
        <v>1038</v>
      </c>
      <c r="AT182" s="19" t="s">
        <v>295</v>
      </c>
      <c r="AU182" s="19"/>
      <c r="AV182" s="19"/>
      <c r="AW182" s="19" t="s">
        <v>157</v>
      </c>
      <c r="AX182" t="s">
        <v>70</v>
      </c>
      <c r="BA182" t="s">
        <v>1039</v>
      </c>
      <c r="BB182" t="s">
        <v>1040</v>
      </c>
      <c r="BC182" s="22"/>
      <c r="BD182" s="22"/>
    </row>
    <row r="183" spans="1:56" ht="15" customHeight="1" x14ac:dyDescent="0.25">
      <c r="A183" s="19">
        <v>6</v>
      </c>
      <c r="B183" s="19" t="s">
        <v>1026</v>
      </c>
      <c r="C183" s="19" t="s">
        <v>83</v>
      </c>
      <c r="D183" s="19" t="s">
        <v>58</v>
      </c>
      <c r="E183" s="19" t="s">
        <v>59</v>
      </c>
      <c r="F183" s="19" t="s">
        <v>84</v>
      </c>
      <c r="G183" s="19" t="s">
        <v>61</v>
      </c>
      <c r="H183" s="19" t="s">
        <v>62</v>
      </c>
      <c r="I183" t="s">
        <v>85</v>
      </c>
      <c r="J183" s="20">
        <v>44197</v>
      </c>
      <c r="K183" s="20">
        <v>44561</v>
      </c>
      <c r="L183" s="19" t="s">
        <v>64</v>
      </c>
      <c r="M183" s="19" t="str">
        <f t="shared" si="40"/>
        <v>Risaralda</v>
      </c>
      <c r="N183" s="19" t="s">
        <v>86</v>
      </c>
      <c r="O183" s="19" t="s">
        <v>87</v>
      </c>
      <c r="P183" s="19" t="s">
        <v>67</v>
      </c>
      <c r="Q183" s="1">
        <v>0</v>
      </c>
      <c r="R183" s="23">
        <v>1</v>
      </c>
      <c r="S183" s="23">
        <v>0.25</v>
      </c>
      <c r="T183" s="23">
        <v>0.25</v>
      </c>
      <c r="U183" s="23">
        <v>0.25</v>
      </c>
      <c r="V183" s="23">
        <v>0.25</v>
      </c>
      <c r="W183" s="23">
        <v>0.25</v>
      </c>
      <c r="X183" s="23" t="s">
        <v>1041</v>
      </c>
      <c r="Y183" s="23">
        <v>0.25</v>
      </c>
      <c r="Z183" s="23" t="s">
        <v>1042</v>
      </c>
      <c r="AA183" s="23"/>
      <c r="AB183" s="23"/>
      <c r="AC183" s="23"/>
      <c r="AD183" s="23"/>
      <c r="AE183" s="23">
        <f t="shared" si="30"/>
        <v>0.5</v>
      </c>
      <c r="AF183" s="20">
        <v>44300</v>
      </c>
      <c r="AG183" s="20">
        <v>44390</v>
      </c>
      <c r="AH183" s="20"/>
      <c r="AI183" s="20"/>
      <c r="AJ183" s="1">
        <f t="shared" si="31"/>
        <v>0.5</v>
      </c>
      <c r="AK183" s="1">
        <f t="shared" si="32"/>
        <v>1</v>
      </c>
      <c r="AL183" s="1">
        <f t="shared" si="33"/>
        <v>1</v>
      </c>
      <c r="AM183" s="1">
        <f t="shared" si="34"/>
        <v>0</v>
      </c>
      <c r="AN183" s="1">
        <f t="shared" si="35"/>
        <v>0</v>
      </c>
      <c r="AO183" s="19" t="s">
        <v>70</v>
      </c>
      <c r="AP183" s="19" t="s">
        <v>70</v>
      </c>
      <c r="AQ183" s="19"/>
      <c r="AR183" s="19"/>
      <c r="AS183" s="19" t="s">
        <v>1029</v>
      </c>
      <c r="AT183" s="19" t="s">
        <v>300</v>
      </c>
      <c r="AU183" s="19"/>
      <c r="AV183" s="19"/>
      <c r="AW183" s="19" t="s">
        <v>70</v>
      </c>
      <c r="AX183" t="s">
        <v>70</v>
      </c>
      <c r="BA183" t="s">
        <v>1043</v>
      </c>
      <c r="BB183" t="s">
        <v>1044</v>
      </c>
      <c r="BC183" s="22"/>
      <c r="BD183" s="22"/>
    </row>
    <row r="184" spans="1:56" ht="15" customHeight="1" x14ac:dyDescent="0.25">
      <c r="A184" s="19">
        <v>7</v>
      </c>
      <c r="B184" s="19" t="s">
        <v>1026</v>
      </c>
      <c r="C184" s="19" t="s">
        <v>93</v>
      </c>
      <c r="D184" s="19" t="s">
        <v>58</v>
      </c>
      <c r="E184" s="19" t="s">
        <v>59</v>
      </c>
      <c r="F184" s="19" t="s">
        <v>84</v>
      </c>
      <c r="G184" s="19" t="s">
        <v>61</v>
      </c>
      <c r="H184" s="19" t="s">
        <v>62</v>
      </c>
      <c r="I184" t="s">
        <v>94</v>
      </c>
      <c r="J184" s="20">
        <v>44197</v>
      </c>
      <c r="K184" s="20">
        <v>44561</v>
      </c>
      <c r="L184" s="19" t="s">
        <v>64</v>
      </c>
      <c r="M184" s="19" t="str">
        <f t="shared" si="40"/>
        <v>Risaralda</v>
      </c>
      <c r="N184" s="19" t="s">
        <v>86</v>
      </c>
      <c r="O184" s="19" t="s">
        <v>87</v>
      </c>
      <c r="P184" s="19" t="s">
        <v>67</v>
      </c>
      <c r="Q184" s="1">
        <v>0</v>
      </c>
      <c r="R184" s="23">
        <v>1</v>
      </c>
      <c r="S184" s="23">
        <v>0.25</v>
      </c>
      <c r="T184" s="23">
        <v>0.25</v>
      </c>
      <c r="U184" s="23">
        <v>0.25</v>
      </c>
      <c r="V184" s="23">
        <v>0.25</v>
      </c>
      <c r="W184" s="23">
        <v>0.25</v>
      </c>
      <c r="X184" s="23" t="s">
        <v>1045</v>
      </c>
      <c r="Y184" s="23">
        <v>0.25</v>
      </c>
      <c r="Z184" s="23" t="s">
        <v>1046</v>
      </c>
      <c r="AA184" s="23"/>
      <c r="AB184" s="23"/>
      <c r="AC184" s="23"/>
      <c r="AD184" s="23"/>
      <c r="AE184" s="23">
        <f t="shared" si="30"/>
        <v>0.5</v>
      </c>
      <c r="AF184" s="20">
        <v>44300</v>
      </c>
      <c r="AG184" s="20">
        <v>44390</v>
      </c>
      <c r="AH184" s="20"/>
      <c r="AI184" s="20"/>
      <c r="AJ184" s="1">
        <f t="shared" si="31"/>
        <v>0.5</v>
      </c>
      <c r="AK184" s="1">
        <f t="shared" si="32"/>
        <v>1</v>
      </c>
      <c r="AL184" s="1">
        <f t="shared" si="33"/>
        <v>1</v>
      </c>
      <c r="AM184" s="1">
        <f t="shared" si="34"/>
        <v>0</v>
      </c>
      <c r="AN184" s="1">
        <f t="shared" si="35"/>
        <v>0</v>
      </c>
      <c r="AO184" s="19" t="s">
        <v>70</v>
      </c>
      <c r="AP184" s="19" t="s">
        <v>70</v>
      </c>
      <c r="AQ184" s="19"/>
      <c r="AR184" s="19"/>
      <c r="AS184" s="19" t="s">
        <v>295</v>
      </c>
      <c r="AT184" s="19" t="s">
        <v>300</v>
      </c>
      <c r="AU184" s="19"/>
      <c r="AV184" s="19"/>
      <c r="AW184" s="19" t="s">
        <v>70</v>
      </c>
      <c r="AX184" t="s">
        <v>70</v>
      </c>
      <c r="BA184" t="s">
        <v>1047</v>
      </c>
      <c r="BB184" t="s">
        <v>1048</v>
      </c>
      <c r="BC184" s="22"/>
      <c r="BD184" s="22"/>
    </row>
    <row r="185" spans="1:56" ht="15" customHeight="1" x14ac:dyDescent="0.25">
      <c r="A185" s="19">
        <v>8</v>
      </c>
      <c r="B185" s="19" t="s">
        <v>1026</v>
      </c>
      <c r="C185" s="19" t="s">
        <v>100</v>
      </c>
      <c r="D185" s="19" t="s">
        <v>101</v>
      </c>
      <c r="E185" s="19" t="s">
        <v>102</v>
      </c>
      <c r="F185" s="19" t="s">
        <v>103</v>
      </c>
      <c r="G185" s="19" t="s">
        <v>61</v>
      </c>
      <c r="H185" s="19" t="s">
        <v>104</v>
      </c>
      <c r="I185" t="s">
        <v>105</v>
      </c>
      <c r="J185" s="20">
        <v>44197</v>
      </c>
      <c r="K185" s="20">
        <v>44561</v>
      </c>
      <c r="L185" s="19" t="s">
        <v>64</v>
      </c>
      <c r="M185" s="19" t="str">
        <f t="shared" si="40"/>
        <v>Risaralda</v>
      </c>
      <c r="N185" s="19" t="s">
        <v>86</v>
      </c>
      <c r="O185" s="19" t="s">
        <v>87</v>
      </c>
      <c r="P185" s="19" t="s">
        <v>67</v>
      </c>
      <c r="Q185" s="1">
        <v>0</v>
      </c>
      <c r="R185" s="23">
        <v>1</v>
      </c>
      <c r="S185" s="23">
        <v>0.25</v>
      </c>
      <c r="T185" s="23">
        <v>0.25</v>
      </c>
      <c r="U185" s="23">
        <v>0.25</v>
      </c>
      <c r="V185" s="23">
        <v>0.25</v>
      </c>
      <c r="W185" s="23">
        <v>0.25</v>
      </c>
      <c r="X185" s="23" t="s">
        <v>1049</v>
      </c>
      <c r="Y185" s="23">
        <v>0.25</v>
      </c>
      <c r="Z185" s="23" t="s">
        <v>1050</v>
      </c>
      <c r="AA185" s="23"/>
      <c r="AB185" s="23"/>
      <c r="AC185" s="23"/>
      <c r="AD185" s="23"/>
      <c r="AE185" s="23">
        <f t="shared" si="30"/>
        <v>0.5</v>
      </c>
      <c r="AF185" s="20">
        <v>44300</v>
      </c>
      <c r="AG185" s="20">
        <v>44392</v>
      </c>
      <c r="AH185" s="20"/>
      <c r="AI185" s="20"/>
      <c r="AJ185" s="1">
        <f t="shared" si="31"/>
        <v>0.5</v>
      </c>
      <c r="AK185" s="1">
        <f t="shared" si="32"/>
        <v>1</v>
      </c>
      <c r="AL185" s="1">
        <f t="shared" si="33"/>
        <v>1</v>
      </c>
      <c r="AM185" s="1">
        <f t="shared" si="34"/>
        <v>0</v>
      </c>
      <c r="AN185" s="1">
        <f t="shared" si="35"/>
        <v>0</v>
      </c>
      <c r="AO185" s="19" t="s">
        <v>70</v>
      </c>
      <c r="AP185" s="19" t="s">
        <v>70</v>
      </c>
      <c r="AQ185" s="19"/>
      <c r="AR185" s="19"/>
      <c r="AS185" s="19" t="s">
        <v>1029</v>
      </c>
      <c r="AT185" s="19" t="s">
        <v>300</v>
      </c>
      <c r="AU185" s="19"/>
      <c r="AV185" s="19"/>
      <c r="AW185" s="19" t="s">
        <v>70</v>
      </c>
      <c r="AX185" t="s">
        <v>70</v>
      </c>
      <c r="BA185" t="s">
        <v>1051</v>
      </c>
      <c r="BB185" t="s">
        <v>1052</v>
      </c>
      <c r="BC185" s="22"/>
      <c r="BD185" s="22"/>
    </row>
    <row r="186" spans="1:56" ht="15" customHeight="1" x14ac:dyDescent="0.25">
      <c r="A186" s="19">
        <v>9</v>
      </c>
      <c r="B186" s="19" t="s">
        <v>1026</v>
      </c>
      <c r="C186" s="19" t="s">
        <v>110</v>
      </c>
      <c r="D186" s="19" t="s">
        <v>111</v>
      </c>
      <c r="E186" s="19" t="s">
        <v>112</v>
      </c>
      <c r="F186" s="19" t="s">
        <v>113</v>
      </c>
      <c r="G186" s="19" t="s">
        <v>114</v>
      </c>
      <c r="H186" s="19" t="s">
        <v>114</v>
      </c>
      <c r="I186" t="s">
        <v>115</v>
      </c>
      <c r="J186" s="20">
        <v>44197</v>
      </c>
      <c r="K186" s="20">
        <v>44561</v>
      </c>
      <c r="L186" s="19" t="s">
        <v>64</v>
      </c>
      <c r="M186" s="19" t="str">
        <f t="shared" si="40"/>
        <v>Risaralda</v>
      </c>
      <c r="N186" s="19" t="s">
        <v>86</v>
      </c>
      <c r="O186" s="19" t="s">
        <v>116</v>
      </c>
      <c r="P186" s="19" t="s">
        <v>67</v>
      </c>
      <c r="Q186" s="1">
        <v>0</v>
      </c>
      <c r="R186" s="23">
        <v>1</v>
      </c>
      <c r="S186" s="23">
        <v>0.25</v>
      </c>
      <c r="T186" s="23">
        <v>0.25</v>
      </c>
      <c r="U186" s="23">
        <v>0.25</v>
      </c>
      <c r="V186" s="23">
        <v>0.25</v>
      </c>
      <c r="W186" s="23">
        <v>0.25</v>
      </c>
      <c r="X186" s="23" t="s">
        <v>1053</v>
      </c>
      <c r="Y186" s="23">
        <v>0.25</v>
      </c>
      <c r="Z186" s="23" t="s">
        <v>1054</v>
      </c>
      <c r="AA186" s="23"/>
      <c r="AB186" s="23"/>
      <c r="AC186" s="23"/>
      <c r="AD186" s="23"/>
      <c r="AE186" s="23">
        <f t="shared" si="30"/>
        <v>0.5</v>
      </c>
      <c r="AF186" s="20">
        <v>44300</v>
      </c>
      <c r="AG186" s="20">
        <v>44390</v>
      </c>
      <c r="AH186" s="20"/>
      <c r="AI186" s="20"/>
      <c r="AJ186" s="1">
        <f t="shared" si="31"/>
        <v>0.5</v>
      </c>
      <c r="AK186" s="1">
        <f t="shared" si="32"/>
        <v>1</v>
      </c>
      <c r="AL186" s="1">
        <f t="shared" si="33"/>
        <v>1</v>
      </c>
      <c r="AM186" s="1">
        <f t="shared" si="34"/>
        <v>0</v>
      </c>
      <c r="AN186" s="1">
        <f t="shared" si="35"/>
        <v>0</v>
      </c>
      <c r="AO186" s="19" t="s">
        <v>70</v>
      </c>
      <c r="AP186" s="19" t="s">
        <v>70</v>
      </c>
      <c r="AQ186" s="19"/>
      <c r="AR186" s="19"/>
      <c r="AS186" s="19" t="s">
        <v>300</v>
      </c>
      <c r="AT186" s="19" t="s">
        <v>300</v>
      </c>
      <c r="AU186" s="19"/>
      <c r="AV186" s="19"/>
      <c r="AW186" s="19" t="s">
        <v>70</v>
      </c>
      <c r="AX186" t="s">
        <v>70</v>
      </c>
      <c r="BA186" t="s">
        <v>1055</v>
      </c>
      <c r="BB186" t="s">
        <v>1056</v>
      </c>
      <c r="BC186" s="22"/>
      <c r="BD186" s="22"/>
    </row>
    <row r="187" spans="1:56" ht="15" customHeight="1" x14ac:dyDescent="0.25">
      <c r="A187" s="19">
        <v>10</v>
      </c>
      <c r="B187" s="19" t="s">
        <v>1026</v>
      </c>
      <c r="C187" s="19" t="s">
        <v>110</v>
      </c>
      <c r="D187" s="19" t="s">
        <v>111</v>
      </c>
      <c r="E187" s="19" t="s">
        <v>112</v>
      </c>
      <c r="F187" s="19" t="s">
        <v>113</v>
      </c>
      <c r="G187" s="19" t="s">
        <v>114</v>
      </c>
      <c r="H187" s="19" t="s">
        <v>114</v>
      </c>
      <c r="I187" t="s">
        <v>122</v>
      </c>
      <c r="J187" s="20">
        <v>44197</v>
      </c>
      <c r="K187" s="20">
        <v>44561</v>
      </c>
      <c r="L187" s="19" t="s">
        <v>64</v>
      </c>
      <c r="M187" s="19" t="str">
        <f t="shared" si="40"/>
        <v>Risaralda</v>
      </c>
      <c r="N187" s="19" t="s">
        <v>86</v>
      </c>
      <c r="O187" s="19" t="s">
        <v>123</v>
      </c>
      <c r="P187" s="19" t="s">
        <v>67</v>
      </c>
      <c r="Q187" s="1">
        <v>0</v>
      </c>
      <c r="R187" s="23">
        <v>1</v>
      </c>
      <c r="S187" s="23">
        <v>0.25</v>
      </c>
      <c r="T187" s="23">
        <v>0.25</v>
      </c>
      <c r="U187" s="23">
        <v>0.25</v>
      </c>
      <c r="V187" s="23">
        <v>0.25</v>
      </c>
      <c r="W187" s="23">
        <v>0.25</v>
      </c>
      <c r="X187" s="23" t="s">
        <v>1057</v>
      </c>
      <c r="Y187" s="23"/>
      <c r="Z187" s="23"/>
      <c r="AA187" s="23"/>
      <c r="AB187" s="23"/>
      <c r="AC187" s="23"/>
      <c r="AD187" s="23"/>
      <c r="AE187" s="23">
        <f t="shared" si="30"/>
        <v>0.25</v>
      </c>
      <c r="AF187" s="20">
        <v>44300</v>
      </c>
      <c r="AG187" s="1"/>
      <c r="AH187" s="20"/>
      <c r="AI187" s="20"/>
      <c r="AJ187" s="1">
        <f t="shared" si="31"/>
        <v>0.25</v>
      </c>
      <c r="AK187" s="1">
        <f t="shared" si="32"/>
        <v>1</v>
      </c>
      <c r="AL187" s="1">
        <f t="shared" si="33"/>
        <v>0</v>
      </c>
      <c r="AM187" s="1">
        <f t="shared" si="34"/>
        <v>0</v>
      </c>
      <c r="AN187" s="1">
        <f t="shared" si="35"/>
        <v>0</v>
      </c>
      <c r="AO187" s="19" t="s">
        <v>148</v>
      </c>
      <c r="AP187" s="19" t="s">
        <v>148</v>
      </c>
      <c r="AQ187" s="19"/>
      <c r="AR187" s="19"/>
      <c r="AS187" s="19" t="s">
        <v>1058</v>
      </c>
      <c r="AT187" s="19" t="s">
        <v>1059</v>
      </c>
      <c r="AU187" s="19"/>
      <c r="AV187" s="19"/>
      <c r="AW187" s="19" t="s">
        <v>148</v>
      </c>
      <c r="AX187" t="s">
        <v>148</v>
      </c>
      <c r="BA187" t="s">
        <v>1060</v>
      </c>
      <c r="BB187" t="s">
        <v>1061</v>
      </c>
      <c r="BC187" s="22"/>
      <c r="BD187" s="22"/>
    </row>
    <row r="188" spans="1:56" ht="15" customHeight="1" x14ac:dyDescent="0.25">
      <c r="A188" s="19">
        <v>12</v>
      </c>
      <c r="B188" s="19" t="s">
        <v>1026</v>
      </c>
      <c r="C188" s="19" t="s">
        <v>129</v>
      </c>
      <c r="D188" s="19" t="s">
        <v>58</v>
      </c>
      <c r="E188" s="19" t="s">
        <v>130</v>
      </c>
      <c r="F188" s="19" t="s">
        <v>131</v>
      </c>
      <c r="G188" s="19" t="s">
        <v>132</v>
      </c>
      <c r="H188" s="19" t="s">
        <v>133</v>
      </c>
      <c r="I188" t="s">
        <v>134</v>
      </c>
      <c r="J188" s="20">
        <v>44197</v>
      </c>
      <c r="K188" s="20">
        <v>44561</v>
      </c>
      <c r="L188" s="19" t="s">
        <v>64</v>
      </c>
      <c r="M188" s="19" t="str">
        <f t="shared" si="40"/>
        <v>Risaralda</v>
      </c>
      <c r="N188" s="19" t="s">
        <v>65</v>
      </c>
      <c r="O188" s="19" t="s">
        <v>135</v>
      </c>
      <c r="P188" s="19" t="s">
        <v>136</v>
      </c>
      <c r="Q188" s="1">
        <v>0</v>
      </c>
      <c r="R188" s="21">
        <f>SUM(S188:V188)</f>
        <v>341887132.94983864</v>
      </c>
      <c r="S188" s="21">
        <v>67507050.973703712</v>
      </c>
      <c r="T188" s="21">
        <v>87511420.72932592</v>
      </c>
      <c r="U188" s="21">
        <v>89097008.150636837</v>
      </c>
      <c r="V188" s="21">
        <v>97771653.096172184</v>
      </c>
      <c r="W188" s="21">
        <v>32000000</v>
      </c>
      <c r="X188" s="21" t="s">
        <v>1062</v>
      </c>
      <c r="Y188" s="21">
        <v>21071546</v>
      </c>
      <c r="Z188" s="21" t="s">
        <v>1063</v>
      </c>
      <c r="AA188" s="21"/>
      <c r="AB188" s="21"/>
      <c r="AC188" s="21"/>
      <c r="AD188" s="21"/>
      <c r="AE188" s="21">
        <f t="shared" si="30"/>
        <v>53071546</v>
      </c>
      <c r="AF188" s="20">
        <v>44300</v>
      </c>
      <c r="AG188" s="20">
        <v>44386</v>
      </c>
      <c r="AH188" s="20"/>
      <c r="AI188" s="20"/>
      <c r="AJ188" s="1">
        <f t="shared" si="31"/>
        <v>0.15523118855656556</v>
      </c>
      <c r="AK188" s="1">
        <f t="shared" si="32"/>
        <v>0.47402455800454218</v>
      </c>
      <c r="AL188" s="1">
        <f t="shared" si="33"/>
        <v>0.240786240520247</v>
      </c>
      <c r="AM188" s="1">
        <f t="shared" si="34"/>
        <v>0</v>
      </c>
      <c r="AN188" s="1">
        <f t="shared" si="35"/>
        <v>0</v>
      </c>
      <c r="AO188" s="19" t="s">
        <v>70</v>
      </c>
      <c r="AP188" s="19" t="s">
        <v>70</v>
      </c>
      <c r="AQ188" s="19"/>
      <c r="AR188" s="19"/>
      <c r="AS188" s="19" t="s">
        <v>300</v>
      </c>
      <c r="AT188" s="19" t="s">
        <v>300</v>
      </c>
      <c r="AU188" s="19"/>
      <c r="AV188" s="19"/>
      <c r="AW188" s="19" t="s">
        <v>70</v>
      </c>
      <c r="AX188" t="s">
        <v>70</v>
      </c>
      <c r="BA188" t="s">
        <v>1064</v>
      </c>
      <c r="BB188" t="s">
        <v>1065</v>
      </c>
      <c r="BC188" s="22"/>
      <c r="BD188" s="22"/>
    </row>
    <row r="189" spans="1:56" ht="15" customHeight="1" x14ac:dyDescent="0.25">
      <c r="A189" s="19">
        <v>13</v>
      </c>
      <c r="B189" s="19" t="s">
        <v>1026</v>
      </c>
      <c r="C189" s="19" t="s">
        <v>129</v>
      </c>
      <c r="D189" s="19" t="s">
        <v>58</v>
      </c>
      <c r="E189" s="19" t="s">
        <v>130</v>
      </c>
      <c r="F189" s="19" t="s">
        <v>131</v>
      </c>
      <c r="G189" s="19" t="s">
        <v>132</v>
      </c>
      <c r="H189" s="19" t="s">
        <v>133</v>
      </c>
      <c r="I189" t="s">
        <v>284</v>
      </c>
      <c r="J189" s="20">
        <v>44197</v>
      </c>
      <c r="K189" s="20">
        <v>44561</v>
      </c>
      <c r="L189" s="19" t="s">
        <v>64</v>
      </c>
      <c r="M189" s="19" t="str">
        <f t="shared" si="40"/>
        <v>Risaralda</v>
      </c>
      <c r="N189" s="19" t="s">
        <v>86</v>
      </c>
      <c r="O189" s="19" t="s">
        <v>144</v>
      </c>
      <c r="P189" s="19" t="s">
        <v>136</v>
      </c>
      <c r="Q189" s="1">
        <v>0</v>
      </c>
      <c r="R189" s="23">
        <v>1</v>
      </c>
      <c r="S189" s="23">
        <v>0.25</v>
      </c>
      <c r="T189" s="23">
        <v>0.25</v>
      </c>
      <c r="U189" s="23">
        <v>0.25</v>
      </c>
      <c r="V189" s="23">
        <v>0.25</v>
      </c>
      <c r="W189" s="23">
        <v>0</v>
      </c>
      <c r="X189" s="23" t="s">
        <v>1066</v>
      </c>
      <c r="Y189" s="23">
        <v>1</v>
      </c>
      <c r="Z189" s="23" t="s">
        <v>1067</v>
      </c>
      <c r="AA189" s="23"/>
      <c r="AB189" s="23"/>
      <c r="AC189" s="23"/>
      <c r="AD189" s="23"/>
      <c r="AE189" s="23">
        <f t="shared" si="30"/>
        <v>1</v>
      </c>
      <c r="AF189" s="25">
        <v>44300</v>
      </c>
      <c r="AG189" s="25">
        <v>44392</v>
      </c>
      <c r="AH189" s="25"/>
      <c r="AI189" s="25"/>
      <c r="AJ189" s="1">
        <f t="shared" si="31"/>
        <v>1</v>
      </c>
      <c r="AK189" s="1">
        <f t="shared" si="32"/>
        <v>0</v>
      </c>
      <c r="AL189" s="1">
        <f t="shared" si="33"/>
        <v>1</v>
      </c>
      <c r="AM189" s="1">
        <f t="shared" si="34"/>
        <v>0</v>
      </c>
      <c r="AN189" s="1">
        <f t="shared" si="35"/>
        <v>0</v>
      </c>
      <c r="AO189" s="19" t="s">
        <v>148</v>
      </c>
      <c r="AP189" s="19" t="s">
        <v>70</v>
      </c>
      <c r="AQ189" s="19"/>
      <c r="AR189" s="19"/>
      <c r="AS189" s="19" t="s">
        <v>1068</v>
      </c>
      <c r="AT189" s="19" t="s">
        <v>300</v>
      </c>
      <c r="AU189" s="19"/>
      <c r="AV189" s="19"/>
      <c r="AW189" s="19" t="s">
        <v>148</v>
      </c>
      <c r="AX189" t="s">
        <v>70</v>
      </c>
      <c r="BA189" t="s">
        <v>1069</v>
      </c>
      <c r="BB189" t="s">
        <v>1070</v>
      </c>
      <c r="BC189" s="22"/>
      <c r="BD189" s="22"/>
    </row>
    <row r="190" spans="1:56" ht="15" customHeight="1" x14ac:dyDescent="0.25">
      <c r="A190" s="19">
        <v>1</v>
      </c>
      <c r="B190" s="19" t="s">
        <v>1071</v>
      </c>
      <c r="C190" s="19" t="s">
        <v>57</v>
      </c>
      <c r="D190" s="19" t="s">
        <v>58</v>
      </c>
      <c r="E190" s="19" t="s">
        <v>59</v>
      </c>
      <c r="F190" s="19" t="s">
        <v>60</v>
      </c>
      <c r="G190" s="19" t="s">
        <v>61</v>
      </c>
      <c r="H190" s="19" t="s">
        <v>62</v>
      </c>
      <c r="I190" s="19" t="s">
        <v>63</v>
      </c>
      <c r="J190" s="20">
        <v>44197</v>
      </c>
      <c r="K190" s="20">
        <v>44561</v>
      </c>
      <c r="L190" s="19" t="s">
        <v>64</v>
      </c>
      <c r="M190" s="19" t="str">
        <f>B190</f>
        <v>Santander</v>
      </c>
      <c r="N190" s="19" t="s">
        <v>65</v>
      </c>
      <c r="O190" s="19" t="s">
        <v>66</v>
      </c>
      <c r="P190" s="19" t="s">
        <v>67</v>
      </c>
      <c r="Q190" s="1">
        <v>0</v>
      </c>
      <c r="R190" s="21">
        <v>21982</v>
      </c>
      <c r="S190" s="21">
        <v>0</v>
      </c>
      <c r="T190" s="21">
        <v>0</v>
      </c>
      <c r="U190" s="21">
        <v>0</v>
      </c>
      <c r="V190" s="21">
        <v>21982</v>
      </c>
      <c r="W190" s="21">
        <v>3605</v>
      </c>
      <c r="X190" s="21" t="s">
        <v>1072</v>
      </c>
      <c r="Y190" s="21">
        <v>5101</v>
      </c>
      <c r="Z190" s="21" t="s">
        <v>1073</v>
      </c>
      <c r="AA190" s="21"/>
      <c r="AB190" s="21"/>
      <c r="AC190" s="21"/>
      <c r="AD190" s="21"/>
      <c r="AE190" s="21">
        <f t="shared" si="30"/>
        <v>8706</v>
      </c>
      <c r="AF190" s="20">
        <v>44300</v>
      </c>
      <c r="AG190" s="20">
        <v>44392</v>
      </c>
      <c r="AH190" s="20"/>
      <c r="AI190" s="20"/>
      <c r="AJ190" s="1">
        <f t="shared" si="31"/>
        <v>0.39605131471203714</v>
      </c>
      <c r="AK190" s="1" t="str">
        <f t="shared" si="32"/>
        <v/>
      </c>
      <c r="AL190" s="1" t="str">
        <f t="shared" si="33"/>
        <v/>
      </c>
      <c r="AM190" s="1" t="str">
        <f t="shared" si="34"/>
        <v/>
      </c>
      <c r="AN190" s="1">
        <f t="shared" si="35"/>
        <v>0</v>
      </c>
      <c r="AO190" s="19" t="s">
        <v>70</v>
      </c>
      <c r="AP190" s="19" t="s">
        <v>70</v>
      </c>
      <c r="AQ190" s="19"/>
      <c r="AR190" s="19"/>
      <c r="AS190" s="19" t="s">
        <v>923</v>
      </c>
      <c r="AT190" s="19" t="s">
        <v>1074</v>
      </c>
      <c r="AU190" s="19"/>
      <c r="AV190" s="19"/>
      <c r="AW190" s="19" t="s">
        <v>70</v>
      </c>
      <c r="AX190" s="19" t="s">
        <v>70</v>
      </c>
      <c r="AY190" s="19"/>
      <c r="AZ190" s="19"/>
      <c r="BA190" s="19" t="s">
        <v>1075</v>
      </c>
      <c r="BB190" s="19" t="s">
        <v>1076</v>
      </c>
      <c r="BC190" s="22"/>
      <c r="BD190" s="22"/>
    </row>
    <row r="191" spans="1:56" ht="15" customHeight="1" x14ac:dyDescent="0.25">
      <c r="A191" s="19">
        <v>3</v>
      </c>
      <c r="B191" s="19" t="s">
        <v>1071</v>
      </c>
      <c r="C191" s="19" t="s">
        <v>57</v>
      </c>
      <c r="D191" s="19" t="s">
        <v>58</v>
      </c>
      <c r="E191" s="19" t="s">
        <v>59</v>
      </c>
      <c r="F191" s="19" t="s">
        <v>60</v>
      </c>
      <c r="G191" s="19" t="s">
        <v>61</v>
      </c>
      <c r="H191" s="19" t="s">
        <v>62</v>
      </c>
      <c r="I191" s="19" t="s">
        <v>75</v>
      </c>
      <c r="J191" s="20">
        <v>44197</v>
      </c>
      <c r="K191" s="20">
        <v>44561</v>
      </c>
      <c r="L191" s="19" t="s">
        <v>64</v>
      </c>
      <c r="M191" s="19" t="str">
        <f t="shared" ref="M191:M199" si="41">B191</f>
        <v>Santander</v>
      </c>
      <c r="N191" s="19" t="s">
        <v>65</v>
      </c>
      <c r="O191" s="19" t="s">
        <v>76</v>
      </c>
      <c r="P191" s="19" t="s">
        <v>67</v>
      </c>
      <c r="Q191" s="1">
        <v>0</v>
      </c>
      <c r="R191" s="21">
        <v>15660</v>
      </c>
      <c r="S191" s="21">
        <v>0</v>
      </c>
      <c r="T191" s="21">
        <v>0</v>
      </c>
      <c r="U191" s="21">
        <v>0</v>
      </c>
      <c r="V191" s="21">
        <v>15660</v>
      </c>
      <c r="W191" s="21">
        <v>137</v>
      </c>
      <c r="X191" s="21" t="s">
        <v>1077</v>
      </c>
      <c r="Y191" s="21">
        <v>414</v>
      </c>
      <c r="Z191" s="21" t="s">
        <v>1078</v>
      </c>
      <c r="AA191" s="21"/>
      <c r="AB191" s="21"/>
      <c r="AC191" s="21"/>
      <c r="AD191" s="21"/>
      <c r="AE191" s="21">
        <f t="shared" si="30"/>
        <v>551</v>
      </c>
      <c r="AF191" s="20">
        <v>44300</v>
      </c>
      <c r="AG191" s="20">
        <v>44392</v>
      </c>
      <c r="AH191" s="20"/>
      <c r="AI191" s="20"/>
      <c r="AJ191" s="1">
        <f t="shared" si="31"/>
        <v>3.5185185185185187E-2</v>
      </c>
      <c r="AK191" s="1" t="str">
        <f t="shared" si="32"/>
        <v/>
      </c>
      <c r="AL191" s="1" t="str">
        <f t="shared" si="33"/>
        <v/>
      </c>
      <c r="AM191" s="1" t="str">
        <f t="shared" si="34"/>
        <v/>
      </c>
      <c r="AN191" s="1">
        <f t="shared" si="35"/>
        <v>0</v>
      </c>
      <c r="AO191" s="19" t="s">
        <v>70</v>
      </c>
      <c r="AP191" s="19" t="s">
        <v>70</v>
      </c>
      <c r="AQ191" s="19"/>
      <c r="AR191" s="19"/>
      <c r="AS191" s="19" t="s">
        <v>616</v>
      </c>
      <c r="AT191" s="19" t="s">
        <v>1079</v>
      </c>
      <c r="AU191" s="19"/>
      <c r="AV191" s="19"/>
      <c r="AW191" s="19" t="s">
        <v>70</v>
      </c>
      <c r="AX191" t="s">
        <v>70</v>
      </c>
      <c r="BA191" t="s">
        <v>1080</v>
      </c>
      <c r="BB191" t="s">
        <v>1081</v>
      </c>
      <c r="BC191" s="22"/>
      <c r="BD191" s="22"/>
    </row>
    <row r="192" spans="1:56" ht="15" customHeight="1" x14ac:dyDescent="0.25">
      <c r="A192" s="19">
        <v>5</v>
      </c>
      <c r="B192" s="19" t="s">
        <v>1071</v>
      </c>
      <c r="C192" s="19" t="s">
        <v>240</v>
      </c>
      <c r="D192" s="19" t="s">
        <v>58</v>
      </c>
      <c r="E192" s="19" t="s">
        <v>130</v>
      </c>
      <c r="F192" s="19" t="s">
        <v>241</v>
      </c>
      <c r="G192" s="19" t="s">
        <v>61</v>
      </c>
      <c r="H192" s="19" t="s">
        <v>62</v>
      </c>
      <c r="I192" t="s">
        <v>242</v>
      </c>
      <c r="J192" s="20">
        <v>44197</v>
      </c>
      <c r="K192" s="20">
        <v>44561</v>
      </c>
      <c r="L192" s="19" t="s">
        <v>64</v>
      </c>
      <c r="M192" s="19" t="str">
        <f t="shared" si="41"/>
        <v>Santander</v>
      </c>
      <c r="N192" s="19" t="s">
        <v>65</v>
      </c>
      <c r="O192" s="19" t="s">
        <v>243</v>
      </c>
      <c r="P192" s="19" t="s">
        <v>67</v>
      </c>
      <c r="Q192" s="1">
        <v>0</v>
      </c>
      <c r="R192" s="21">
        <v>40</v>
      </c>
      <c r="S192" s="21">
        <v>0</v>
      </c>
      <c r="T192" s="21">
        <v>0</v>
      </c>
      <c r="U192" s="21">
        <v>0</v>
      </c>
      <c r="V192" s="21">
        <v>40</v>
      </c>
      <c r="W192" s="21">
        <v>1</v>
      </c>
      <c r="X192" s="21" t="s">
        <v>1082</v>
      </c>
      <c r="Y192" s="21">
        <v>4</v>
      </c>
      <c r="Z192" s="21" t="s">
        <v>1083</v>
      </c>
      <c r="AA192" s="21"/>
      <c r="AB192" s="21"/>
      <c r="AC192" s="21"/>
      <c r="AD192" s="21"/>
      <c r="AE192" s="21">
        <f t="shared" si="30"/>
        <v>5</v>
      </c>
      <c r="AF192" s="20">
        <v>44300</v>
      </c>
      <c r="AG192" s="20">
        <v>44392</v>
      </c>
      <c r="AH192" s="20"/>
      <c r="AI192" s="20"/>
      <c r="AJ192" s="1">
        <f t="shared" si="31"/>
        <v>0.125</v>
      </c>
      <c r="AK192" s="1" t="str">
        <f t="shared" si="32"/>
        <v/>
      </c>
      <c r="AL192" s="1" t="str">
        <f t="shared" si="33"/>
        <v/>
      </c>
      <c r="AM192" s="1" t="str">
        <f t="shared" si="34"/>
        <v/>
      </c>
      <c r="AN192" s="1">
        <f t="shared" si="35"/>
        <v>0</v>
      </c>
      <c r="AO192" s="19" t="s">
        <v>70</v>
      </c>
      <c r="AP192" s="19" t="s">
        <v>70</v>
      </c>
      <c r="AQ192" s="19"/>
      <c r="AR192" s="19"/>
      <c r="AS192" s="19" t="s">
        <v>1084</v>
      </c>
      <c r="AT192" s="19" t="s">
        <v>1085</v>
      </c>
      <c r="AU192" s="19"/>
      <c r="AV192" s="19"/>
      <c r="AW192" s="19" t="s">
        <v>70</v>
      </c>
      <c r="AX192" t="s">
        <v>70</v>
      </c>
      <c r="BA192" t="s">
        <v>1086</v>
      </c>
      <c r="BB192" t="s">
        <v>1087</v>
      </c>
      <c r="BC192" s="22"/>
      <c r="BD192" s="22"/>
    </row>
    <row r="193" spans="1:56" ht="15" customHeight="1" x14ac:dyDescent="0.25">
      <c r="A193" s="19">
        <v>6</v>
      </c>
      <c r="B193" s="19" t="s">
        <v>1071</v>
      </c>
      <c r="C193" s="19" t="s">
        <v>83</v>
      </c>
      <c r="D193" s="19" t="s">
        <v>58</v>
      </c>
      <c r="E193" s="19" t="s">
        <v>59</v>
      </c>
      <c r="F193" s="19" t="s">
        <v>84</v>
      </c>
      <c r="G193" s="19" t="s">
        <v>61</v>
      </c>
      <c r="H193" s="19" t="s">
        <v>62</v>
      </c>
      <c r="I193" t="s">
        <v>85</v>
      </c>
      <c r="J193" s="20">
        <v>44197</v>
      </c>
      <c r="K193" s="20">
        <v>44561</v>
      </c>
      <c r="L193" s="19" t="s">
        <v>64</v>
      </c>
      <c r="M193" s="19" t="str">
        <f t="shared" si="41"/>
        <v>Santander</v>
      </c>
      <c r="N193" s="19" t="s">
        <v>86</v>
      </c>
      <c r="O193" s="19" t="s">
        <v>87</v>
      </c>
      <c r="P193" s="19" t="s">
        <v>67</v>
      </c>
      <c r="Q193" s="1">
        <v>0</v>
      </c>
      <c r="R193" s="23">
        <v>1</v>
      </c>
      <c r="S193" s="23">
        <v>0.25</v>
      </c>
      <c r="T193" s="23">
        <v>0.25</v>
      </c>
      <c r="U193" s="23">
        <v>0.25</v>
      </c>
      <c r="V193" s="23">
        <v>0.25</v>
      </c>
      <c r="W193" s="23">
        <v>0.25</v>
      </c>
      <c r="X193" s="23" t="s">
        <v>1088</v>
      </c>
      <c r="Y193" s="23">
        <v>0.25</v>
      </c>
      <c r="Z193" s="23" t="s">
        <v>1089</v>
      </c>
      <c r="AA193" s="23"/>
      <c r="AB193" s="23"/>
      <c r="AC193" s="23"/>
      <c r="AD193" s="23"/>
      <c r="AE193" s="23">
        <f t="shared" si="30"/>
        <v>0.5</v>
      </c>
      <c r="AF193" s="20">
        <v>44300</v>
      </c>
      <c r="AG193" s="20">
        <v>44392</v>
      </c>
      <c r="AH193" s="20"/>
      <c r="AI193" s="20"/>
      <c r="AJ193" s="1">
        <f t="shared" si="31"/>
        <v>0.5</v>
      </c>
      <c r="AK193" s="1">
        <f t="shared" si="32"/>
        <v>1</v>
      </c>
      <c r="AL193" s="1">
        <f t="shared" si="33"/>
        <v>1</v>
      </c>
      <c r="AM193" s="1">
        <f t="shared" si="34"/>
        <v>0</v>
      </c>
      <c r="AN193" s="1">
        <f t="shared" si="35"/>
        <v>0</v>
      </c>
      <c r="AO193" s="19" t="s">
        <v>70</v>
      </c>
      <c r="AP193" s="19" t="s">
        <v>70</v>
      </c>
      <c r="AQ193" s="19"/>
      <c r="AR193" s="19"/>
      <c r="AS193" s="19" t="s">
        <v>940</v>
      </c>
      <c r="AT193" s="19" t="s">
        <v>1090</v>
      </c>
      <c r="AU193" s="19"/>
      <c r="AV193" s="19"/>
      <c r="AW193" s="19" t="s">
        <v>148</v>
      </c>
      <c r="AX193" t="s">
        <v>70</v>
      </c>
      <c r="BA193" t="s">
        <v>1091</v>
      </c>
      <c r="BB193" t="s">
        <v>1092</v>
      </c>
      <c r="BC193" s="22"/>
      <c r="BD193" s="22"/>
    </row>
    <row r="194" spans="1:56" ht="15" customHeight="1" x14ac:dyDescent="0.25">
      <c r="A194" s="19">
        <v>7</v>
      </c>
      <c r="B194" s="19" t="s">
        <v>1071</v>
      </c>
      <c r="C194" s="19" t="s">
        <v>93</v>
      </c>
      <c r="D194" s="19" t="s">
        <v>58</v>
      </c>
      <c r="E194" s="19" t="s">
        <v>59</v>
      </c>
      <c r="F194" s="19" t="s">
        <v>84</v>
      </c>
      <c r="G194" s="19" t="s">
        <v>61</v>
      </c>
      <c r="H194" s="19" t="s">
        <v>62</v>
      </c>
      <c r="I194" t="s">
        <v>94</v>
      </c>
      <c r="J194" s="20">
        <v>44197</v>
      </c>
      <c r="K194" s="20">
        <v>44561</v>
      </c>
      <c r="L194" s="19" t="s">
        <v>64</v>
      </c>
      <c r="M194" s="19" t="str">
        <f t="shared" si="41"/>
        <v>Santander</v>
      </c>
      <c r="N194" s="19" t="s">
        <v>86</v>
      </c>
      <c r="O194" s="19" t="s">
        <v>87</v>
      </c>
      <c r="P194" s="19" t="s">
        <v>67</v>
      </c>
      <c r="Q194" s="1">
        <v>0</v>
      </c>
      <c r="R194" s="23">
        <v>1</v>
      </c>
      <c r="S194" s="23">
        <v>0.25</v>
      </c>
      <c r="T194" s="23">
        <v>0.25</v>
      </c>
      <c r="U194" s="23">
        <v>0.25</v>
      </c>
      <c r="V194" s="23">
        <v>0.25</v>
      </c>
      <c r="W194" s="23">
        <v>0.25</v>
      </c>
      <c r="X194" s="23" t="s">
        <v>1093</v>
      </c>
      <c r="Y194" s="23">
        <v>0.25</v>
      </c>
      <c r="Z194" s="23" t="s">
        <v>1094</v>
      </c>
      <c r="AA194" s="23"/>
      <c r="AB194" s="23"/>
      <c r="AC194" s="23"/>
      <c r="AD194" s="23"/>
      <c r="AE194" s="23">
        <f t="shared" si="30"/>
        <v>0.5</v>
      </c>
      <c r="AF194" s="20">
        <v>44300</v>
      </c>
      <c r="AG194" s="20">
        <v>44392</v>
      </c>
      <c r="AH194" s="20"/>
      <c r="AI194" s="20"/>
      <c r="AJ194" s="1">
        <f t="shared" si="31"/>
        <v>0.5</v>
      </c>
      <c r="AK194" s="1">
        <f t="shared" si="32"/>
        <v>1</v>
      </c>
      <c r="AL194" s="1">
        <f t="shared" si="33"/>
        <v>1</v>
      </c>
      <c r="AM194" s="1">
        <f t="shared" si="34"/>
        <v>0</v>
      </c>
      <c r="AN194" s="1">
        <f t="shared" si="35"/>
        <v>0</v>
      </c>
      <c r="AO194" s="19" t="s">
        <v>70</v>
      </c>
      <c r="AP194" s="19" t="s">
        <v>70</v>
      </c>
      <c r="AQ194" s="19"/>
      <c r="AR194" s="19"/>
      <c r="AS194" s="19" t="s">
        <v>632</v>
      </c>
      <c r="AT194" s="19" t="s">
        <v>1095</v>
      </c>
      <c r="AU194" s="19"/>
      <c r="AV194" s="19"/>
      <c r="AW194" s="19" t="s">
        <v>70</v>
      </c>
      <c r="AX194" t="s">
        <v>70</v>
      </c>
      <c r="BA194" t="s">
        <v>1096</v>
      </c>
      <c r="BB194" t="s">
        <v>1097</v>
      </c>
      <c r="BC194" s="22"/>
      <c r="BD194" s="22"/>
    </row>
    <row r="195" spans="1:56" ht="15" customHeight="1" x14ac:dyDescent="0.25">
      <c r="A195" s="19">
        <v>8</v>
      </c>
      <c r="B195" s="19" t="s">
        <v>1071</v>
      </c>
      <c r="C195" s="19" t="s">
        <v>100</v>
      </c>
      <c r="D195" s="19" t="s">
        <v>101</v>
      </c>
      <c r="E195" s="19" t="s">
        <v>102</v>
      </c>
      <c r="F195" s="19" t="s">
        <v>103</v>
      </c>
      <c r="G195" s="19" t="s">
        <v>61</v>
      </c>
      <c r="H195" s="19" t="s">
        <v>104</v>
      </c>
      <c r="I195" t="s">
        <v>105</v>
      </c>
      <c r="J195" s="20">
        <v>44197</v>
      </c>
      <c r="K195" s="20">
        <v>44561</v>
      </c>
      <c r="L195" s="19" t="s">
        <v>64</v>
      </c>
      <c r="M195" s="19" t="str">
        <f t="shared" si="41"/>
        <v>Santander</v>
      </c>
      <c r="N195" s="19" t="s">
        <v>86</v>
      </c>
      <c r="O195" s="19" t="s">
        <v>87</v>
      </c>
      <c r="P195" s="19" t="s">
        <v>67</v>
      </c>
      <c r="Q195" s="1">
        <v>0</v>
      </c>
      <c r="R195" s="23">
        <v>1</v>
      </c>
      <c r="S195" s="23">
        <v>0.25</v>
      </c>
      <c r="T195" s="23">
        <v>0.25</v>
      </c>
      <c r="U195" s="23">
        <v>0.25</v>
      </c>
      <c r="V195" s="23">
        <v>0.25</v>
      </c>
      <c r="W195" s="23">
        <v>0.25</v>
      </c>
      <c r="X195" s="23" t="s">
        <v>1098</v>
      </c>
      <c r="Y195" s="23">
        <v>0.25</v>
      </c>
      <c r="Z195" s="23" t="s">
        <v>1099</v>
      </c>
      <c r="AA195" s="23"/>
      <c r="AB195" s="23"/>
      <c r="AC195" s="23"/>
      <c r="AD195" s="23"/>
      <c r="AE195" s="23">
        <f t="shared" ref="AE195:AE232" si="42">AC195+AA195+Y195+W195</f>
        <v>0.5</v>
      </c>
      <c r="AF195" s="20">
        <v>44300</v>
      </c>
      <c r="AG195" s="20">
        <v>44392</v>
      </c>
      <c r="AH195" s="20"/>
      <c r="AI195" s="20"/>
      <c r="AJ195" s="1">
        <f t="shared" ref="AJ195:AJ232" si="43">IFERROR(IF((W195+Y195+AA195+AC195)/R195&gt;1,1,(W195+Y195+AA195+AC195)/R195),0)</f>
        <v>0.5</v>
      </c>
      <c r="AK195" s="1">
        <f t="shared" ref="AK195:AK232" si="44">IFERROR(IF(S195=0,"",IF((W195/S195)&gt;1,1,(W195/S195))),"")</f>
        <v>1</v>
      </c>
      <c r="AL195" s="1">
        <f t="shared" ref="AL195:AL232" si="45">IFERROR(IF(T195=0,"",IF((Y195/T195)&gt;1,1,(Y195/T195))),"")</f>
        <v>1</v>
      </c>
      <c r="AM195" s="1">
        <f t="shared" ref="AM195:AM232" si="46">IFERROR(IF(U195=0,"",IF((AA195/U195)&gt;1,1,(AA195/U195))),"")</f>
        <v>0</v>
      </c>
      <c r="AN195" s="1">
        <f t="shared" ref="AN195:AN232" si="47">IFERROR(IF(V195=0,"",IF((AC195/V195)&gt;1,1,(AC195/V195))),"")</f>
        <v>0</v>
      </c>
      <c r="AO195" s="19" t="s">
        <v>70</v>
      </c>
      <c r="AP195" s="19" t="s">
        <v>70</v>
      </c>
      <c r="AQ195" s="19"/>
      <c r="AR195" s="19"/>
      <c r="AS195" s="19" t="s">
        <v>638</v>
      </c>
      <c r="AT195" s="19" t="s">
        <v>1100</v>
      </c>
      <c r="AU195" s="19"/>
      <c r="AV195" s="19"/>
      <c r="AW195" s="19" t="s">
        <v>70</v>
      </c>
      <c r="AX195" t="s">
        <v>70</v>
      </c>
      <c r="BA195" t="s">
        <v>1101</v>
      </c>
      <c r="BB195" t="s">
        <v>1102</v>
      </c>
      <c r="BC195" s="22"/>
      <c r="BD195" s="22"/>
    </row>
    <row r="196" spans="1:56" ht="15" customHeight="1" x14ac:dyDescent="0.25">
      <c r="A196" s="19">
        <v>9</v>
      </c>
      <c r="B196" s="19" t="s">
        <v>1071</v>
      </c>
      <c r="C196" s="19" t="s">
        <v>110</v>
      </c>
      <c r="D196" s="19" t="s">
        <v>111</v>
      </c>
      <c r="E196" s="19" t="s">
        <v>112</v>
      </c>
      <c r="F196" s="19" t="s">
        <v>113</v>
      </c>
      <c r="G196" s="19" t="s">
        <v>114</v>
      </c>
      <c r="H196" s="19" t="s">
        <v>114</v>
      </c>
      <c r="I196" t="s">
        <v>115</v>
      </c>
      <c r="J196" s="20">
        <v>44197</v>
      </c>
      <c r="K196" s="20">
        <v>44561</v>
      </c>
      <c r="L196" s="19" t="s">
        <v>64</v>
      </c>
      <c r="M196" s="19" t="str">
        <f t="shared" si="41"/>
        <v>Santander</v>
      </c>
      <c r="N196" s="19" t="s">
        <v>86</v>
      </c>
      <c r="O196" s="19" t="s">
        <v>116</v>
      </c>
      <c r="P196" s="19" t="s">
        <v>67</v>
      </c>
      <c r="Q196" s="1">
        <v>0</v>
      </c>
      <c r="R196" s="23">
        <v>1</v>
      </c>
      <c r="S196" s="23">
        <v>0.25</v>
      </c>
      <c r="T196" s="23">
        <v>0.25</v>
      </c>
      <c r="U196" s="23">
        <v>0.25</v>
      </c>
      <c r="V196" s="23">
        <v>0.25</v>
      </c>
      <c r="W196" s="23">
        <v>0.25</v>
      </c>
      <c r="X196" s="23" t="s">
        <v>1103</v>
      </c>
      <c r="Y196" s="23">
        <v>0.25</v>
      </c>
      <c r="Z196" s="23" t="s">
        <v>1104</v>
      </c>
      <c r="AA196" s="23"/>
      <c r="AB196" s="23"/>
      <c r="AC196" s="23"/>
      <c r="AD196" s="23"/>
      <c r="AE196" s="23">
        <f t="shared" si="42"/>
        <v>0.5</v>
      </c>
      <c r="AF196" s="20">
        <v>44300</v>
      </c>
      <c r="AG196" s="20">
        <v>44392</v>
      </c>
      <c r="AH196" s="20"/>
      <c r="AI196" s="20"/>
      <c r="AJ196" s="1">
        <f t="shared" si="43"/>
        <v>0.5</v>
      </c>
      <c r="AK196" s="1">
        <f t="shared" si="44"/>
        <v>1</v>
      </c>
      <c r="AL196" s="1">
        <f t="shared" si="45"/>
        <v>1</v>
      </c>
      <c r="AM196" s="1">
        <f t="shared" si="46"/>
        <v>0</v>
      </c>
      <c r="AN196" s="1">
        <f t="shared" si="47"/>
        <v>0</v>
      </c>
      <c r="AO196" s="19" t="s">
        <v>70</v>
      </c>
      <c r="AP196" s="19" t="s">
        <v>70</v>
      </c>
      <c r="AQ196" s="19"/>
      <c r="AR196" s="19"/>
      <c r="AS196" s="19" t="s">
        <v>644</v>
      </c>
      <c r="AT196" s="19" t="s">
        <v>1105</v>
      </c>
      <c r="AU196" s="19"/>
      <c r="AV196" s="19"/>
      <c r="AW196" s="19" t="s">
        <v>70</v>
      </c>
      <c r="AX196" t="s">
        <v>70</v>
      </c>
      <c r="BA196" t="s">
        <v>1106</v>
      </c>
      <c r="BB196" t="s">
        <v>1107</v>
      </c>
      <c r="BC196" s="22"/>
      <c r="BD196" s="22"/>
    </row>
    <row r="197" spans="1:56" ht="15" customHeight="1" x14ac:dyDescent="0.25">
      <c r="A197" s="19">
        <v>10</v>
      </c>
      <c r="B197" s="19" t="s">
        <v>1071</v>
      </c>
      <c r="C197" s="19" t="s">
        <v>110</v>
      </c>
      <c r="D197" s="19" t="s">
        <v>111</v>
      </c>
      <c r="E197" s="19" t="s">
        <v>112</v>
      </c>
      <c r="F197" s="19" t="s">
        <v>113</v>
      </c>
      <c r="G197" s="19" t="s">
        <v>114</v>
      </c>
      <c r="H197" s="19" t="s">
        <v>114</v>
      </c>
      <c r="I197" t="s">
        <v>122</v>
      </c>
      <c r="J197" s="20">
        <v>44197</v>
      </c>
      <c r="K197" s="20">
        <v>44561</v>
      </c>
      <c r="L197" s="19" t="s">
        <v>64</v>
      </c>
      <c r="M197" s="19" t="str">
        <f t="shared" si="41"/>
        <v>Santander</v>
      </c>
      <c r="N197" s="19" t="s">
        <v>86</v>
      </c>
      <c r="O197" s="19" t="s">
        <v>123</v>
      </c>
      <c r="P197" s="19" t="s">
        <v>67</v>
      </c>
      <c r="Q197" s="1">
        <v>0</v>
      </c>
      <c r="R197" s="23">
        <v>1</v>
      </c>
      <c r="S197" s="23">
        <v>0.25</v>
      </c>
      <c r="T197" s="23">
        <v>0.25</v>
      </c>
      <c r="U197" s="23">
        <v>0.25</v>
      </c>
      <c r="V197" s="23">
        <v>0.25</v>
      </c>
      <c r="W197" s="23">
        <v>0.25</v>
      </c>
      <c r="X197" s="23" t="s">
        <v>1108</v>
      </c>
      <c r="Y197" s="23">
        <v>0.25</v>
      </c>
      <c r="Z197" s="23" t="s">
        <v>1109</v>
      </c>
      <c r="AA197" s="23"/>
      <c r="AB197" s="23"/>
      <c r="AC197" s="23"/>
      <c r="AD197" s="23"/>
      <c r="AE197" s="23">
        <f t="shared" si="42"/>
        <v>0.5</v>
      </c>
      <c r="AF197" s="20">
        <v>44300</v>
      </c>
      <c r="AG197" s="20">
        <v>44392</v>
      </c>
      <c r="AH197" s="20"/>
      <c r="AI197" s="20"/>
      <c r="AJ197" s="1">
        <f t="shared" si="43"/>
        <v>0.5</v>
      </c>
      <c r="AK197" s="1">
        <f t="shared" si="44"/>
        <v>1</v>
      </c>
      <c r="AL197" s="1">
        <f t="shared" si="45"/>
        <v>1</v>
      </c>
      <c r="AM197" s="1">
        <f t="shared" si="46"/>
        <v>0</v>
      </c>
      <c r="AN197" s="1">
        <f t="shared" si="47"/>
        <v>0</v>
      </c>
      <c r="AO197" s="19" t="s">
        <v>70</v>
      </c>
      <c r="AP197" s="19" t="s">
        <v>70</v>
      </c>
      <c r="AQ197" s="19"/>
      <c r="AR197" s="19"/>
      <c r="AS197" s="19" t="s">
        <v>961</v>
      </c>
      <c r="AT197" s="19" t="s">
        <v>1110</v>
      </c>
      <c r="AU197" s="19"/>
      <c r="AV197" s="19"/>
      <c r="AW197" s="19" t="s">
        <v>148</v>
      </c>
      <c r="AX197" t="s">
        <v>70</v>
      </c>
      <c r="BA197" t="s">
        <v>1111</v>
      </c>
      <c r="BB197" t="s">
        <v>1112</v>
      </c>
      <c r="BC197" s="22"/>
      <c r="BD197" s="22"/>
    </row>
    <row r="198" spans="1:56" ht="15" customHeight="1" x14ac:dyDescent="0.25">
      <c r="A198" s="19">
        <v>12</v>
      </c>
      <c r="B198" s="19" t="s">
        <v>1071</v>
      </c>
      <c r="C198" s="19" t="s">
        <v>129</v>
      </c>
      <c r="D198" s="19" t="s">
        <v>58</v>
      </c>
      <c r="E198" s="19" t="s">
        <v>130</v>
      </c>
      <c r="F198" s="19" t="s">
        <v>131</v>
      </c>
      <c r="G198" s="19" t="s">
        <v>132</v>
      </c>
      <c r="H198" s="19" t="s">
        <v>133</v>
      </c>
      <c r="I198" t="s">
        <v>134</v>
      </c>
      <c r="J198" s="20">
        <v>44197</v>
      </c>
      <c r="K198" s="20">
        <v>44561</v>
      </c>
      <c r="L198" s="19" t="s">
        <v>64</v>
      </c>
      <c r="M198" s="19" t="str">
        <f t="shared" si="41"/>
        <v>Santander</v>
      </c>
      <c r="N198" s="19" t="s">
        <v>65</v>
      </c>
      <c r="O198" s="19" t="s">
        <v>135</v>
      </c>
      <c r="P198" s="19" t="s">
        <v>136</v>
      </c>
      <c r="Q198" s="1">
        <v>0</v>
      </c>
      <c r="R198" s="21">
        <f>SUM(S198:V198)</f>
        <v>342048958.83722198</v>
      </c>
      <c r="S198" s="21">
        <v>67539004.175142452</v>
      </c>
      <c r="T198" s="21">
        <v>87552842.62547484</v>
      </c>
      <c r="U198" s="21">
        <v>89139180.554970324</v>
      </c>
      <c r="V198" s="21">
        <v>97817931.481634408</v>
      </c>
      <c r="W198" s="21">
        <v>28605649</v>
      </c>
      <c r="X198" s="21" t="s">
        <v>1113</v>
      </c>
      <c r="Y198" s="21">
        <v>38155744</v>
      </c>
      <c r="Z198" s="21" t="s">
        <v>1114</v>
      </c>
      <c r="AA198" s="21"/>
      <c r="AB198" s="21"/>
      <c r="AC198" s="21"/>
      <c r="AD198" s="21"/>
      <c r="AE198" s="21">
        <f t="shared" si="42"/>
        <v>66761393</v>
      </c>
      <c r="AF198" s="20">
        <v>44300</v>
      </c>
      <c r="AG198" s="20">
        <v>44392</v>
      </c>
      <c r="AH198" s="20"/>
      <c r="AI198" s="20"/>
      <c r="AJ198" s="1">
        <f t="shared" si="43"/>
        <v>0.19518081045167324</v>
      </c>
      <c r="AK198" s="1">
        <f t="shared" si="44"/>
        <v>0.42354265286203657</v>
      </c>
      <c r="AL198" s="1">
        <f t="shared" si="45"/>
        <v>0.4358024577593555</v>
      </c>
      <c r="AM198" s="1">
        <f t="shared" si="46"/>
        <v>0</v>
      </c>
      <c r="AN198" s="1">
        <f t="shared" si="47"/>
        <v>0</v>
      </c>
      <c r="AO198" s="19" t="s">
        <v>70</v>
      </c>
      <c r="AP198" s="19" t="s">
        <v>70</v>
      </c>
      <c r="AQ198" s="19"/>
      <c r="AR198" s="19"/>
      <c r="AS198" s="19" t="s">
        <v>1115</v>
      </c>
      <c r="AT198" s="19" t="s">
        <v>1116</v>
      </c>
      <c r="AU198" s="19"/>
      <c r="AV198" s="19"/>
      <c r="AW198" s="19" t="s">
        <v>70</v>
      </c>
      <c r="AX198" t="s">
        <v>70</v>
      </c>
      <c r="BA198" t="s">
        <v>1117</v>
      </c>
      <c r="BB198" t="s">
        <v>1118</v>
      </c>
      <c r="BC198" s="22"/>
      <c r="BD198" s="22"/>
    </row>
    <row r="199" spans="1:56" ht="15" customHeight="1" x14ac:dyDescent="0.25">
      <c r="A199" s="19">
        <v>13</v>
      </c>
      <c r="B199" s="19" t="s">
        <v>1071</v>
      </c>
      <c r="C199" s="19" t="s">
        <v>129</v>
      </c>
      <c r="D199" s="19" t="s">
        <v>58</v>
      </c>
      <c r="E199" s="19" t="s">
        <v>130</v>
      </c>
      <c r="F199" s="19" t="s">
        <v>131</v>
      </c>
      <c r="G199" s="19" t="s">
        <v>132</v>
      </c>
      <c r="H199" s="19" t="s">
        <v>133</v>
      </c>
      <c r="I199" t="s">
        <v>143</v>
      </c>
      <c r="J199" s="20">
        <v>44197</v>
      </c>
      <c r="K199" s="20">
        <v>44561</v>
      </c>
      <c r="L199" s="19" t="s">
        <v>64</v>
      </c>
      <c r="M199" s="19" t="str">
        <f t="shared" si="41"/>
        <v>Santander</v>
      </c>
      <c r="N199" s="19" t="s">
        <v>86</v>
      </c>
      <c r="O199" s="19" t="s">
        <v>144</v>
      </c>
      <c r="P199" s="19" t="s">
        <v>136</v>
      </c>
      <c r="Q199" s="1">
        <v>0</v>
      </c>
      <c r="R199" s="23">
        <v>1</v>
      </c>
      <c r="S199" s="23">
        <v>0.25</v>
      </c>
      <c r="T199" s="23">
        <v>0.25</v>
      </c>
      <c r="U199" s="23">
        <v>0.25</v>
      </c>
      <c r="V199" s="23">
        <v>0.25</v>
      </c>
      <c r="W199" s="23">
        <v>0.25</v>
      </c>
      <c r="X199" s="23" t="s">
        <v>1119</v>
      </c>
      <c r="Y199" s="23">
        <v>0.25</v>
      </c>
      <c r="Z199" s="23" t="s">
        <v>1120</v>
      </c>
      <c r="AA199" s="23"/>
      <c r="AB199" s="23"/>
      <c r="AC199" s="23"/>
      <c r="AD199" s="23"/>
      <c r="AE199" s="23">
        <f t="shared" si="42"/>
        <v>0.5</v>
      </c>
      <c r="AF199" s="25">
        <v>44300</v>
      </c>
      <c r="AG199" s="25">
        <v>44392</v>
      </c>
      <c r="AH199" s="25"/>
      <c r="AI199" s="25"/>
      <c r="AJ199" s="1">
        <f t="shared" si="43"/>
        <v>0.5</v>
      </c>
      <c r="AK199" s="1">
        <f t="shared" si="44"/>
        <v>1</v>
      </c>
      <c r="AL199" s="1">
        <f t="shared" si="45"/>
        <v>1</v>
      </c>
      <c r="AM199" s="1">
        <f t="shared" si="46"/>
        <v>0</v>
      </c>
      <c r="AN199" s="1">
        <f t="shared" si="47"/>
        <v>0</v>
      </c>
      <c r="AO199" s="19" t="s">
        <v>157</v>
      </c>
      <c r="AP199" s="19" t="s">
        <v>157</v>
      </c>
      <c r="AQ199" s="19"/>
      <c r="AR199" s="19"/>
      <c r="AS199" s="19" t="s">
        <v>1121</v>
      </c>
      <c r="AT199" s="19" t="s">
        <v>1122</v>
      </c>
      <c r="AU199" s="19"/>
      <c r="AV199" s="19"/>
      <c r="AW199" s="19" t="s">
        <v>157</v>
      </c>
      <c r="AX199" t="s">
        <v>70</v>
      </c>
      <c r="BA199" t="s">
        <v>1123</v>
      </c>
      <c r="BB199" t="s">
        <v>1124</v>
      </c>
      <c r="BC199" s="22"/>
      <c r="BD199" s="22"/>
    </row>
    <row r="200" spans="1:56" ht="15" customHeight="1" x14ac:dyDescent="0.25">
      <c r="A200" s="19">
        <v>1</v>
      </c>
      <c r="B200" s="19" t="s">
        <v>1125</v>
      </c>
      <c r="C200" s="19" t="s">
        <v>152</v>
      </c>
      <c r="D200" s="19" t="s">
        <v>58</v>
      </c>
      <c r="E200" s="19" t="s">
        <v>59</v>
      </c>
      <c r="F200" s="19" t="s">
        <v>60</v>
      </c>
      <c r="G200" s="19" t="s">
        <v>61</v>
      </c>
      <c r="H200" s="19" t="s">
        <v>62</v>
      </c>
      <c r="I200" s="19" t="s">
        <v>161</v>
      </c>
      <c r="J200" s="20">
        <v>44197</v>
      </c>
      <c r="K200" s="20">
        <v>44561</v>
      </c>
      <c r="L200" s="19" t="s">
        <v>64</v>
      </c>
      <c r="M200" s="19" t="str">
        <f>B200</f>
        <v>Sucre</v>
      </c>
      <c r="N200" s="19" t="s">
        <v>65</v>
      </c>
      <c r="O200" s="19" t="s">
        <v>162</v>
      </c>
      <c r="P200" s="19" t="s">
        <v>67</v>
      </c>
      <c r="Q200" s="1">
        <v>0</v>
      </c>
      <c r="R200" s="21">
        <v>96331</v>
      </c>
      <c r="S200" s="21">
        <v>0</v>
      </c>
      <c r="T200" s="21">
        <v>0</v>
      </c>
      <c r="U200" s="21">
        <v>0</v>
      </c>
      <c r="V200" s="21">
        <v>96331</v>
      </c>
      <c r="W200" s="21">
        <v>0</v>
      </c>
      <c r="X200" s="21" t="s">
        <v>1126</v>
      </c>
      <c r="Y200" s="21">
        <v>0</v>
      </c>
      <c r="Z200" s="21" t="s">
        <v>1127</v>
      </c>
      <c r="AA200" s="21"/>
      <c r="AB200" s="21"/>
      <c r="AC200" s="21"/>
      <c r="AD200" s="21"/>
      <c r="AE200" s="21">
        <f t="shared" si="42"/>
        <v>0</v>
      </c>
      <c r="AF200" s="20">
        <v>44300</v>
      </c>
      <c r="AG200" s="20">
        <v>44390</v>
      </c>
      <c r="AH200" s="20"/>
      <c r="AI200" s="20"/>
      <c r="AJ200" s="1">
        <f t="shared" si="43"/>
        <v>0</v>
      </c>
      <c r="AK200" s="1" t="str">
        <f t="shared" si="44"/>
        <v/>
      </c>
      <c r="AL200" s="1" t="str">
        <f t="shared" si="45"/>
        <v/>
      </c>
      <c r="AM200" s="1" t="str">
        <f t="shared" si="46"/>
        <v/>
      </c>
      <c r="AN200" s="1">
        <f t="shared" si="47"/>
        <v>0</v>
      </c>
      <c r="AO200" s="19" t="s">
        <v>157</v>
      </c>
      <c r="AP200" s="19" t="s">
        <v>157</v>
      </c>
      <c r="AQ200" s="19"/>
      <c r="AR200" s="19"/>
      <c r="AS200" s="19" t="s">
        <v>157</v>
      </c>
      <c r="AT200" s="19" t="s">
        <v>157</v>
      </c>
      <c r="AU200" s="19"/>
      <c r="AV200" s="19"/>
      <c r="AW200" s="19" t="s">
        <v>157</v>
      </c>
      <c r="AX200" s="19" t="s">
        <v>157</v>
      </c>
      <c r="AY200" s="19"/>
      <c r="AZ200" s="19"/>
      <c r="BA200" s="19" t="s">
        <v>1128</v>
      </c>
      <c r="BB200" s="19" t="s">
        <v>1128</v>
      </c>
      <c r="BC200" s="22"/>
      <c r="BD200" s="22"/>
    </row>
    <row r="201" spans="1:56" ht="15" customHeight="1" x14ac:dyDescent="0.25">
      <c r="A201" s="19">
        <v>2</v>
      </c>
      <c r="B201" s="19" t="s">
        <v>1125</v>
      </c>
      <c r="C201" s="19" t="s">
        <v>57</v>
      </c>
      <c r="D201" s="19" t="s">
        <v>58</v>
      </c>
      <c r="E201" s="19" t="s">
        <v>59</v>
      </c>
      <c r="F201" s="19" t="s">
        <v>60</v>
      </c>
      <c r="G201" s="19" t="s">
        <v>61</v>
      </c>
      <c r="H201" s="19" t="s">
        <v>62</v>
      </c>
      <c r="I201" s="19" t="s">
        <v>63</v>
      </c>
      <c r="J201" s="20">
        <v>44197</v>
      </c>
      <c r="K201" s="20">
        <v>44561</v>
      </c>
      <c r="L201" s="19" t="s">
        <v>64</v>
      </c>
      <c r="M201" s="19" t="str">
        <f t="shared" ref="M201:M210" si="48">B201</f>
        <v>Sucre</v>
      </c>
      <c r="N201" s="19" t="s">
        <v>65</v>
      </c>
      <c r="O201" s="19" t="s">
        <v>66</v>
      </c>
      <c r="P201" s="19" t="s">
        <v>67</v>
      </c>
      <c r="Q201" s="1">
        <v>0</v>
      </c>
      <c r="R201" s="21">
        <v>5789</v>
      </c>
      <c r="S201" s="21">
        <v>0</v>
      </c>
      <c r="T201" s="21">
        <v>0</v>
      </c>
      <c r="U201" s="21">
        <v>0</v>
      </c>
      <c r="V201" s="21">
        <v>5789</v>
      </c>
      <c r="W201" s="21">
        <v>0</v>
      </c>
      <c r="X201" s="21" t="s">
        <v>1129</v>
      </c>
      <c r="Y201" s="21">
        <v>1507</v>
      </c>
      <c r="Z201" s="21" t="s">
        <v>1130</v>
      </c>
      <c r="AA201" s="21"/>
      <c r="AB201" s="21"/>
      <c r="AC201" s="21"/>
      <c r="AD201" s="21"/>
      <c r="AE201" s="21">
        <f t="shared" si="42"/>
        <v>1507</v>
      </c>
      <c r="AF201" s="20">
        <v>44300</v>
      </c>
      <c r="AG201" s="20">
        <v>44390</v>
      </c>
      <c r="AH201" s="20"/>
      <c r="AI201" s="20"/>
      <c r="AJ201" s="1">
        <f t="shared" si="43"/>
        <v>0.26032129901537399</v>
      </c>
      <c r="AK201" s="1" t="str">
        <f t="shared" si="44"/>
        <v/>
      </c>
      <c r="AL201" s="1" t="str">
        <f t="shared" si="45"/>
        <v/>
      </c>
      <c r="AM201" s="1" t="str">
        <f t="shared" si="46"/>
        <v/>
      </c>
      <c r="AN201" s="1">
        <f t="shared" si="47"/>
        <v>0</v>
      </c>
      <c r="AO201" s="19" t="s">
        <v>70</v>
      </c>
      <c r="AP201" s="19" t="s">
        <v>70</v>
      </c>
      <c r="AQ201" s="19"/>
      <c r="AR201" s="19"/>
      <c r="AS201" s="19" t="s">
        <v>1131</v>
      </c>
      <c r="AT201" s="19" t="s">
        <v>1132</v>
      </c>
      <c r="AU201" s="19"/>
      <c r="AV201" s="19"/>
      <c r="AW201" s="19" t="s">
        <v>70</v>
      </c>
      <c r="AX201" t="s">
        <v>70</v>
      </c>
      <c r="BA201" t="s">
        <v>1133</v>
      </c>
      <c r="BB201" t="s">
        <v>1134</v>
      </c>
      <c r="BC201" s="22"/>
      <c r="BD201" s="22"/>
    </row>
    <row r="202" spans="1:56" ht="15" customHeight="1" x14ac:dyDescent="0.25">
      <c r="A202" s="19">
        <v>4</v>
      </c>
      <c r="B202" s="19" t="s">
        <v>1125</v>
      </c>
      <c r="C202" s="19" t="s">
        <v>57</v>
      </c>
      <c r="D202" s="19" t="s">
        <v>58</v>
      </c>
      <c r="E202" s="19" t="s">
        <v>59</v>
      </c>
      <c r="F202" s="19" t="s">
        <v>60</v>
      </c>
      <c r="G202" s="19" t="s">
        <v>61</v>
      </c>
      <c r="H202" s="19" t="s">
        <v>62</v>
      </c>
      <c r="I202" s="19" t="s">
        <v>75</v>
      </c>
      <c r="J202" s="20">
        <v>44197</v>
      </c>
      <c r="K202" s="20">
        <v>44561</v>
      </c>
      <c r="L202" s="19" t="s">
        <v>64</v>
      </c>
      <c r="M202" s="19" t="str">
        <f t="shared" si="48"/>
        <v>Sucre</v>
      </c>
      <c r="N202" s="19" t="s">
        <v>65</v>
      </c>
      <c r="O202" s="19" t="s">
        <v>76</v>
      </c>
      <c r="P202" s="19" t="s">
        <v>67</v>
      </c>
      <c r="Q202" s="1">
        <v>0</v>
      </c>
      <c r="R202" s="21">
        <v>4939</v>
      </c>
      <c r="S202" s="21">
        <v>0</v>
      </c>
      <c r="T202" s="21">
        <v>0</v>
      </c>
      <c r="U202" s="21">
        <v>0</v>
      </c>
      <c r="V202" s="21">
        <v>4939</v>
      </c>
      <c r="W202" s="21">
        <v>0</v>
      </c>
      <c r="X202" s="21" t="s">
        <v>1135</v>
      </c>
      <c r="Y202" s="21">
        <v>514</v>
      </c>
      <c r="Z202" s="21" t="s">
        <v>1136</v>
      </c>
      <c r="AA202" s="21"/>
      <c r="AB202" s="21"/>
      <c r="AC202" s="21"/>
      <c r="AD202" s="21"/>
      <c r="AE202" s="21">
        <f t="shared" si="42"/>
        <v>514</v>
      </c>
      <c r="AF202" s="20">
        <v>44300</v>
      </c>
      <c r="AG202" s="20">
        <v>44390</v>
      </c>
      <c r="AH202" s="20"/>
      <c r="AI202" s="20"/>
      <c r="AJ202" s="1">
        <f t="shared" si="43"/>
        <v>0.10406964972666531</v>
      </c>
      <c r="AK202" s="1" t="str">
        <f t="shared" si="44"/>
        <v/>
      </c>
      <c r="AL202" s="1" t="str">
        <f t="shared" si="45"/>
        <v/>
      </c>
      <c r="AM202" s="1" t="str">
        <f t="shared" si="46"/>
        <v/>
      </c>
      <c r="AN202" s="1">
        <f t="shared" si="47"/>
        <v>0</v>
      </c>
      <c r="AO202" s="19" t="s">
        <v>70</v>
      </c>
      <c r="AP202" s="19" t="s">
        <v>70</v>
      </c>
      <c r="AQ202" s="19"/>
      <c r="AR202" s="19"/>
      <c r="AS202" s="19" t="s">
        <v>1131</v>
      </c>
      <c r="AT202" s="19" t="s">
        <v>1137</v>
      </c>
      <c r="AU202" s="19"/>
      <c r="AV202" s="19"/>
      <c r="AW202" s="19" t="s">
        <v>70</v>
      </c>
      <c r="AX202" t="s">
        <v>70</v>
      </c>
      <c r="BA202" t="s">
        <v>1138</v>
      </c>
      <c r="BB202" t="s">
        <v>1139</v>
      </c>
      <c r="BC202" s="22"/>
      <c r="BD202" s="22"/>
    </row>
    <row r="203" spans="1:56" ht="15" customHeight="1" x14ac:dyDescent="0.25">
      <c r="A203" s="19">
        <v>6</v>
      </c>
      <c r="B203" s="19" t="s">
        <v>1125</v>
      </c>
      <c r="C203" s="19" t="s">
        <v>240</v>
      </c>
      <c r="D203" s="19" t="s">
        <v>58</v>
      </c>
      <c r="E203" s="19" t="s">
        <v>130</v>
      </c>
      <c r="F203" s="19" t="s">
        <v>241</v>
      </c>
      <c r="G203" s="19" t="s">
        <v>61</v>
      </c>
      <c r="H203" s="19" t="s">
        <v>62</v>
      </c>
      <c r="I203" t="s">
        <v>242</v>
      </c>
      <c r="J203" s="20">
        <v>44197</v>
      </c>
      <c r="K203" s="20">
        <v>44561</v>
      </c>
      <c r="L203" s="19" t="s">
        <v>64</v>
      </c>
      <c r="M203" s="19" t="str">
        <f t="shared" si="48"/>
        <v>Sucre</v>
      </c>
      <c r="N203" s="19" t="s">
        <v>65</v>
      </c>
      <c r="O203" s="19" t="s">
        <v>243</v>
      </c>
      <c r="P203" s="19" t="s">
        <v>67</v>
      </c>
      <c r="Q203" s="1">
        <v>0</v>
      </c>
      <c r="R203" s="21">
        <v>40</v>
      </c>
      <c r="S203" s="21">
        <v>0</v>
      </c>
      <c r="T203" s="21">
        <v>0</v>
      </c>
      <c r="U203" s="21">
        <v>0</v>
      </c>
      <c r="V203" s="21">
        <v>40</v>
      </c>
      <c r="W203" s="21">
        <v>0</v>
      </c>
      <c r="X203" s="21" t="s">
        <v>1140</v>
      </c>
      <c r="Y203" s="21">
        <v>7</v>
      </c>
      <c r="Z203" s="21" t="s">
        <v>1141</v>
      </c>
      <c r="AA203" s="21"/>
      <c r="AB203" s="21"/>
      <c r="AC203" s="21"/>
      <c r="AD203" s="21"/>
      <c r="AE203" s="21">
        <f t="shared" si="42"/>
        <v>7</v>
      </c>
      <c r="AF203" s="20">
        <v>44300</v>
      </c>
      <c r="AG203" s="20">
        <v>44392</v>
      </c>
      <c r="AH203" s="20"/>
      <c r="AI203" s="20"/>
      <c r="AJ203" s="1">
        <f t="shared" si="43"/>
        <v>0.17499999999999999</v>
      </c>
      <c r="AK203" s="1" t="str">
        <f t="shared" si="44"/>
        <v/>
      </c>
      <c r="AL203" s="1" t="str">
        <f t="shared" si="45"/>
        <v/>
      </c>
      <c r="AM203" s="1" t="str">
        <f t="shared" si="46"/>
        <v/>
      </c>
      <c r="AN203" s="1">
        <f t="shared" si="47"/>
        <v>0</v>
      </c>
      <c r="AO203" s="19" t="s">
        <v>157</v>
      </c>
      <c r="AP203" s="19" t="s">
        <v>70</v>
      </c>
      <c r="AQ203" s="19"/>
      <c r="AR203" s="19"/>
      <c r="AS203" s="19" t="s">
        <v>157</v>
      </c>
      <c r="AT203" s="19" t="s">
        <v>1142</v>
      </c>
      <c r="AU203" s="19"/>
      <c r="AV203" s="19"/>
      <c r="AW203" s="19" t="s">
        <v>157</v>
      </c>
      <c r="AX203" t="s">
        <v>70</v>
      </c>
      <c r="BA203" t="s">
        <v>1143</v>
      </c>
      <c r="BB203" t="s">
        <v>1144</v>
      </c>
      <c r="BC203" s="22"/>
      <c r="BD203" s="22"/>
    </row>
    <row r="204" spans="1:56" ht="15" customHeight="1" x14ac:dyDescent="0.25">
      <c r="A204" s="19">
        <v>7</v>
      </c>
      <c r="B204" s="19" t="s">
        <v>1125</v>
      </c>
      <c r="C204" s="19" t="s">
        <v>83</v>
      </c>
      <c r="D204" s="19" t="s">
        <v>58</v>
      </c>
      <c r="E204" s="19" t="s">
        <v>59</v>
      </c>
      <c r="F204" s="19" t="s">
        <v>84</v>
      </c>
      <c r="G204" s="19" t="s">
        <v>61</v>
      </c>
      <c r="H204" s="19" t="s">
        <v>62</v>
      </c>
      <c r="I204" t="s">
        <v>85</v>
      </c>
      <c r="J204" s="20">
        <v>44197</v>
      </c>
      <c r="K204" s="20">
        <v>44561</v>
      </c>
      <c r="L204" s="19" t="s">
        <v>64</v>
      </c>
      <c r="M204" s="19" t="str">
        <f t="shared" si="48"/>
        <v>Sucre</v>
      </c>
      <c r="N204" s="19" t="s">
        <v>86</v>
      </c>
      <c r="O204" s="19" t="s">
        <v>87</v>
      </c>
      <c r="P204" s="19" t="s">
        <v>67</v>
      </c>
      <c r="Q204" s="1">
        <v>0</v>
      </c>
      <c r="R204" s="23">
        <v>1</v>
      </c>
      <c r="S204" s="23">
        <v>0.25</v>
      </c>
      <c r="T204" s="23">
        <v>0.25</v>
      </c>
      <c r="U204" s="23">
        <v>0.25</v>
      </c>
      <c r="V204" s="23">
        <v>0.25</v>
      </c>
      <c r="W204" s="23">
        <v>0</v>
      </c>
      <c r="X204" s="23" t="s">
        <v>1145</v>
      </c>
      <c r="Y204" s="23">
        <v>0.24</v>
      </c>
      <c r="Z204" s="23" t="s">
        <v>1146</v>
      </c>
      <c r="AA204" s="23"/>
      <c r="AB204" s="23"/>
      <c r="AC204" s="23"/>
      <c r="AD204" s="23"/>
      <c r="AE204" s="23">
        <f t="shared" si="42"/>
        <v>0.24</v>
      </c>
      <c r="AF204" s="20">
        <v>44300</v>
      </c>
      <c r="AG204" s="20">
        <v>44391</v>
      </c>
      <c r="AH204" s="20"/>
      <c r="AI204" s="20"/>
      <c r="AJ204" s="1">
        <f t="shared" si="43"/>
        <v>0.24</v>
      </c>
      <c r="AK204" s="1">
        <f t="shared" si="44"/>
        <v>0</v>
      </c>
      <c r="AL204" s="1">
        <f t="shared" si="45"/>
        <v>0.96</v>
      </c>
      <c r="AM204" s="1">
        <f t="shared" si="46"/>
        <v>0</v>
      </c>
      <c r="AN204" s="1">
        <f t="shared" si="47"/>
        <v>0</v>
      </c>
      <c r="AO204" s="19" t="s">
        <v>148</v>
      </c>
      <c r="AP204" s="19" t="s">
        <v>70</v>
      </c>
      <c r="AQ204" s="19"/>
      <c r="AR204" s="19"/>
      <c r="AS204" s="19" t="s">
        <v>1147</v>
      </c>
      <c r="AT204" s="19" t="s">
        <v>1148</v>
      </c>
      <c r="AU204" s="19"/>
      <c r="AV204" s="19"/>
      <c r="AW204" s="19" t="s">
        <v>148</v>
      </c>
      <c r="AX204" t="s">
        <v>70</v>
      </c>
      <c r="BA204" t="s">
        <v>1149</v>
      </c>
      <c r="BB204" t="s">
        <v>1150</v>
      </c>
      <c r="BC204" s="22"/>
      <c r="BD204" s="22"/>
    </row>
    <row r="205" spans="1:56" ht="15" customHeight="1" x14ac:dyDescent="0.25">
      <c r="A205" s="19">
        <v>8</v>
      </c>
      <c r="B205" s="19" t="s">
        <v>1125</v>
      </c>
      <c r="C205" s="19" t="s">
        <v>93</v>
      </c>
      <c r="D205" s="19" t="s">
        <v>58</v>
      </c>
      <c r="E205" s="19" t="s">
        <v>59</v>
      </c>
      <c r="F205" s="19" t="s">
        <v>84</v>
      </c>
      <c r="G205" s="19" t="s">
        <v>61</v>
      </c>
      <c r="H205" s="19" t="s">
        <v>62</v>
      </c>
      <c r="I205" t="s">
        <v>94</v>
      </c>
      <c r="J205" s="20">
        <v>44197</v>
      </c>
      <c r="K205" s="20">
        <v>44561</v>
      </c>
      <c r="L205" s="19" t="s">
        <v>64</v>
      </c>
      <c r="M205" s="19" t="str">
        <f t="shared" si="48"/>
        <v>Sucre</v>
      </c>
      <c r="N205" s="19" t="s">
        <v>86</v>
      </c>
      <c r="O205" s="19" t="s">
        <v>87</v>
      </c>
      <c r="P205" s="19" t="s">
        <v>67</v>
      </c>
      <c r="Q205" s="1">
        <v>0</v>
      </c>
      <c r="R205" s="23">
        <v>1</v>
      </c>
      <c r="S205" s="23">
        <v>0.25</v>
      </c>
      <c r="T205" s="23">
        <v>0.25</v>
      </c>
      <c r="U205" s="23">
        <v>0.25</v>
      </c>
      <c r="V205" s="23">
        <v>0.25</v>
      </c>
      <c r="W205" s="23">
        <v>0</v>
      </c>
      <c r="X205" s="23" t="s">
        <v>1151</v>
      </c>
      <c r="Y205" s="23">
        <v>0.24</v>
      </c>
      <c r="Z205" s="23" t="s">
        <v>1152</v>
      </c>
      <c r="AA205" s="23"/>
      <c r="AB205" s="23"/>
      <c r="AC205" s="23"/>
      <c r="AD205" s="23"/>
      <c r="AE205" s="23">
        <f t="shared" si="42"/>
        <v>0.24</v>
      </c>
      <c r="AF205" s="20">
        <v>44300</v>
      </c>
      <c r="AG205" s="20">
        <v>44392</v>
      </c>
      <c r="AH205" s="20"/>
      <c r="AI205" s="20"/>
      <c r="AJ205" s="1">
        <f t="shared" si="43"/>
        <v>0.24</v>
      </c>
      <c r="AK205" s="1">
        <f t="shared" si="44"/>
        <v>0</v>
      </c>
      <c r="AL205" s="1">
        <f t="shared" si="45"/>
        <v>0.96</v>
      </c>
      <c r="AM205" s="1">
        <f t="shared" si="46"/>
        <v>0</v>
      </c>
      <c r="AN205" s="1">
        <f t="shared" si="47"/>
        <v>0</v>
      </c>
      <c r="AO205" s="19" t="s">
        <v>70</v>
      </c>
      <c r="AP205" s="19" t="s">
        <v>70</v>
      </c>
      <c r="AQ205" s="19"/>
      <c r="AR205" s="19"/>
      <c r="AS205" s="19" t="s">
        <v>1131</v>
      </c>
      <c r="AT205" s="19" t="s">
        <v>1148</v>
      </c>
      <c r="AU205" s="19"/>
      <c r="AV205" s="19"/>
      <c r="AW205" s="19" t="s">
        <v>70</v>
      </c>
      <c r="AX205" t="s">
        <v>70</v>
      </c>
      <c r="BA205" t="s">
        <v>1153</v>
      </c>
      <c r="BB205" t="s">
        <v>1154</v>
      </c>
      <c r="BC205" s="22"/>
      <c r="BD205" s="22"/>
    </row>
    <row r="206" spans="1:56" ht="15" customHeight="1" x14ac:dyDescent="0.25">
      <c r="A206" s="19">
        <v>9</v>
      </c>
      <c r="B206" s="19" t="s">
        <v>1125</v>
      </c>
      <c r="C206" s="19" t="s">
        <v>100</v>
      </c>
      <c r="D206" s="19" t="s">
        <v>101</v>
      </c>
      <c r="E206" s="19" t="s">
        <v>102</v>
      </c>
      <c r="F206" s="19" t="s">
        <v>103</v>
      </c>
      <c r="G206" s="19" t="s">
        <v>61</v>
      </c>
      <c r="H206" s="19" t="s">
        <v>104</v>
      </c>
      <c r="I206" t="s">
        <v>105</v>
      </c>
      <c r="J206" s="20">
        <v>44197</v>
      </c>
      <c r="K206" s="20">
        <v>44561</v>
      </c>
      <c r="L206" s="19" t="s">
        <v>64</v>
      </c>
      <c r="M206" s="19" t="str">
        <f t="shared" si="48"/>
        <v>Sucre</v>
      </c>
      <c r="N206" s="19" t="s">
        <v>86</v>
      </c>
      <c r="O206" s="19" t="s">
        <v>87</v>
      </c>
      <c r="P206" s="19" t="s">
        <v>67</v>
      </c>
      <c r="Q206" s="1">
        <v>0</v>
      </c>
      <c r="R206" s="23">
        <v>1</v>
      </c>
      <c r="S206" s="23">
        <v>0.25</v>
      </c>
      <c r="T206" s="23">
        <v>0.25</v>
      </c>
      <c r="U206" s="23">
        <v>0.25</v>
      </c>
      <c r="V206" s="23">
        <v>0.25</v>
      </c>
      <c r="W206" s="23">
        <v>0</v>
      </c>
      <c r="X206" s="23" t="s">
        <v>1155</v>
      </c>
      <c r="Y206" s="23">
        <v>0.1</v>
      </c>
      <c r="Z206" s="23" t="s">
        <v>1156</v>
      </c>
      <c r="AA206" s="23"/>
      <c r="AB206" s="23"/>
      <c r="AC206" s="23"/>
      <c r="AD206" s="23"/>
      <c r="AE206" s="23">
        <f t="shared" si="42"/>
        <v>0.1</v>
      </c>
      <c r="AF206" s="20">
        <v>44300</v>
      </c>
      <c r="AG206" s="20">
        <v>44390</v>
      </c>
      <c r="AH206" s="20"/>
      <c r="AI206" s="20"/>
      <c r="AJ206" s="1">
        <f t="shared" si="43"/>
        <v>0.1</v>
      </c>
      <c r="AK206" s="1">
        <f t="shared" si="44"/>
        <v>0</v>
      </c>
      <c r="AL206" s="1">
        <f t="shared" si="45"/>
        <v>0.4</v>
      </c>
      <c r="AM206" s="1">
        <f t="shared" si="46"/>
        <v>0</v>
      </c>
      <c r="AN206" s="1">
        <f t="shared" si="47"/>
        <v>0</v>
      </c>
      <c r="AO206" s="19" t="s">
        <v>148</v>
      </c>
      <c r="AP206" s="19" t="s">
        <v>70</v>
      </c>
      <c r="AQ206" s="19"/>
      <c r="AR206" s="19"/>
      <c r="AS206" s="19" t="s">
        <v>1157</v>
      </c>
      <c r="AT206" s="19" t="s">
        <v>1148</v>
      </c>
      <c r="AU206" s="19"/>
      <c r="AV206" s="19"/>
      <c r="AW206" s="19" t="s">
        <v>148</v>
      </c>
      <c r="AX206" t="s">
        <v>70</v>
      </c>
      <c r="BA206" t="s">
        <v>1158</v>
      </c>
      <c r="BB206" t="s">
        <v>1159</v>
      </c>
      <c r="BC206" s="22"/>
      <c r="BD206" s="22"/>
    </row>
    <row r="207" spans="1:56" ht="15" customHeight="1" x14ac:dyDescent="0.25">
      <c r="A207" s="19">
        <v>10</v>
      </c>
      <c r="B207" s="19" t="s">
        <v>1125</v>
      </c>
      <c r="C207" s="19" t="s">
        <v>110</v>
      </c>
      <c r="D207" s="19" t="s">
        <v>111</v>
      </c>
      <c r="E207" s="19" t="s">
        <v>112</v>
      </c>
      <c r="F207" s="19" t="s">
        <v>113</v>
      </c>
      <c r="G207" s="19" t="s">
        <v>114</v>
      </c>
      <c r="H207" s="19" t="s">
        <v>114</v>
      </c>
      <c r="I207" t="s">
        <v>115</v>
      </c>
      <c r="J207" s="20">
        <v>44197</v>
      </c>
      <c r="K207" s="20">
        <v>44561</v>
      </c>
      <c r="L207" s="19" t="s">
        <v>64</v>
      </c>
      <c r="M207" s="19" t="str">
        <f t="shared" si="48"/>
        <v>Sucre</v>
      </c>
      <c r="N207" s="19" t="s">
        <v>86</v>
      </c>
      <c r="O207" s="19" t="s">
        <v>116</v>
      </c>
      <c r="P207" s="19" t="s">
        <v>67</v>
      </c>
      <c r="Q207" s="1">
        <v>0</v>
      </c>
      <c r="R207" s="23">
        <v>1</v>
      </c>
      <c r="S207" s="23">
        <v>0.25</v>
      </c>
      <c r="T207" s="23">
        <v>0.25</v>
      </c>
      <c r="U207" s="23">
        <v>0.25</v>
      </c>
      <c r="V207" s="23">
        <v>0.25</v>
      </c>
      <c r="W207" s="23">
        <v>0</v>
      </c>
      <c r="X207" s="23" t="s">
        <v>1160</v>
      </c>
      <c r="Y207" s="23">
        <v>0.25</v>
      </c>
      <c r="Z207" s="23" t="s">
        <v>1161</v>
      </c>
      <c r="AA207" s="23"/>
      <c r="AB207" s="23"/>
      <c r="AC207" s="23"/>
      <c r="AD207" s="23"/>
      <c r="AE207" s="23">
        <f t="shared" si="42"/>
        <v>0.25</v>
      </c>
      <c r="AF207" s="20">
        <v>44300</v>
      </c>
      <c r="AG207" s="20">
        <v>44390</v>
      </c>
      <c r="AH207" s="20"/>
      <c r="AI207" s="20"/>
      <c r="AJ207" s="1">
        <f t="shared" si="43"/>
        <v>0.25</v>
      </c>
      <c r="AK207" s="1">
        <f t="shared" si="44"/>
        <v>0</v>
      </c>
      <c r="AL207" s="1">
        <f t="shared" si="45"/>
        <v>1</v>
      </c>
      <c r="AM207" s="1">
        <f t="shared" si="46"/>
        <v>0</v>
      </c>
      <c r="AN207" s="1">
        <f t="shared" si="47"/>
        <v>0</v>
      </c>
      <c r="AO207" s="19" t="s">
        <v>70</v>
      </c>
      <c r="AP207" s="19" t="s">
        <v>70</v>
      </c>
      <c r="AQ207" s="19"/>
      <c r="AR207" s="19"/>
      <c r="AS207" s="19" t="s">
        <v>1162</v>
      </c>
      <c r="AT207" s="19" t="s">
        <v>1148</v>
      </c>
      <c r="AU207" s="19"/>
      <c r="AV207" s="19"/>
      <c r="AW207" s="19" t="s">
        <v>148</v>
      </c>
      <c r="AX207" t="s">
        <v>70</v>
      </c>
      <c r="BA207" t="s">
        <v>1163</v>
      </c>
      <c r="BB207" t="s">
        <v>1164</v>
      </c>
      <c r="BC207" s="22"/>
      <c r="BD207" s="22"/>
    </row>
    <row r="208" spans="1:56" ht="15" customHeight="1" x14ac:dyDescent="0.25">
      <c r="A208" s="19">
        <v>11</v>
      </c>
      <c r="B208" s="19" t="s">
        <v>1125</v>
      </c>
      <c r="C208" s="19" t="s">
        <v>110</v>
      </c>
      <c r="D208" s="19" t="s">
        <v>111</v>
      </c>
      <c r="E208" s="19" t="s">
        <v>112</v>
      </c>
      <c r="F208" s="19" t="s">
        <v>113</v>
      </c>
      <c r="G208" s="19" t="s">
        <v>114</v>
      </c>
      <c r="H208" s="19" t="s">
        <v>114</v>
      </c>
      <c r="I208" s="19" t="s">
        <v>122</v>
      </c>
      <c r="J208" s="20">
        <v>44197</v>
      </c>
      <c r="K208" s="20">
        <v>44561</v>
      </c>
      <c r="L208" s="19" t="s">
        <v>64</v>
      </c>
      <c r="M208" s="19" t="str">
        <f t="shared" si="48"/>
        <v>Sucre</v>
      </c>
      <c r="N208" s="19" t="s">
        <v>86</v>
      </c>
      <c r="O208" s="19" t="s">
        <v>123</v>
      </c>
      <c r="P208" s="19" t="s">
        <v>67</v>
      </c>
      <c r="Q208" s="1">
        <v>0</v>
      </c>
      <c r="R208" s="23">
        <v>1</v>
      </c>
      <c r="S208" s="23">
        <v>0.25</v>
      </c>
      <c r="T208" s="23">
        <v>0.25</v>
      </c>
      <c r="U208" s="23">
        <v>0.25</v>
      </c>
      <c r="V208" s="23">
        <v>0.25</v>
      </c>
      <c r="W208" s="23"/>
      <c r="X208" s="23"/>
      <c r="Y208" s="23">
        <v>0.15</v>
      </c>
      <c r="Z208" s="23" t="s">
        <v>1165</v>
      </c>
      <c r="AA208" s="23"/>
      <c r="AB208" s="23"/>
      <c r="AC208" s="23"/>
      <c r="AD208" s="23"/>
      <c r="AE208" s="23">
        <f t="shared" si="42"/>
        <v>0.15</v>
      </c>
      <c r="AF208" s="1"/>
      <c r="AG208" s="20">
        <v>44391</v>
      </c>
      <c r="AH208" s="20"/>
      <c r="AI208" s="20"/>
      <c r="AJ208" s="1">
        <f t="shared" si="43"/>
        <v>0.15</v>
      </c>
      <c r="AK208" s="1">
        <f t="shared" si="44"/>
        <v>0</v>
      </c>
      <c r="AL208" s="1">
        <f t="shared" si="45"/>
        <v>0.6</v>
      </c>
      <c r="AM208" s="1">
        <f t="shared" si="46"/>
        <v>0</v>
      </c>
      <c r="AN208" s="1">
        <f t="shared" si="47"/>
        <v>0</v>
      </c>
      <c r="AO208" s="19" t="s">
        <v>148</v>
      </c>
      <c r="AP208" s="19" t="s">
        <v>70</v>
      </c>
      <c r="AQ208" s="19"/>
      <c r="AR208" s="19"/>
      <c r="AS208" s="19" t="s">
        <v>1166</v>
      </c>
      <c r="AT208" s="19" t="s">
        <v>1167</v>
      </c>
      <c r="AU208" s="19"/>
      <c r="AV208" s="19"/>
      <c r="AW208" s="19" t="s">
        <v>148</v>
      </c>
      <c r="AX208" t="s">
        <v>70</v>
      </c>
      <c r="BA208" t="s">
        <v>1168</v>
      </c>
      <c r="BB208" t="s">
        <v>1169</v>
      </c>
      <c r="BC208" s="22"/>
      <c r="BD208" s="22"/>
    </row>
    <row r="209" spans="1:56" ht="15" customHeight="1" x14ac:dyDescent="0.25">
      <c r="A209" s="19">
        <v>13</v>
      </c>
      <c r="B209" s="19" t="s">
        <v>1125</v>
      </c>
      <c r="C209" s="19" t="s">
        <v>129</v>
      </c>
      <c r="D209" s="19" t="s">
        <v>58</v>
      </c>
      <c r="E209" s="19" t="s">
        <v>130</v>
      </c>
      <c r="F209" s="19" t="s">
        <v>131</v>
      </c>
      <c r="G209" s="19" t="s">
        <v>132</v>
      </c>
      <c r="H209" s="19" t="s">
        <v>133</v>
      </c>
      <c r="I209" t="s">
        <v>134</v>
      </c>
      <c r="J209" s="20">
        <v>44197</v>
      </c>
      <c r="K209" s="20">
        <v>44561</v>
      </c>
      <c r="L209" s="19" t="s">
        <v>64</v>
      </c>
      <c r="M209" s="19" t="str">
        <f t="shared" si="48"/>
        <v>Sucre</v>
      </c>
      <c r="N209" s="19" t="s">
        <v>65</v>
      </c>
      <c r="O209" s="19" t="s">
        <v>135</v>
      </c>
      <c r="P209" s="19" t="s">
        <v>136</v>
      </c>
      <c r="Q209" s="1">
        <v>0</v>
      </c>
      <c r="R209" s="21">
        <f>SUM(S209:V209)</f>
        <v>205652053.22484106</v>
      </c>
      <c r="S209" s="21">
        <v>40606862.036931559</v>
      </c>
      <c r="T209" s="21">
        <v>52639896.676805563</v>
      </c>
      <c r="U209" s="21">
        <v>53593659.709495969</v>
      </c>
      <c r="V209" s="21">
        <v>58811634.801607959</v>
      </c>
      <c r="W209" s="21">
        <v>0</v>
      </c>
      <c r="X209" s="21" t="s">
        <v>1170</v>
      </c>
      <c r="Y209" s="21">
        <v>27616839</v>
      </c>
      <c r="Z209" s="21" t="s">
        <v>1171</v>
      </c>
      <c r="AA209" s="21"/>
      <c r="AB209" s="21"/>
      <c r="AC209" s="21"/>
      <c r="AD209" s="21"/>
      <c r="AE209" s="21">
        <f t="shared" si="42"/>
        <v>27616839</v>
      </c>
      <c r="AF209" s="25">
        <v>44300</v>
      </c>
      <c r="AG209" s="25">
        <v>44392</v>
      </c>
      <c r="AH209" s="25"/>
      <c r="AI209" s="25"/>
      <c r="AJ209" s="1">
        <f t="shared" si="43"/>
        <v>0.13428914794157823</v>
      </c>
      <c r="AK209" s="1">
        <f t="shared" si="44"/>
        <v>0</v>
      </c>
      <c r="AL209" s="1">
        <f t="shared" si="45"/>
        <v>0.52463702901165954</v>
      </c>
      <c r="AM209" s="1">
        <f t="shared" si="46"/>
        <v>0</v>
      </c>
      <c r="AN209" s="1">
        <f t="shared" si="47"/>
        <v>0</v>
      </c>
      <c r="AO209" s="19" t="s">
        <v>70</v>
      </c>
      <c r="AP209" s="19" t="s">
        <v>70</v>
      </c>
      <c r="AQ209" s="19"/>
      <c r="AR209" s="19"/>
      <c r="AS209" s="19" t="s">
        <v>1172</v>
      </c>
      <c r="AT209" s="19" t="s">
        <v>1148</v>
      </c>
      <c r="AU209" s="19"/>
      <c r="AV209" s="19"/>
      <c r="AW209" s="19" t="s">
        <v>70</v>
      </c>
      <c r="AX209" t="s">
        <v>70</v>
      </c>
      <c r="BA209" t="s">
        <v>1173</v>
      </c>
      <c r="BB209" t="s">
        <v>1174</v>
      </c>
      <c r="BC209" s="22"/>
      <c r="BD209" s="22"/>
    </row>
    <row r="210" spans="1:56" ht="15" customHeight="1" x14ac:dyDescent="0.25">
      <c r="A210" s="19">
        <v>14</v>
      </c>
      <c r="B210" s="19" t="s">
        <v>1125</v>
      </c>
      <c r="C210" s="19" t="s">
        <v>129</v>
      </c>
      <c r="D210" s="19" t="s">
        <v>58</v>
      </c>
      <c r="E210" s="19" t="s">
        <v>130</v>
      </c>
      <c r="F210" s="19" t="s">
        <v>131</v>
      </c>
      <c r="G210" s="19" t="s">
        <v>132</v>
      </c>
      <c r="H210" s="19" t="s">
        <v>133</v>
      </c>
      <c r="I210" t="s">
        <v>143</v>
      </c>
      <c r="J210" s="20">
        <v>44197</v>
      </c>
      <c r="K210" s="20">
        <v>44561</v>
      </c>
      <c r="L210" s="19" t="s">
        <v>64</v>
      </c>
      <c r="M210" s="19" t="str">
        <f t="shared" si="48"/>
        <v>Sucre</v>
      </c>
      <c r="N210" s="19" t="s">
        <v>86</v>
      </c>
      <c r="O210" s="19" t="s">
        <v>144</v>
      </c>
      <c r="P210" s="19" t="s">
        <v>136</v>
      </c>
      <c r="Q210" s="1">
        <v>0</v>
      </c>
      <c r="R210" s="23">
        <v>1</v>
      </c>
      <c r="S210" s="23">
        <v>0.25</v>
      </c>
      <c r="T210" s="23">
        <v>0.25</v>
      </c>
      <c r="U210" s="23">
        <v>0.25</v>
      </c>
      <c r="V210" s="23">
        <v>0.25</v>
      </c>
      <c r="W210" s="23">
        <v>0</v>
      </c>
      <c r="X210" s="23" t="s">
        <v>1175</v>
      </c>
      <c r="Y210" s="23">
        <v>0</v>
      </c>
      <c r="Z210" s="23" t="s">
        <v>1176</v>
      </c>
      <c r="AA210" s="23"/>
      <c r="AB210" s="23"/>
      <c r="AC210" s="23"/>
      <c r="AD210" s="23"/>
      <c r="AE210" s="23">
        <f t="shared" si="42"/>
        <v>0</v>
      </c>
      <c r="AF210" s="25">
        <v>44300</v>
      </c>
      <c r="AG210" s="25">
        <v>44390</v>
      </c>
      <c r="AH210" s="25"/>
      <c r="AI210" s="25"/>
      <c r="AJ210" s="1">
        <f t="shared" si="43"/>
        <v>0</v>
      </c>
      <c r="AK210" s="1">
        <f t="shared" si="44"/>
        <v>0</v>
      </c>
      <c r="AL210" s="1">
        <f t="shared" si="45"/>
        <v>0</v>
      </c>
      <c r="AM210" s="1">
        <f t="shared" si="46"/>
        <v>0</v>
      </c>
      <c r="AN210" s="1">
        <f t="shared" si="47"/>
        <v>0</v>
      </c>
      <c r="AO210" s="19" t="s">
        <v>157</v>
      </c>
      <c r="AP210" s="19" t="s">
        <v>157</v>
      </c>
      <c r="AQ210" s="19"/>
      <c r="AR210" s="19"/>
      <c r="AS210" s="19" t="s">
        <v>157</v>
      </c>
      <c r="AT210" s="19" t="s">
        <v>157</v>
      </c>
      <c r="AU210" s="19"/>
      <c r="AV210" s="19"/>
      <c r="AW210" s="19" t="s">
        <v>157</v>
      </c>
      <c r="AX210" t="s">
        <v>157</v>
      </c>
      <c r="BA210" t="s">
        <v>1143</v>
      </c>
      <c r="BB210" t="s">
        <v>1128</v>
      </c>
      <c r="BC210" s="22"/>
      <c r="BD210" s="22"/>
    </row>
    <row r="211" spans="1:56" ht="15" customHeight="1" x14ac:dyDescent="0.25">
      <c r="A211" s="19">
        <v>1</v>
      </c>
      <c r="B211" s="19" t="s">
        <v>1177</v>
      </c>
      <c r="C211" s="19" t="s">
        <v>152</v>
      </c>
      <c r="D211" s="19" t="s">
        <v>58</v>
      </c>
      <c r="E211" s="19" t="s">
        <v>59</v>
      </c>
      <c r="F211" s="19" t="s">
        <v>60</v>
      </c>
      <c r="G211" s="19" t="s">
        <v>61</v>
      </c>
      <c r="H211" s="19" t="s">
        <v>62</v>
      </c>
      <c r="I211" s="19" t="s">
        <v>153</v>
      </c>
      <c r="J211" s="20">
        <v>44197</v>
      </c>
      <c r="K211" s="20">
        <v>44561</v>
      </c>
      <c r="L211" s="19" t="s">
        <v>64</v>
      </c>
      <c r="M211" s="19" t="str">
        <f>B211</f>
        <v>Tolima</v>
      </c>
      <c r="N211" s="19" t="s">
        <v>65</v>
      </c>
      <c r="O211" s="19" t="s">
        <v>154</v>
      </c>
      <c r="P211" s="19" t="s">
        <v>67</v>
      </c>
      <c r="Q211" s="1">
        <v>0</v>
      </c>
      <c r="R211" s="21">
        <v>39</v>
      </c>
      <c r="S211" s="21">
        <v>0</v>
      </c>
      <c r="T211" s="21">
        <v>0</v>
      </c>
      <c r="U211" s="21">
        <v>0</v>
      </c>
      <c r="V211" s="21">
        <v>39</v>
      </c>
      <c r="W211" s="21">
        <v>0</v>
      </c>
      <c r="X211" s="21" t="s">
        <v>1178</v>
      </c>
      <c r="Y211" s="21">
        <v>0</v>
      </c>
      <c r="Z211" s="21" t="s">
        <v>1179</v>
      </c>
      <c r="AA211" s="21"/>
      <c r="AB211" s="21"/>
      <c r="AC211" s="21"/>
      <c r="AD211" s="21"/>
      <c r="AE211" s="21">
        <f t="shared" si="42"/>
        <v>0</v>
      </c>
      <c r="AF211" s="20">
        <v>44293</v>
      </c>
      <c r="AG211" s="20">
        <v>44386</v>
      </c>
      <c r="AH211" s="20"/>
      <c r="AI211" s="20"/>
      <c r="AJ211" s="1">
        <f t="shared" si="43"/>
        <v>0</v>
      </c>
      <c r="AK211" s="1" t="str">
        <f t="shared" si="44"/>
        <v/>
      </c>
      <c r="AL211" s="1" t="str">
        <f t="shared" si="45"/>
        <v/>
      </c>
      <c r="AM211" s="1" t="str">
        <f t="shared" si="46"/>
        <v/>
      </c>
      <c r="AN211" s="1">
        <f t="shared" si="47"/>
        <v>0</v>
      </c>
      <c r="AO211" s="19" t="s">
        <v>70</v>
      </c>
      <c r="AP211" s="19" t="s">
        <v>157</v>
      </c>
      <c r="AQ211" s="19"/>
      <c r="AR211" s="19"/>
      <c r="AS211" s="19" t="s">
        <v>1180</v>
      </c>
      <c r="AT211" s="19" t="s">
        <v>1181</v>
      </c>
      <c r="AU211" s="19"/>
      <c r="AV211" s="19"/>
      <c r="AW211" s="19" t="s">
        <v>148</v>
      </c>
      <c r="AX211" s="19" t="s">
        <v>157</v>
      </c>
      <c r="AY211" s="19"/>
      <c r="AZ211" s="19"/>
      <c r="BA211" s="19" t="s">
        <v>1182</v>
      </c>
      <c r="BB211" s="19" t="s">
        <v>1183</v>
      </c>
      <c r="BC211" s="22"/>
      <c r="BD211" s="22"/>
    </row>
    <row r="212" spans="1:56" ht="15" customHeight="1" x14ac:dyDescent="0.25">
      <c r="A212" s="19">
        <v>2</v>
      </c>
      <c r="B212" s="19" t="s">
        <v>1177</v>
      </c>
      <c r="C212" s="19" t="s">
        <v>152</v>
      </c>
      <c r="D212" s="19" t="s">
        <v>58</v>
      </c>
      <c r="E212" s="19" t="s">
        <v>59</v>
      </c>
      <c r="F212" s="19" t="s">
        <v>60</v>
      </c>
      <c r="G212" s="19" t="s">
        <v>61</v>
      </c>
      <c r="H212" s="19" t="s">
        <v>62</v>
      </c>
      <c r="I212" s="19" t="s">
        <v>161</v>
      </c>
      <c r="J212" s="20">
        <v>44197</v>
      </c>
      <c r="K212" s="20">
        <v>44561</v>
      </c>
      <c r="L212" s="19" t="s">
        <v>64</v>
      </c>
      <c r="M212" s="19" t="str">
        <f t="shared" ref="M212:M222" si="49">B212</f>
        <v>Tolima</v>
      </c>
      <c r="N212" s="19" t="s">
        <v>65</v>
      </c>
      <c r="O212" s="19" t="s">
        <v>162</v>
      </c>
      <c r="P212" s="19" t="s">
        <v>67</v>
      </c>
      <c r="Q212" s="1">
        <v>0</v>
      </c>
      <c r="R212" s="21">
        <v>204584</v>
      </c>
      <c r="S212" s="21">
        <v>0</v>
      </c>
      <c r="T212" s="21">
        <v>0</v>
      </c>
      <c r="U212" s="21">
        <v>0</v>
      </c>
      <c r="V212" s="21">
        <v>204584</v>
      </c>
      <c r="W212" s="21">
        <v>0</v>
      </c>
      <c r="X212" s="21" t="s">
        <v>1184</v>
      </c>
      <c r="Y212" s="21">
        <v>0</v>
      </c>
      <c r="Z212" s="21" t="s">
        <v>1185</v>
      </c>
      <c r="AA212" s="21"/>
      <c r="AB212" s="21"/>
      <c r="AC212" s="21"/>
      <c r="AD212" s="21"/>
      <c r="AE212" s="21">
        <f t="shared" si="42"/>
        <v>0</v>
      </c>
      <c r="AF212" s="20">
        <v>44293</v>
      </c>
      <c r="AG212" s="20">
        <v>44386</v>
      </c>
      <c r="AH212" s="20"/>
      <c r="AI212" s="20"/>
      <c r="AJ212" s="1">
        <f t="shared" si="43"/>
        <v>0</v>
      </c>
      <c r="AK212" s="1" t="str">
        <f t="shared" si="44"/>
        <v/>
      </c>
      <c r="AL212" s="1" t="str">
        <f t="shared" si="45"/>
        <v/>
      </c>
      <c r="AM212" s="1" t="str">
        <f t="shared" si="46"/>
        <v/>
      </c>
      <c r="AN212" s="1">
        <f t="shared" si="47"/>
        <v>0</v>
      </c>
      <c r="AO212" s="19" t="s">
        <v>70</v>
      </c>
      <c r="AP212" s="19" t="s">
        <v>157</v>
      </c>
      <c r="AQ212" s="19"/>
      <c r="AR212" s="19"/>
      <c r="AS212" s="19" t="s">
        <v>1180</v>
      </c>
      <c r="AT212" s="19" t="s">
        <v>1181</v>
      </c>
      <c r="AU212" s="19"/>
      <c r="AV212" s="19"/>
      <c r="AW212" s="19" t="s">
        <v>148</v>
      </c>
      <c r="AX212" t="s">
        <v>157</v>
      </c>
      <c r="BA212" t="s">
        <v>1186</v>
      </c>
      <c r="BB212" t="s">
        <v>1183</v>
      </c>
      <c r="BC212" s="22"/>
      <c r="BD212" s="22"/>
    </row>
    <row r="213" spans="1:56" ht="15" customHeight="1" x14ac:dyDescent="0.25">
      <c r="A213" s="19">
        <v>3</v>
      </c>
      <c r="B213" s="19" t="s">
        <v>1177</v>
      </c>
      <c r="C213" s="19" t="s">
        <v>57</v>
      </c>
      <c r="D213" s="19" t="s">
        <v>58</v>
      </c>
      <c r="E213" s="19" t="s">
        <v>59</v>
      </c>
      <c r="F213" s="19" t="s">
        <v>60</v>
      </c>
      <c r="G213" s="19" t="s">
        <v>61</v>
      </c>
      <c r="H213" s="19" t="s">
        <v>62</v>
      </c>
      <c r="I213" s="19" t="s">
        <v>63</v>
      </c>
      <c r="J213" s="20">
        <v>44197</v>
      </c>
      <c r="K213" s="20">
        <v>44561</v>
      </c>
      <c r="L213" s="19" t="s">
        <v>64</v>
      </c>
      <c r="M213" s="19" t="str">
        <f t="shared" si="49"/>
        <v>Tolima</v>
      </c>
      <c r="N213" s="19" t="s">
        <v>65</v>
      </c>
      <c r="O213" s="19" t="s">
        <v>66</v>
      </c>
      <c r="P213" s="19" t="s">
        <v>67</v>
      </c>
      <c r="Q213" s="1">
        <v>0</v>
      </c>
      <c r="R213" s="21">
        <v>16668</v>
      </c>
      <c r="S213" s="21">
        <v>0</v>
      </c>
      <c r="T213" s="21">
        <v>0</v>
      </c>
      <c r="U213" s="21">
        <v>0</v>
      </c>
      <c r="V213" s="21">
        <v>16668</v>
      </c>
      <c r="W213" s="21">
        <v>5237</v>
      </c>
      <c r="X213" s="21" t="s">
        <v>1187</v>
      </c>
      <c r="Y213" s="21">
        <v>7346</v>
      </c>
      <c r="Z213" s="21" t="s">
        <v>1188</v>
      </c>
      <c r="AA213" s="21"/>
      <c r="AB213" s="21"/>
      <c r="AC213" s="21"/>
      <c r="AD213" s="21"/>
      <c r="AE213" s="21">
        <f t="shared" si="42"/>
        <v>12583</v>
      </c>
      <c r="AF213" s="20">
        <v>44295</v>
      </c>
      <c r="AG213" s="20">
        <v>44389</v>
      </c>
      <c r="AH213" s="20"/>
      <c r="AI213" s="20"/>
      <c r="AJ213" s="1">
        <f t="shared" si="43"/>
        <v>0.75491960643148548</v>
      </c>
      <c r="AK213" s="1" t="str">
        <f t="shared" si="44"/>
        <v/>
      </c>
      <c r="AL213" s="1" t="str">
        <f t="shared" si="45"/>
        <v/>
      </c>
      <c r="AM213" s="1" t="str">
        <f t="shared" si="46"/>
        <v/>
      </c>
      <c r="AN213" s="1">
        <f t="shared" si="47"/>
        <v>0</v>
      </c>
      <c r="AO213" s="19" t="s">
        <v>70</v>
      </c>
      <c r="AP213" s="19" t="s">
        <v>70</v>
      </c>
      <c r="AQ213" s="19"/>
      <c r="AR213" s="19"/>
      <c r="AS213" s="19" t="s">
        <v>980</v>
      </c>
      <c r="AT213" s="19" t="s">
        <v>300</v>
      </c>
      <c r="AU213" s="19"/>
      <c r="AV213" s="19"/>
      <c r="AW213" s="19" t="s">
        <v>70</v>
      </c>
      <c r="AX213" t="s">
        <v>70</v>
      </c>
      <c r="BA213" t="s">
        <v>1189</v>
      </c>
      <c r="BB213" t="s">
        <v>1190</v>
      </c>
      <c r="BC213" s="22"/>
      <c r="BD213" s="22"/>
    </row>
    <row r="214" spans="1:56" ht="15" customHeight="1" x14ac:dyDescent="0.25">
      <c r="A214" s="19">
        <v>5</v>
      </c>
      <c r="B214" s="19" t="s">
        <v>1177</v>
      </c>
      <c r="C214" s="19" t="s">
        <v>57</v>
      </c>
      <c r="D214" s="19" t="s">
        <v>58</v>
      </c>
      <c r="E214" s="19" t="s">
        <v>59</v>
      </c>
      <c r="F214" s="19" t="s">
        <v>60</v>
      </c>
      <c r="G214" s="19" t="s">
        <v>61</v>
      </c>
      <c r="H214" s="19" t="s">
        <v>62</v>
      </c>
      <c r="I214" t="s">
        <v>75</v>
      </c>
      <c r="J214" s="20">
        <v>44197</v>
      </c>
      <c r="K214" s="20">
        <v>44561</v>
      </c>
      <c r="L214" s="19" t="s">
        <v>64</v>
      </c>
      <c r="M214" s="19" t="str">
        <f t="shared" si="49"/>
        <v>Tolima</v>
      </c>
      <c r="N214" s="19" t="s">
        <v>65</v>
      </c>
      <c r="O214" s="19" t="s">
        <v>76</v>
      </c>
      <c r="P214" s="19" t="s">
        <v>67</v>
      </c>
      <c r="Q214" s="1">
        <v>0</v>
      </c>
      <c r="R214" s="21">
        <v>22254</v>
      </c>
      <c r="S214" s="21">
        <v>0</v>
      </c>
      <c r="T214" s="21">
        <v>0</v>
      </c>
      <c r="U214" s="21">
        <v>0</v>
      </c>
      <c r="V214" s="21">
        <v>22254</v>
      </c>
      <c r="W214" s="21">
        <v>2499</v>
      </c>
      <c r="X214" s="21" t="s">
        <v>1191</v>
      </c>
      <c r="Y214" s="21">
        <v>8910</v>
      </c>
      <c r="Z214" s="21" t="s">
        <v>1192</v>
      </c>
      <c r="AA214" s="21"/>
      <c r="AB214" s="21"/>
      <c r="AC214" s="21"/>
      <c r="AD214" s="21"/>
      <c r="AE214" s="21">
        <f t="shared" si="42"/>
        <v>11409</v>
      </c>
      <c r="AF214" s="20">
        <v>44295</v>
      </c>
      <c r="AG214" s="20">
        <v>44389</v>
      </c>
      <c r="AH214" s="20"/>
      <c r="AI214" s="20"/>
      <c r="AJ214" s="1">
        <f t="shared" si="43"/>
        <v>0.51267187921272583</v>
      </c>
      <c r="AK214" s="1" t="str">
        <f t="shared" si="44"/>
        <v/>
      </c>
      <c r="AL214" s="1" t="str">
        <f t="shared" si="45"/>
        <v/>
      </c>
      <c r="AM214" s="1" t="str">
        <f t="shared" si="46"/>
        <v/>
      </c>
      <c r="AN214" s="1">
        <f t="shared" si="47"/>
        <v>0</v>
      </c>
      <c r="AO214" s="19" t="s">
        <v>70</v>
      </c>
      <c r="AP214" s="19" t="s">
        <v>70</v>
      </c>
      <c r="AQ214" s="19"/>
      <c r="AR214" s="19"/>
      <c r="AS214" s="19" t="s">
        <v>980</v>
      </c>
      <c r="AT214" s="19" t="s">
        <v>300</v>
      </c>
      <c r="AU214" s="19"/>
      <c r="AV214" s="19"/>
      <c r="AW214" s="19" t="s">
        <v>70</v>
      </c>
      <c r="AX214" t="s">
        <v>70</v>
      </c>
      <c r="BA214" t="s">
        <v>1193</v>
      </c>
      <c r="BB214" t="s">
        <v>1194</v>
      </c>
      <c r="BC214" s="22"/>
      <c r="BD214" s="22"/>
    </row>
    <row r="215" spans="1:56" ht="15" customHeight="1" x14ac:dyDescent="0.25">
      <c r="A215" s="19">
        <v>7</v>
      </c>
      <c r="B215" s="19" t="s">
        <v>1177</v>
      </c>
      <c r="C215" s="19" t="s">
        <v>240</v>
      </c>
      <c r="D215" s="19" t="s">
        <v>58</v>
      </c>
      <c r="E215" s="19" t="s">
        <v>130</v>
      </c>
      <c r="F215" s="19" t="s">
        <v>241</v>
      </c>
      <c r="G215" s="19" t="s">
        <v>61</v>
      </c>
      <c r="H215" s="19" t="s">
        <v>62</v>
      </c>
      <c r="I215" t="s">
        <v>242</v>
      </c>
      <c r="J215" s="20">
        <v>44197</v>
      </c>
      <c r="K215" s="20">
        <v>44561</v>
      </c>
      <c r="L215" s="19" t="s">
        <v>64</v>
      </c>
      <c r="M215" s="19" t="str">
        <f t="shared" si="49"/>
        <v>Tolima</v>
      </c>
      <c r="N215" s="19" t="s">
        <v>65</v>
      </c>
      <c r="O215" s="19" t="s">
        <v>243</v>
      </c>
      <c r="P215" s="19" t="s">
        <v>67</v>
      </c>
      <c r="Q215" s="1">
        <v>0</v>
      </c>
      <c r="R215" s="21">
        <v>40</v>
      </c>
      <c r="S215" s="21">
        <v>0</v>
      </c>
      <c r="T215" s="21">
        <v>0</v>
      </c>
      <c r="U215" s="21">
        <v>0</v>
      </c>
      <c r="V215" s="21">
        <v>40</v>
      </c>
      <c r="W215" s="21">
        <v>0</v>
      </c>
      <c r="X215" s="21" t="s">
        <v>1195</v>
      </c>
      <c r="Y215" s="21">
        <v>0</v>
      </c>
      <c r="Z215" s="21" t="s">
        <v>1196</v>
      </c>
      <c r="AA215" s="21"/>
      <c r="AB215" s="21"/>
      <c r="AC215" s="21"/>
      <c r="AD215" s="21"/>
      <c r="AE215" s="21">
        <f t="shared" si="42"/>
        <v>0</v>
      </c>
      <c r="AF215" s="20">
        <v>44299</v>
      </c>
      <c r="AG215" s="20">
        <v>44389</v>
      </c>
      <c r="AH215" s="20"/>
      <c r="AI215" s="20"/>
      <c r="AJ215" s="1">
        <f t="shared" si="43"/>
        <v>0</v>
      </c>
      <c r="AK215" s="1" t="str">
        <f t="shared" si="44"/>
        <v/>
      </c>
      <c r="AL215" s="1" t="str">
        <f t="shared" si="45"/>
        <v/>
      </c>
      <c r="AM215" s="1" t="str">
        <f t="shared" si="46"/>
        <v/>
      </c>
      <c r="AN215" s="1">
        <f t="shared" si="47"/>
        <v>0</v>
      </c>
      <c r="AO215" s="19" t="s">
        <v>148</v>
      </c>
      <c r="AP215" s="19" t="s">
        <v>148</v>
      </c>
      <c r="AQ215" s="19"/>
      <c r="AR215" s="19"/>
      <c r="AS215" s="19" t="s">
        <v>1197</v>
      </c>
      <c r="AT215" s="19" t="s">
        <v>1198</v>
      </c>
      <c r="AU215" s="19"/>
      <c r="AV215" s="19"/>
      <c r="AW215" s="19" t="s">
        <v>148</v>
      </c>
      <c r="AX215" t="s">
        <v>148</v>
      </c>
      <c r="BA215" t="s">
        <v>1199</v>
      </c>
      <c r="BB215" t="s">
        <v>1200</v>
      </c>
      <c r="BC215" s="22"/>
      <c r="BD215" s="22"/>
    </row>
    <row r="216" spans="1:56" ht="15" customHeight="1" x14ac:dyDescent="0.25">
      <c r="A216" s="19">
        <v>8</v>
      </c>
      <c r="B216" s="19" t="s">
        <v>1177</v>
      </c>
      <c r="C216" s="19" t="s">
        <v>83</v>
      </c>
      <c r="D216" s="19" t="s">
        <v>58</v>
      </c>
      <c r="E216" s="19" t="s">
        <v>59</v>
      </c>
      <c r="F216" s="19" t="s">
        <v>84</v>
      </c>
      <c r="G216" s="19" t="s">
        <v>61</v>
      </c>
      <c r="H216" s="19" t="s">
        <v>62</v>
      </c>
      <c r="I216" t="s">
        <v>85</v>
      </c>
      <c r="J216" s="20">
        <v>44197</v>
      </c>
      <c r="K216" s="20">
        <v>44561</v>
      </c>
      <c r="L216" s="19" t="s">
        <v>64</v>
      </c>
      <c r="M216" s="19" t="str">
        <f t="shared" si="49"/>
        <v>Tolima</v>
      </c>
      <c r="N216" s="19" t="s">
        <v>86</v>
      </c>
      <c r="O216" s="19" t="s">
        <v>87</v>
      </c>
      <c r="P216" s="19" t="s">
        <v>67</v>
      </c>
      <c r="Q216" s="1">
        <v>0</v>
      </c>
      <c r="R216" s="23">
        <v>1</v>
      </c>
      <c r="S216" s="23">
        <v>0.25</v>
      </c>
      <c r="T216" s="23">
        <v>0.25</v>
      </c>
      <c r="U216" s="23">
        <v>0.25</v>
      </c>
      <c r="V216" s="23">
        <v>0.25</v>
      </c>
      <c r="W216" s="23">
        <v>0.17</v>
      </c>
      <c r="X216" s="23" t="s">
        <v>1201</v>
      </c>
      <c r="Y216" s="23">
        <v>0.2</v>
      </c>
      <c r="Z216" s="23" t="s">
        <v>1202</v>
      </c>
      <c r="AA216" s="23"/>
      <c r="AB216" s="23"/>
      <c r="AC216" s="23"/>
      <c r="AD216" s="23"/>
      <c r="AE216" s="23">
        <f t="shared" si="42"/>
        <v>0.37</v>
      </c>
      <c r="AF216" s="20">
        <v>44299</v>
      </c>
      <c r="AG216" s="20">
        <v>44391</v>
      </c>
      <c r="AH216" s="20"/>
      <c r="AI216" s="20"/>
      <c r="AJ216" s="1">
        <f t="shared" si="43"/>
        <v>0.37</v>
      </c>
      <c r="AK216" s="1">
        <f t="shared" si="44"/>
        <v>0.68</v>
      </c>
      <c r="AL216" s="1">
        <f t="shared" si="45"/>
        <v>0.8</v>
      </c>
      <c r="AM216" s="1">
        <f t="shared" si="46"/>
        <v>0</v>
      </c>
      <c r="AN216" s="1">
        <f t="shared" si="47"/>
        <v>0</v>
      </c>
      <c r="AO216" s="19" t="s">
        <v>70</v>
      </c>
      <c r="AP216" s="19" t="s">
        <v>70</v>
      </c>
      <c r="AQ216" s="19"/>
      <c r="AR216" s="19"/>
      <c r="AS216" s="19" t="s">
        <v>980</v>
      </c>
      <c r="AT216" s="19" t="s">
        <v>300</v>
      </c>
      <c r="AU216" s="19"/>
      <c r="AV216" s="19"/>
      <c r="AW216" s="19" t="s">
        <v>148</v>
      </c>
      <c r="AX216" t="s">
        <v>70</v>
      </c>
      <c r="BA216" t="s">
        <v>1203</v>
      </c>
      <c r="BB216" t="s">
        <v>1204</v>
      </c>
      <c r="BC216" s="22"/>
      <c r="BD216" s="22"/>
    </row>
    <row r="217" spans="1:56" ht="15" customHeight="1" x14ac:dyDescent="0.25">
      <c r="A217" s="19">
        <v>9</v>
      </c>
      <c r="B217" s="19" t="s">
        <v>1177</v>
      </c>
      <c r="C217" s="19" t="s">
        <v>93</v>
      </c>
      <c r="D217" s="19" t="s">
        <v>58</v>
      </c>
      <c r="E217" s="19" t="s">
        <v>59</v>
      </c>
      <c r="F217" s="19" t="s">
        <v>84</v>
      </c>
      <c r="G217" s="19" t="s">
        <v>61</v>
      </c>
      <c r="H217" s="19" t="s">
        <v>62</v>
      </c>
      <c r="I217" t="s">
        <v>94</v>
      </c>
      <c r="J217" s="20">
        <v>44197</v>
      </c>
      <c r="K217" s="20">
        <v>44561</v>
      </c>
      <c r="L217" s="19" t="s">
        <v>64</v>
      </c>
      <c r="M217" s="19" t="str">
        <f t="shared" si="49"/>
        <v>Tolima</v>
      </c>
      <c r="N217" s="19" t="s">
        <v>86</v>
      </c>
      <c r="O217" s="19" t="s">
        <v>87</v>
      </c>
      <c r="P217" s="19" t="s">
        <v>67</v>
      </c>
      <c r="Q217" s="1">
        <v>0</v>
      </c>
      <c r="R217" s="23">
        <v>1</v>
      </c>
      <c r="S217" s="23">
        <v>0.25</v>
      </c>
      <c r="T217" s="23">
        <v>0.25</v>
      </c>
      <c r="U217" s="23">
        <v>0.25</v>
      </c>
      <c r="V217" s="23">
        <v>0.25</v>
      </c>
      <c r="W217" s="23">
        <v>0.16</v>
      </c>
      <c r="X217" s="23" t="s">
        <v>1205</v>
      </c>
      <c r="Y217" s="23">
        <v>7.0000000000000007E-2</v>
      </c>
      <c r="Z217" s="23" t="s">
        <v>1206</v>
      </c>
      <c r="AA217" s="23"/>
      <c r="AB217" s="23"/>
      <c r="AC217" s="23"/>
      <c r="AD217" s="23"/>
      <c r="AE217" s="23">
        <f t="shared" si="42"/>
        <v>0.23</v>
      </c>
      <c r="AF217" s="20">
        <v>44299</v>
      </c>
      <c r="AG217" s="20">
        <v>44387</v>
      </c>
      <c r="AH217" s="20"/>
      <c r="AI217" s="20"/>
      <c r="AJ217" s="1">
        <f t="shared" si="43"/>
        <v>0.23</v>
      </c>
      <c r="AK217" s="1">
        <f t="shared" si="44"/>
        <v>0.64</v>
      </c>
      <c r="AL217" s="1">
        <f t="shared" si="45"/>
        <v>0.28000000000000003</v>
      </c>
      <c r="AM217" s="1">
        <f t="shared" si="46"/>
        <v>0</v>
      </c>
      <c r="AN217" s="1">
        <f t="shared" si="47"/>
        <v>0</v>
      </c>
      <c r="AO217" s="19" t="s">
        <v>70</v>
      </c>
      <c r="AP217" s="19" t="s">
        <v>70</v>
      </c>
      <c r="AQ217" s="19"/>
      <c r="AR217" s="19"/>
      <c r="AS217" s="19" t="s">
        <v>980</v>
      </c>
      <c r="AT217" s="19" t="s">
        <v>300</v>
      </c>
      <c r="AU217" s="19"/>
      <c r="AV217" s="19"/>
      <c r="AW217" s="19" t="s">
        <v>70</v>
      </c>
      <c r="AX217" t="s">
        <v>70</v>
      </c>
      <c r="BA217" t="s">
        <v>1207</v>
      </c>
      <c r="BB217" t="s">
        <v>1208</v>
      </c>
      <c r="BC217" s="22"/>
      <c r="BD217" s="22"/>
    </row>
    <row r="218" spans="1:56" ht="15" customHeight="1" x14ac:dyDescent="0.25">
      <c r="A218" s="19">
        <v>10</v>
      </c>
      <c r="B218" s="19" t="s">
        <v>1177</v>
      </c>
      <c r="C218" s="19" t="s">
        <v>100</v>
      </c>
      <c r="D218" s="19" t="s">
        <v>101</v>
      </c>
      <c r="E218" s="19" t="s">
        <v>102</v>
      </c>
      <c r="F218" s="19" t="s">
        <v>103</v>
      </c>
      <c r="G218" s="19" t="s">
        <v>61</v>
      </c>
      <c r="H218" s="19" t="s">
        <v>104</v>
      </c>
      <c r="I218" t="s">
        <v>105</v>
      </c>
      <c r="J218" s="20">
        <v>44197</v>
      </c>
      <c r="K218" s="20">
        <v>44561</v>
      </c>
      <c r="L218" s="19" t="s">
        <v>64</v>
      </c>
      <c r="M218" s="19" t="str">
        <f t="shared" si="49"/>
        <v>Tolima</v>
      </c>
      <c r="N218" s="19" t="s">
        <v>86</v>
      </c>
      <c r="O218" s="19" t="s">
        <v>87</v>
      </c>
      <c r="P218" s="19" t="s">
        <v>67</v>
      </c>
      <c r="Q218" s="1">
        <v>0</v>
      </c>
      <c r="R218" s="23">
        <v>1</v>
      </c>
      <c r="S218" s="23">
        <v>0.25</v>
      </c>
      <c r="T218" s="23">
        <v>0.25</v>
      </c>
      <c r="U218" s="23">
        <v>0.25</v>
      </c>
      <c r="V218" s="23">
        <v>0.25</v>
      </c>
      <c r="W218" s="23">
        <v>0.19</v>
      </c>
      <c r="X218" s="23" t="s">
        <v>1209</v>
      </c>
      <c r="Y218" s="23">
        <v>0.16</v>
      </c>
      <c r="Z218" s="23" t="s">
        <v>1210</v>
      </c>
      <c r="AA218" s="23"/>
      <c r="AB218" s="23"/>
      <c r="AC218" s="23"/>
      <c r="AD218" s="23"/>
      <c r="AE218" s="23">
        <f t="shared" si="42"/>
        <v>0.35</v>
      </c>
      <c r="AF218" s="20">
        <v>44299</v>
      </c>
      <c r="AG218" s="20">
        <v>44387</v>
      </c>
      <c r="AH218" s="20"/>
      <c r="AI218" s="20"/>
      <c r="AJ218" s="1">
        <f t="shared" si="43"/>
        <v>0.35</v>
      </c>
      <c r="AK218" s="1">
        <f t="shared" si="44"/>
        <v>0.76</v>
      </c>
      <c r="AL218" s="1">
        <f t="shared" si="45"/>
        <v>0.64</v>
      </c>
      <c r="AM218" s="1">
        <f t="shared" si="46"/>
        <v>0</v>
      </c>
      <c r="AN218" s="1">
        <f t="shared" si="47"/>
        <v>0</v>
      </c>
      <c r="AO218" s="19" t="s">
        <v>70</v>
      </c>
      <c r="AP218" s="19" t="s">
        <v>70</v>
      </c>
      <c r="AQ218" s="19"/>
      <c r="AR218" s="19"/>
      <c r="AS218" s="19" t="s">
        <v>980</v>
      </c>
      <c r="AT218" s="19" t="s">
        <v>300</v>
      </c>
      <c r="AU218" s="19"/>
      <c r="AV218" s="19"/>
      <c r="AW218" s="19" t="s">
        <v>148</v>
      </c>
      <c r="AX218" t="s">
        <v>70</v>
      </c>
      <c r="BA218" t="s">
        <v>1211</v>
      </c>
      <c r="BB218" t="s">
        <v>1212</v>
      </c>
      <c r="BC218" s="22"/>
      <c r="BD218" s="22"/>
    </row>
    <row r="219" spans="1:56" ht="15" customHeight="1" x14ac:dyDescent="0.25">
      <c r="A219" s="19">
        <v>11</v>
      </c>
      <c r="B219" s="19" t="s">
        <v>1177</v>
      </c>
      <c r="C219" s="19" t="s">
        <v>110</v>
      </c>
      <c r="D219" s="19" t="s">
        <v>111</v>
      </c>
      <c r="E219" s="19" t="s">
        <v>112</v>
      </c>
      <c r="F219" s="19" t="s">
        <v>113</v>
      </c>
      <c r="G219" s="19" t="s">
        <v>114</v>
      </c>
      <c r="H219" s="19" t="s">
        <v>114</v>
      </c>
      <c r="I219" s="19" t="s">
        <v>115</v>
      </c>
      <c r="J219" s="20">
        <v>44197</v>
      </c>
      <c r="K219" s="20">
        <v>44561</v>
      </c>
      <c r="L219" s="19" t="s">
        <v>64</v>
      </c>
      <c r="M219" s="19" t="str">
        <f t="shared" si="49"/>
        <v>Tolima</v>
      </c>
      <c r="N219" s="19" t="s">
        <v>86</v>
      </c>
      <c r="O219" s="19" t="s">
        <v>116</v>
      </c>
      <c r="P219" s="19" t="s">
        <v>67</v>
      </c>
      <c r="Q219" s="1">
        <v>0</v>
      </c>
      <c r="R219" s="23">
        <v>1</v>
      </c>
      <c r="S219" s="23">
        <v>0.25</v>
      </c>
      <c r="T219" s="23">
        <v>0.25</v>
      </c>
      <c r="U219" s="23">
        <v>0.25</v>
      </c>
      <c r="V219" s="23">
        <v>0.25</v>
      </c>
      <c r="W219" s="23">
        <v>0.25</v>
      </c>
      <c r="X219" s="23" t="s">
        <v>1213</v>
      </c>
      <c r="Y219" s="23">
        <v>0.25</v>
      </c>
      <c r="Z219" s="23" t="s">
        <v>1214</v>
      </c>
      <c r="AA219" s="23"/>
      <c r="AB219" s="23"/>
      <c r="AC219" s="23"/>
      <c r="AD219" s="23"/>
      <c r="AE219" s="23">
        <f t="shared" si="42"/>
        <v>0.5</v>
      </c>
      <c r="AF219" s="20">
        <v>44299</v>
      </c>
      <c r="AG219" s="20">
        <v>44387</v>
      </c>
      <c r="AH219" s="20"/>
      <c r="AI219" s="20"/>
      <c r="AJ219" s="1">
        <f t="shared" si="43"/>
        <v>0.5</v>
      </c>
      <c r="AK219" s="1">
        <f t="shared" si="44"/>
        <v>1</v>
      </c>
      <c r="AL219" s="1">
        <f t="shared" si="45"/>
        <v>1</v>
      </c>
      <c r="AM219" s="1">
        <f t="shared" si="46"/>
        <v>0</v>
      </c>
      <c r="AN219" s="1">
        <f t="shared" si="47"/>
        <v>0</v>
      </c>
      <c r="AO219" s="19" t="s">
        <v>70</v>
      </c>
      <c r="AP219" s="19" t="s">
        <v>70</v>
      </c>
      <c r="AQ219" s="19"/>
      <c r="AR219" s="19"/>
      <c r="AS219" s="19" t="s">
        <v>980</v>
      </c>
      <c r="AT219" s="19" t="s">
        <v>300</v>
      </c>
      <c r="AU219" s="19"/>
      <c r="AV219" s="19"/>
      <c r="AW219" s="19" t="s">
        <v>70</v>
      </c>
      <c r="AX219" t="s">
        <v>70</v>
      </c>
      <c r="BA219" t="s">
        <v>1215</v>
      </c>
      <c r="BB219" t="s">
        <v>1216</v>
      </c>
      <c r="BC219" s="22"/>
      <c r="BD219" s="22"/>
    </row>
    <row r="220" spans="1:56" ht="15" customHeight="1" x14ac:dyDescent="0.25">
      <c r="A220" s="19">
        <v>12</v>
      </c>
      <c r="B220" s="19" t="s">
        <v>1177</v>
      </c>
      <c r="C220" s="19" t="s">
        <v>110</v>
      </c>
      <c r="D220" s="19" t="s">
        <v>111</v>
      </c>
      <c r="E220" s="19" t="s">
        <v>112</v>
      </c>
      <c r="F220" s="19" t="s">
        <v>113</v>
      </c>
      <c r="G220" s="19" t="s">
        <v>114</v>
      </c>
      <c r="H220" s="19" t="s">
        <v>114</v>
      </c>
      <c r="I220" t="s">
        <v>122</v>
      </c>
      <c r="J220" s="20">
        <v>44197</v>
      </c>
      <c r="K220" s="20">
        <v>44561</v>
      </c>
      <c r="L220" s="19" t="s">
        <v>64</v>
      </c>
      <c r="M220" s="19" t="str">
        <f t="shared" si="49"/>
        <v>Tolima</v>
      </c>
      <c r="N220" s="19" t="s">
        <v>86</v>
      </c>
      <c r="O220" s="19" t="s">
        <v>123</v>
      </c>
      <c r="P220" s="19" t="s">
        <v>67</v>
      </c>
      <c r="Q220" s="1">
        <v>0</v>
      </c>
      <c r="R220" s="23">
        <v>1</v>
      </c>
      <c r="S220" s="23">
        <v>0.25</v>
      </c>
      <c r="T220" s="23">
        <v>0.25</v>
      </c>
      <c r="U220" s="23">
        <v>0.25</v>
      </c>
      <c r="V220" s="23">
        <v>0.25</v>
      </c>
      <c r="W220" s="23">
        <v>0.25</v>
      </c>
      <c r="X220" s="23" t="s">
        <v>1217</v>
      </c>
      <c r="Y220" s="23">
        <v>0.25</v>
      </c>
      <c r="Z220" s="23" t="s">
        <v>1218</v>
      </c>
      <c r="AA220" s="23"/>
      <c r="AB220" s="23"/>
      <c r="AC220" s="23"/>
      <c r="AD220" s="23"/>
      <c r="AE220" s="23">
        <f t="shared" si="42"/>
        <v>0.5</v>
      </c>
      <c r="AF220" s="20">
        <v>44299</v>
      </c>
      <c r="AG220" s="20">
        <v>44387</v>
      </c>
      <c r="AH220" s="20"/>
      <c r="AI220" s="20"/>
      <c r="AJ220" s="1">
        <f t="shared" si="43"/>
        <v>0.5</v>
      </c>
      <c r="AK220" s="1">
        <f t="shared" si="44"/>
        <v>1</v>
      </c>
      <c r="AL220" s="1">
        <f t="shared" si="45"/>
        <v>1</v>
      </c>
      <c r="AM220" s="1">
        <f t="shared" si="46"/>
        <v>0</v>
      </c>
      <c r="AN220" s="1">
        <f t="shared" si="47"/>
        <v>0</v>
      </c>
      <c r="AO220" s="19" t="s">
        <v>70</v>
      </c>
      <c r="AP220" s="19" t="s">
        <v>70</v>
      </c>
      <c r="AQ220" s="19"/>
      <c r="AR220" s="19"/>
      <c r="AS220" s="19" t="s">
        <v>980</v>
      </c>
      <c r="AT220" s="19" t="s">
        <v>300</v>
      </c>
      <c r="AU220" s="19"/>
      <c r="AV220" s="19"/>
      <c r="AW220" s="19" t="s">
        <v>70</v>
      </c>
      <c r="AX220" t="s">
        <v>148</v>
      </c>
      <c r="BA220" t="s">
        <v>1219</v>
      </c>
      <c r="BB220" t="s">
        <v>1220</v>
      </c>
      <c r="BC220" s="22"/>
      <c r="BD220" s="22"/>
    </row>
    <row r="221" spans="1:56" ht="15" customHeight="1" x14ac:dyDescent="0.25">
      <c r="A221" s="19">
        <v>14</v>
      </c>
      <c r="B221" s="19" t="s">
        <v>1177</v>
      </c>
      <c r="C221" s="19" t="s">
        <v>129</v>
      </c>
      <c r="D221" s="19" t="s">
        <v>58</v>
      </c>
      <c r="E221" s="19" t="s">
        <v>130</v>
      </c>
      <c r="F221" s="19" t="s">
        <v>131</v>
      </c>
      <c r="G221" s="19" t="s">
        <v>132</v>
      </c>
      <c r="H221" s="19" t="s">
        <v>133</v>
      </c>
      <c r="I221" t="s">
        <v>134</v>
      </c>
      <c r="J221" s="20">
        <v>44197</v>
      </c>
      <c r="K221" s="20">
        <v>44561</v>
      </c>
      <c r="L221" s="19" t="s">
        <v>64</v>
      </c>
      <c r="M221" s="19" t="str">
        <f t="shared" si="49"/>
        <v>Tolima</v>
      </c>
      <c r="N221" s="19" t="s">
        <v>65</v>
      </c>
      <c r="O221" s="19" t="s">
        <v>135</v>
      </c>
      <c r="P221" s="19" t="s">
        <v>136</v>
      </c>
      <c r="Q221" s="1">
        <v>0</v>
      </c>
      <c r="R221" s="21">
        <f>SUM(S221:V221)</f>
        <v>288303006.95085412</v>
      </c>
      <c r="S221" s="21">
        <v>56926640.140501812</v>
      </c>
      <c r="T221" s="21">
        <v>73795715.916889057</v>
      </c>
      <c r="U221" s="21">
        <v>75132793.499783784</v>
      </c>
      <c r="V221" s="21">
        <v>82447857.39367947</v>
      </c>
      <c r="W221" s="21">
        <v>22434459</v>
      </c>
      <c r="X221" s="21" t="s">
        <v>1221</v>
      </c>
      <c r="Y221" s="21">
        <v>27104781</v>
      </c>
      <c r="Z221" s="21" t="s">
        <v>1222</v>
      </c>
      <c r="AA221" s="21"/>
      <c r="AB221" s="21"/>
      <c r="AC221" s="21"/>
      <c r="AD221" s="21"/>
      <c r="AE221" s="21">
        <f t="shared" si="42"/>
        <v>49539240</v>
      </c>
      <c r="AF221" s="25">
        <v>44300</v>
      </c>
      <c r="AG221" s="25">
        <v>44387</v>
      </c>
      <c r="AH221" s="25"/>
      <c r="AI221" s="25"/>
      <c r="AJ221" s="1">
        <f t="shared" si="43"/>
        <v>0.17183046588357215</v>
      </c>
      <c r="AK221" s="1">
        <f t="shared" si="44"/>
        <v>0.39409420518458582</v>
      </c>
      <c r="AL221" s="1">
        <f t="shared" si="45"/>
        <v>0.36729477671205485</v>
      </c>
      <c r="AM221" s="1">
        <f t="shared" si="46"/>
        <v>0</v>
      </c>
      <c r="AN221" s="1">
        <f t="shared" si="47"/>
        <v>0</v>
      </c>
      <c r="AO221" s="19" t="s">
        <v>70</v>
      </c>
      <c r="AP221" s="19" t="s">
        <v>70</v>
      </c>
      <c r="AQ221" s="19"/>
      <c r="AR221" s="19"/>
      <c r="AS221" s="19" t="s">
        <v>980</v>
      </c>
      <c r="AT221" s="19" t="s">
        <v>300</v>
      </c>
      <c r="AU221" s="19"/>
      <c r="AV221" s="19"/>
      <c r="AW221" s="19" t="s">
        <v>70</v>
      </c>
      <c r="AX221" t="s">
        <v>70</v>
      </c>
      <c r="BA221" t="s">
        <v>1223</v>
      </c>
      <c r="BB221" t="s">
        <v>1224</v>
      </c>
      <c r="BC221" s="22"/>
      <c r="BD221" s="22"/>
    </row>
    <row r="222" spans="1:56" ht="15" customHeight="1" x14ac:dyDescent="0.25">
      <c r="A222" s="19">
        <v>15</v>
      </c>
      <c r="B222" s="19" t="s">
        <v>1177</v>
      </c>
      <c r="C222" s="19" t="s">
        <v>129</v>
      </c>
      <c r="D222" s="19" t="s">
        <v>58</v>
      </c>
      <c r="E222" s="19" t="s">
        <v>130</v>
      </c>
      <c r="F222" s="19" t="s">
        <v>131</v>
      </c>
      <c r="G222" s="19" t="s">
        <v>132</v>
      </c>
      <c r="H222" s="19" t="s">
        <v>133</v>
      </c>
      <c r="I222" t="s">
        <v>143</v>
      </c>
      <c r="J222" s="20">
        <v>44197</v>
      </c>
      <c r="K222" s="20">
        <v>44561</v>
      </c>
      <c r="L222" s="19" t="s">
        <v>64</v>
      </c>
      <c r="M222" s="19" t="str">
        <f t="shared" si="49"/>
        <v>Tolima</v>
      </c>
      <c r="N222" s="19" t="s">
        <v>86</v>
      </c>
      <c r="O222" s="19" t="s">
        <v>144</v>
      </c>
      <c r="P222" s="19" t="s">
        <v>136</v>
      </c>
      <c r="Q222" s="1">
        <v>0</v>
      </c>
      <c r="R222" s="23">
        <v>1</v>
      </c>
      <c r="S222" s="23">
        <v>0.25</v>
      </c>
      <c r="T222" s="23">
        <v>0.25</v>
      </c>
      <c r="U222" s="23">
        <v>0.25</v>
      </c>
      <c r="V222" s="23">
        <v>0.25</v>
      </c>
      <c r="W222" s="23">
        <v>0</v>
      </c>
      <c r="X222" s="23" t="s">
        <v>1225</v>
      </c>
      <c r="Y222" s="23">
        <v>0</v>
      </c>
      <c r="Z222" s="23" t="s">
        <v>1225</v>
      </c>
      <c r="AA222" s="23"/>
      <c r="AB222" s="23"/>
      <c r="AC222" s="23"/>
      <c r="AD222" s="23"/>
      <c r="AE222" s="23">
        <f t="shared" si="42"/>
        <v>0</v>
      </c>
      <c r="AF222" s="25">
        <v>44299</v>
      </c>
      <c r="AG222" s="25">
        <v>44387</v>
      </c>
      <c r="AH222" s="25"/>
      <c r="AI222" s="25"/>
      <c r="AJ222" s="1">
        <f t="shared" si="43"/>
        <v>0</v>
      </c>
      <c r="AK222" s="1">
        <f t="shared" si="44"/>
        <v>0</v>
      </c>
      <c r="AL222" s="1">
        <f t="shared" si="45"/>
        <v>0</v>
      </c>
      <c r="AM222" s="1">
        <f t="shared" si="46"/>
        <v>0</v>
      </c>
      <c r="AN222" s="1">
        <f t="shared" si="47"/>
        <v>0</v>
      </c>
      <c r="AO222" s="19" t="s">
        <v>70</v>
      </c>
      <c r="AP222" s="19" t="s">
        <v>157</v>
      </c>
      <c r="AQ222" s="19"/>
      <c r="AR222" s="19"/>
      <c r="AS222" s="19" t="s">
        <v>1226</v>
      </c>
      <c r="AT222" s="19" t="s">
        <v>1227</v>
      </c>
      <c r="AU222" s="19"/>
      <c r="AV222" s="19"/>
      <c r="AW222" s="19" t="s">
        <v>157</v>
      </c>
      <c r="AX222" t="s">
        <v>157</v>
      </c>
      <c r="BA222" t="s">
        <v>1143</v>
      </c>
      <c r="BB222" t="s">
        <v>1228</v>
      </c>
      <c r="BC222" s="22"/>
      <c r="BD222" s="22"/>
    </row>
    <row r="223" spans="1:56" ht="15" customHeight="1" x14ac:dyDescent="0.25">
      <c r="A223" s="19">
        <v>1</v>
      </c>
      <c r="B223" s="19" t="s">
        <v>1229</v>
      </c>
      <c r="C223" s="19" t="s">
        <v>57</v>
      </c>
      <c r="D223" s="19" t="s">
        <v>58</v>
      </c>
      <c r="E223" s="19" t="s">
        <v>59</v>
      </c>
      <c r="F223" s="19" t="s">
        <v>60</v>
      </c>
      <c r="G223" s="19" t="s">
        <v>61</v>
      </c>
      <c r="H223" s="19" t="s">
        <v>62</v>
      </c>
      <c r="I223" s="19" t="s">
        <v>63</v>
      </c>
      <c r="J223" s="20">
        <v>44197</v>
      </c>
      <c r="K223" s="20">
        <v>44561</v>
      </c>
      <c r="L223" s="19" t="s">
        <v>64</v>
      </c>
      <c r="M223" s="19" t="str">
        <f>B223</f>
        <v>Valle del Cauca</v>
      </c>
      <c r="N223" s="19" t="s">
        <v>65</v>
      </c>
      <c r="O223" s="19" t="s">
        <v>66</v>
      </c>
      <c r="P223" s="19" t="s">
        <v>67</v>
      </c>
      <c r="Q223" s="1">
        <v>0</v>
      </c>
      <c r="R223" s="21">
        <v>17588</v>
      </c>
      <c r="S223" s="21">
        <v>0</v>
      </c>
      <c r="T223" s="21">
        <v>0</v>
      </c>
      <c r="U223" s="21">
        <v>0</v>
      </c>
      <c r="V223" s="21">
        <v>17588</v>
      </c>
      <c r="W223" s="21">
        <v>5704</v>
      </c>
      <c r="X223" s="21" t="s">
        <v>1230</v>
      </c>
      <c r="Y223" s="21">
        <v>26781</v>
      </c>
      <c r="Z223" s="21" t="s">
        <v>1231</v>
      </c>
      <c r="AA223" s="21"/>
      <c r="AB223" s="21"/>
      <c r="AC223" s="21"/>
      <c r="AD223" s="21"/>
      <c r="AE223" s="21">
        <f t="shared" si="42"/>
        <v>32485</v>
      </c>
      <c r="AF223" s="20">
        <v>44300</v>
      </c>
      <c r="AG223" s="20">
        <v>44390</v>
      </c>
      <c r="AH223" s="20"/>
      <c r="AI223" s="20"/>
      <c r="AJ223" s="1">
        <f t="shared" si="43"/>
        <v>1</v>
      </c>
      <c r="AK223" s="1" t="str">
        <f t="shared" si="44"/>
        <v/>
      </c>
      <c r="AL223" s="1" t="str">
        <f t="shared" si="45"/>
        <v/>
      </c>
      <c r="AM223" s="1" t="str">
        <f t="shared" si="46"/>
        <v/>
      </c>
      <c r="AN223" s="1">
        <f t="shared" si="47"/>
        <v>0</v>
      </c>
      <c r="AO223" s="19" t="s">
        <v>70</v>
      </c>
      <c r="AP223" s="19" t="s">
        <v>70</v>
      </c>
      <c r="AQ223" s="19"/>
      <c r="AR223" s="19"/>
      <c r="AS223" s="19" t="s">
        <v>455</v>
      </c>
      <c r="AT223" s="19" t="s">
        <v>456</v>
      </c>
      <c r="AU223" s="19"/>
      <c r="AV223" s="19"/>
      <c r="AW223" s="19" t="s">
        <v>70</v>
      </c>
      <c r="AX223" s="19" t="s">
        <v>70</v>
      </c>
      <c r="AY223" s="19"/>
      <c r="AZ223" s="19"/>
      <c r="BA223" s="19" t="s">
        <v>1232</v>
      </c>
      <c r="BB223" s="19" t="s">
        <v>1233</v>
      </c>
      <c r="BC223" s="22"/>
      <c r="BD223" s="22"/>
    </row>
    <row r="224" spans="1:56" ht="15" customHeight="1" x14ac:dyDescent="0.25">
      <c r="A224" s="19">
        <v>3</v>
      </c>
      <c r="B224" s="19" t="s">
        <v>1229</v>
      </c>
      <c r="C224" s="19" t="s">
        <v>57</v>
      </c>
      <c r="D224" s="19" t="s">
        <v>58</v>
      </c>
      <c r="E224" s="19" t="s">
        <v>59</v>
      </c>
      <c r="F224" s="19" t="s">
        <v>60</v>
      </c>
      <c r="G224" s="19" t="s">
        <v>61</v>
      </c>
      <c r="H224" s="19" t="s">
        <v>62</v>
      </c>
      <c r="I224" s="19" t="s">
        <v>75</v>
      </c>
      <c r="J224" s="20">
        <v>44197</v>
      </c>
      <c r="K224" s="20">
        <v>44561</v>
      </c>
      <c r="L224" s="19" t="s">
        <v>64</v>
      </c>
      <c r="M224" s="19" t="str">
        <f t="shared" ref="M224:M232" si="50">B224</f>
        <v>Valle del Cauca</v>
      </c>
      <c r="N224" s="19" t="s">
        <v>65</v>
      </c>
      <c r="O224" s="19" t="s">
        <v>76</v>
      </c>
      <c r="P224" s="19" t="s">
        <v>67</v>
      </c>
      <c r="Q224" s="1">
        <v>0</v>
      </c>
      <c r="R224" s="21">
        <v>8263</v>
      </c>
      <c r="S224" s="21">
        <v>0</v>
      </c>
      <c r="T224" s="21">
        <v>0</v>
      </c>
      <c r="U224" s="21">
        <v>0</v>
      </c>
      <c r="V224" s="21">
        <v>8263</v>
      </c>
      <c r="W224" s="21">
        <v>1195</v>
      </c>
      <c r="X224" s="21" t="s">
        <v>1234</v>
      </c>
      <c r="Y224" s="21">
        <v>3449</v>
      </c>
      <c r="Z224" s="21" t="s">
        <v>1235</v>
      </c>
      <c r="AA224" s="21"/>
      <c r="AB224" s="21"/>
      <c r="AC224" s="21"/>
      <c r="AD224" s="21"/>
      <c r="AE224" s="21">
        <f t="shared" si="42"/>
        <v>4644</v>
      </c>
      <c r="AF224" s="20">
        <v>44300</v>
      </c>
      <c r="AG224" s="20">
        <v>44390</v>
      </c>
      <c r="AH224" s="20"/>
      <c r="AI224" s="20"/>
      <c r="AJ224" s="1">
        <f t="shared" si="43"/>
        <v>0.56202347815563358</v>
      </c>
      <c r="AK224" s="1" t="str">
        <f t="shared" si="44"/>
        <v/>
      </c>
      <c r="AL224" s="1" t="str">
        <f t="shared" si="45"/>
        <v/>
      </c>
      <c r="AM224" s="1" t="str">
        <f t="shared" si="46"/>
        <v/>
      </c>
      <c r="AN224" s="1">
        <f t="shared" si="47"/>
        <v>0</v>
      </c>
      <c r="AO224" s="19" t="s">
        <v>70</v>
      </c>
      <c r="AP224" s="19" t="s">
        <v>70</v>
      </c>
      <c r="AQ224" s="19"/>
      <c r="AR224" s="19"/>
      <c r="AS224" s="19" t="s">
        <v>455</v>
      </c>
      <c r="AT224" s="19" t="s">
        <v>456</v>
      </c>
      <c r="AU224" s="19"/>
      <c r="AV224" s="19"/>
      <c r="AW224" s="19" t="s">
        <v>70</v>
      </c>
      <c r="AX224" t="s">
        <v>70</v>
      </c>
      <c r="BA224" s="19" t="s">
        <v>1236</v>
      </c>
      <c r="BB224" t="s">
        <v>1237</v>
      </c>
      <c r="BC224" s="22"/>
      <c r="BD224" s="22"/>
    </row>
    <row r="225" spans="1:56" ht="15" customHeight="1" x14ac:dyDescent="0.25">
      <c r="A225" s="19">
        <v>5</v>
      </c>
      <c r="B225" s="19" t="s">
        <v>1229</v>
      </c>
      <c r="C225" s="19" t="s">
        <v>240</v>
      </c>
      <c r="D225" s="19" t="s">
        <v>58</v>
      </c>
      <c r="E225" s="19" t="s">
        <v>130</v>
      </c>
      <c r="F225" s="19" t="s">
        <v>241</v>
      </c>
      <c r="G225" s="19" t="s">
        <v>61</v>
      </c>
      <c r="H225" s="19" t="s">
        <v>62</v>
      </c>
      <c r="I225" t="s">
        <v>242</v>
      </c>
      <c r="J225" s="20">
        <v>44197</v>
      </c>
      <c r="K225" s="20">
        <v>44561</v>
      </c>
      <c r="L225" s="19" t="s">
        <v>64</v>
      </c>
      <c r="M225" s="19" t="str">
        <f t="shared" si="50"/>
        <v>Valle del Cauca</v>
      </c>
      <c r="N225" s="19" t="s">
        <v>65</v>
      </c>
      <c r="O225" s="19" t="s">
        <v>243</v>
      </c>
      <c r="P225" s="19" t="s">
        <v>67</v>
      </c>
      <c r="Q225" s="1">
        <v>0</v>
      </c>
      <c r="R225" s="21">
        <v>40</v>
      </c>
      <c r="S225" s="21">
        <v>0</v>
      </c>
      <c r="T225" s="21">
        <v>0</v>
      </c>
      <c r="U225" s="21">
        <v>0</v>
      </c>
      <c r="V225" s="21">
        <v>40</v>
      </c>
      <c r="W225" s="21">
        <v>7</v>
      </c>
      <c r="X225" s="21" t="s">
        <v>1238</v>
      </c>
      <c r="Y225" s="21">
        <v>7</v>
      </c>
      <c r="Z225" s="21" t="s">
        <v>1239</v>
      </c>
      <c r="AA225" s="21"/>
      <c r="AB225" s="21"/>
      <c r="AC225" s="21"/>
      <c r="AD225" s="21"/>
      <c r="AE225" s="21">
        <f t="shared" si="42"/>
        <v>14</v>
      </c>
      <c r="AF225" s="20">
        <v>44300</v>
      </c>
      <c r="AG225" s="20">
        <v>44391</v>
      </c>
      <c r="AH225" s="20"/>
      <c r="AI225" s="20"/>
      <c r="AJ225" s="1">
        <f t="shared" si="43"/>
        <v>0.35</v>
      </c>
      <c r="AK225" s="1" t="str">
        <f t="shared" si="44"/>
        <v/>
      </c>
      <c r="AL225" s="1" t="str">
        <f t="shared" si="45"/>
        <v/>
      </c>
      <c r="AM225" s="1" t="str">
        <f t="shared" si="46"/>
        <v/>
      </c>
      <c r="AN225" s="1">
        <f t="shared" si="47"/>
        <v>0</v>
      </c>
      <c r="AO225" s="19" t="s">
        <v>70</v>
      </c>
      <c r="AP225" s="19" t="s">
        <v>70</v>
      </c>
      <c r="AQ225" s="19"/>
      <c r="AR225" s="19"/>
      <c r="AS225" s="19" t="s">
        <v>455</v>
      </c>
      <c r="AT225" s="19" t="s">
        <v>456</v>
      </c>
      <c r="AU225" s="19"/>
      <c r="AV225" s="19"/>
      <c r="AW225" s="19" t="s">
        <v>70</v>
      </c>
      <c r="AX225" t="s">
        <v>70</v>
      </c>
      <c r="BA225" t="s">
        <v>1240</v>
      </c>
      <c r="BB225" t="s">
        <v>1241</v>
      </c>
      <c r="BC225" s="22"/>
      <c r="BD225" s="22"/>
    </row>
    <row r="226" spans="1:56" ht="15" customHeight="1" x14ac:dyDescent="0.25">
      <c r="A226" s="19">
        <v>6</v>
      </c>
      <c r="B226" s="19" t="s">
        <v>1229</v>
      </c>
      <c r="C226" s="19" t="s">
        <v>83</v>
      </c>
      <c r="D226" s="19" t="s">
        <v>58</v>
      </c>
      <c r="E226" s="19" t="s">
        <v>59</v>
      </c>
      <c r="F226" s="19" t="s">
        <v>84</v>
      </c>
      <c r="G226" s="19" t="s">
        <v>61</v>
      </c>
      <c r="H226" s="19" t="s">
        <v>62</v>
      </c>
      <c r="I226" t="s">
        <v>85</v>
      </c>
      <c r="J226" s="20">
        <v>44197</v>
      </c>
      <c r="K226" s="20">
        <v>44561</v>
      </c>
      <c r="L226" s="19" t="s">
        <v>64</v>
      </c>
      <c r="M226" s="19" t="str">
        <f t="shared" si="50"/>
        <v>Valle del Cauca</v>
      </c>
      <c r="N226" s="19" t="s">
        <v>86</v>
      </c>
      <c r="O226" s="19" t="s">
        <v>87</v>
      </c>
      <c r="P226" s="19" t="s">
        <v>67</v>
      </c>
      <c r="Q226" s="1">
        <v>0</v>
      </c>
      <c r="R226" s="23">
        <v>1</v>
      </c>
      <c r="S226" s="23">
        <v>0.25</v>
      </c>
      <c r="T226" s="23">
        <v>0.25</v>
      </c>
      <c r="U226" s="23">
        <v>0.25</v>
      </c>
      <c r="V226" s="23">
        <v>0.25</v>
      </c>
      <c r="W226" s="23">
        <v>0.25</v>
      </c>
      <c r="X226" s="23" t="s">
        <v>1242</v>
      </c>
      <c r="Y226" s="23">
        <v>0.25</v>
      </c>
      <c r="Z226" s="23" t="s">
        <v>1243</v>
      </c>
      <c r="AA226" s="23"/>
      <c r="AB226" s="23"/>
      <c r="AC226" s="23"/>
      <c r="AD226" s="23"/>
      <c r="AE226" s="23">
        <f t="shared" si="42"/>
        <v>0.5</v>
      </c>
      <c r="AF226" s="20">
        <v>44300</v>
      </c>
      <c r="AG226" s="20">
        <v>44390</v>
      </c>
      <c r="AH226" s="20"/>
      <c r="AI226" s="20"/>
      <c r="AJ226" s="1">
        <f t="shared" si="43"/>
        <v>0.5</v>
      </c>
      <c r="AK226" s="1">
        <f t="shared" si="44"/>
        <v>1</v>
      </c>
      <c r="AL226" s="1">
        <f t="shared" si="45"/>
        <v>1</v>
      </c>
      <c r="AM226" s="1">
        <f t="shared" si="46"/>
        <v>0</v>
      </c>
      <c r="AN226" s="1">
        <f t="shared" si="47"/>
        <v>0</v>
      </c>
      <c r="AO226" s="19" t="s">
        <v>70</v>
      </c>
      <c r="AP226" s="19" t="s">
        <v>70</v>
      </c>
      <c r="AQ226" s="19"/>
      <c r="AR226" s="19"/>
      <c r="AS226" s="19" t="s">
        <v>455</v>
      </c>
      <c r="AT226" s="19" t="s">
        <v>456</v>
      </c>
      <c r="AU226" s="19"/>
      <c r="AV226" s="19"/>
      <c r="AW226" s="19" t="s">
        <v>70</v>
      </c>
      <c r="AX226" t="s">
        <v>70</v>
      </c>
      <c r="BA226" t="s">
        <v>1244</v>
      </c>
      <c r="BB226" t="s">
        <v>1245</v>
      </c>
      <c r="BC226" s="22"/>
      <c r="BD226" s="22"/>
    </row>
    <row r="227" spans="1:56" ht="15" customHeight="1" x14ac:dyDescent="0.25">
      <c r="A227" s="19">
        <v>7</v>
      </c>
      <c r="B227" s="19" t="s">
        <v>1229</v>
      </c>
      <c r="C227" s="19" t="s">
        <v>93</v>
      </c>
      <c r="D227" s="19" t="s">
        <v>58</v>
      </c>
      <c r="E227" s="19" t="s">
        <v>59</v>
      </c>
      <c r="F227" s="19" t="s">
        <v>84</v>
      </c>
      <c r="G227" s="19" t="s">
        <v>61</v>
      </c>
      <c r="H227" s="19" t="s">
        <v>62</v>
      </c>
      <c r="I227" t="s">
        <v>94</v>
      </c>
      <c r="J227" s="20">
        <v>44197</v>
      </c>
      <c r="K227" s="20">
        <v>44561</v>
      </c>
      <c r="L227" s="19" t="s">
        <v>64</v>
      </c>
      <c r="M227" s="19" t="str">
        <f t="shared" si="50"/>
        <v>Valle del Cauca</v>
      </c>
      <c r="N227" s="19" t="s">
        <v>86</v>
      </c>
      <c r="O227" s="19" t="s">
        <v>87</v>
      </c>
      <c r="P227" s="19" t="s">
        <v>67</v>
      </c>
      <c r="Q227" s="1">
        <v>0</v>
      </c>
      <c r="R227" s="23">
        <v>1</v>
      </c>
      <c r="S227" s="23">
        <v>0.25</v>
      </c>
      <c r="T227" s="23">
        <v>0.25</v>
      </c>
      <c r="U227" s="23">
        <v>0.25</v>
      </c>
      <c r="V227" s="23">
        <v>0.25</v>
      </c>
      <c r="W227" s="23">
        <v>0.25</v>
      </c>
      <c r="X227" s="23" t="s">
        <v>1246</v>
      </c>
      <c r="Y227" s="23">
        <v>0.25</v>
      </c>
      <c r="Z227" s="23" t="s">
        <v>1247</v>
      </c>
      <c r="AA227" s="23"/>
      <c r="AB227" s="23"/>
      <c r="AC227" s="23"/>
      <c r="AD227" s="23"/>
      <c r="AE227" s="23">
        <f t="shared" si="42"/>
        <v>0.5</v>
      </c>
      <c r="AF227" s="20">
        <v>44300</v>
      </c>
      <c r="AG227" s="20">
        <v>44390</v>
      </c>
      <c r="AH227" s="20"/>
      <c r="AI227" s="20"/>
      <c r="AJ227" s="1">
        <f t="shared" si="43"/>
        <v>0.5</v>
      </c>
      <c r="AK227" s="1">
        <f t="shared" si="44"/>
        <v>1</v>
      </c>
      <c r="AL227" s="1">
        <f t="shared" si="45"/>
        <v>1</v>
      </c>
      <c r="AM227" s="1">
        <f t="shared" si="46"/>
        <v>0</v>
      </c>
      <c r="AN227" s="1">
        <f t="shared" si="47"/>
        <v>0</v>
      </c>
      <c r="AO227" s="19" t="s">
        <v>70</v>
      </c>
      <c r="AP227" s="19" t="s">
        <v>70</v>
      </c>
      <c r="AQ227" s="19"/>
      <c r="AR227" s="19"/>
      <c r="AS227" s="19" t="s">
        <v>455</v>
      </c>
      <c r="AT227" s="19" t="s">
        <v>456</v>
      </c>
      <c r="AU227" s="19"/>
      <c r="AV227" s="19"/>
      <c r="AW227" s="19" t="s">
        <v>70</v>
      </c>
      <c r="AX227" t="s">
        <v>70</v>
      </c>
      <c r="BA227" t="s">
        <v>1248</v>
      </c>
      <c r="BB227" t="s">
        <v>1249</v>
      </c>
      <c r="BC227" s="22"/>
      <c r="BD227" s="22"/>
    </row>
    <row r="228" spans="1:56" ht="15" customHeight="1" x14ac:dyDescent="0.25">
      <c r="A228" s="19">
        <v>8</v>
      </c>
      <c r="B228" s="19" t="s">
        <v>1229</v>
      </c>
      <c r="C228" s="19" t="s">
        <v>100</v>
      </c>
      <c r="D228" s="19" t="s">
        <v>101</v>
      </c>
      <c r="E228" s="19" t="s">
        <v>102</v>
      </c>
      <c r="F228" s="19" t="s">
        <v>103</v>
      </c>
      <c r="G228" s="19" t="s">
        <v>61</v>
      </c>
      <c r="H228" s="19" t="s">
        <v>104</v>
      </c>
      <c r="I228" t="s">
        <v>105</v>
      </c>
      <c r="J228" s="20">
        <v>44197</v>
      </c>
      <c r="K228" s="20">
        <v>44561</v>
      </c>
      <c r="L228" s="19" t="s">
        <v>64</v>
      </c>
      <c r="M228" s="19" t="str">
        <f t="shared" si="50"/>
        <v>Valle del Cauca</v>
      </c>
      <c r="N228" s="19" t="s">
        <v>86</v>
      </c>
      <c r="O228" s="19" t="s">
        <v>87</v>
      </c>
      <c r="P228" s="19" t="s">
        <v>67</v>
      </c>
      <c r="Q228" s="1">
        <v>0</v>
      </c>
      <c r="R228" s="23">
        <v>1</v>
      </c>
      <c r="S228" s="23">
        <v>0.25</v>
      </c>
      <c r="T228" s="23">
        <v>0.25</v>
      </c>
      <c r="U228" s="23">
        <v>0.25</v>
      </c>
      <c r="V228" s="23">
        <v>0.25</v>
      </c>
      <c r="W228" s="23">
        <v>0.10796545105566219</v>
      </c>
      <c r="X228" s="23" t="s">
        <v>1250</v>
      </c>
      <c r="Y228" s="23">
        <v>0.15</v>
      </c>
      <c r="Z228" s="23" t="s">
        <v>1251</v>
      </c>
      <c r="AA228" s="23"/>
      <c r="AB228" s="23"/>
      <c r="AC228" s="23"/>
      <c r="AD228" s="23"/>
      <c r="AE228" s="23">
        <f t="shared" si="42"/>
        <v>0.25796545105566215</v>
      </c>
      <c r="AF228" s="20">
        <v>44300</v>
      </c>
      <c r="AG228" s="20">
        <v>44390</v>
      </c>
      <c r="AH228" s="20"/>
      <c r="AI228" s="20"/>
      <c r="AJ228" s="1">
        <f t="shared" si="43"/>
        <v>0.25796545105566215</v>
      </c>
      <c r="AK228" s="1">
        <f t="shared" si="44"/>
        <v>0.43186180422264875</v>
      </c>
      <c r="AL228" s="1">
        <f t="shared" si="45"/>
        <v>0.6</v>
      </c>
      <c r="AM228" s="1">
        <f t="shared" si="46"/>
        <v>0</v>
      </c>
      <c r="AN228" s="1">
        <f t="shared" si="47"/>
        <v>0</v>
      </c>
      <c r="AO228" s="19" t="s">
        <v>70</v>
      </c>
      <c r="AP228" s="19" t="s">
        <v>70</v>
      </c>
      <c r="AQ228" s="19"/>
      <c r="AR228" s="19"/>
      <c r="AS228" s="19" t="s">
        <v>455</v>
      </c>
      <c r="AT228" s="19" t="s">
        <v>456</v>
      </c>
      <c r="AU228" s="19"/>
      <c r="AV228" s="19"/>
      <c r="AW228" s="19" t="s">
        <v>70</v>
      </c>
      <c r="AX228" t="s">
        <v>70</v>
      </c>
      <c r="BA228" t="s">
        <v>1252</v>
      </c>
      <c r="BB228" t="s">
        <v>1253</v>
      </c>
      <c r="BC228" s="22"/>
      <c r="BD228" s="22"/>
    </row>
    <row r="229" spans="1:56" ht="15" customHeight="1" x14ac:dyDescent="0.25">
      <c r="A229" s="19">
        <v>9</v>
      </c>
      <c r="B229" s="19" t="s">
        <v>1229</v>
      </c>
      <c r="C229" s="19" t="s">
        <v>110</v>
      </c>
      <c r="D229" s="19" t="s">
        <v>111</v>
      </c>
      <c r="E229" s="19" t="s">
        <v>112</v>
      </c>
      <c r="F229" s="19" t="s">
        <v>113</v>
      </c>
      <c r="G229" s="19" t="s">
        <v>114</v>
      </c>
      <c r="H229" s="19" t="s">
        <v>114</v>
      </c>
      <c r="I229" t="s">
        <v>115</v>
      </c>
      <c r="J229" s="20">
        <v>44197</v>
      </c>
      <c r="K229" s="20">
        <v>44561</v>
      </c>
      <c r="L229" s="19" t="s">
        <v>64</v>
      </c>
      <c r="M229" s="19" t="str">
        <f t="shared" si="50"/>
        <v>Valle del Cauca</v>
      </c>
      <c r="N229" s="19" t="s">
        <v>86</v>
      </c>
      <c r="O229" s="19" t="s">
        <v>116</v>
      </c>
      <c r="P229" s="19" t="s">
        <v>67</v>
      </c>
      <c r="Q229" s="1">
        <v>0</v>
      </c>
      <c r="R229" s="23">
        <v>1</v>
      </c>
      <c r="S229" s="23">
        <v>0.25</v>
      </c>
      <c r="T229" s="23">
        <v>0.25</v>
      </c>
      <c r="U229" s="23">
        <v>0.25</v>
      </c>
      <c r="V229" s="23">
        <v>0.25</v>
      </c>
      <c r="W229" s="23">
        <v>0.25</v>
      </c>
      <c r="X229" s="23" t="s">
        <v>1254</v>
      </c>
      <c r="Y229" s="23">
        <v>0.25</v>
      </c>
      <c r="Z229" s="23" t="s">
        <v>1255</v>
      </c>
      <c r="AA229" s="23"/>
      <c r="AB229" s="23"/>
      <c r="AC229" s="23"/>
      <c r="AD229" s="23"/>
      <c r="AE229" s="23">
        <f t="shared" si="42"/>
        <v>0.5</v>
      </c>
      <c r="AF229" s="20">
        <v>44300</v>
      </c>
      <c r="AG229" s="20">
        <v>44390</v>
      </c>
      <c r="AH229" s="20"/>
      <c r="AI229" s="20"/>
      <c r="AJ229" s="1">
        <f t="shared" si="43"/>
        <v>0.5</v>
      </c>
      <c r="AK229" s="1">
        <f t="shared" si="44"/>
        <v>1</v>
      </c>
      <c r="AL229" s="1">
        <f t="shared" si="45"/>
        <v>1</v>
      </c>
      <c r="AM229" s="1">
        <f t="shared" si="46"/>
        <v>0</v>
      </c>
      <c r="AN229" s="1">
        <f t="shared" si="47"/>
        <v>0</v>
      </c>
      <c r="AO229" s="19" t="s">
        <v>70</v>
      </c>
      <c r="AP229" s="19" t="s">
        <v>70</v>
      </c>
      <c r="AQ229" s="19"/>
      <c r="AR229" s="19"/>
      <c r="AS229" s="19" t="s">
        <v>455</v>
      </c>
      <c r="AT229" s="19" t="s">
        <v>456</v>
      </c>
      <c r="AU229" s="19"/>
      <c r="AV229" s="19"/>
      <c r="AW229" s="19" t="s">
        <v>70</v>
      </c>
      <c r="AX229" t="s">
        <v>70</v>
      </c>
      <c r="BA229" t="s">
        <v>1256</v>
      </c>
      <c r="BB229" t="s">
        <v>1257</v>
      </c>
      <c r="BC229" s="22"/>
      <c r="BD229" s="22"/>
    </row>
    <row r="230" spans="1:56" ht="15" customHeight="1" x14ac:dyDescent="0.25">
      <c r="A230" s="19">
        <v>10</v>
      </c>
      <c r="B230" s="19" t="s">
        <v>1229</v>
      </c>
      <c r="C230" s="19" t="s">
        <v>110</v>
      </c>
      <c r="D230" s="19" t="s">
        <v>111</v>
      </c>
      <c r="E230" s="19" t="s">
        <v>112</v>
      </c>
      <c r="F230" s="19" t="s">
        <v>113</v>
      </c>
      <c r="G230" s="19" t="s">
        <v>114</v>
      </c>
      <c r="H230" s="19" t="s">
        <v>114</v>
      </c>
      <c r="I230" t="s">
        <v>122</v>
      </c>
      <c r="J230" s="20">
        <v>44197</v>
      </c>
      <c r="K230" s="20">
        <v>44561</v>
      </c>
      <c r="L230" s="19" t="s">
        <v>64</v>
      </c>
      <c r="M230" s="19" t="str">
        <f t="shared" si="50"/>
        <v>Valle del Cauca</v>
      </c>
      <c r="N230" s="19" t="s">
        <v>86</v>
      </c>
      <c r="O230" s="19" t="s">
        <v>123</v>
      </c>
      <c r="P230" s="19" t="s">
        <v>67</v>
      </c>
      <c r="Q230" s="1">
        <v>0</v>
      </c>
      <c r="R230" s="23">
        <v>1</v>
      </c>
      <c r="S230" s="23">
        <v>0.25</v>
      </c>
      <c r="T230" s="23">
        <v>0.25</v>
      </c>
      <c r="U230" s="23">
        <v>0.25</v>
      </c>
      <c r="V230" s="23">
        <v>0.25</v>
      </c>
      <c r="W230" s="23">
        <v>0.25</v>
      </c>
      <c r="X230" s="23" t="s">
        <v>1258</v>
      </c>
      <c r="Y230" s="23">
        <v>0.25</v>
      </c>
      <c r="Z230" s="23" t="s">
        <v>1259</v>
      </c>
      <c r="AA230" s="23"/>
      <c r="AB230" s="23"/>
      <c r="AC230" s="23"/>
      <c r="AD230" s="23"/>
      <c r="AE230" s="23">
        <f t="shared" si="42"/>
        <v>0.5</v>
      </c>
      <c r="AF230" s="20">
        <v>44300</v>
      </c>
      <c r="AG230" s="20">
        <v>44390</v>
      </c>
      <c r="AH230" s="20"/>
      <c r="AI230" s="20"/>
      <c r="AJ230" s="1">
        <f t="shared" si="43"/>
        <v>0.5</v>
      </c>
      <c r="AK230" s="1">
        <f t="shared" si="44"/>
        <v>1</v>
      </c>
      <c r="AL230" s="1">
        <f t="shared" si="45"/>
        <v>1</v>
      </c>
      <c r="AM230" s="1">
        <f t="shared" si="46"/>
        <v>0</v>
      </c>
      <c r="AN230" s="1">
        <f t="shared" si="47"/>
        <v>0</v>
      </c>
      <c r="AO230" s="19" t="s">
        <v>70</v>
      </c>
      <c r="AP230" s="19" t="s">
        <v>70</v>
      </c>
      <c r="AQ230" s="19"/>
      <c r="AR230" s="19"/>
      <c r="AS230" s="19" t="s">
        <v>455</v>
      </c>
      <c r="AT230" s="19" t="s">
        <v>456</v>
      </c>
      <c r="AU230" s="19"/>
      <c r="AV230" s="19"/>
      <c r="AW230" s="19" t="s">
        <v>70</v>
      </c>
      <c r="AX230" t="s">
        <v>70</v>
      </c>
      <c r="BA230" t="s">
        <v>1260</v>
      </c>
      <c r="BB230" t="s">
        <v>1261</v>
      </c>
      <c r="BC230" s="22"/>
      <c r="BD230" s="22"/>
    </row>
    <row r="231" spans="1:56" ht="15" customHeight="1" x14ac:dyDescent="0.25">
      <c r="A231" s="19">
        <v>12</v>
      </c>
      <c r="B231" s="19" t="s">
        <v>1229</v>
      </c>
      <c r="C231" s="19" t="s">
        <v>129</v>
      </c>
      <c r="D231" s="19" t="s">
        <v>58</v>
      </c>
      <c r="E231" s="19" t="s">
        <v>130</v>
      </c>
      <c r="F231" s="19" t="s">
        <v>131</v>
      </c>
      <c r="G231" s="19" t="s">
        <v>132</v>
      </c>
      <c r="H231" s="19" t="s">
        <v>133</v>
      </c>
      <c r="I231" t="s">
        <v>134</v>
      </c>
      <c r="J231" s="20">
        <v>44197</v>
      </c>
      <c r="K231" s="20">
        <v>44561</v>
      </c>
      <c r="L231" s="19" t="s">
        <v>64</v>
      </c>
      <c r="M231" s="19" t="str">
        <f t="shared" si="50"/>
        <v>Valle del Cauca</v>
      </c>
      <c r="N231" s="19" t="s">
        <v>65</v>
      </c>
      <c r="O231" s="19" t="s">
        <v>135</v>
      </c>
      <c r="P231" s="19" t="s">
        <v>136</v>
      </c>
      <c r="Q231" s="1">
        <v>0</v>
      </c>
      <c r="R231" s="21">
        <f>SUM(S231:V231)</f>
        <v>257647595.56882262</v>
      </c>
      <c r="S231" s="21">
        <v>50873600.352396414</v>
      </c>
      <c r="T231" s="21">
        <v>65948978.369509257</v>
      </c>
      <c r="U231" s="21">
        <v>67143883.785048425</v>
      </c>
      <c r="V231" s="21">
        <v>73681133.061868519</v>
      </c>
      <c r="W231" s="21">
        <v>25231815</v>
      </c>
      <c r="X231" s="21" t="s">
        <v>1262</v>
      </c>
      <c r="Y231" s="21">
        <v>15331016</v>
      </c>
      <c r="Z231" s="21" t="s">
        <v>1263</v>
      </c>
      <c r="AA231" s="21"/>
      <c r="AB231" s="21"/>
      <c r="AC231" s="21"/>
      <c r="AD231" s="21"/>
      <c r="AE231" s="21">
        <f t="shared" si="42"/>
        <v>40562831</v>
      </c>
      <c r="AF231" s="20">
        <v>44300</v>
      </c>
      <c r="AG231" s="20">
        <v>44390</v>
      </c>
      <c r="AH231" s="20"/>
      <c r="AI231" s="20"/>
      <c r="AJ231" s="1">
        <f t="shared" si="43"/>
        <v>0.15743531745540737</v>
      </c>
      <c r="AK231" s="1">
        <f t="shared" si="44"/>
        <v>0.49597069649526876</v>
      </c>
      <c r="AL231" s="1">
        <f t="shared" si="45"/>
        <v>0.2324678316334331</v>
      </c>
      <c r="AM231" s="1">
        <f t="shared" si="46"/>
        <v>0</v>
      </c>
      <c r="AN231" s="1">
        <f t="shared" si="47"/>
        <v>0</v>
      </c>
      <c r="AO231" s="19" t="s">
        <v>70</v>
      </c>
      <c r="AP231" s="19" t="s">
        <v>70</v>
      </c>
      <c r="AQ231" s="19"/>
      <c r="AR231" s="19"/>
      <c r="AS231" s="19" t="s">
        <v>455</v>
      </c>
      <c r="AT231" s="19" t="s">
        <v>456</v>
      </c>
      <c r="AU231" s="19"/>
      <c r="AV231" s="19"/>
      <c r="AW231" s="19" t="s">
        <v>70</v>
      </c>
      <c r="AX231" t="s">
        <v>70</v>
      </c>
      <c r="BA231" t="s">
        <v>1264</v>
      </c>
      <c r="BB231" t="s">
        <v>1265</v>
      </c>
      <c r="BC231" s="22"/>
      <c r="BD231" s="22"/>
    </row>
    <row r="232" spans="1:56" ht="15" customHeight="1" x14ac:dyDescent="0.25">
      <c r="A232" s="19">
        <v>13</v>
      </c>
      <c r="B232" s="19" t="s">
        <v>1229</v>
      </c>
      <c r="C232" s="19" t="s">
        <v>129</v>
      </c>
      <c r="D232" s="19" t="s">
        <v>58</v>
      </c>
      <c r="E232" s="19" t="s">
        <v>130</v>
      </c>
      <c r="F232" s="19" t="s">
        <v>131</v>
      </c>
      <c r="G232" s="19" t="s">
        <v>132</v>
      </c>
      <c r="H232" s="19" t="s">
        <v>133</v>
      </c>
      <c r="I232" t="s">
        <v>143</v>
      </c>
      <c r="J232" s="20">
        <v>44197</v>
      </c>
      <c r="K232" s="20">
        <v>44561</v>
      </c>
      <c r="L232" s="19" t="s">
        <v>64</v>
      </c>
      <c r="M232" s="19" t="str">
        <f t="shared" si="50"/>
        <v>Valle del Cauca</v>
      </c>
      <c r="N232" s="19" t="s">
        <v>86</v>
      </c>
      <c r="O232" s="19" t="s">
        <v>144</v>
      </c>
      <c r="P232" s="19" t="s">
        <v>136</v>
      </c>
      <c r="Q232" s="1">
        <v>0</v>
      </c>
      <c r="R232" s="23">
        <v>1</v>
      </c>
      <c r="S232" s="23">
        <v>0.25</v>
      </c>
      <c r="T232" s="23">
        <v>0.25</v>
      </c>
      <c r="U232" s="23">
        <v>0.25</v>
      </c>
      <c r="V232" s="23">
        <v>0.25</v>
      </c>
      <c r="W232" s="23">
        <v>0</v>
      </c>
      <c r="X232" s="23" t="s">
        <v>1266</v>
      </c>
      <c r="Y232" s="23">
        <v>0.25</v>
      </c>
      <c r="Z232" s="23" t="s">
        <v>1267</v>
      </c>
      <c r="AA232" s="23"/>
      <c r="AB232" s="23"/>
      <c r="AC232" s="23"/>
      <c r="AD232" s="23"/>
      <c r="AE232" s="23">
        <f t="shared" si="42"/>
        <v>0.25</v>
      </c>
      <c r="AF232" s="25">
        <v>44300</v>
      </c>
      <c r="AG232" s="25">
        <v>44390</v>
      </c>
      <c r="AH232" s="25"/>
      <c r="AI232" s="25"/>
      <c r="AJ232" s="1">
        <f t="shared" si="43"/>
        <v>0.25</v>
      </c>
      <c r="AK232" s="1">
        <f t="shared" si="44"/>
        <v>0</v>
      </c>
      <c r="AL232" s="1">
        <f t="shared" si="45"/>
        <v>1</v>
      </c>
      <c r="AM232" s="1">
        <f t="shared" si="46"/>
        <v>0</v>
      </c>
      <c r="AN232" s="1">
        <f t="shared" si="47"/>
        <v>0</v>
      </c>
      <c r="AO232" s="19" t="s">
        <v>70</v>
      </c>
      <c r="AP232" s="19" t="s">
        <v>70</v>
      </c>
      <c r="AQ232" s="19"/>
      <c r="AR232" s="19"/>
      <c r="AS232" s="19" t="s">
        <v>455</v>
      </c>
      <c r="AT232" s="19" t="s">
        <v>456</v>
      </c>
      <c r="AU232" s="19"/>
      <c r="AV232" s="19"/>
      <c r="AW232" s="19" t="s">
        <v>70</v>
      </c>
      <c r="AX232" t="s">
        <v>70</v>
      </c>
      <c r="BA232" t="s">
        <v>1268</v>
      </c>
      <c r="BB232" t="s">
        <v>1269</v>
      </c>
      <c r="BC232" s="22"/>
      <c r="BD232" s="2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archivo_PAA terri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2021-10-08T15:21:43Z</dcterms:created>
  <dcterms:modified xsi:type="dcterms:W3CDTF">2021-10-08T15:22:59Z</dcterms:modified>
</cp:coreProperties>
</file>