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danielgallegomoreno/Desktop/"/>
    </mc:Choice>
  </mc:AlternateContent>
  <xr:revisionPtr revIDLastSave="0" documentId="13_ncr:1_{2A8D0877-47EA-BF40-A39A-B3AA32239241}" xr6:coauthVersionLast="46" xr6:coauthVersionMax="46" xr10:uidLastSave="{00000000-0000-0000-0000-000000000000}"/>
  <bookViews>
    <workbookView xWindow="1080" yWindow="1500" windowWidth="25940" windowHeight="13180" xr2:uid="{BEABD791-B060-1A44-B8B7-1D85EE7E80B9}"/>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97" i="1" l="1"/>
  <c r="AK397" i="1"/>
  <c r="AJ397" i="1"/>
  <c r="AI397" i="1"/>
  <c r="Q397" i="1"/>
  <c r="AH397" i="1" s="1"/>
  <c r="AL396" i="1"/>
  <c r="AK396" i="1"/>
  <c r="AJ396" i="1"/>
  <c r="AI396" i="1"/>
  <c r="Q396" i="1"/>
  <c r="AH396" i="1" s="1"/>
  <c r="AL395" i="1"/>
  <c r="AK395" i="1"/>
  <c r="AJ395" i="1"/>
  <c r="AI395" i="1"/>
  <c r="AH395" i="1"/>
  <c r="Q395" i="1"/>
  <c r="AL394" i="1"/>
  <c r="AK394" i="1"/>
  <c r="AJ394" i="1"/>
  <c r="AI394" i="1"/>
  <c r="AH394" i="1"/>
  <c r="Q394" i="1"/>
  <c r="AL393" i="1"/>
  <c r="AK393" i="1"/>
  <c r="AJ393" i="1"/>
  <c r="AI393" i="1"/>
  <c r="AH393" i="1"/>
  <c r="Q393" i="1"/>
  <c r="AL392" i="1"/>
  <c r="AK392" i="1"/>
  <c r="AJ392" i="1"/>
  <c r="AI392" i="1"/>
  <c r="AH392" i="1"/>
  <c r="Q392" i="1"/>
  <c r="AL391" i="1"/>
  <c r="AK391" i="1"/>
  <c r="AJ391" i="1"/>
  <c r="AI391" i="1"/>
  <c r="AH391" i="1"/>
  <c r="Q391" i="1"/>
  <c r="AL390" i="1"/>
  <c r="AK390" i="1"/>
  <c r="AJ390" i="1"/>
  <c r="AI390" i="1"/>
  <c r="AH390" i="1"/>
  <c r="Q390" i="1"/>
  <c r="AL389" i="1"/>
  <c r="AK389" i="1"/>
  <c r="AJ389" i="1"/>
  <c r="AI389" i="1"/>
  <c r="AH389" i="1"/>
  <c r="Q389" i="1"/>
  <c r="AL388" i="1"/>
  <c r="AK388" i="1"/>
  <c r="AJ388" i="1"/>
  <c r="AI388" i="1"/>
  <c r="AH388" i="1"/>
  <c r="Q388" i="1"/>
  <c r="AL387" i="1"/>
  <c r="AK387" i="1"/>
  <c r="AJ387" i="1"/>
  <c r="AI387" i="1"/>
  <c r="AH387" i="1"/>
  <c r="Q387" i="1"/>
  <c r="AL386" i="1"/>
  <c r="AK386" i="1"/>
  <c r="AJ386" i="1"/>
  <c r="AI386" i="1"/>
  <c r="AH386" i="1"/>
  <c r="Q386" i="1"/>
  <c r="AL385" i="1"/>
  <c r="AK385" i="1"/>
  <c r="AJ385" i="1"/>
  <c r="AI385" i="1"/>
  <c r="AH385" i="1"/>
  <c r="Q385" i="1"/>
  <c r="AL384" i="1"/>
  <c r="AK384" i="1"/>
  <c r="AJ384" i="1"/>
  <c r="AI384" i="1"/>
  <c r="AH384" i="1"/>
  <c r="Q384" i="1"/>
  <c r="AL383" i="1"/>
  <c r="AK383" i="1"/>
  <c r="AJ383" i="1"/>
  <c r="AI383" i="1"/>
  <c r="AH383" i="1"/>
  <c r="Q383" i="1"/>
  <c r="AL382" i="1"/>
  <c r="AK382" i="1"/>
  <c r="AJ382" i="1"/>
  <c r="AI382" i="1"/>
  <c r="AH382" i="1"/>
  <c r="Q382" i="1"/>
  <c r="AL381" i="1"/>
  <c r="AK381" i="1"/>
  <c r="AJ381" i="1"/>
  <c r="AI381" i="1"/>
  <c r="AH381" i="1"/>
  <c r="Q381" i="1"/>
  <c r="AL380" i="1"/>
  <c r="AK380" i="1"/>
  <c r="AJ380" i="1"/>
  <c r="AI380" i="1"/>
  <c r="AH380" i="1"/>
  <c r="Q380" i="1"/>
  <c r="AL379" i="1"/>
  <c r="AK379" i="1"/>
  <c r="AJ379" i="1"/>
  <c r="AI379" i="1"/>
  <c r="AH379" i="1"/>
  <c r="Q379" i="1"/>
  <c r="AL378" i="1"/>
  <c r="AK378" i="1"/>
  <c r="AJ378" i="1"/>
  <c r="AI378" i="1"/>
  <c r="AH378" i="1"/>
  <c r="Q378" i="1"/>
  <c r="AL377" i="1"/>
  <c r="AK377" i="1"/>
  <c r="AJ377" i="1"/>
  <c r="AI377" i="1"/>
  <c r="AH377" i="1"/>
  <c r="Q377" i="1"/>
  <c r="AL376" i="1"/>
  <c r="AK376" i="1"/>
  <c r="AJ376" i="1"/>
  <c r="AI376" i="1"/>
  <c r="AH376" i="1"/>
  <c r="Q376" i="1"/>
  <c r="AL375" i="1"/>
  <c r="AK375" i="1"/>
  <c r="AJ375" i="1"/>
  <c r="AI375" i="1"/>
  <c r="AH375" i="1"/>
  <c r="Q375" i="1"/>
  <c r="AL374" i="1"/>
  <c r="AK374" i="1"/>
  <c r="AJ374" i="1"/>
  <c r="AI374" i="1"/>
  <c r="AH374" i="1"/>
  <c r="Q374" i="1"/>
  <c r="AL373" i="1"/>
  <c r="AK373" i="1"/>
  <c r="AJ373" i="1"/>
  <c r="AI373" i="1"/>
  <c r="AH373" i="1"/>
  <c r="Q373" i="1"/>
  <c r="AL372" i="1"/>
  <c r="AK372" i="1"/>
  <c r="AJ372" i="1"/>
  <c r="AI372" i="1"/>
  <c r="AH372" i="1"/>
  <c r="Q372" i="1"/>
  <c r="AL371" i="1"/>
  <c r="AK371" i="1"/>
  <c r="AJ371" i="1"/>
  <c r="AI371" i="1"/>
  <c r="AH371" i="1"/>
  <c r="Q371" i="1"/>
  <c r="AL370" i="1"/>
  <c r="AK370" i="1"/>
  <c r="AJ370" i="1"/>
  <c r="AI370" i="1"/>
  <c r="AH370" i="1"/>
  <c r="Q370" i="1"/>
  <c r="AL369" i="1"/>
  <c r="AK369" i="1"/>
  <c r="AJ369" i="1"/>
  <c r="AI369" i="1"/>
  <c r="AH369" i="1"/>
  <c r="Q369" i="1"/>
  <c r="AL368" i="1"/>
  <c r="AK368" i="1"/>
  <c r="AJ368" i="1"/>
  <c r="AI368" i="1"/>
  <c r="AH368" i="1"/>
  <c r="Q368" i="1"/>
  <c r="AL367" i="1"/>
  <c r="AK367" i="1"/>
  <c r="AJ367" i="1"/>
  <c r="AI367" i="1"/>
  <c r="AH367" i="1"/>
  <c r="Q367" i="1"/>
  <c r="AL366" i="1"/>
  <c r="AK366" i="1"/>
  <c r="AJ366" i="1"/>
  <c r="AI366" i="1"/>
  <c r="AH366" i="1"/>
  <c r="Q366" i="1"/>
  <c r="AL365" i="1"/>
  <c r="AK365" i="1"/>
  <c r="AJ365" i="1"/>
  <c r="AI365" i="1"/>
  <c r="AH365" i="1"/>
  <c r="Q365" i="1"/>
  <c r="AL364" i="1"/>
  <c r="AK364" i="1"/>
  <c r="AJ364" i="1"/>
  <c r="AI364" i="1"/>
  <c r="AH364" i="1"/>
  <c r="Q364" i="1"/>
  <c r="AL363" i="1"/>
  <c r="AK363" i="1"/>
  <c r="AJ363" i="1"/>
  <c r="AI363" i="1"/>
  <c r="AH363" i="1"/>
  <c r="Q363" i="1"/>
  <c r="AL362" i="1"/>
  <c r="AK362" i="1"/>
  <c r="AJ362" i="1"/>
  <c r="AI362" i="1"/>
  <c r="AH362" i="1"/>
  <c r="Q362" i="1"/>
  <c r="AL361" i="1"/>
  <c r="AK361" i="1"/>
  <c r="AJ361" i="1"/>
  <c r="AI361" i="1"/>
  <c r="AH361" i="1"/>
  <c r="Q361" i="1"/>
  <c r="AL360" i="1"/>
  <c r="AK360" i="1"/>
  <c r="AJ360" i="1"/>
  <c r="AI360" i="1"/>
  <c r="AH360" i="1"/>
  <c r="Q360" i="1"/>
  <c r="AL359" i="1"/>
  <c r="AK359" i="1"/>
  <c r="AJ359" i="1"/>
  <c r="AI359" i="1"/>
  <c r="AH359" i="1"/>
  <c r="Q359" i="1"/>
  <c r="AL358" i="1"/>
  <c r="AK358" i="1"/>
  <c r="AJ358" i="1"/>
  <c r="AI358" i="1"/>
  <c r="AH358" i="1"/>
  <c r="Q358" i="1"/>
  <c r="AL357" i="1"/>
  <c r="AK357" i="1"/>
  <c r="AJ357" i="1"/>
  <c r="AI357" i="1"/>
  <c r="AH357" i="1"/>
  <c r="Q357" i="1"/>
  <c r="AL356" i="1"/>
  <c r="AK356" i="1"/>
  <c r="AJ356" i="1"/>
  <c r="AI356" i="1"/>
  <c r="AH356" i="1"/>
  <c r="Q356" i="1"/>
  <c r="AL355" i="1"/>
  <c r="AK355" i="1"/>
  <c r="AJ355" i="1"/>
  <c r="AI355" i="1"/>
  <c r="AH355" i="1"/>
  <c r="Q355" i="1"/>
  <c r="AL354" i="1"/>
  <c r="AK354" i="1"/>
  <c r="AJ354" i="1"/>
  <c r="AI354" i="1"/>
  <c r="AH354" i="1"/>
  <c r="Q354" i="1"/>
  <c r="AL353" i="1"/>
  <c r="AK353" i="1"/>
  <c r="AJ353" i="1"/>
  <c r="AI353" i="1"/>
  <c r="AH353" i="1"/>
  <c r="Q353" i="1"/>
  <c r="AL352" i="1"/>
  <c r="AK352" i="1"/>
  <c r="AJ352" i="1"/>
  <c r="AI352" i="1"/>
  <c r="AH352" i="1"/>
  <c r="Q352" i="1"/>
  <c r="AL351" i="1"/>
  <c r="AK351" i="1"/>
  <c r="AJ351" i="1"/>
  <c r="AI351" i="1"/>
  <c r="AH351" i="1"/>
  <c r="Q351" i="1"/>
  <c r="AL350" i="1"/>
  <c r="AK350" i="1"/>
  <c r="AJ350" i="1"/>
  <c r="AI350" i="1"/>
  <c r="AH350" i="1"/>
  <c r="Q350" i="1"/>
  <c r="AL349" i="1"/>
  <c r="AK349" i="1"/>
  <c r="AJ349" i="1"/>
  <c r="AI349" i="1"/>
  <c r="AH349" i="1"/>
  <c r="Q349" i="1"/>
  <c r="AL348" i="1"/>
  <c r="AK348" i="1"/>
  <c r="AJ348" i="1"/>
  <c r="AI348" i="1"/>
  <c r="AH348" i="1"/>
  <c r="Q348" i="1"/>
  <c r="AL347" i="1"/>
  <c r="AK347" i="1"/>
  <c r="AJ347" i="1"/>
  <c r="AI347" i="1"/>
  <c r="AH347" i="1"/>
  <c r="Q347" i="1"/>
  <c r="AL346" i="1"/>
  <c r="AK346" i="1"/>
  <c r="AJ346" i="1"/>
  <c r="AI346" i="1"/>
  <c r="AH346" i="1"/>
  <c r="Q346" i="1"/>
  <c r="AL345" i="1"/>
  <c r="AK345" i="1"/>
  <c r="AJ345" i="1"/>
  <c r="AI345" i="1"/>
  <c r="AH345" i="1"/>
  <c r="Q345" i="1"/>
  <c r="AL344" i="1"/>
  <c r="AK344" i="1"/>
  <c r="AJ344" i="1"/>
  <c r="AI344" i="1"/>
  <c r="AH344" i="1"/>
  <c r="Q344" i="1"/>
  <c r="AL343" i="1"/>
  <c r="AK343" i="1"/>
  <c r="AJ343" i="1"/>
  <c r="AI343" i="1"/>
  <c r="AH343" i="1"/>
  <c r="Q343" i="1"/>
  <c r="AL342" i="1"/>
  <c r="AK342" i="1"/>
  <c r="AJ342" i="1"/>
  <c r="AI342" i="1"/>
  <c r="AH342" i="1"/>
  <c r="Q342" i="1"/>
  <c r="AL341" i="1"/>
  <c r="AK341" i="1"/>
  <c r="AJ341" i="1"/>
  <c r="AI341" i="1"/>
  <c r="AH341" i="1"/>
  <c r="Q341" i="1"/>
  <c r="AL340" i="1"/>
  <c r="AK340" i="1"/>
  <c r="AJ340" i="1"/>
  <c r="AI340" i="1"/>
  <c r="AH340" i="1"/>
  <c r="Q340" i="1"/>
  <c r="AL339" i="1"/>
  <c r="AK339" i="1"/>
  <c r="AJ339" i="1"/>
  <c r="AI339" i="1"/>
  <c r="AH339" i="1"/>
  <c r="Q339" i="1"/>
  <c r="AL338" i="1"/>
  <c r="AK338" i="1"/>
  <c r="AJ338" i="1"/>
  <c r="AI338" i="1"/>
  <c r="AH338" i="1"/>
  <c r="Q338" i="1"/>
  <c r="AL337" i="1"/>
  <c r="AK337" i="1"/>
  <c r="AJ337" i="1"/>
  <c r="AI337" i="1"/>
  <c r="AH337" i="1"/>
  <c r="Q337" i="1"/>
  <c r="AL336" i="1"/>
  <c r="AK336" i="1"/>
  <c r="AJ336" i="1"/>
  <c r="AI336" i="1"/>
  <c r="AH336" i="1"/>
  <c r="Q336" i="1"/>
  <c r="AL335" i="1"/>
  <c r="AK335" i="1"/>
  <c r="AJ335" i="1"/>
  <c r="AI335" i="1"/>
  <c r="AH335" i="1"/>
  <c r="Q335" i="1"/>
  <c r="AL334" i="1"/>
  <c r="AK334" i="1"/>
  <c r="AJ334" i="1"/>
  <c r="AI334" i="1"/>
  <c r="AH334" i="1"/>
  <c r="Q334" i="1"/>
  <c r="AL333" i="1"/>
  <c r="AK333" i="1"/>
  <c r="AJ333" i="1"/>
  <c r="AI333" i="1"/>
  <c r="AH333" i="1"/>
  <c r="Q333" i="1"/>
  <c r="AL332" i="1"/>
  <c r="AK332" i="1"/>
  <c r="AJ332" i="1"/>
  <c r="AI332" i="1"/>
  <c r="AH332" i="1"/>
  <c r="Q332" i="1"/>
  <c r="AL331" i="1"/>
  <c r="AK331" i="1"/>
  <c r="AJ331" i="1"/>
  <c r="AI331" i="1"/>
  <c r="AH331" i="1"/>
  <c r="Q331" i="1"/>
  <c r="AL330" i="1"/>
  <c r="AK330" i="1"/>
  <c r="AJ330" i="1"/>
  <c r="AI330" i="1"/>
  <c r="AH330" i="1"/>
  <c r="Q330" i="1"/>
  <c r="AL329" i="1"/>
  <c r="AK329" i="1"/>
  <c r="AJ329" i="1"/>
  <c r="AI329" i="1"/>
  <c r="AH329" i="1"/>
  <c r="Q329" i="1"/>
  <c r="AL328" i="1"/>
  <c r="AK328" i="1"/>
  <c r="AJ328" i="1"/>
  <c r="AI328" i="1"/>
  <c r="AH328" i="1"/>
  <c r="Q328" i="1"/>
  <c r="AL327" i="1"/>
  <c r="AK327" i="1"/>
  <c r="AJ327" i="1"/>
  <c r="AI327" i="1"/>
  <c r="AH327" i="1"/>
  <c r="Q327" i="1"/>
  <c r="AL326" i="1"/>
  <c r="AK326" i="1"/>
  <c r="AJ326" i="1"/>
  <c r="AI326" i="1"/>
  <c r="AH326" i="1"/>
  <c r="Q326" i="1"/>
  <c r="AL325" i="1"/>
  <c r="AK325" i="1"/>
  <c r="AJ325" i="1"/>
  <c r="AI325" i="1"/>
  <c r="AH325" i="1"/>
  <c r="Q325" i="1"/>
  <c r="AL324" i="1"/>
  <c r="AK324" i="1"/>
  <c r="AJ324" i="1"/>
  <c r="AI324" i="1"/>
  <c r="AH324" i="1"/>
  <c r="Q324" i="1"/>
  <c r="AL323" i="1"/>
  <c r="AK323" i="1"/>
  <c r="AJ323" i="1"/>
  <c r="AI323" i="1"/>
  <c r="AH323" i="1"/>
  <c r="Q323" i="1"/>
  <c r="AL322" i="1"/>
  <c r="AK322" i="1"/>
  <c r="AJ322" i="1"/>
  <c r="AI322" i="1"/>
  <c r="AH322" i="1"/>
  <c r="Q322" i="1"/>
  <c r="AL321" i="1"/>
  <c r="AK321" i="1"/>
  <c r="AJ321" i="1"/>
  <c r="AI321" i="1"/>
  <c r="AH321" i="1"/>
  <c r="Q321" i="1"/>
  <c r="AL320" i="1"/>
  <c r="AK320" i="1"/>
  <c r="AJ320" i="1"/>
  <c r="AI320" i="1"/>
  <c r="AH320" i="1"/>
  <c r="Q320" i="1"/>
  <c r="AL319" i="1"/>
  <c r="AK319" i="1"/>
  <c r="AJ319" i="1"/>
  <c r="AI319" i="1"/>
  <c r="AH319" i="1"/>
  <c r="Q319" i="1"/>
  <c r="AL318" i="1"/>
  <c r="AK318" i="1"/>
  <c r="AJ318" i="1"/>
  <c r="AI318" i="1"/>
  <c r="AH318" i="1"/>
  <c r="Q318" i="1"/>
  <c r="AL317" i="1"/>
  <c r="AK317" i="1"/>
  <c r="AJ317" i="1"/>
  <c r="AI317" i="1"/>
  <c r="AH317" i="1"/>
  <c r="Q317" i="1"/>
  <c r="AL316" i="1"/>
  <c r="AK316" i="1"/>
  <c r="AJ316" i="1"/>
  <c r="AI316" i="1"/>
  <c r="AH316" i="1"/>
  <c r="Q316" i="1"/>
  <c r="AL315" i="1"/>
  <c r="AK315" i="1"/>
  <c r="AJ315" i="1"/>
  <c r="AI315" i="1"/>
  <c r="AH315" i="1"/>
  <c r="Q315" i="1"/>
  <c r="AL314" i="1"/>
  <c r="AK314" i="1"/>
  <c r="AJ314" i="1"/>
  <c r="AI314" i="1"/>
  <c r="AH314" i="1"/>
  <c r="Q314" i="1"/>
  <c r="AL313" i="1"/>
  <c r="AK313" i="1"/>
  <c r="AJ313" i="1"/>
  <c r="AI313" i="1"/>
  <c r="AH313" i="1"/>
  <c r="Q313" i="1"/>
  <c r="AL312" i="1"/>
  <c r="AK312" i="1"/>
  <c r="AJ312" i="1"/>
  <c r="AI312" i="1"/>
  <c r="AH312" i="1"/>
  <c r="Q312" i="1"/>
  <c r="AL311" i="1"/>
  <c r="AK311" i="1"/>
  <c r="AJ311" i="1"/>
  <c r="AI311" i="1"/>
  <c r="AH311" i="1"/>
  <c r="Q311" i="1"/>
  <c r="AL310" i="1"/>
  <c r="AK310" i="1"/>
  <c r="AJ310" i="1"/>
  <c r="AI310" i="1"/>
  <c r="AH310" i="1"/>
  <c r="Q310" i="1"/>
  <c r="AL309" i="1"/>
  <c r="AK309" i="1"/>
  <c r="AJ309" i="1"/>
  <c r="AI309" i="1"/>
  <c r="AH309" i="1"/>
  <c r="Q309" i="1"/>
  <c r="AL308" i="1"/>
  <c r="AK308" i="1"/>
  <c r="AJ308" i="1"/>
  <c r="AI308" i="1"/>
  <c r="AH308" i="1"/>
  <c r="Q308" i="1"/>
  <c r="AL307" i="1"/>
  <c r="AK307" i="1"/>
  <c r="AJ307" i="1"/>
  <c r="AI307" i="1"/>
  <c r="AH307" i="1"/>
  <c r="Q307" i="1"/>
  <c r="AL306" i="1"/>
  <c r="AK306" i="1"/>
  <c r="AJ306" i="1"/>
  <c r="AI306" i="1"/>
  <c r="AH306" i="1"/>
  <c r="Q306" i="1"/>
  <c r="AL305" i="1"/>
  <c r="AK305" i="1"/>
  <c r="AJ305" i="1"/>
  <c r="AI305" i="1"/>
  <c r="AH305" i="1"/>
  <c r="Q305" i="1"/>
  <c r="AL304" i="1"/>
  <c r="AK304" i="1"/>
  <c r="AJ304" i="1"/>
  <c r="AI304" i="1"/>
  <c r="AH304" i="1"/>
  <c r="Q304" i="1"/>
  <c r="AL303" i="1"/>
  <c r="AK303" i="1"/>
  <c r="AJ303" i="1"/>
  <c r="AI303" i="1"/>
  <c r="AH303" i="1"/>
  <c r="Q303" i="1"/>
  <c r="AL302" i="1"/>
  <c r="AK302" i="1"/>
  <c r="AJ302" i="1"/>
  <c r="AI302" i="1"/>
  <c r="AH302" i="1"/>
  <c r="Q302" i="1"/>
  <c r="AL301" i="1"/>
  <c r="AK301" i="1"/>
  <c r="AJ301" i="1"/>
  <c r="AI301" i="1"/>
  <c r="AH301" i="1"/>
  <c r="Q301" i="1"/>
  <c r="AL300" i="1"/>
  <c r="AK300" i="1"/>
  <c r="AJ300" i="1"/>
  <c r="AI300" i="1"/>
  <c r="AH300" i="1"/>
  <c r="Q300" i="1"/>
  <c r="AL299" i="1"/>
  <c r="AK299" i="1"/>
  <c r="AJ299" i="1"/>
  <c r="AI299" i="1"/>
  <c r="AH299" i="1"/>
  <c r="Q299" i="1"/>
  <c r="AL298" i="1"/>
  <c r="AK298" i="1"/>
  <c r="AJ298" i="1"/>
  <c r="AI298" i="1"/>
  <c r="AH298" i="1"/>
  <c r="Q298" i="1"/>
  <c r="AL297" i="1"/>
  <c r="AK297" i="1"/>
  <c r="AJ297" i="1"/>
  <c r="AI297" i="1"/>
  <c r="AH297" i="1"/>
  <c r="Q297" i="1"/>
  <c r="AL296" i="1"/>
  <c r="AK296" i="1"/>
  <c r="AJ296" i="1"/>
  <c r="AI296" i="1"/>
  <c r="AH296" i="1"/>
  <c r="Q296" i="1"/>
  <c r="AL295" i="1"/>
  <c r="AK295" i="1"/>
  <c r="AJ295" i="1"/>
  <c r="AI295" i="1"/>
  <c r="AH295" i="1"/>
  <c r="Q295" i="1"/>
  <c r="AL294" i="1"/>
  <c r="AK294" i="1"/>
  <c r="AJ294" i="1"/>
  <c r="AI294" i="1"/>
  <c r="AH294" i="1"/>
  <c r="Q294" i="1"/>
  <c r="AL293" i="1"/>
  <c r="AK293" i="1"/>
  <c r="AJ293" i="1"/>
  <c r="AI293" i="1"/>
  <c r="AH293" i="1"/>
  <c r="Q293" i="1"/>
  <c r="AL292" i="1"/>
  <c r="AK292" i="1"/>
  <c r="AJ292" i="1"/>
  <c r="AI292" i="1"/>
  <c r="AH292" i="1"/>
  <c r="Q292" i="1"/>
  <c r="AL291" i="1"/>
  <c r="AK291" i="1"/>
  <c r="AJ291" i="1"/>
  <c r="AI291" i="1"/>
  <c r="AH291" i="1"/>
  <c r="Q291" i="1"/>
  <c r="AL290" i="1"/>
  <c r="AK290" i="1"/>
  <c r="AJ290" i="1"/>
  <c r="AI290" i="1"/>
  <c r="AH290" i="1"/>
  <c r="Q290" i="1"/>
  <c r="AL289" i="1"/>
  <c r="AK289" i="1"/>
  <c r="AJ289" i="1"/>
  <c r="AI289" i="1"/>
  <c r="AH289" i="1"/>
  <c r="Q289" i="1"/>
  <c r="AL288" i="1"/>
  <c r="AK288" i="1"/>
  <c r="AJ288" i="1"/>
  <c r="AI288" i="1"/>
  <c r="AH288" i="1"/>
  <c r="Q288" i="1"/>
  <c r="AL287" i="1"/>
  <c r="AK287" i="1"/>
  <c r="AJ287" i="1"/>
  <c r="AI287" i="1"/>
  <c r="AH287" i="1"/>
  <c r="Q287" i="1"/>
  <c r="AL286" i="1"/>
  <c r="AK286" i="1"/>
  <c r="AJ286" i="1"/>
  <c r="AI286" i="1"/>
  <c r="AH286" i="1"/>
  <c r="Q286" i="1"/>
  <c r="AL285" i="1"/>
  <c r="AK285" i="1"/>
  <c r="AJ285" i="1"/>
  <c r="AI285" i="1"/>
  <c r="AH285" i="1"/>
  <c r="Q285" i="1"/>
  <c r="AL284" i="1"/>
  <c r="AK284" i="1"/>
  <c r="AJ284" i="1"/>
  <c r="AI284" i="1"/>
  <c r="AH284" i="1"/>
  <c r="Q284" i="1"/>
  <c r="AL283" i="1"/>
  <c r="AK283" i="1"/>
  <c r="AJ283" i="1"/>
  <c r="AI283" i="1"/>
  <c r="AH283" i="1"/>
  <c r="Q283" i="1"/>
  <c r="AL282" i="1"/>
  <c r="AK282" i="1"/>
  <c r="AJ282" i="1"/>
  <c r="AI282" i="1"/>
  <c r="AH282" i="1"/>
  <c r="Q282" i="1"/>
  <c r="AL281" i="1"/>
  <c r="AK281" i="1"/>
  <c r="AJ281" i="1"/>
  <c r="AI281" i="1"/>
  <c r="AH281" i="1"/>
  <c r="Q281" i="1"/>
  <c r="AL280" i="1"/>
  <c r="AK280" i="1"/>
  <c r="AJ280" i="1"/>
  <c r="AI280" i="1"/>
  <c r="AH280" i="1"/>
  <c r="Q280" i="1"/>
  <c r="AL279" i="1"/>
  <c r="AK279" i="1"/>
  <c r="AJ279" i="1"/>
  <c r="AI279" i="1"/>
  <c r="AH279" i="1"/>
  <c r="Q279" i="1"/>
  <c r="AL278" i="1"/>
  <c r="AK278" i="1"/>
  <c r="AJ278" i="1"/>
  <c r="AI278" i="1"/>
  <c r="AH278" i="1"/>
  <c r="Q278" i="1"/>
  <c r="AL277" i="1"/>
  <c r="AK277" i="1"/>
  <c r="AJ277" i="1"/>
  <c r="AI277" i="1"/>
  <c r="AH277" i="1"/>
  <c r="Q277" i="1"/>
  <c r="AL276" i="1"/>
  <c r="AK276" i="1"/>
  <c r="AJ276" i="1"/>
  <c r="AI276" i="1"/>
  <c r="AH276" i="1"/>
  <c r="Q276" i="1"/>
  <c r="AL275" i="1"/>
  <c r="AK275" i="1"/>
  <c r="AJ275" i="1"/>
  <c r="AI275" i="1"/>
  <c r="AH275" i="1"/>
  <c r="Q275" i="1"/>
  <c r="AL274" i="1"/>
  <c r="AK274" i="1"/>
  <c r="AJ274" i="1"/>
  <c r="AI274" i="1"/>
  <c r="AH274" i="1"/>
  <c r="Q274" i="1"/>
  <c r="AL273" i="1"/>
  <c r="AK273" i="1"/>
  <c r="AJ273" i="1"/>
  <c r="AI273" i="1"/>
  <c r="AH273" i="1"/>
  <c r="Q273" i="1"/>
  <c r="AL272" i="1"/>
  <c r="AK272" i="1"/>
  <c r="AJ272" i="1"/>
  <c r="AI272" i="1"/>
  <c r="AH272" i="1"/>
  <c r="Q272" i="1"/>
  <c r="AL271" i="1"/>
  <c r="AK271" i="1"/>
  <c r="AJ271" i="1"/>
  <c r="AI271" i="1"/>
  <c r="AH271" i="1"/>
  <c r="Q271" i="1"/>
  <c r="AL270" i="1"/>
  <c r="AK270" i="1"/>
  <c r="AJ270" i="1"/>
  <c r="AI270" i="1"/>
  <c r="AH270" i="1"/>
  <c r="Q270" i="1"/>
  <c r="AL269" i="1"/>
  <c r="AK269" i="1"/>
  <c r="AJ269" i="1"/>
  <c r="AI269" i="1"/>
  <c r="AH269" i="1"/>
  <c r="Q269" i="1"/>
  <c r="AL268" i="1"/>
  <c r="AK268" i="1"/>
  <c r="AJ268" i="1"/>
  <c r="AI268" i="1"/>
  <c r="AH268" i="1"/>
  <c r="Q268" i="1"/>
  <c r="AL267" i="1"/>
  <c r="AK267" i="1"/>
  <c r="AJ267" i="1"/>
  <c r="AI267" i="1"/>
  <c r="AH267" i="1"/>
  <c r="Q267" i="1"/>
  <c r="AL266" i="1"/>
  <c r="AK266" i="1"/>
  <c r="AJ266" i="1"/>
  <c r="AI266" i="1"/>
  <c r="AH266" i="1"/>
  <c r="Q266" i="1"/>
  <c r="AL265" i="1"/>
  <c r="AK265" i="1"/>
  <c r="AJ265" i="1"/>
  <c r="AI265" i="1"/>
  <c r="AH265" i="1"/>
  <c r="Q265" i="1"/>
  <c r="AL264" i="1"/>
  <c r="AK264" i="1"/>
  <c r="AJ264" i="1"/>
  <c r="AI264" i="1"/>
  <c r="AH264" i="1"/>
  <c r="Q264" i="1"/>
  <c r="AL263" i="1"/>
  <c r="AK263" i="1"/>
  <c r="AJ263" i="1"/>
  <c r="AI263" i="1"/>
  <c r="AH263" i="1"/>
  <c r="Q263" i="1"/>
  <c r="AL262" i="1"/>
  <c r="AK262" i="1"/>
  <c r="AJ262" i="1"/>
  <c r="AI262" i="1"/>
  <c r="AH262" i="1"/>
  <c r="Q262" i="1"/>
  <c r="AL261" i="1"/>
  <c r="AK261" i="1"/>
  <c r="AJ261" i="1"/>
  <c r="AI261" i="1"/>
  <c r="AH261" i="1"/>
  <c r="Q261" i="1"/>
  <c r="AL260" i="1"/>
  <c r="AK260" i="1"/>
  <c r="AJ260" i="1"/>
  <c r="AI260" i="1"/>
  <c r="AH260" i="1"/>
  <c r="Q260" i="1"/>
  <c r="AL259" i="1"/>
  <c r="AK259" i="1"/>
  <c r="AJ259" i="1"/>
  <c r="AI259" i="1"/>
  <c r="AH259" i="1"/>
  <c r="Q259" i="1"/>
  <c r="AL258" i="1"/>
  <c r="AK258" i="1"/>
  <c r="AJ258" i="1"/>
  <c r="AI258" i="1"/>
  <c r="AH258" i="1"/>
  <c r="Q258" i="1"/>
  <c r="AL257" i="1"/>
  <c r="AK257" i="1"/>
  <c r="AJ257" i="1"/>
  <c r="AI257" i="1"/>
  <c r="AH257" i="1"/>
  <c r="Q257" i="1"/>
  <c r="AL256" i="1"/>
  <c r="AK256" i="1"/>
  <c r="AJ256" i="1"/>
  <c r="AI256" i="1"/>
  <c r="AH256" i="1"/>
  <c r="Q256" i="1"/>
  <c r="AL255" i="1"/>
  <c r="AK255" i="1"/>
  <c r="AJ255" i="1"/>
  <c r="AI255" i="1"/>
  <c r="AH255" i="1"/>
  <c r="Q255" i="1"/>
  <c r="AL254" i="1"/>
  <c r="AK254" i="1"/>
  <c r="AJ254" i="1"/>
  <c r="AI254" i="1"/>
  <c r="AH254" i="1"/>
  <c r="Q254" i="1"/>
  <c r="AL253" i="1"/>
  <c r="AK253" i="1"/>
  <c r="AJ253" i="1"/>
  <c r="AI253" i="1"/>
  <c r="AH253" i="1"/>
  <c r="Q253" i="1"/>
  <c r="AL252" i="1"/>
  <c r="AK252" i="1"/>
  <c r="AJ252" i="1"/>
  <c r="AI252" i="1"/>
  <c r="AH252" i="1"/>
  <c r="Q252" i="1"/>
  <c r="AL251" i="1"/>
  <c r="AK251" i="1"/>
  <c r="AJ251" i="1"/>
  <c r="AI251" i="1"/>
  <c r="AH251" i="1"/>
  <c r="Q251" i="1"/>
  <c r="AL250" i="1"/>
  <c r="AK250" i="1"/>
  <c r="AJ250" i="1"/>
  <c r="AI250" i="1"/>
  <c r="AH250" i="1"/>
  <c r="Q250" i="1"/>
  <c r="AL249" i="1"/>
  <c r="AK249" i="1"/>
  <c r="AJ249" i="1"/>
  <c r="AI249" i="1"/>
  <c r="AH249" i="1"/>
  <c r="Q249" i="1"/>
  <c r="AL248" i="1"/>
  <c r="AK248" i="1"/>
  <c r="AJ248" i="1"/>
  <c r="AI248" i="1"/>
  <c r="AH248" i="1"/>
  <c r="Q248" i="1"/>
  <c r="AL247" i="1"/>
  <c r="AK247" i="1"/>
  <c r="AJ247" i="1"/>
  <c r="AI247" i="1"/>
  <c r="AH247" i="1"/>
  <c r="Q247" i="1"/>
  <c r="AL246" i="1"/>
  <c r="AK246" i="1"/>
  <c r="AJ246" i="1"/>
  <c r="AI246" i="1"/>
  <c r="AH246" i="1"/>
  <c r="Q246" i="1"/>
  <c r="AL245" i="1"/>
  <c r="AK245" i="1"/>
  <c r="AJ245" i="1"/>
  <c r="AI245" i="1"/>
  <c r="AH245" i="1"/>
  <c r="Q245" i="1"/>
  <c r="AL244" i="1"/>
  <c r="AK244" i="1"/>
  <c r="AJ244" i="1"/>
  <c r="AI244" i="1"/>
  <c r="AH244" i="1"/>
  <c r="Q244" i="1"/>
  <c r="AL243" i="1"/>
  <c r="AK243" i="1"/>
  <c r="AJ243" i="1"/>
  <c r="AI243" i="1"/>
  <c r="AH243" i="1"/>
  <c r="Q243" i="1"/>
  <c r="AL242" i="1"/>
  <c r="AK242" i="1"/>
  <c r="AJ242" i="1"/>
  <c r="AI242" i="1"/>
  <c r="AH242" i="1"/>
  <c r="Q242" i="1"/>
  <c r="AL241" i="1"/>
  <c r="AK241" i="1"/>
  <c r="AJ241" i="1"/>
  <c r="AI241" i="1"/>
  <c r="AH241" i="1"/>
  <c r="Q241" i="1"/>
  <c r="AL240" i="1"/>
  <c r="AK240" i="1"/>
  <c r="AJ240" i="1"/>
  <c r="AI240" i="1"/>
  <c r="AH240" i="1"/>
  <c r="Q240" i="1"/>
  <c r="AL239" i="1"/>
  <c r="AK239" i="1"/>
  <c r="AJ239" i="1"/>
  <c r="AI239" i="1"/>
  <c r="AH239" i="1"/>
  <c r="Q239" i="1"/>
  <c r="AL238" i="1"/>
  <c r="AK238" i="1"/>
  <c r="AJ238" i="1"/>
  <c r="AI238" i="1"/>
  <c r="AH238" i="1"/>
  <c r="Q238" i="1"/>
  <c r="AL237" i="1"/>
  <c r="AK237" i="1"/>
  <c r="AJ237" i="1"/>
  <c r="AI237" i="1"/>
  <c r="AH237" i="1"/>
  <c r="Q237" i="1"/>
  <c r="AL236" i="1"/>
  <c r="AK236" i="1"/>
  <c r="AJ236" i="1"/>
  <c r="AI236" i="1"/>
  <c r="AH236" i="1"/>
  <c r="Q236" i="1"/>
  <c r="AL235" i="1"/>
  <c r="AK235" i="1"/>
  <c r="AJ235" i="1"/>
  <c r="AI235" i="1"/>
  <c r="AH235" i="1"/>
  <c r="Q235" i="1"/>
  <c r="AL234" i="1"/>
  <c r="AK234" i="1"/>
  <c r="AJ234" i="1"/>
  <c r="AI234" i="1"/>
  <c r="AH234" i="1"/>
  <c r="Q234" i="1"/>
  <c r="AL233" i="1"/>
  <c r="AK233" i="1"/>
  <c r="AJ233" i="1"/>
  <c r="AI233" i="1"/>
  <c r="AH233" i="1"/>
  <c r="Q233" i="1"/>
  <c r="AL232" i="1"/>
  <c r="AK232" i="1"/>
  <c r="AJ232" i="1"/>
  <c r="AI232" i="1"/>
  <c r="AH232" i="1"/>
  <c r="Q232" i="1"/>
  <c r="AL231" i="1"/>
  <c r="AK231" i="1"/>
  <c r="AJ231" i="1"/>
  <c r="AI231" i="1"/>
  <c r="AH231" i="1"/>
  <c r="Q231" i="1"/>
  <c r="AL230" i="1"/>
  <c r="AK230" i="1"/>
  <c r="AJ230" i="1"/>
  <c r="AI230" i="1"/>
  <c r="AH230" i="1"/>
  <c r="Q230" i="1"/>
  <c r="AL229" i="1"/>
  <c r="AK229" i="1"/>
  <c r="AJ229" i="1"/>
  <c r="AI229" i="1"/>
  <c r="AH229" i="1"/>
  <c r="Q229" i="1"/>
  <c r="AL228" i="1"/>
  <c r="AK228" i="1"/>
  <c r="AJ228" i="1"/>
  <c r="AI228" i="1"/>
  <c r="AH228" i="1"/>
  <c r="Q228" i="1"/>
  <c r="AL227" i="1"/>
  <c r="AK227" i="1"/>
  <c r="AJ227" i="1"/>
  <c r="AI227" i="1"/>
  <c r="AH227" i="1"/>
  <c r="Q227" i="1"/>
  <c r="AL226" i="1"/>
  <c r="AK226" i="1"/>
  <c r="AJ226" i="1"/>
  <c r="AI226" i="1"/>
  <c r="AH226" i="1"/>
  <c r="Q226" i="1"/>
  <c r="AL225" i="1"/>
  <c r="AK225" i="1"/>
  <c r="AJ225" i="1"/>
  <c r="AI225" i="1"/>
  <c r="AH225" i="1"/>
  <c r="Q225" i="1"/>
  <c r="AL224" i="1"/>
  <c r="AK224" i="1"/>
  <c r="AJ224" i="1"/>
  <c r="AI224" i="1"/>
  <c r="AH224" i="1"/>
  <c r="Q224" i="1"/>
  <c r="AL223" i="1"/>
  <c r="AK223" i="1"/>
  <c r="AJ223" i="1"/>
  <c r="AI223" i="1"/>
  <c r="AH223" i="1"/>
  <c r="Q223" i="1"/>
  <c r="AL222" i="1"/>
  <c r="AK222" i="1"/>
  <c r="AJ222" i="1"/>
  <c r="AI222" i="1"/>
  <c r="AH222" i="1"/>
  <c r="Q222" i="1"/>
  <c r="AL221" i="1"/>
  <c r="AK221" i="1"/>
  <c r="AJ221" i="1"/>
  <c r="AI221" i="1"/>
  <c r="AH221" i="1"/>
  <c r="Q221" i="1"/>
  <c r="AL220" i="1"/>
  <c r="AK220" i="1"/>
  <c r="AJ220" i="1"/>
  <c r="AI220" i="1"/>
  <c r="AH220" i="1"/>
  <c r="Q220" i="1"/>
  <c r="AL219" i="1"/>
  <c r="AK219" i="1"/>
  <c r="AJ219" i="1"/>
  <c r="AI219" i="1"/>
  <c r="AH219" i="1"/>
  <c r="Q219" i="1"/>
  <c r="AL218" i="1"/>
  <c r="AK218" i="1"/>
  <c r="AJ218" i="1"/>
  <c r="AI218" i="1"/>
  <c r="AH218" i="1"/>
  <c r="Q218" i="1"/>
  <c r="AL217" i="1"/>
  <c r="AK217" i="1"/>
  <c r="AJ217" i="1"/>
  <c r="AI217" i="1"/>
  <c r="AH217" i="1"/>
  <c r="Q217" i="1"/>
  <c r="AL216" i="1"/>
  <c r="AK216" i="1"/>
  <c r="AJ216" i="1"/>
  <c r="AI216" i="1"/>
  <c r="AH216" i="1"/>
  <c r="Q216" i="1"/>
  <c r="AL215" i="1"/>
  <c r="AK215" i="1"/>
  <c r="AJ215" i="1"/>
  <c r="AI215" i="1"/>
  <c r="AH215" i="1"/>
  <c r="Q215" i="1"/>
  <c r="AL214" i="1"/>
  <c r="AK214" i="1"/>
  <c r="AJ214" i="1"/>
  <c r="AI214" i="1"/>
  <c r="AH214" i="1"/>
  <c r="Q214" i="1"/>
  <c r="AL213" i="1"/>
  <c r="AK213" i="1"/>
  <c r="AJ213" i="1"/>
  <c r="AI213" i="1"/>
  <c r="AH213" i="1"/>
  <c r="Q213" i="1"/>
  <c r="AL212" i="1"/>
  <c r="AK212" i="1"/>
  <c r="AJ212" i="1"/>
  <c r="AI212" i="1"/>
  <c r="AH212" i="1"/>
  <c r="Q212" i="1"/>
  <c r="AL211" i="1"/>
  <c r="AK211" i="1"/>
  <c r="AJ211" i="1"/>
  <c r="AI211" i="1"/>
  <c r="AH211" i="1"/>
  <c r="Q211" i="1"/>
  <c r="AL210" i="1"/>
  <c r="AK210" i="1"/>
  <c r="AJ210" i="1"/>
  <c r="AI210" i="1"/>
  <c r="AH210" i="1"/>
  <c r="Q210" i="1"/>
  <c r="AL209" i="1"/>
  <c r="AK209" i="1"/>
  <c r="AJ209" i="1"/>
  <c r="AI209" i="1"/>
  <c r="AH209" i="1"/>
  <c r="Q209" i="1"/>
  <c r="AL208" i="1"/>
  <c r="AK208" i="1"/>
  <c r="AJ208" i="1"/>
  <c r="AI208" i="1"/>
  <c r="AH208" i="1"/>
  <c r="Q208" i="1"/>
  <c r="AL207" i="1"/>
  <c r="AK207" i="1"/>
  <c r="AJ207" i="1"/>
  <c r="AI207" i="1"/>
  <c r="AH207" i="1"/>
  <c r="Q207" i="1"/>
  <c r="AL206" i="1"/>
  <c r="AK206" i="1"/>
  <c r="AJ206" i="1"/>
  <c r="AI206" i="1"/>
  <c r="AH206" i="1"/>
  <c r="Q206" i="1"/>
  <c r="AL205" i="1"/>
  <c r="AK205" i="1"/>
  <c r="AJ205" i="1"/>
  <c r="AI205" i="1"/>
  <c r="AH205" i="1"/>
  <c r="Q205" i="1"/>
  <c r="AL204" i="1"/>
  <c r="AK204" i="1"/>
  <c r="AJ204" i="1"/>
  <c r="AI204" i="1"/>
  <c r="AH204" i="1"/>
  <c r="Q204" i="1"/>
  <c r="AL203" i="1"/>
  <c r="AK203" i="1"/>
  <c r="AJ203" i="1"/>
  <c r="AI203" i="1"/>
  <c r="AH203" i="1"/>
  <c r="Q203" i="1"/>
  <c r="AL202" i="1"/>
  <c r="AK202" i="1"/>
  <c r="AJ202" i="1"/>
  <c r="AI202" i="1"/>
  <c r="AH202" i="1"/>
  <c r="Q202" i="1"/>
  <c r="AL201" i="1"/>
  <c r="AK201" i="1"/>
  <c r="AJ201" i="1"/>
  <c r="AI201" i="1"/>
  <c r="AH201" i="1"/>
  <c r="Q201" i="1"/>
  <c r="AL200" i="1"/>
  <c r="AK200" i="1"/>
  <c r="AJ200" i="1"/>
  <c r="AI200" i="1"/>
  <c r="AH200" i="1"/>
  <c r="Q200" i="1"/>
  <c r="AL199" i="1"/>
  <c r="AK199" i="1"/>
  <c r="AJ199" i="1"/>
  <c r="AI199" i="1"/>
  <c r="AH199" i="1"/>
  <c r="Q199" i="1"/>
  <c r="AL198" i="1"/>
  <c r="AK198" i="1"/>
  <c r="AJ198" i="1"/>
  <c r="AI198" i="1"/>
  <c r="AH198" i="1"/>
  <c r="Q198" i="1"/>
  <c r="AL197" i="1"/>
  <c r="AK197" i="1"/>
  <c r="AJ197" i="1"/>
  <c r="AI197" i="1"/>
  <c r="AH197" i="1"/>
  <c r="Q197" i="1"/>
  <c r="AL196" i="1"/>
  <c r="AK196" i="1"/>
  <c r="AJ196" i="1"/>
  <c r="AI196" i="1"/>
  <c r="AH196" i="1"/>
  <c r="Q196" i="1"/>
  <c r="AL195" i="1"/>
  <c r="AK195" i="1"/>
  <c r="AJ195" i="1"/>
  <c r="AI195" i="1"/>
  <c r="AH195" i="1"/>
  <c r="Q195" i="1"/>
  <c r="AL194" i="1"/>
  <c r="AK194" i="1"/>
  <c r="AJ194" i="1"/>
  <c r="AI194" i="1"/>
  <c r="AH194" i="1"/>
  <c r="Q194" i="1"/>
  <c r="AL193" i="1"/>
  <c r="AK193" i="1"/>
  <c r="AJ193" i="1"/>
  <c r="AI193" i="1"/>
  <c r="AH193" i="1"/>
  <c r="Q193" i="1"/>
  <c r="AL192" i="1"/>
  <c r="AK192" i="1"/>
  <c r="AJ192" i="1"/>
  <c r="AI192" i="1"/>
  <c r="AH192" i="1"/>
  <c r="Q192" i="1"/>
  <c r="AL191" i="1"/>
  <c r="AK191" i="1"/>
  <c r="AJ191" i="1"/>
  <c r="AI191" i="1"/>
  <c r="AH191" i="1"/>
  <c r="Q191" i="1"/>
  <c r="AL190" i="1"/>
  <c r="AK190" i="1"/>
  <c r="AJ190" i="1"/>
  <c r="AI190" i="1"/>
  <c r="AH190" i="1"/>
  <c r="Q190" i="1"/>
  <c r="AL189" i="1"/>
  <c r="AK189" i="1"/>
  <c r="AJ189" i="1"/>
  <c r="AI189" i="1"/>
  <c r="AH189" i="1"/>
  <c r="Q189" i="1"/>
  <c r="AL188" i="1"/>
  <c r="AK188" i="1"/>
  <c r="AJ188" i="1"/>
  <c r="AI188" i="1"/>
  <c r="AH188" i="1"/>
  <c r="Q188" i="1"/>
  <c r="AL187" i="1"/>
  <c r="AK187" i="1"/>
  <c r="AJ187" i="1"/>
  <c r="AI187" i="1"/>
  <c r="AH187" i="1"/>
  <c r="Q187" i="1"/>
  <c r="AL186" i="1"/>
  <c r="AK186" i="1"/>
  <c r="AJ186" i="1"/>
  <c r="AI186" i="1"/>
  <c r="AH186" i="1"/>
  <c r="Q186" i="1"/>
  <c r="AL185" i="1"/>
  <c r="AK185" i="1"/>
  <c r="AJ185" i="1"/>
  <c r="AI185" i="1"/>
  <c r="AH185" i="1"/>
  <c r="Q185" i="1"/>
  <c r="AL184" i="1"/>
  <c r="AK184" i="1"/>
  <c r="AJ184" i="1"/>
  <c r="AI184" i="1"/>
  <c r="AH184" i="1"/>
  <c r="Q184" i="1"/>
  <c r="AL183" i="1"/>
  <c r="AK183" i="1"/>
  <c r="AJ183" i="1"/>
  <c r="AI183" i="1"/>
  <c r="AH183" i="1"/>
  <c r="Q183" i="1"/>
  <c r="AL182" i="1"/>
  <c r="AK182" i="1"/>
  <c r="AJ182" i="1"/>
  <c r="AI182" i="1"/>
  <c r="AH182" i="1"/>
  <c r="Q182" i="1"/>
  <c r="AL181" i="1"/>
  <c r="AK181" i="1"/>
  <c r="AJ181" i="1"/>
  <c r="AI181" i="1"/>
  <c r="AH181" i="1"/>
  <c r="Q181" i="1"/>
  <c r="AL180" i="1"/>
  <c r="AK180" i="1"/>
  <c r="AJ180" i="1"/>
  <c r="AI180" i="1"/>
  <c r="AH180" i="1"/>
  <c r="Q180" i="1"/>
  <c r="AL179" i="1"/>
  <c r="AK179" i="1"/>
  <c r="AJ179" i="1"/>
  <c r="AI179" i="1"/>
  <c r="AH179" i="1"/>
  <c r="Q179" i="1"/>
  <c r="AL178" i="1"/>
  <c r="AK178" i="1"/>
  <c r="AJ178" i="1"/>
  <c r="AI178" i="1"/>
  <c r="AH178" i="1"/>
  <c r="Q178" i="1"/>
  <c r="AL177" i="1"/>
  <c r="AK177" i="1"/>
  <c r="AJ177" i="1"/>
  <c r="AI177" i="1"/>
  <c r="AH177" i="1"/>
  <c r="Q177" i="1"/>
  <c r="AL176" i="1"/>
  <c r="AK176" i="1"/>
  <c r="AJ176" i="1"/>
  <c r="AI176" i="1"/>
  <c r="AH176" i="1"/>
  <c r="Q176" i="1"/>
  <c r="AL175" i="1"/>
  <c r="AK175" i="1"/>
  <c r="AJ175" i="1"/>
  <c r="AI175" i="1"/>
  <c r="AH175" i="1"/>
  <c r="Q175" i="1"/>
  <c r="AL174" i="1"/>
  <c r="AK174" i="1"/>
  <c r="AJ174" i="1"/>
  <c r="AI174" i="1"/>
  <c r="AH174" i="1"/>
  <c r="Q174" i="1"/>
  <c r="AL173" i="1"/>
  <c r="AK173" i="1"/>
  <c r="AJ173" i="1"/>
  <c r="AI173" i="1"/>
  <c r="AH173" i="1"/>
  <c r="Q173" i="1"/>
  <c r="AL172" i="1"/>
  <c r="AK172" i="1"/>
  <c r="AJ172" i="1"/>
  <c r="AI172" i="1"/>
  <c r="AH172" i="1"/>
  <c r="Q172" i="1"/>
  <c r="AL171" i="1"/>
  <c r="AK171" i="1"/>
  <c r="AJ171" i="1"/>
  <c r="AI171" i="1"/>
  <c r="AH171" i="1"/>
  <c r="Q171" i="1"/>
  <c r="AL170" i="1"/>
  <c r="AK170" i="1"/>
  <c r="AJ170" i="1"/>
  <c r="AI170" i="1"/>
  <c r="AH170" i="1"/>
  <c r="Q170" i="1"/>
  <c r="AL169" i="1"/>
  <c r="AK169" i="1"/>
  <c r="AJ169" i="1"/>
  <c r="AI169" i="1"/>
  <c r="AH169" i="1"/>
  <c r="Q169" i="1"/>
  <c r="AL168" i="1"/>
  <c r="AK168" i="1"/>
  <c r="AJ168" i="1"/>
  <c r="AI168" i="1"/>
  <c r="AH168" i="1"/>
  <c r="Q168" i="1"/>
  <c r="AL167" i="1"/>
  <c r="AK167" i="1"/>
  <c r="AJ167" i="1"/>
  <c r="AI167" i="1"/>
  <c r="AH167" i="1"/>
  <c r="Q167" i="1"/>
  <c r="AL166" i="1"/>
  <c r="AK166" i="1"/>
  <c r="AJ166" i="1"/>
  <c r="AI166" i="1"/>
  <c r="AH166" i="1"/>
  <c r="Q166" i="1"/>
  <c r="AL165" i="1"/>
  <c r="AK165" i="1"/>
  <c r="AJ165" i="1"/>
  <c r="AI165" i="1"/>
  <c r="AH165" i="1"/>
  <c r="Q165" i="1"/>
  <c r="AL164" i="1"/>
  <c r="AK164" i="1"/>
  <c r="AJ164" i="1"/>
  <c r="AI164" i="1"/>
  <c r="AH164" i="1"/>
  <c r="Q164" i="1"/>
  <c r="AL163" i="1"/>
  <c r="AK163" i="1"/>
  <c r="AJ163" i="1"/>
  <c r="AI163" i="1"/>
  <c r="AH163" i="1"/>
  <c r="Q163" i="1"/>
  <c r="AL162" i="1"/>
  <c r="AK162" i="1"/>
  <c r="AJ162" i="1"/>
  <c r="AI162" i="1"/>
  <c r="AH162" i="1"/>
  <c r="Q162" i="1"/>
  <c r="AL161" i="1"/>
  <c r="AK161" i="1"/>
  <c r="AJ161" i="1"/>
  <c r="AI161" i="1"/>
  <c r="AH161" i="1"/>
  <c r="Q161" i="1"/>
  <c r="AL160" i="1"/>
  <c r="AK160" i="1"/>
  <c r="AJ160" i="1"/>
  <c r="AI160" i="1"/>
  <c r="AH160" i="1"/>
  <c r="Q160" i="1"/>
  <c r="AL159" i="1"/>
  <c r="AK159" i="1"/>
  <c r="AJ159" i="1"/>
  <c r="AI159" i="1"/>
  <c r="AH159" i="1"/>
  <c r="Q159" i="1"/>
  <c r="AL158" i="1"/>
  <c r="AK158" i="1"/>
  <c r="AJ158" i="1"/>
  <c r="AI158" i="1"/>
  <c r="AH158" i="1"/>
  <c r="Q158" i="1"/>
  <c r="AL157" i="1"/>
  <c r="AK157" i="1"/>
  <c r="AJ157" i="1"/>
  <c r="AI157" i="1"/>
  <c r="AH157" i="1"/>
  <c r="Q157" i="1"/>
  <c r="AL156" i="1"/>
  <c r="AK156" i="1"/>
  <c r="AJ156" i="1"/>
  <c r="AI156" i="1"/>
  <c r="AH156" i="1"/>
  <c r="Q156" i="1"/>
  <c r="AL155" i="1"/>
  <c r="AK155" i="1"/>
  <c r="AJ155" i="1"/>
  <c r="AI155" i="1"/>
  <c r="AH155" i="1"/>
  <c r="Q155" i="1"/>
  <c r="AL154" i="1"/>
  <c r="AK154" i="1"/>
  <c r="AJ154" i="1"/>
  <c r="AI154" i="1"/>
  <c r="AH154" i="1"/>
  <c r="Q154" i="1"/>
  <c r="AL153" i="1"/>
  <c r="AK153" i="1"/>
  <c r="AJ153" i="1"/>
  <c r="AI153" i="1"/>
  <c r="AH153" i="1"/>
  <c r="Q153" i="1"/>
  <c r="AL152" i="1"/>
  <c r="AK152" i="1"/>
  <c r="AJ152" i="1"/>
  <c r="AI152" i="1"/>
  <c r="AH152" i="1"/>
  <c r="Q152" i="1"/>
  <c r="AL151" i="1"/>
  <c r="AK151" i="1"/>
  <c r="AJ151" i="1"/>
  <c r="AI151" i="1"/>
  <c r="AH151" i="1"/>
  <c r="Q151" i="1"/>
  <c r="AL150" i="1"/>
  <c r="AK150" i="1"/>
  <c r="AJ150" i="1"/>
  <c r="AI150" i="1"/>
  <c r="AH150" i="1"/>
  <c r="Q150" i="1"/>
  <c r="AL149" i="1"/>
  <c r="AK149" i="1"/>
  <c r="AJ149" i="1"/>
  <c r="AI149" i="1"/>
  <c r="AH149" i="1"/>
  <c r="Q149" i="1"/>
  <c r="AL148" i="1"/>
  <c r="AK148" i="1"/>
  <c r="AJ148" i="1"/>
  <c r="AI148" i="1"/>
  <c r="AH148" i="1"/>
  <c r="Q148" i="1"/>
  <c r="AL147" i="1"/>
  <c r="AK147" i="1"/>
  <c r="AJ147" i="1"/>
  <c r="AI147" i="1"/>
  <c r="AH147" i="1"/>
  <c r="Q147" i="1"/>
  <c r="AL146" i="1"/>
  <c r="AK146" i="1"/>
  <c r="AJ146" i="1"/>
  <c r="AI146" i="1"/>
  <c r="AH146" i="1"/>
  <c r="Q146" i="1"/>
  <c r="AL145" i="1"/>
  <c r="AK145" i="1"/>
  <c r="AJ145" i="1"/>
  <c r="AI145" i="1"/>
  <c r="AH145" i="1"/>
  <c r="Q145" i="1"/>
  <c r="AL144" i="1"/>
  <c r="AK144" i="1"/>
  <c r="AJ144" i="1"/>
  <c r="AI144" i="1"/>
  <c r="AH144" i="1"/>
  <c r="Q144" i="1"/>
  <c r="AL143" i="1"/>
  <c r="AK143" i="1"/>
  <c r="AJ143" i="1"/>
  <c r="AI143" i="1"/>
  <c r="AH143" i="1"/>
  <c r="Q143" i="1"/>
  <c r="AL142" i="1"/>
  <c r="AK142" i="1"/>
  <c r="AJ142" i="1"/>
  <c r="AI142" i="1"/>
  <c r="AH142" i="1"/>
  <c r="Q142" i="1"/>
  <c r="AL141" i="1"/>
  <c r="AK141" i="1"/>
  <c r="AJ141" i="1"/>
  <c r="AI141" i="1"/>
  <c r="AH141" i="1"/>
  <c r="Q141" i="1"/>
  <c r="AL140" i="1"/>
  <c r="AK140" i="1"/>
  <c r="AJ140" i="1"/>
  <c r="AI140" i="1"/>
  <c r="AH140" i="1"/>
  <c r="Q140" i="1"/>
  <c r="AL139" i="1"/>
  <c r="AK139" i="1"/>
  <c r="AJ139" i="1"/>
  <c r="AI139" i="1"/>
  <c r="AH139" i="1"/>
  <c r="Q139" i="1"/>
  <c r="AL138" i="1"/>
  <c r="AK138" i="1"/>
  <c r="AJ138" i="1"/>
  <c r="AI138" i="1"/>
  <c r="AH138" i="1"/>
  <c r="Q138" i="1"/>
  <c r="AL137" i="1"/>
  <c r="AK137" i="1"/>
  <c r="AJ137" i="1"/>
  <c r="AI137" i="1"/>
  <c r="AH137" i="1"/>
  <c r="Q137" i="1"/>
  <c r="AL136" i="1"/>
  <c r="AK136" i="1"/>
  <c r="AJ136" i="1"/>
  <c r="AI136" i="1"/>
  <c r="AH136" i="1"/>
  <c r="Q136" i="1"/>
  <c r="AL135" i="1"/>
  <c r="AK135" i="1"/>
  <c r="AJ135" i="1"/>
  <c r="AI135" i="1"/>
  <c r="AH135" i="1"/>
  <c r="Q135" i="1"/>
  <c r="AL134" i="1"/>
  <c r="AK134" i="1"/>
  <c r="AJ134" i="1"/>
  <c r="AI134" i="1"/>
  <c r="AH134" i="1"/>
  <c r="Q134" i="1"/>
  <c r="AL133" i="1"/>
  <c r="AK133" i="1"/>
  <c r="AJ133" i="1"/>
  <c r="AI133" i="1"/>
  <c r="AH133" i="1"/>
  <c r="Q133" i="1"/>
  <c r="AL132" i="1"/>
  <c r="AK132" i="1"/>
  <c r="AJ132" i="1"/>
  <c r="AI132" i="1"/>
  <c r="AH132" i="1"/>
  <c r="Q132" i="1"/>
  <c r="AL131" i="1"/>
  <c r="AK131" i="1"/>
  <c r="AJ131" i="1"/>
  <c r="AI131" i="1"/>
  <c r="AH131" i="1"/>
  <c r="Q131" i="1"/>
  <c r="AL130" i="1"/>
  <c r="AK130" i="1"/>
  <c r="AJ130" i="1"/>
  <c r="AI130" i="1"/>
  <c r="AH130" i="1"/>
  <c r="Q130" i="1"/>
  <c r="AL129" i="1"/>
  <c r="AK129" i="1"/>
  <c r="AJ129" i="1"/>
  <c r="AI129" i="1"/>
  <c r="AH129" i="1"/>
  <c r="Q129" i="1"/>
  <c r="AL128" i="1"/>
  <c r="AK128" i="1"/>
  <c r="AJ128" i="1"/>
  <c r="AI128" i="1"/>
  <c r="AH128" i="1"/>
  <c r="Q128" i="1"/>
  <c r="AL127" i="1"/>
  <c r="AK127" i="1"/>
  <c r="AJ127" i="1"/>
  <c r="AI127" i="1"/>
  <c r="AH127" i="1"/>
  <c r="Q127" i="1"/>
  <c r="AL126" i="1"/>
  <c r="AK126" i="1"/>
  <c r="AJ126" i="1"/>
  <c r="AI126" i="1"/>
  <c r="AH126" i="1"/>
  <c r="Q126" i="1"/>
  <c r="AL125" i="1"/>
  <c r="AK125" i="1"/>
  <c r="AJ125" i="1"/>
  <c r="AI125" i="1"/>
  <c r="AH125" i="1"/>
  <c r="Q125" i="1"/>
  <c r="AL124" i="1"/>
  <c r="AK124" i="1"/>
  <c r="AJ124" i="1"/>
  <c r="AI124" i="1"/>
  <c r="AH124" i="1"/>
  <c r="Q124" i="1"/>
  <c r="AL123" i="1"/>
  <c r="AK123" i="1"/>
  <c r="AJ123" i="1"/>
  <c r="AI123" i="1"/>
  <c r="AH123" i="1"/>
  <c r="Q123" i="1"/>
  <c r="AL122" i="1"/>
  <c r="AK122" i="1"/>
  <c r="AJ122" i="1"/>
  <c r="AI122" i="1"/>
  <c r="AH122" i="1"/>
  <c r="Q122" i="1"/>
  <c r="AL121" i="1"/>
  <c r="AK121" i="1"/>
  <c r="AJ121" i="1"/>
  <c r="AI121" i="1"/>
  <c r="AH121" i="1"/>
  <c r="Q121" i="1"/>
  <c r="AL120" i="1"/>
  <c r="AK120" i="1"/>
  <c r="AJ120" i="1"/>
  <c r="AI120" i="1"/>
  <c r="AH120" i="1"/>
  <c r="Q120" i="1"/>
  <c r="AL119" i="1"/>
  <c r="AK119" i="1"/>
  <c r="AJ119" i="1"/>
  <c r="AI119" i="1"/>
  <c r="AH119" i="1"/>
  <c r="Q119" i="1"/>
  <c r="AL118" i="1"/>
  <c r="AK118" i="1"/>
  <c r="AJ118" i="1"/>
  <c r="AI118" i="1"/>
  <c r="AH118" i="1"/>
  <c r="Q118" i="1"/>
  <c r="AL117" i="1"/>
  <c r="AK117" i="1"/>
  <c r="AJ117" i="1"/>
  <c r="AI117" i="1"/>
  <c r="AH117" i="1"/>
  <c r="Q117" i="1"/>
  <c r="AL116" i="1"/>
  <c r="AK116" i="1"/>
  <c r="AJ116" i="1"/>
  <c r="AI116" i="1"/>
  <c r="AH116" i="1"/>
  <c r="Q116" i="1"/>
  <c r="AL115" i="1"/>
  <c r="AK115" i="1"/>
  <c r="AJ115" i="1"/>
  <c r="AI115" i="1"/>
  <c r="AH115" i="1"/>
  <c r="Q115" i="1"/>
  <c r="AL114" i="1"/>
  <c r="AK114" i="1"/>
  <c r="AJ114" i="1"/>
  <c r="AI114" i="1"/>
  <c r="AH114" i="1"/>
  <c r="Q114" i="1"/>
  <c r="AL113" i="1"/>
  <c r="AK113" i="1"/>
  <c r="AJ113" i="1"/>
  <c r="AI113" i="1"/>
  <c r="AH113" i="1"/>
  <c r="Q113" i="1"/>
  <c r="AL112" i="1"/>
  <c r="AK112" i="1"/>
  <c r="AJ112" i="1"/>
  <c r="AI112" i="1"/>
  <c r="AH112" i="1"/>
  <c r="Q112" i="1"/>
  <c r="AL111" i="1"/>
  <c r="AK111" i="1"/>
  <c r="AJ111" i="1"/>
  <c r="AI111" i="1"/>
  <c r="AH111" i="1"/>
  <c r="Q111" i="1"/>
  <c r="AL110" i="1"/>
  <c r="AK110" i="1"/>
  <c r="AJ110" i="1"/>
  <c r="AI110" i="1"/>
  <c r="AH110" i="1"/>
  <c r="Q110" i="1"/>
  <c r="AL109" i="1"/>
  <c r="AK109" i="1"/>
  <c r="AJ109" i="1"/>
  <c r="AI109" i="1"/>
  <c r="AH109" i="1"/>
  <c r="Q109" i="1"/>
  <c r="AL108" i="1"/>
  <c r="AK108" i="1"/>
  <c r="AJ108" i="1"/>
  <c r="AI108" i="1"/>
  <c r="AH108" i="1"/>
  <c r="Q108" i="1"/>
  <c r="AL107" i="1"/>
  <c r="AK107" i="1"/>
  <c r="AJ107" i="1"/>
  <c r="AI107" i="1"/>
  <c r="AH107" i="1"/>
  <c r="Q107" i="1"/>
  <c r="AL106" i="1"/>
  <c r="AK106" i="1"/>
  <c r="AJ106" i="1"/>
  <c r="AI106" i="1"/>
  <c r="AH106" i="1"/>
  <c r="Q106" i="1"/>
  <c r="AL105" i="1"/>
  <c r="AK105" i="1"/>
  <c r="AJ105" i="1"/>
  <c r="AI105" i="1"/>
  <c r="AH105" i="1"/>
  <c r="Q105" i="1"/>
  <c r="AL104" i="1"/>
  <c r="AK104" i="1"/>
  <c r="AJ104" i="1"/>
  <c r="AI104" i="1"/>
  <c r="AH104" i="1"/>
  <c r="Q104" i="1"/>
  <c r="AL103" i="1"/>
  <c r="AK103" i="1"/>
  <c r="AJ103" i="1"/>
  <c r="AI103" i="1"/>
  <c r="AH103" i="1"/>
  <c r="Q103" i="1"/>
  <c r="AL102" i="1"/>
  <c r="AK102" i="1"/>
  <c r="AJ102" i="1"/>
  <c r="AI102" i="1"/>
  <c r="AH102" i="1"/>
  <c r="Q102" i="1"/>
  <c r="AL101" i="1"/>
  <c r="AK101" i="1"/>
  <c r="AJ101" i="1"/>
  <c r="AI101" i="1"/>
  <c r="AH101" i="1"/>
  <c r="Q101" i="1"/>
  <c r="AL100" i="1"/>
  <c r="AK100" i="1"/>
  <c r="AJ100" i="1"/>
  <c r="AI100" i="1"/>
  <c r="AH100" i="1"/>
  <c r="Q100" i="1"/>
  <c r="AL99" i="1"/>
  <c r="AK99" i="1"/>
  <c r="AJ99" i="1"/>
  <c r="AI99" i="1"/>
  <c r="AH99" i="1"/>
  <c r="Q99" i="1"/>
  <c r="AL98" i="1"/>
  <c r="AK98" i="1"/>
  <c r="AJ98" i="1"/>
  <c r="AI98" i="1"/>
  <c r="AH98" i="1"/>
  <c r="Q98" i="1"/>
  <c r="AL97" i="1"/>
  <c r="AK97" i="1"/>
  <c r="AJ97" i="1"/>
  <c r="AI97" i="1"/>
  <c r="AH97" i="1"/>
  <c r="Q97" i="1"/>
  <c r="AL96" i="1"/>
  <c r="AK96" i="1"/>
  <c r="AJ96" i="1"/>
  <c r="AI96" i="1"/>
  <c r="AH96" i="1"/>
  <c r="Q96" i="1"/>
  <c r="AL95" i="1"/>
  <c r="AK95" i="1"/>
  <c r="AJ95" i="1"/>
  <c r="AI95" i="1"/>
  <c r="AH95" i="1"/>
  <c r="Q95" i="1"/>
  <c r="AL94" i="1"/>
  <c r="AK94" i="1"/>
  <c r="AJ94" i="1"/>
  <c r="AI94" i="1"/>
  <c r="AH94" i="1"/>
  <c r="Q94" i="1"/>
  <c r="AL93" i="1"/>
  <c r="AK93" i="1"/>
  <c r="AJ93" i="1"/>
  <c r="AI93" i="1"/>
  <c r="AH93" i="1"/>
  <c r="Q93" i="1"/>
  <c r="AL92" i="1"/>
  <c r="AK92" i="1"/>
  <c r="AJ92" i="1"/>
  <c r="AI92" i="1"/>
  <c r="AH92" i="1"/>
  <c r="Q92" i="1"/>
  <c r="AL91" i="1"/>
  <c r="AK91" i="1"/>
  <c r="AJ91" i="1"/>
  <c r="AI91" i="1"/>
  <c r="AH91" i="1"/>
  <c r="Q91" i="1"/>
  <c r="AL90" i="1"/>
  <c r="AK90" i="1"/>
  <c r="AJ90" i="1"/>
  <c r="AI90" i="1"/>
  <c r="AH90" i="1"/>
  <c r="Q90" i="1"/>
  <c r="AL89" i="1"/>
  <c r="AK89" i="1"/>
  <c r="AJ89" i="1"/>
  <c r="AI89" i="1"/>
  <c r="AH89" i="1"/>
  <c r="Q89" i="1"/>
  <c r="AL88" i="1"/>
  <c r="AK88" i="1"/>
  <c r="AJ88" i="1"/>
  <c r="AI88" i="1"/>
  <c r="AH88" i="1"/>
  <c r="Q88" i="1"/>
  <c r="AL87" i="1"/>
  <c r="AK87" i="1"/>
  <c r="AJ87" i="1"/>
  <c r="AI87" i="1"/>
  <c r="AH87" i="1"/>
  <c r="Q87" i="1"/>
  <c r="AL86" i="1"/>
  <c r="AK86" i="1"/>
  <c r="AJ86" i="1"/>
  <c r="AI86" i="1"/>
  <c r="AH86" i="1"/>
  <c r="Q86" i="1"/>
  <c r="AL85" i="1"/>
  <c r="AK85" i="1"/>
  <c r="AJ85" i="1"/>
  <c r="AI85" i="1"/>
  <c r="AH85" i="1"/>
  <c r="Q85" i="1"/>
  <c r="AL84" i="1"/>
  <c r="AK84" i="1"/>
  <c r="AJ84" i="1"/>
  <c r="AI84" i="1"/>
  <c r="AH84" i="1"/>
  <c r="Q84" i="1"/>
  <c r="AL83" i="1"/>
  <c r="AK83" i="1"/>
  <c r="AJ83" i="1"/>
  <c r="AI83" i="1"/>
  <c r="AH83" i="1"/>
  <c r="Q83" i="1"/>
  <c r="AL82" i="1"/>
  <c r="AK82" i="1"/>
  <c r="AJ82" i="1"/>
  <c r="AI82" i="1"/>
  <c r="AH82" i="1"/>
  <c r="Q82" i="1"/>
  <c r="AL81" i="1"/>
  <c r="AK81" i="1"/>
  <c r="AJ81" i="1"/>
  <c r="AI81" i="1"/>
  <c r="AH81" i="1"/>
  <c r="Q81" i="1"/>
  <c r="AL80" i="1"/>
  <c r="AK80" i="1"/>
  <c r="AJ80" i="1"/>
  <c r="AI80" i="1"/>
  <c r="AH80" i="1"/>
  <c r="Q80" i="1"/>
  <c r="AL79" i="1"/>
  <c r="AK79" i="1"/>
  <c r="AJ79" i="1"/>
  <c r="AI79" i="1"/>
  <c r="AH79" i="1"/>
  <c r="Q79" i="1"/>
  <c r="AL78" i="1"/>
  <c r="AK78" i="1"/>
  <c r="AJ78" i="1"/>
  <c r="AI78" i="1"/>
  <c r="AH78" i="1"/>
  <c r="Q78" i="1"/>
  <c r="AL77" i="1"/>
  <c r="AK77" i="1"/>
  <c r="AJ77" i="1"/>
  <c r="AI77" i="1"/>
  <c r="AH77" i="1"/>
  <c r="Q77" i="1"/>
  <c r="AL76" i="1"/>
  <c r="AK76" i="1"/>
  <c r="AJ76" i="1"/>
  <c r="AI76" i="1"/>
  <c r="AH76" i="1"/>
  <c r="Q76" i="1"/>
  <c r="AL75" i="1"/>
  <c r="AK75" i="1"/>
  <c r="AJ75" i="1"/>
  <c r="AI75" i="1"/>
  <c r="AH75" i="1"/>
  <c r="Q75" i="1"/>
  <c r="AL74" i="1"/>
  <c r="AK74" i="1"/>
  <c r="AJ74" i="1"/>
  <c r="AI74" i="1"/>
  <c r="AH74" i="1"/>
  <c r="Q74" i="1"/>
  <c r="AL73" i="1"/>
  <c r="AK73" i="1"/>
  <c r="AJ73" i="1"/>
  <c r="AI73" i="1"/>
  <c r="AH73" i="1"/>
  <c r="Q73" i="1"/>
  <c r="AL72" i="1"/>
  <c r="AK72" i="1"/>
  <c r="AJ72" i="1"/>
  <c r="AI72" i="1"/>
  <c r="AH72" i="1"/>
  <c r="Q72" i="1"/>
  <c r="AL71" i="1"/>
  <c r="AK71" i="1"/>
  <c r="AJ71" i="1"/>
  <c r="AI71" i="1"/>
  <c r="AH71" i="1"/>
  <c r="Q71" i="1"/>
  <c r="AL70" i="1"/>
  <c r="AK70" i="1"/>
  <c r="AJ70" i="1"/>
  <c r="AI70" i="1"/>
  <c r="AH70" i="1"/>
  <c r="Q70" i="1"/>
  <c r="AL69" i="1"/>
  <c r="AK69" i="1"/>
  <c r="AJ69" i="1"/>
  <c r="AI69" i="1"/>
  <c r="AH69" i="1"/>
  <c r="Q69" i="1"/>
  <c r="AL68" i="1"/>
  <c r="AK68" i="1"/>
  <c r="AJ68" i="1"/>
  <c r="AI68" i="1"/>
  <c r="AH68" i="1"/>
  <c r="Q68" i="1"/>
  <c r="AL67" i="1"/>
  <c r="AK67" i="1"/>
  <c r="AJ67" i="1"/>
  <c r="AI67" i="1"/>
  <c r="AH67" i="1"/>
  <c r="Q67" i="1"/>
  <c r="AL66" i="1"/>
  <c r="AK66" i="1"/>
  <c r="AJ66" i="1"/>
  <c r="AI66" i="1"/>
  <c r="AH66" i="1"/>
  <c r="Q66" i="1"/>
  <c r="AL65" i="1"/>
  <c r="AK65" i="1"/>
  <c r="AJ65" i="1"/>
  <c r="AI65" i="1"/>
  <c r="AH65" i="1"/>
  <c r="Q65" i="1"/>
  <c r="AL64" i="1"/>
  <c r="AK64" i="1"/>
  <c r="AJ64" i="1"/>
  <c r="AI64" i="1"/>
  <c r="AH64" i="1"/>
  <c r="Q64" i="1"/>
  <c r="AL63" i="1"/>
  <c r="AK63" i="1"/>
  <c r="AJ63" i="1"/>
  <c r="AI63" i="1"/>
  <c r="AH63" i="1"/>
  <c r="Q63" i="1"/>
  <c r="AL62" i="1"/>
  <c r="AK62" i="1"/>
  <c r="AJ62" i="1"/>
  <c r="AI62" i="1"/>
  <c r="AH62" i="1"/>
  <c r="Q62" i="1"/>
  <c r="AL61" i="1"/>
  <c r="AK61" i="1"/>
  <c r="AJ61" i="1"/>
  <c r="AI61" i="1"/>
  <c r="AH61" i="1"/>
  <c r="Q61" i="1"/>
  <c r="AL60" i="1"/>
  <c r="AK60" i="1"/>
  <c r="AJ60" i="1"/>
  <c r="AI60" i="1"/>
  <c r="AH60" i="1"/>
  <c r="Q60" i="1"/>
  <c r="AL59" i="1"/>
  <c r="AK59" i="1"/>
  <c r="AJ59" i="1"/>
  <c r="AI59" i="1"/>
  <c r="AH59" i="1"/>
  <c r="Q59" i="1"/>
  <c r="AL58" i="1"/>
  <c r="AK58" i="1"/>
  <c r="AJ58" i="1"/>
  <c r="AI58" i="1"/>
  <c r="AH58" i="1"/>
  <c r="Q58" i="1"/>
  <c r="AL57" i="1"/>
  <c r="AK57" i="1"/>
  <c r="AJ57" i="1"/>
  <c r="AI57" i="1"/>
  <c r="AH57" i="1"/>
  <c r="Q57" i="1"/>
  <c r="AL56" i="1"/>
  <c r="AK56" i="1"/>
  <c r="AJ56" i="1"/>
  <c r="AI56" i="1"/>
  <c r="AH56" i="1"/>
  <c r="Q56" i="1"/>
  <c r="AL55" i="1"/>
  <c r="AK55" i="1"/>
  <c r="AJ55" i="1"/>
  <c r="AI55" i="1"/>
  <c r="AH55" i="1"/>
  <c r="Q55" i="1"/>
  <c r="AL54" i="1"/>
  <c r="AK54" i="1"/>
  <c r="AJ54" i="1"/>
  <c r="AI54" i="1"/>
  <c r="AH54" i="1"/>
  <c r="Q54" i="1"/>
  <c r="AL53" i="1"/>
  <c r="AK53" i="1"/>
  <c r="AJ53" i="1"/>
  <c r="AI53" i="1"/>
  <c r="AH53" i="1"/>
  <c r="Q53" i="1"/>
  <c r="AL52" i="1"/>
  <c r="AK52" i="1"/>
  <c r="AJ52" i="1"/>
  <c r="AI52" i="1"/>
  <c r="AH52" i="1"/>
  <c r="Q52" i="1"/>
  <c r="AL51" i="1"/>
  <c r="AK51" i="1"/>
  <c r="AJ51" i="1"/>
  <c r="AI51" i="1"/>
  <c r="AH51" i="1"/>
  <c r="Q51" i="1"/>
  <c r="AL50" i="1"/>
  <c r="AK50" i="1"/>
  <c r="AJ50" i="1"/>
  <c r="AI50" i="1"/>
  <c r="AH50" i="1"/>
  <c r="Q50" i="1"/>
  <c r="AL49" i="1"/>
  <c r="AK49" i="1"/>
  <c r="AJ49" i="1"/>
  <c r="AI49" i="1"/>
  <c r="AH49" i="1"/>
  <c r="Q49" i="1"/>
  <c r="AL48" i="1"/>
  <c r="AK48" i="1"/>
  <c r="AJ48" i="1"/>
  <c r="AI48" i="1"/>
  <c r="AH48" i="1"/>
  <c r="Q48" i="1"/>
  <c r="AL47" i="1"/>
  <c r="AK47" i="1"/>
  <c r="AJ47" i="1"/>
  <c r="AI47" i="1"/>
  <c r="AH47" i="1"/>
  <c r="Q47" i="1"/>
  <c r="AL46" i="1"/>
  <c r="AK46" i="1"/>
  <c r="AJ46" i="1"/>
  <c r="AI46" i="1"/>
  <c r="AH46" i="1"/>
  <c r="Q46" i="1"/>
  <c r="AL45" i="1"/>
  <c r="AK45" i="1"/>
  <c r="AJ45" i="1"/>
  <c r="AI45" i="1"/>
  <c r="AH45" i="1"/>
  <c r="Q45" i="1"/>
  <c r="AL44" i="1"/>
  <c r="AK44" i="1"/>
  <c r="AJ44" i="1"/>
  <c r="AI44" i="1"/>
  <c r="AH44" i="1"/>
  <c r="Q44" i="1"/>
  <c r="AL43" i="1"/>
  <c r="AK43" i="1"/>
  <c r="AJ43" i="1"/>
  <c r="AI43" i="1"/>
  <c r="AH43" i="1"/>
  <c r="Q43" i="1"/>
  <c r="AL42" i="1"/>
  <c r="AK42" i="1"/>
  <c r="AJ42" i="1"/>
  <c r="AI42" i="1"/>
  <c r="AH42" i="1"/>
  <c r="Q42" i="1"/>
  <c r="AL41" i="1"/>
  <c r="AK41" i="1"/>
  <c r="AJ41" i="1"/>
  <c r="AI41" i="1"/>
  <c r="AH41" i="1"/>
  <c r="Q41" i="1"/>
  <c r="AL40" i="1"/>
  <c r="AK40" i="1"/>
  <c r="AJ40" i="1"/>
  <c r="AI40" i="1"/>
  <c r="AH40" i="1"/>
  <c r="Q40" i="1"/>
  <c r="AL39" i="1"/>
  <c r="AK39" i="1"/>
  <c r="AJ39" i="1"/>
  <c r="AI39" i="1"/>
  <c r="AH39" i="1"/>
  <c r="Q39" i="1"/>
  <c r="AL38" i="1"/>
  <c r="AK38" i="1"/>
  <c r="AJ38" i="1"/>
  <c r="AI38" i="1"/>
  <c r="AH38" i="1"/>
  <c r="Q38" i="1"/>
  <c r="AL37" i="1"/>
  <c r="AK37" i="1"/>
  <c r="AJ37" i="1"/>
  <c r="AI37" i="1"/>
  <c r="AH37" i="1"/>
  <c r="Q37" i="1"/>
  <c r="AL36" i="1"/>
  <c r="AK36" i="1"/>
  <c r="AJ36" i="1"/>
  <c r="AI36" i="1"/>
  <c r="AH36" i="1"/>
  <c r="Q36" i="1"/>
  <c r="AL35" i="1"/>
  <c r="AK35" i="1"/>
  <c r="AJ35" i="1"/>
  <c r="AI35" i="1"/>
  <c r="AH35" i="1"/>
  <c r="Q35" i="1"/>
  <c r="AL34" i="1"/>
  <c r="AK34" i="1"/>
  <c r="AJ34" i="1"/>
  <c r="AI34" i="1"/>
  <c r="AH34" i="1"/>
  <c r="Q34" i="1"/>
  <c r="AL33" i="1"/>
  <c r="AK33" i="1"/>
  <c r="AJ33" i="1"/>
  <c r="AI33" i="1"/>
  <c r="AH33" i="1"/>
  <c r="Q33" i="1"/>
  <c r="AL32" i="1"/>
  <c r="AK32" i="1"/>
  <c r="AJ32" i="1"/>
  <c r="AI32" i="1"/>
  <c r="AH32" i="1"/>
  <c r="Q32" i="1"/>
  <c r="AL31" i="1"/>
  <c r="AK31" i="1"/>
  <c r="AJ31" i="1"/>
  <c r="AI31" i="1"/>
  <c r="AH31" i="1"/>
  <c r="Q31" i="1"/>
  <c r="AL30" i="1"/>
  <c r="AK30" i="1"/>
  <c r="AJ30" i="1"/>
  <c r="AI30" i="1"/>
  <c r="AH30" i="1"/>
  <c r="Q30" i="1"/>
  <c r="AL29" i="1"/>
  <c r="AK29" i="1"/>
  <c r="AJ29" i="1"/>
  <c r="AI29" i="1"/>
  <c r="AH29" i="1"/>
  <c r="Q29" i="1"/>
  <c r="AL28" i="1"/>
  <c r="AK28" i="1"/>
  <c r="AJ28" i="1"/>
  <c r="AI28" i="1"/>
  <c r="AH28" i="1"/>
  <c r="Q28" i="1"/>
  <c r="AL27" i="1"/>
  <c r="AK27" i="1"/>
  <c r="AJ27" i="1"/>
  <c r="AI27" i="1"/>
  <c r="AH27" i="1"/>
  <c r="Q27" i="1"/>
  <c r="AL26" i="1"/>
  <c r="AK26" i="1"/>
  <c r="AJ26" i="1"/>
  <c r="AI26" i="1"/>
  <c r="AH26" i="1"/>
  <c r="Q26" i="1"/>
  <c r="AL25" i="1"/>
  <c r="AK25" i="1"/>
  <c r="AJ25" i="1"/>
  <c r="AI25" i="1"/>
  <c r="AH25" i="1"/>
  <c r="Q25" i="1"/>
  <c r="AL24" i="1"/>
  <c r="AK24" i="1"/>
  <c r="AJ24" i="1"/>
  <c r="AI24" i="1"/>
  <c r="AH24" i="1"/>
  <c r="Q24" i="1"/>
  <c r="AL23" i="1"/>
  <c r="AK23" i="1"/>
  <c r="AJ23" i="1"/>
  <c r="AI23" i="1"/>
  <c r="AH23" i="1"/>
  <c r="Q23" i="1"/>
  <c r="AL22" i="1"/>
  <c r="AK22" i="1"/>
  <c r="AJ22" i="1"/>
  <c r="AI22" i="1"/>
  <c r="AH22" i="1"/>
  <c r="Q22" i="1"/>
  <c r="AL21" i="1"/>
  <c r="AK21" i="1"/>
  <c r="AJ21" i="1"/>
  <c r="AI21" i="1"/>
  <c r="AH21" i="1"/>
  <c r="Q21" i="1"/>
  <c r="AL20" i="1"/>
  <c r="AK20" i="1"/>
  <c r="AJ20" i="1"/>
  <c r="AI20" i="1"/>
  <c r="AH20" i="1"/>
  <c r="Q20" i="1"/>
  <c r="AL19" i="1"/>
  <c r="AK19" i="1"/>
  <c r="AJ19" i="1"/>
  <c r="AI19" i="1"/>
  <c r="AH19" i="1"/>
  <c r="Q19" i="1"/>
  <c r="AL18" i="1"/>
  <c r="AK18" i="1"/>
  <c r="AJ18" i="1"/>
  <c r="AI18" i="1"/>
  <c r="AH18" i="1"/>
  <c r="Q18" i="1"/>
  <c r="AL17" i="1"/>
  <c r="AK17" i="1"/>
  <c r="AJ17" i="1"/>
  <c r="AI17" i="1"/>
  <c r="AH17" i="1"/>
  <c r="Q17" i="1"/>
  <c r="AL16" i="1"/>
  <c r="AK16" i="1"/>
  <c r="AJ16" i="1"/>
  <c r="AI16" i="1"/>
  <c r="AH16" i="1"/>
  <c r="Q16" i="1"/>
  <c r="AL15" i="1"/>
  <c r="AK15" i="1"/>
  <c r="AJ15" i="1"/>
  <c r="AI15" i="1"/>
  <c r="AH15" i="1"/>
  <c r="Q15" i="1"/>
  <c r="AL14" i="1"/>
  <c r="AK14" i="1"/>
  <c r="AJ14" i="1"/>
  <c r="AI14" i="1"/>
  <c r="AH14" i="1"/>
  <c r="Q14" i="1"/>
  <c r="AL13" i="1"/>
  <c r="AK13" i="1"/>
  <c r="AJ13" i="1"/>
  <c r="AI13" i="1"/>
  <c r="AH13" i="1"/>
  <c r="Q13" i="1"/>
  <c r="AL12" i="1"/>
  <c r="AK12" i="1"/>
  <c r="AJ12" i="1"/>
  <c r="AI12" i="1"/>
  <c r="AH12" i="1"/>
  <c r="Q12" i="1"/>
  <c r="AL11" i="1"/>
  <c r="AK11" i="1"/>
  <c r="AJ11" i="1"/>
  <c r="AI11" i="1"/>
  <c r="AH11" i="1"/>
  <c r="Q11" i="1"/>
  <c r="AL10" i="1"/>
  <c r="AK10" i="1"/>
  <c r="AJ10" i="1"/>
  <c r="AI10" i="1"/>
  <c r="AH10" i="1"/>
  <c r="Q10" i="1"/>
  <c r="AL9" i="1"/>
  <c r="AK9" i="1"/>
  <c r="AJ9" i="1"/>
  <c r="AI9" i="1"/>
  <c r="AH9" i="1"/>
  <c r="Q9" i="1"/>
  <c r="AL8" i="1"/>
  <c r="AK8" i="1"/>
  <c r="AJ8" i="1"/>
  <c r="AI8" i="1"/>
  <c r="AH8" i="1"/>
  <c r="Q8" i="1"/>
  <c r="AL7" i="1"/>
  <c r="AK7" i="1"/>
  <c r="AJ7" i="1"/>
  <c r="AI7" i="1"/>
  <c r="AH7" i="1"/>
  <c r="Q7" i="1"/>
  <c r="AL6" i="1"/>
  <c r="AK6" i="1"/>
  <c r="AJ6" i="1"/>
  <c r="AI6" i="1"/>
  <c r="AH6" i="1"/>
  <c r="Q6" i="1"/>
  <c r="AL5" i="1"/>
  <c r="AK5" i="1"/>
  <c r="AJ5" i="1"/>
  <c r="AI5" i="1"/>
  <c r="AH5" i="1"/>
  <c r="Q5" i="1"/>
  <c r="AL4" i="1"/>
  <c r="AK4" i="1"/>
  <c r="AJ4" i="1"/>
  <c r="AI4" i="1"/>
  <c r="AH4" i="1"/>
  <c r="Q4" i="1"/>
  <c r="AL3" i="1"/>
  <c r="AK3" i="1"/>
  <c r="AJ3" i="1"/>
  <c r="AI3" i="1"/>
  <c r="AH3" i="1"/>
  <c r="Q3" i="1"/>
  <c r="AL2" i="1"/>
  <c r="AK2" i="1"/>
  <c r="AJ2" i="1"/>
  <c r="AI2" i="1"/>
  <c r="AH2" i="1"/>
  <c r="Q2" i="1"/>
</calcChain>
</file>

<file path=xl/sharedStrings.xml><?xml version="1.0" encoding="utf-8"?>
<sst xmlns="http://schemas.openxmlformats.org/spreadsheetml/2006/main" count="7142" uniqueCount="1795">
  <si>
    <t>N°</t>
  </si>
  <si>
    <t>Proceso</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</si>
  <si>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</si>
  <si>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</si>
  <si>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</si>
  <si>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</si>
  <si>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</si>
  <si>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</si>
  <si>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</si>
  <si>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</si>
  <si>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</si>
  <si>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</si>
  <si>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</si>
  <si>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</si>
  <si>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</si>
  <si>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</si>
  <si>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</si>
  <si>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</si>
  <si>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</si>
  <si>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</si>
  <si>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</si>
  <si>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</si>
  <si>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</si>
  <si>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</si>
  <si>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</si>
  <si>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</si>
  <si>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</si>
  <si>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</si>
  <si>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</si>
  <si>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Fecha
 I P</t>
  </si>
  <si>
    <t>Fecha 
II P</t>
  </si>
  <si>
    <t>Fecha 
III P</t>
  </si>
  <si>
    <t>Fecha 
IV P</t>
  </si>
  <si>
    <t>EJECUTADO TOTAL POR ACTIVIDAD</t>
  </si>
  <si>
    <t>Avance IP</t>
  </si>
  <si>
    <t>Avance IIP</t>
  </si>
  <si>
    <t>Avance IIIP</t>
  </si>
  <si>
    <t>Avance IVP</t>
  </si>
  <si>
    <t>Aprobación OAP 1</t>
  </si>
  <si>
    <t>Aprobación OAP 2</t>
  </si>
  <si>
    <t>Aprobación OAP 3</t>
  </si>
  <si>
    <t>Aprobación OAP 4</t>
  </si>
  <si>
    <t>Control Disciplinario</t>
  </si>
  <si>
    <t>Procesos disciplinarios en curso</t>
  </si>
  <si>
    <t>13. No Aplica</t>
  </si>
  <si>
    <t>Implementar_un_plan_de_modernización_y_fortalecimiento_institucional</t>
  </si>
  <si>
    <t>1.8. Implementación  de las políticas de gestión y desempeño institucional (MIPG).</t>
  </si>
  <si>
    <t>Control_Interno</t>
  </si>
  <si>
    <t>7.15. Control Interno</t>
  </si>
  <si>
    <t xml:space="preserve">Proferir los actos administrativos necesarios para impulsar y adoptar decisiones de fondo en curso de los procesos de competencia del GIT Control Disciplinario. </t>
  </si>
  <si>
    <t xml:space="preserve">Cuadro resumen de los procesos disciplinarios en curso </t>
  </si>
  <si>
    <t>GIT Control Disciplinario</t>
  </si>
  <si>
    <t>Porcentaje</t>
  </si>
  <si>
    <t>Porcentaje procesos disciplinarios tramitados</t>
  </si>
  <si>
    <t>Eficacia</t>
  </si>
  <si>
    <t xml:space="preserve">Con corte al 29 de febrero de 2020 se encontraban en curso un total de 580 procesos disciplinarios, de los cuales 5 se hallaban en ejecución de sanción y 72 estaban en trámite de ejecutoria de la decisión de terminación y archivo definitivo.  /// Con corte al 31 de marzo de 2020 se encontraban en curso un total de 609 procesos disciplinarios, de los cuales 5 se hallaban en ejecución de sanción y 71 estaban en trámite de ejecutoria de la decisión de terminación y archivo definitivo. </t>
  </si>
  <si>
    <t>En el es de abril y mayo se encontraban en curso 609 procesos de los cuales 5 se hallaban en ejecución y 71, en el mes de abril, en trámite de ejecutoria de la decisión, 76 para el es de mayo. En el mes de julio se encuentran 601 procesos, 5 de ellos en ejecución de sanción y 86 en trámite de ejecutoria</t>
  </si>
  <si>
    <t>En el tercer Trimestre se profirieron actos administrativos como aparecen en las evidencias</t>
  </si>
  <si>
    <t xml:space="preserve">En el cuarto trimestre se profirieron actos administrativos como aparecen en las evidencias </t>
  </si>
  <si>
    <t>Concepto Favorable</t>
  </si>
  <si>
    <t xml:space="preserve">Practicar las pruebas y diligencias ordenadas en curso de los procesos de competencia del GIT Control Disciplinario. </t>
  </si>
  <si>
    <t>Cuadro resumen de pruebas practicadas, según el expediente</t>
  </si>
  <si>
    <t>Con corte al 29 de febrero de 2020 se realizó la práctica de una prueba testimonial de conformidad a la Apertura de investigación disciplinaria que se encuentra en curso dentro de un expediente disciplinario determinado. /// Con corte al 31 de marzo de 2020 se realizaron la práctica de 2 inspecciones administrativas de conformidad a las Aperturas de investigaciones disciplinarias que se encuentran en curso dentro de 2 expedientes disciplinarios determinados.</t>
  </si>
  <si>
    <t>Durante el tercer trimestre se practicaron las pruebas a los procesos de competencia de este GIT</t>
  </si>
  <si>
    <t>Durante el cuarto trimestre se practicaron las pruebas a los procesos de competencia de este GIT como se evidencia en el archivo de evidencias</t>
  </si>
  <si>
    <t>Realizar seguimiento mensual al impulso dado a los procesos disciplinarios que son adelantados en las Direcciones Territoriales.</t>
  </si>
  <si>
    <t xml:space="preserve">Correos electrónicos de verificación del seguimiento mensual a los procesos disciplinarios. </t>
  </si>
  <si>
    <t>El 27 de febrero de 2020 la Coordinadora del Grupo Interno de Trabajo Control Disciplinario solicitó por correo electrónico el avance respectivo, con destino a las siguientes Direcciones Territoriales: Magdalena, Tolima, Risaralda, Norte de Santander y Cauca, con el fin de hacer seguimiento a los 7 procesos disciplinarios que figuran en curso en dichas Territoriales según el reporte arrojado por el aplicativo PRODISCI con corte al 29 de febrero de 2020. /// En el mes de marzo la Coordinadora del Grupo Interno de Trabajo Control Disciplinario se comunicó vía telefónica con las siguientes Direcciones Territoriales: Risaralda, Cauca, Norte de Santander y Tolima, con el fin de hacer seguimiento a los 7 procesos disciplinarios que figuran en curso en dichas Territoriales según el reporte arrojado.</t>
  </si>
  <si>
    <t>En el mes de abril la Coordinadora del GIT Control Disciplinario solicitó por correo electrónico el avance respectivo a las siguientes Direcciones Territoriales: Tolima y Norte de Santander, con el fin de hacer seguimiento a los procesos disciplinarios En el mes de mayo y junio de 2020 se comunicó vía telefónica con las siguientes Direcciones Territoriales: Risaralda, Cauca, Norte de Santander y Tolima, con el fin de hacer seguimiento a los 6 procesos disciplinarios que figuran en curso</t>
  </si>
  <si>
    <t>Se realizó el seguimiento mensual a los procesos que se tienen en las Direcciones Territoriales</t>
  </si>
  <si>
    <t>Se realizó el seguimiento en el mes de octubre a los procesos que se tienen en las Direcciones Territoriales</t>
  </si>
  <si>
    <t>Sensibilizaciones y socializaciones a servidores públicos y contratistas del IGAC sobre normatividad disciplinaria vigente y Código de Integridad</t>
  </si>
  <si>
    <t xml:space="preserve">Sensibilizar y socializar a servidores públicos y contratistas vinculados al IGAC sobre el contenido y alcance de la normatividad disciplinaria vigente, y respecto del Código de Integridad del Servicio Público colombiano. </t>
  </si>
  <si>
    <t xml:space="preserve">Registros de asistencia, convocatoria a reunión y/o correos electrónicos enviados con información sobre normatividad disciplinaria vigente y el Código de Integridad </t>
  </si>
  <si>
    <t>Actividades de socialización y sensibilización</t>
  </si>
  <si>
    <t>En el mes de febrero se realizó 1 sensibilización y socialización sobre la normatividad disciplinaria vigente y el Código de Integridad a los servidores públicos y contratistas del Grupo Interno de Trabajo Control Disciplinario. /// En el mes de marzo de 2020, se realizó 1 sensibilización y socialización sobre la normatividad disciplinaria vigente y el Código de Integridad a los servidores públicos y contratistas del Grupo Interno de Trabajo Control Disciplinario.</t>
  </si>
  <si>
    <t>En abril, se realizaron 2 sensibilizaciones y socializaciones sobre la normatividad disciplinaria vigente y el Código de Integridad a los servidores públicos y contratistas del GIT Control Disciplinario. En junio de 2020 se realizó 1 sensibilización y socialización a través de la plataforma de Google Meet, sobre la normatividad disciplinaria vigente y el Código de Integridad a los servidores públicos y contratistas de las Direcciones Territoriales de Santander y Córdoba.</t>
  </si>
  <si>
    <t>Se han realizado las Sensibiliazaciones frente a la normatividad disciplinaria</t>
  </si>
  <si>
    <t>Durante el mes de noviembre se publicaron 5 tips frente  a la normatividad disciplinaria vigente</t>
  </si>
  <si>
    <t>MIPG implementado</t>
  </si>
  <si>
    <t>13. No aplica</t>
  </si>
  <si>
    <t>Implementar la modernización y el fortalecimiento del IGAC</t>
  </si>
  <si>
    <t>Implementación de las políticas de gestión y desempeño institucional (MIPG)</t>
  </si>
  <si>
    <t>Direccionamiento Estratégico y Planeación</t>
  </si>
  <si>
    <t>Fortalecimiento organizacional y simplificación de procesos</t>
  </si>
  <si>
    <t xml:space="preserve">Actualizar la información documentada vigente del proceso </t>
  </si>
  <si>
    <t xml:space="preserve">Documentos en el Listado Maestro Actualizados, conforme a los lineamientos del 2020. </t>
  </si>
  <si>
    <t>Avance en la actualización, implementación y seguimiento de las actividades de MIPG</t>
  </si>
  <si>
    <t>Se realizó la eliminación de un formato y se encuentra en revisión la actualización del Manual de Procedimiento Control Disciplinario, por parte de la Oficina Asesora de Planeación y del GIT de Control Disciplinario</t>
  </si>
  <si>
    <t>Se realizó la actualización de la información documentada vigente del proceso (http://igacnet2.igac.gov.co/intranet/contenidos/sgc_listado_maestro.jsp?idDocumento=637)</t>
  </si>
  <si>
    <t xml:space="preserve">Realizar las actividades contempladas en el plan anticorrupción a cargo del proceso. </t>
  </si>
  <si>
    <t xml:space="preserve">Correo electrónico con el seguimiento realizado al PAAC en el periodo correspondiente </t>
  </si>
  <si>
    <t xml:space="preserve">Se realizó el reporte del primer cuatrimestre del Plan Anticorrupción </t>
  </si>
  <si>
    <t xml:space="preserve">Se realizó el reporte del segundo cuatrimestre del Plan Anticorrupción </t>
  </si>
  <si>
    <t xml:space="preserve">Se realizó el reporte del tercer cuatrimestre del Plan Anticorrupción </t>
  </si>
  <si>
    <t xml:space="preserve">Identificar las acciones de mejora relacionadas al cumplimiento del FURAG que apliquen al proceso. </t>
  </si>
  <si>
    <t xml:space="preserve">Acta de reunión, registro de asistencia y/o cuadro de identificación de acciones de mejora. </t>
  </si>
  <si>
    <t>Se realizó mesa de trabajo el día 30 de junio de 2020 con la Oficina Asesora de Planeación y el GIT de Control Disciplinaria en donde se identifico que el proceso no tenia a cargo ninguna pregunta del FURAG ( se adjunta acta de reunión)</t>
  </si>
  <si>
    <t xml:space="preserve"> Revisar y actualizar el mapa de riesgo del proceso de acuerdo a la política de riesgo aprobada.</t>
  </si>
  <si>
    <t xml:space="preserve">Registros de asistencia o correos electrónicos de la revisión y actualización del mapa de riesgos. </t>
  </si>
  <si>
    <t>En mesas de trabajo realizado con la Oficina Asesora de Planeación y GIT de Control Disciplinario se revisó y actualizó el mapa de riesgos</t>
  </si>
  <si>
    <t>Sin meta asignada en el periodo</t>
  </si>
  <si>
    <t>Reportes de seguimiento a las metas institucionales y sectoriales</t>
  </si>
  <si>
    <t>Implementar un plan de modernización y fortalecimiento institucional</t>
  </si>
  <si>
    <t>Planeacion Institucional</t>
  </si>
  <si>
    <t>Elaborar reportes ejecutivos de seguimiento a las metas de los planes institucionales</t>
  </si>
  <si>
    <t>Reporte ejecutivo</t>
  </si>
  <si>
    <t xml:space="preserve">Oficina Asesora de Planeación </t>
  </si>
  <si>
    <t>Número</t>
  </si>
  <si>
    <t>Reportes de seguimiento a metas institucionales y sectoriales elaborados</t>
  </si>
  <si>
    <t xml:space="preserve">Se generaron los reportes del segundo trimestre año 2020, estos se encuentran en la página web en el link: https://www.igac.gov.co/es/contenido/presupuesto </t>
  </si>
  <si>
    <t xml:space="preserve">Se generaron los reportes del tercer trimestre año 2020, estos se encuentran en la página web en el link: https://www.igac.gov.co/es/contenido/presupuesto </t>
  </si>
  <si>
    <t>Se generaron los reportes del cuarto trimestre año 2020, estos se encuentran en la página web en el link: https://www.igac.gov.co/es/contenido/metas-objetivos-e-indicadores-de-gestion-yo-desempeno</t>
  </si>
  <si>
    <t>Presentar los reportes de seguimiento mejorados en los Comités de Gestión y Desempeño para la generación de alertas, toma de decisiones y definición de acciones de mejora necesarias para el cumplimiento de las metas institucionales</t>
  </si>
  <si>
    <t>Acta</t>
  </si>
  <si>
    <t>Para el segundo trimetre se realizaron dos comités institucionales de gestión y desempeño, en los cuales se presentaron los avances en metas plan de desarrollo y metas de planes de acción.</t>
  </si>
  <si>
    <t>Para el tercer trimetre se realizaron tres comités institucionales de gestión y desempeño, en los cuales se presentaron los avances en metas plan de desarrollo y metas de planes de acción.</t>
  </si>
  <si>
    <t>Para el cuarto trimetre se realizaron tres comités institucionales de gestión y desempeño, en los cuales se presentaron los avances en metas plan de desarrollo y metas de planes de acción; ya se cargo la evidencia en el drive.</t>
  </si>
  <si>
    <t>Publicar y presentar los reportes de seguimiento de las metas institucionales en  las herramientas definidas y a las entidades que lo requieren con el fin de contribuir a la rendición permanente de cuentas de la gestión desarrollada por el IGAC</t>
  </si>
  <si>
    <t>Publicación</t>
  </si>
  <si>
    <t xml:space="preserve">Los reportes de seguimiento se publicaron en la página web de la entidad en el siguiente link: https://spi.dnp.gov.co/Consultas/ResumenEjecutivoEntidad.aspx?Vigencia=2018&amp;Periodo=3&amp;Sector=04&amp;Entidad=040300&amp;Financiacion=1&amp;TipSector=E&amp;TipEnt=R </t>
  </si>
  <si>
    <t>Los reportes de seguimiento se publicaron en la página web de la entidad en el siguiente link: https://www.igac.gov.co/es/contenido/metas-objetivos-e-indicadores-de-gestion-yo-desempeno</t>
  </si>
  <si>
    <t xml:space="preserve">Los reportes de octubre, noviembre y diciembre de seguimiento se publicaron en la página web de la entidad en el siguiente link: https://www.igac.gov.co/es/contenido/metas-objetivos-e-indicadores-de-gestion-yo-desempeno </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</si>
  <si>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</si>
  <si>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</si>
  <si>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</si>
  <si>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</si>
  <si>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</si>
  <si>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 xml:space="preserve">Con base a la circular 04 de febrero de 2020, los topes presupuestales asignados al IGAC para la vigencia 2021, y a las necesidades de las diferentes dependencias se estructuro el anteproyecto de presupuesto de inversión y funcionamiento de la Entidad. Se elaboraron los formularios: 2. Formularios de programación -  Anteproyecto 2021, 2.1 Formularios Planta anteproyecto 2021 y la justificación del anteproyecto 2021. </t>
  </si>
  <si>
    <t>La actividad se cumplió en el primer trimestre.</t>
  </si>
  <si>
    <t>Socializar el anteproyecto de presupuesto con los procesos de la Entidad</t>
  </si>
  <si>
    <t>Socialización anteproyecto de presupuesto</t>
  </si>
  <si>
    <t xml:space="preserve">El 24 de marzo 2020 la jefe de la Oficina Asesora de Planeación realizó reunión de socialización de la versión preliminar del anteproyecto de presupuesto 2021 con el equipo directivo. El 28 de marzo 2020 se socializó a través de correo electrónico la justificación del anteproyecto de presupuesto 2021. Se socializo: Distribución del presupuesto de inversión y funcionamiento ajustado a los topes de hacienda y presupuesto ajustado a necesidades. </t>
  </si>
  <si>
    <t>Presentar ante las instancias definidas el anteproyecto de presupuesto del IGAC.</t>
  </si>
  <si>
    <t>Presentación anteproyecto de presupuesto</t>
  </si>
  <si>
    <t>El 31 de marzo se cargó en el sistema SIIF el anteproyecto de presupuesto 2021 ajustado a los topes presupuestales, así mismo se envió a través de correo electrónico al Ministerio de Hacienda los siguientes documentos: Justificación anteproyecto 2021, Formulario de programación -  Anteproyecto 2021, 2.1 Formularios Planta anteproyecto 2021, reporte de programación de gastos e ingresos.</t>
  </si>
  <si>
    <t>Entre el 14 y 17 de abril se enviaron al DANE como cabeza de sector los proyectos de inversión de la Entidad para revisión, posterior envío al DNP e inclusión en el Plan Operativo Anual de Inversiones (POAI) 2021.</t>
  </si>
  <si>
    <t>La actividad se cumplió en el primer y segundo trimestre.</t>
  </si>
  <si>
    <t xml:space="preserve">Informes de gestión </t>
  </si>
  <si>
    <t>9. Plan Anticorrupción y de Atención al Ciudadano</t>
  </si>
  <si>
    <t>Elaborar los informes de gestión de la entidad</t>
  </si>
  <si>
    <t>Informe de gestión</t>
  </si>
  <si>
    <t>Informes de gestión elaborados</t>
  </si>
  <si>
    <t>Se elaboró y consolidó el informe de gestión del IGAC correspondiente a la vigencia 2019, el cual fue publicado en la página web del IGAC en la sección de Transparencia y Acceso a la Información Pública y que puede ser consultado en la siguiente URL: https://www.igac.gov.co/es/contenido/metas-objetivos-en-indicadores-de-gestion-yo-desempe%C3%B1o</t>
  </si>
  <si>
    <t>La actividad no tiene meta para este trimestre</t>
  </si>
  <si>
    <t>Se elaboró el informe anual de gestión para el Congreso de la República, se envió a la cabeza del sector y fue publicado en el link: https://www.igac.gov.co/sites/igac.gov.co/files/informe_congreso_sector_estadisticas_2019-2020.pdf</t>
  </si>
  <si>
    <t>La actividad se cumplió en el primer y tercer trimestre.</t>
  </si>
  <si>
    <t>Elaborar el informe de gestión insumo el Informe al Congreso de la República del sector estadística</t>
  </si>
  <si>
    <t>La actividad se cumplió en el tercer trimestre.</t>
  </si>
  <si>
    <t>Elaborar los informes mensuales de ejecución presupuestal</t>
  </si>
  <si>
    <t>Informe ejecución presupuestal</t>
  </si>
  <si>
    <t>Se elaboro el informe de Ejecucion presupueslal del mes de enero con ejecucion asi:  CDP´s por valor de $21.403.801.635.34 par un 9.17%, compromisos $12.639.242.892.69 para 5.42% y Obligaciones $3.299.981.143 para 1.41% Las ejecuciones se encuantran publicadas en la pagina web del Igac en la siguiente URL: https://www.igac.gov.co/es/contenido/presupuesto  ////  Se elaboro el informe de Ejecucion presupueslal del mes de febrero con ejecucion asi:  CDP´s por $36.163.010.493.89 par  15.50%, compromisos $25.292.131.021.89 para 10.84% y Obligaciones $8.196.217.151.02 para 3.51% //// Se elaboro el informe de Ejecucion presupueslal del mes de marzo con ejecucion asi:  CDP´s por  $43.046.404.491.89 par  18.45%, compromisos $30.197.488.088.05 para 12.94% y Obligaciones $9.531.545.565.50 para 4.08%</t>
  </si>
  <si>
    <t xml:space="preserve">Se elaboro el informe de Ejecucion presupueslal del mes de abril con ejecucion asi:  CDP´s por  $64.499.581.745.89 par 27.64%, compromisos $45.774.974.532.05 para 19.62% y Obligaciones $21.121.558.817.08 para 9.05% //// Se elaboró informe de ejecución presupuestal del mes de mayo, con la siguiente información: CDPS por valor de $71.657.906.340, correspondiente al 30,71%, compromisos por valor de : $52.847.960.814 correspondiente al 22.65%, obligaciones por valor de $26.697.916.615 correspondiente al 11.44% /// Se elaboró informe de ejecución presupuestal del mes de junio, con la siguiente información: CDPS por valor de $78.805.596.827, correspondiente al 33,77%, compromisos por valor de : $62.606.006.380 correspondiente al 26.83%, obligaciones por valor de $36.017.007.117 correspondiente al 15.44%  </t>
  </si>
  <si>
    <t xml:space="preserve">Para la actividad de ejecución presupuestal: 
Durante el trimestre se tuvo la siguiente ejecución: 
Julio
35% de ejecución en CDP30% de ejecución en compromiso18% de ejecución en obligación 18% de ejecución en pagos
Agosto 
37% de ejecución en CDP32% de ejecución en compromiso22% de ejecución en obligación 22% de ejecución en pagos
Septiembre
40% de ejecución en CDP36% de ejecución en compromiso25% estos se encuentran en la página web en el link: https://www.igac.gov.co/es/contenido/presupuesto </t>
  </si>
  <si>
    <t xml:space="preserve">Con corte al 31 de diciembre se tiene la siguiente ejecución presupuestal:_x000D_
Obligacion: 81%_x000D_
Compromiso: 94%_x000D_
Pago: 81% _x000D_
y se publicaron los informes  en el link: https://www.igac.gov.co/es/contenido/presupuesto </t>
  </si>
  <si>
    <t>Publicar los informes de gestión de la entidad en las herramientas definidas</t>
  </si>
  <si>
    <t>Publicación informes de gestión</t>
  </si>
  <si>
    <t>Se  publicó el informe de gestión correspondiente a la vigencia 2019 en la página web del IGAC, en la sección de Transparencia y Acceso a la Información Pública, el cual puede ser consultado en la siguiente URL: https://www.igac.gov.co/es/contenido/metas-objetivos-en-indicadores-de-gestion-yo-desempe%C3%B1o</t>
  </si>
  <si>
    <t xml:space="preserve">Se publicó el informe enviado al Congreso de la República que se encuentra en el siguiente link: https://www.igac.gov.co/sites/igac.gov.co/files/informe_congreso_sector_estadisticas_2019-2020.pdf  de igual manera, se publico el avance metas del Plan Nacional de Desarrollo y de los Proyectos de Inversión en el link: https://www.igac.gov.co/es/contenido/metas-objetivos-e-indicadores-de-gestion-yo-desempeno   </t>
  </si>
  <si>
    <t xml:space="preserve">Implementar la modernización y el fortalecimiento  del IGAC </t>
  </si>
  <si>
    <t xml:space="preserve">Fortalecimiento organizacional y simplificación de procesos </t>
  </si>
  <si>
    <t>Elaborar informe respecto del análisis de las acciones de mejoramiento</t>
  </si>
  <si>
    <t>Informe</t>
  </si>
  <si>
    <t>Indice de desempeño institucional</t>
  </si>
  <si>
    <t>Se realiza el informe de las acciones de mejora generadas durante el trimestre, hay que tener en cuenta que la mitad de ellas se gestión a través de SOFIGAC y la otra mitad después del primero de septiembre se gestiono en el PLANER, sin embargo el informe esta consolidado por cada uno de los periodos consolidados.</t>
  </si>
  <si>
    <t>Se realizó reporte del total de acciones en el aplicativo Planner al mes de diciembre, con lo cual se realiza el resumen del estado de las actividades cargadas hasta el 30 de diciembre</t>
  </si>
  <si>
    <t>Actualizar la documentación del SGI del proceso Direccionamiento Estratégico y Planeación</t>
  </si>
  <si>
    <t>Actualización</t>
  </si>
  <si>
    <t>Durante el tercer trimestre se actualizaron 6 procedimientos, 2 Instructivos y 9 formatos, para un total de 17 documentos así: Julio: 3 procedimientos, 1 instructivo y 5 formatos; Agosto: 2 procedimientos y 1 formato; Septiembre: 1 Procedimiento, 1 instructivo y 3 Formatos.
http://igacnet2.igac.gov.co/intranet/contenidos/sgc_listado_maestro.jsp?idDocumento=637</t>
  </si>
  <si>
    <t>Generar informe frente a los resultados de la encuesta FURAG 2019 vs. 2018</t>
  </si>
  <si>
    <t>Se genera matriz (informe) comparativa resultados encuesta FURAG y análisis resultados proyectados 2020</t>
  </si>
  <si>
    <t>Acompañar a los procesos para la formulación de las actividades o acciones que se deban generar a partir de los resultados del FURAG 2019</t>
  </si>
  <si>
    <t>Acta y / o correo</t>
  </si>
  <si>
    <t>Se realiza acompañamiento a los procesos para la formulación de las actividades o acciones que se deban generar a partir de los resultados del FURAG 2019</t>
  </si>
  <si>
    <t>Realizar y promover sensibilizaciones acerca de los temas del SGI-MIPG</t>
  </si>
  <si>
    <t>Sensibilización</t>
  </si>
  <si>
    <t>La semana del 18 al 26 de mayo se llevo a cabo 20 jornadas a cada proceso de: sensibilización acerca de contexto MIPG, administración del riesgo, planes de acción e indicadores, actualización documental, plan anticorrupción, trámites y recertificación de calidad. Y una jornada de socialización de la política de riesgos y lineamientos para actualización de mapa de riesgos institucional.</t>
  </si>
  <si>
    <t>La semana del 28 al 30 de julio se llevo a cabo 6 jornadas para las 22 territoriales de: sensibilización acerca de contexto MIPG, administración del riesgo, planes de acción e indicadores, actualización documental, plan anticorrupción, trámites y recertificación de calidad, al finalizar se realizó un concurso para evaluar la apropiación de los conocimientos. Adicional, el envió de piezas de comunicación interna respecto a la actualización de la documentación del SGI.</t>
  </si>
  <si>
    <t>La actividad se cumplió en el segundo y tercer trimestre.</t>
  </si>
  <si>
    <t>Preparar y realizar las auditorias internas del SGI</t>
  </si>
  <si>
    <t>Plan, programa e informe de auditorias</t>
  </si>
  <si>
    <t xml:space="preserve">El 08 de junio se realiza reunión de apertura del ciclo de auditorías internas 2020. Para los procesos de la sede central  el ciclo se realizó entre el 08 de junio a 19 de junio, para las territoriales el ciclo se realizó del 23 de junio al 26 de junio.l </t>
  </si>
  <si>
    <t>La actividad se realizó en el segundo trimestre.</t>
  </si>
  <si>
    <t>Preparar y realizar las Revisión por la Dirección</t>
  </si>
  <si>
    <t>Correos, presentación y acta de comité institucional de gestión y desempeño</t>
  </si>
  <si>
    <t>Se realiza la actualización del procedimiento “Revisión por la dirección”. Se articula su contenido con las dimensiones del MIPG siendo ahora el procedimiento “Evaluación de la Alta Dirección a la Gestión Institucional”. Se realizan las actividades tendientes al proceso de ‘Revisión por la Dirección’ programada para el Comité Institucional del 30 de junio de 2020. Entre ellas se encuentra el envío de solicitud de información a los procesos, su consolidación y montaje de presentación.</t>
  </si>
  <si>
    <t>Acompañar la presentación de la auditoria externa para mantener la certificación en los sistemas de gestión de calidad y ambiental</t>
  </si>
  <si>
    <t>Auditoria externa</t>
  </si>
  <si>
    <t>Se realizó el acompañamiento en la presentación de la auditoria externa para mantener la certificación en los sistemas de gestión de calidad y ambiental</t>
  </si>
  <si>
    <t xml:space="preserve">La auditoría externa se llevo a cabo entre el 21 y el 23 de diciembre de 2020, en la sede central y las direcciones territoriales Cundinamarca, Quindio, Nariño, Caldas, Casanare y Santander; se adjunta plan e informe de auditoría en las evidencias. </t>
  </si>
  <si>
    <t>Gestión Agrológica</t>
  </si>
  <si>
    <t>Servicio de análisis químicos, físicos, mineralógicos y biológicos de suelos</t>
  </si>
  <si>
    <t>Fortalecer la producción de la información agrológica geográfica geodésica y cartográfica nacional</t>
  </si>
  <si>
    <t>4.1.Ampliación de la cobertura en la identificación de los suelos, geomorfología y capacidad agrológica a escalas más detalladas, sus usos y aplicaciones.</t>
  </si>
  <si>
    <t>Gestión con Valores para Resultados</t>
  </si>
  <si>
    <t xml:space="preserve"> Fortalecimiento organizacional y simplificación de procesos </t>
  </si>
  <si>
    <t>1. Ejecutar análisis químico de suelos, aguas y tejido vegetal, producto de convenios y contratos</t>
  </si>
  <si>
    <t>Análisis</t>
  </si>
  <si>
    <t>Laboratorio Nacional de Suelos</t>
  </si>
  <si>
    <t>Análisis químicos, físicos, mineralógicos y biológicos de suelos, aguas y tejido vegetal realizados</t>
  </si>
  <si>
    <t>Se procesan muestras recibidas el año anterior</t>
  </si>
  <si>
    <t>El Laboratorio Nacional de Suelos se cerró por la emergencia sanitaria y reabierto a partir del 3 de junio</t>
  </si>
  <si>
    <t>Se procesaron analisis de muestras del convenio CAR-IGAC</t>
  </si>
  <si>
    <t>Concepto No Favorable</t>
  </si>
  <si>
    <t>2.Ejecutar análisis físicos de suelos, producto de convenios y contratos</t>
  </si>
  <si>
    <t>Se inicia proceso analitico de muestras cliente interno proyecto CAR</t>
  </si>
  <si>
    <t>Se recibio muestras de clientes por ventanilla</t>
  </si>
  <si>
    <t>3. Ejecutar análisis mineralógicos y micro morfológicos de suelos, producto de convenios y contratos</t>
  </si>
  <si>
    <t>4. Ejecutar análisis biológicos de suelos, producto de convenios y contratos</t>
  </si>
  <si>
    <t>5. Ejecutar análisis químico de suelos, aguas y tejido vegetal, producto de la satisfacción a la demanda por ventanilla</t>
  </si>
  <si>
    <t>Poca demanda de analisis</t>
  </si>
  <si>
    <t>Se incremento el recibo de muestras por ventanilla</t>
  </si>
  <si>
    <t>6. Ejecutar análisis físicos de suelos, producto de la satisfacción a la demanda por ventanilla</t>
  </si>
  <si>
    <t>Se procesaron muestras recibidas el año anterior, Poca demanda de analisis</t>
  </si>
  <si>
    <t>7. Ejecutar análisis mineralógicos y micro morfológicos de suelos, producto de la satisfacción a la demanda por ventanilla</t>
  </si>
  <si>
    <t>Muestras recibidas el año anterior</t>
  </si>
  <si>
    <t>8. Ejecutar análisis biológicos de suelos, producto de la satisfacción a la demanda por ventanilla</t>
  </si>
  <si>
    <t xml:space="preserve">Áreas AHT con fines múltiples homologadas, actualizadas y correlacionadas </t>
  </si>
  <si>
    <t>4.2. Actualización de áreas homogéneas de tierras.</t>
  </si>
  <si>
    <t>4.16. Seguimiento y evaluación del desempeño institucional</t>
  </si>
  <si>
    <t>1. Correlacionar o actualizar las áreas homogéneas de tierras a nivel nacional</t>
  </si>
  <si>
    <t>Pendiente</t>
  </si>
  <si>
    <t>Gestión de Suelos y Aplicaciones Agrologicas</t>
  </si>
  <si>
    <t xml:space="preserve"> AHT con fines múltiples homologadas, actualizadas y correlacionadas</t>
  </si>
  <si>
    <t>Se actualizaron las Áreas Homogéneas de Tierras de 3 municipios. 273.856,26 ha</t>
  </si>
  <si>
    <t>Se actualizaron las Áreas Homogéneas de Tierras de los municipios: El Charco - Nariño Santa Bárbara – Nariño, Potosí – Nariño, Tangua – Nariño, Venecia – Cundinamarca, Santuario – Risaralda y Balboa – Risaralda</t>
  </si>
  <si>
    <t>Se actualizaron las Áreas Homogéneas de Tierras de 9 municipios</t>
  </si>
  <si>
    <t>Se actualizaron las Áreas Homogéneas de Tierras de 13 municipios</t>
  </si>
  <si>
    <t>2. Atender prioritariamente solicitudes judiciales, catastrales procesos de restitución de tierras, entre otras (a demanda).</t>
  </si>
  <si>
    <t>Se atendieron 6 solicitudes de Certificaciones Agrológicas de usuarios externos:</t>
  </si>
  <si>
    <t>Se atendieron la solictudes recibidas</t>
  </si>
  <si>
    <t>3. Estructurar el control de calidad y correlacionar digitalmente la información de áreas homogéneas producida por el GIT de Levantamientos y Aplicaciones.</t>
  </si>
  <si>
    <t>Modernización y adminsitración de la información</t>
  </si>
  <si>
    <t>Se realizó la estructuración cartográfica de 88.382,4 ha</t>
  </si>
  <si>
    <t>Se realizó la estructuración cartográfica de los municipios de Santa Rosa del Sur en Bolívar, Medina en Cundinamarca, El Charco y Santa Bárbara en Nariño</t>
  </si>
  <si>
    <t>Se realizo la estructuración cartografica de 18 municipios</t>
  </si>
  <si>
    <t>Se realizo la estructuración cartografica de 4 municipios</t>
  </si>
  <si>
    <t>4. Entregar insumos estadísticos y mapas de las solicitudes judiciales, catastrales, procesos de restitución de tierras a demanda.</t>
  </si>
  <si>
    <t xml:space="preserve">Se prepararon y entregaron insumos cartográficos para la actualización de 12 municipios, 196.981,4 ha </t>
  </si>
  <si>
    <t>Se solicitaron o prepararon insumos cartográficos para la actualización de municipios</t>
  </si>
  <si>
    <t>Se solicitaron y prepararon insumos cartográficos para la actualización de 20 municipios</t>
  </si>
  <si>
    <t xml:space="preserve">No se solicitaron y prepararon insumos cartográficos </t>
  </si>
  <si>
    <t>5.  Consolidar y elaborar la cartografía temática de acuerdo a estándares cartográficos</t>
  </si>
  <si>
    <t>Se realizó el control de calidad digital final y entrega de la información cartográfica a 248.657,6 ha</t>
  </si>
  <si>
    <t>Se realizó el control de calidad digital final y entrega de la información cartográfica correspondiente a los municipios de El Guamo en Bolívar, Toca en Boyacá, Pandi, San Bernardo y Yacopí en Cundinamarca, Guaitarilla, Iles y Yacuanquer en Nariño</t>
  </si>
  <si>
    <t xml:space="preserve">Se realizó el control de calidad digital final y entrega de la información cartográfica correspondiente a 19 municipios </t>
  </si>
  <si>
    <t xml:space="preserve">Se realizó el control de calidad digital final y entrega de la información cartográfica correspondiente a 13 municipios </t>
  </si>
  <si>
    <t xml:space="preserve">Información Agrologica básica para el Ordenamiento Integral del territorio. </t>
  </si>
  <si>
    <t>4.5. Generación de estudios territoriales en zonas focalizadas</t>
  </si>
  <si>
    <t>1.  Elaborar la interpretación de geomorfología aplicada a los levantamientos de suelos</t>
  </si>
  <si>
    <t>Áreas de Estudio de suelos realizados, como insumo para el ordenamiento del territorio.</t>
  </si>
  <si>
    <t xml:space="preserve">Se adelantó la interpretación de geomorfología para suelos en un área equivalente a 130.000 ha </t>
  </si>
  <si>
    <t>Se adelantó el ajuste a la interpretación de geomorfología para suelos en un total de  180.986,99 ha</t>
  </si>
  <si>
    <t>Se adelantó el ajuste a la interpretación de geomorfología para suelos de  387.244,14 ha</t>
  </si>
  <si>
    <t>Se adelantó el ajuste a la interpretación de geomorfología para suelos de  186.268 ha</t>
  </si>
  <si>
    <t>2. Realizar el levantamiento de suelos</t>
  </si>
  <si>
    <t>Se ha avanzado en el levantamiento de suelo en una area de 58.110 ha, en los paramos de la Jurisdicción CAR y Dpto de Cesar y Magdalena</t>
  </si>
  <si>
    <t>Se ha avanzado en la etapa de precampo</t>
  </si>
  <si>
    <t>Se avanzó en la correlación y elaboración de la cartografía preliminar de suelos del área de estudio de los departamentos de Cesar y Magdalena</t>
  </si>
  <si>
    <t>Se realizo el trabajo de campo de observaciones y de calicateo de los parámos de Guerrero y Guachal y socializacion del parámo de sumapaz</t>
  </si>
  <si>
    <t>3.  Elaborar la interpretación de cobertura y uso de las tierras</t>
  </si>
  <si>
    <t>Se adelantó la interpretación de 34.026,88 ha en cobertura de las tierras, en el departamento de Magdalena</t>
  </si>
  <si>
    <t>Se adelantó la interpretación de 46.082,99 ha, 39.883 ha a escala 1:25.000 y 6.200 a escala 1:10.000</t>
  </si>
  <si>
    <t>Se aelantó interpretación escala 1:25.000 del departamento del Cesar y 1:10.000 en el complejo de Paramos</t>
  </si>
  <si>
    <t>4. Realizar la clasificación de capacidad de uso de las tierras</t>
  </si>
  <si>
    <t>El proyecto de la cuenca del Rio Amoyá,  se desarrolla el tema de capacidad de uso donde se ha generado la clasificación y la leyenda preliminar</t>
  </si>
  <si>
    <t>Debido a la emergencia sanitaria decretada no ha sido posible realizar la etapa de campo y por lo tanto la psocampo tampoco</t>
  </si>
  <si>
    <t>Como no hay mapa de suelos no se cuenta con el tema de capacidad de las tierras</t>
  </si>
  <si>
    <t>Se adelanto capacidad de campo de algunos municipios del departamento de Cesar</t>
  </si>
  <si>
    <t>5. Consolidar y elaborar la cartografía temática de acuerdo a estándares cartográficos</t>
  </si>
  <si>
    <t>Se adelantó ajuste cartográfico en el mapa preliminar de suelos en un área equivalente a 130.000 ha</t>
  </si>
  <si>
    <t>Se ha adelantado el ajuste cartográfico y depuración de polígonos con área menor al área mínima cartografiable, asignación de símbolos de preliminares, elaboración de mapas para presentaciones e informes y generación de estadísticas resultado de cruces y depuración de capas</t>
  </si>
  <si>
    <t>Se inicia ajustes paramo de Guerrero</t>
  </si>
  <si>
    <t xml:space="preserve">Laboratorio Nacional de Suelos acreditado </t>
  </si>
  <si>
    <t>1. Revisar bibliográfia, elaborar y actualizar documentación.</t>
  </si>
  <si>
    <t>Determinaciones analíticas acreditadas</t>
  </si>
  <si>
    <t>se ha iniciado la revisión bibliográfica para elaborar y actualizar documentación requerida.</t>
  </si>
  <si>
    <t>Se ha revisado y actulizado la docuemntación necesria</t>
  </si>
  <si>
    <t>2. Planificar la ejecución por determinación analítica.</t>
  </si>
  <si>
    <t>Se planifico el proceso de acreditacióna  partir de las cuatro (4) etapas que lo componen</t>
  </si>
  <si>
    <t xml:space="preserve">La planiificación se enuentra </t>
  </si>
  <si>
    <t>Se ha trabajado en las validaciones, contemplada como la evaluación de criterios de calidad del método a trabajar</t>
  </si>
  <si>
    <t>Se a avanzado en la ejecución de las validaciones.</t>
  </si>
  <si>
    <t>3. Preparar reactivos, pruebas preliminares y/o adicionales</t>
  </si>
  <si>
    <t xml:space="preserve">Se prepararon los reactivos para la etapad e validación </t>
  </si>
  <si>
    <t>El Laboratorio se cerro por la emergencia sanitaria y reabierto el 3 de junio</t>
  </si>
  <si>
    <t>Preparados los reactivos necesarios</t>
  </si>
  <si>
    <t>4. Prevalidar - validar las determinaciones e informe.</t>
  </si>
  <si>
    <t>Se tenia programado inciar las prevalidaciones cuando se decreto el asilamiento prevenico</t>
  </si>
  <si>
    <t>Se avanza en la validaciones e informes</t>
  </si>
  <si>
    <t>5. Estimar la incertidumbre de la medición.</t>
  </si>
  <si>
    <t>No se ha podido iniciar ya que debe cumplirse previamente con requerimientos y mediciones establecidas</t>
  </si>
  <si>
    <t>6. Tramitar ante el ente acreditador: solicitud, asignación y realización de visita, plan de acción, otorgamiento de la acreditación</t>
  </si>
  <si>
    <t>Se inicio el proceso co n el ente acreditador</t>
  </si>
  <si>
    <t xml:space="preserve">El Instituto fue notificado por el IDEAM que la visita se realizara durante el primer semestre del 2021 </t>
  </si>
  <si>
    <t>7. Consolidar y elaborar la base de datos de acuerdo a los estándares definidos</t>
  </si>
  <si>
    <t>Corresponde a la consolidación de reportes e indicadores que se tienen en el SIGA relacionados con el tema</t>
  </si>
  <si>
    <t>Mapa Nacional de Suelos</t>
  </si>
  <si>
    <t>Democratizar la información y el conocimiento del IGAC</t>
  </si>
  <si>
    <t>4.7. Fortalecimiento de líneas de investigación en procesos misionales.</t>
  </si>
  <si>
    <t>1. Interpretar y correlacionar la geomorfología del territorio nacional</t>
  </si>
  <si>
    <t>Mapa nacional de Suelos</t>
  </si>
  <si>
    <t>Se adelantó la actualización y correlación de la interpretación de geomorfología en 24.707.284,44 ha en las regiones Orinoquía, Amazonía, Norte de Santander, Cesar, Magdalena y Bolívar,</t>
  </si>
  <si>
    <t xml:space="preserve">Avance de 113.053.629 ha </t>
  </si>
  <si>
    <t xml:space="preserve">Se realizó la  entrega completa de la capa interpretada de geomorfología </t>
  </si>
  <si>
    <t>2. Elaborar y consolidar la bases de datos de perfiles y resultados de laboratorio</t>
  </si>
  <si>
    <t>Se adelantó la revisión y control de calidad de las bases de datos de perfiles y resultados de laboratorio de los departamentos de Arauca, Amazonas, Casanare, Caquetá, Guainía, Guaviare y Vaupés. Se encuentran ajustadas las bases de datos de perfiles de los departamentos de Boyacá, La Guajira Meta, Norte de Santander, Putumayo y Vichada, faltando sus bases de datos de laboratorio</t>
  </si>
  <si>
    <t>Se ha avanzado en un 75%</t>
  </si>
  <si>
    <t>Se lleva un avance acumulado del 99,5</t>
  </si>
  <si>
    <t xml:space="preserve">3. Correlacionar los levantamientos generales de suelos a nivel nacional </t>
  </si>
  <si>
    <t>Se cuenta conla version preliminar de la metodologia</t>
  </si>
  <si>
    <t>Se ha correlacionado y realizado ajuste cartográfico a 63.721.690 ha</t>
  </si>
  <si>
    <t>Se ha correlacionado y realizado ajuste cartográfico a 78.315.740 ha</t>
  </si>
  <si>
    <t>4. Consolidar y elaborar la cartografía temática de acuerdo a estándares cartográficos</t>
  </si>
  <si>
    <t>Se cuenta con un módulo de consulta el cual enlaza la parte cartográfica y la alfanumérica para la toma de decisiones temáticas, se encuentra en formato Excel, para consultarlo en ArcGis</t>
  </si>
  <si>
    <t xml:space="preserve">El proceso cartográfico corresponde a todos los ajustes sobre el mapa de Correlación de Suelos, </t>
  </si>
  <si>
    <t xml:space="preserve">Se avanzó en el proceso cartográfico corresponde a todos los ajustes sobre el mapa de Correlación de Suelos, </t>
  </si>
  <si>
    <t>Gestión Cartográfica</t>
  </si>
  <si>
    <t>Información cartográfica generada o actualizada a diferentes  resoluciones</t>
  </si>
  <si>
    <t>Generar o actualizar productos cartográficos con cubrimiento de 3.500.000 ha (escalas 1:1.000, 1:2.000, 1:10.000, y 1:25.000 dependiendo de las características de la zona).</t>
  </si>
  <si>
    <t xml:space="preserve">GIT  Producción Cartográfica </t>
  </si>
  <si>
    <t>Hectáreas de información cartográfica generada o actualizada a diferentes  resoluciones</t>
  </si>
  <si>
    <t>El reporte de esta actividad esta programado a partir del mes de junio</t>
  </si>
  <si>
    <t>Se generaron un total de 102.037,34 ha, asi: 34.421,34 ha de ortoimágenes del municipio de María la Baja, Bolívar, y el mosaico definitivo, Modelo Digital de Terreno y Cartografía Básica de 67.616 ha (32,77%) del municipio Rio Blanco Tolima. _x000D_
Así mismo, se aerotriangularon 96.969 ha del municipio de Río Blanco y la zona del tablazo, 64.304 ha (63%) del municipio de Ataco (Tolima), 31.160 ha (33,9%) del municipio de Valencia(Cauca) y 439 Ha cabecera municipal de Caceres- Antioquia.</t>
  </si>
  <si>
    <t>Se generó un total de 2.346.922,62 ha de productos cartográficos en los departamentos de Antioquia, Risaralda, Magdalena, Bolívar, Cauca, Chocó, Cundinamarca, Norte de Santander, Sucre, Boyacá, Caldas, César y Huila, así: 1.885.483,62 ha Ortoimágenes, 146.972,13 ha MDT y 236.268 ha Base de datos vectoriales. Así mismo, se validó  78.198,51 ha de ortoimágenes, modelo y vectores de la zona urbana y rural del municipio de Monterrey (Casanare).</t>
  </si>
  <si>
    <t>Se generó un total de 1.227.219,35 ha de productos cartográficos en los departamentos de Boyacá, Risaralda, Tolima, Cundinamarca, Córdoba, Bolívar, Cauca, Norte de Santander, Nariño, Caquetá, Cesar, Putumayo y Meta, así 948.268,17 ha Ortoimágenes, 116.394,18 ha MDT y 162.557 ha Base de datos vectoriales, logrando un total de 3.676.179,31 ha en el año</t>
  </si>
  <si>
    <t>Generar datos vectoriales de alta resolución HRVD 1:50.000 de 2.460.000 ha de los municipios priorizados en el marco del convenio IGAC-NGA</t>
  </si>
  <si>
    <t xml:space="preserve">Se  generaron datos vectoriales de 385.284 ha a escala 1:50.000 sobre imágenes de satelite de alta resolución, en el municipio de Cumario (Vichada) </t>
  </si>
  <si>
    <t>Se  generaron datos vectoriales de 700.524,80 ha a escala 1:50.000 sobre imágenes de satelite de alta resolución, en los munIcipios de la cruz, remolino, sitio nuevo, Sabanalarga, Piñon, Campo de la Cruz, Algarrobo, Sabanas de San Angel, Chivolo y Pedraza(Magdalena).</t>
  </si>
  <si>
    <t>Se generaron datos vectoriales de 1.381.975,37 ha a escala 1:50.000 sobre imágenes de satélite de alta resolución, en los departamentos Atlántico, Bolívar, Cesar, Magdalena y Vichada, alcanzando un total de 2.460.000 ha en el marco del convenio IGAC-NGA.</t>
  </si>
  <si>
    <t>Generar modelo digital de elevación de 12 m de 9.000.000 ha correspondiente a municipios priorizados e integrarlo en el modelo digital de elevación mundial</t>
  </si>
  <si>
    <t xml:space="preserve">Se realizó la edición del MDS de 897,395 ha cubriendo parcialmente los municipios de Monteria, Valencia y Tierra Alta (Departamento de Cordoba) y Agustin Codazzi, Becerril, la jagua de ibiricó, Ciriguana, Curumani (Departamento de Cesar). </t>
  </si>
  <si>
    <t>Se realizó la edición del modelo digital de elevación de 3.588.300 ha cubriendo  los municipios de Necoclí, San Juan de Urabá y Arboletes (Antioquia) y Los Córdoba y Monteria (Córdoba), Meta, César y La Guajira.</t>
  </si>
  <si>
    <t xml:space="preserve">Se realizó la edición del modelo digital de elevación de 5.572.382 ha cubriendo  los departamentos de Meta, Guajira, Antioquia, Arauca, Bolívar, Casanare, Chocó, Córdoba, Magdalena, Norte de Santander, Sucre y Vichada, logrando un total de 10.058.077 ha en el año._x000D_
</t>
  </si>
  <si>
    <t>Capturar y/o gestionar imágenes de 3.500.000 ha del país e incorporarlas en el Banco Nacional de Imágenes</t>
  </si>
  <si>
    <t>GIT  Producción Cartográfica y GIT  Administración de la información</t>
  </si>
  <si>
    <t>Se realizó el estudio de mercado y elaboración de estudios previos para la contratación de suministro de combustible para la aeronave, piloto, copiloto y técnico de mantenimiento.  Asi mismo, se apoyo los trámites para la suscripción de la póliza de aseguramiento de la aeronave.</t>
  </si>
  <si>
    <t>Se gestionaron insumos cartográficos con la FAC 796.712 ha de los deptos.de AntioquIa, Bolívar, Caquetá, Córdoba, Chocó, Meta, Arauca, Putumayo y Guaviare; con la Policía Nacional, 136.878 ha de Apia, Cáceres y la Macarena y, con la FNC, 3.376,47 ha de Risaralda. Por otro lado, con el avión del IGAC 597.120 deptos de Meta, Cundinamarca, Tolima, Cauca, y Risaralda y, con rpas(dron) 1.536 ha depto Boyacá. se remitieron solicitudes de insumos geográficos y cartográficos a otras entidades.</t>
  </si>
  <si>
    <t xml:space="preserve">Se gestionaron 1.665.365 ha de imágenes cumpliendo con la meta programada; adicionalmente, se continuo con la gestion de insumos obteniendo  12.767.913,10 ha de imagenes más. Dichas imagenes comprenden los departamentos de Córdoba, Cauca, Bolívar, Nariño, Cundinamarca, Tolima, Sucre, Antioquia, Guaviare y Meta con la Polícia Nacional, UNGRD, FAC, Agrosavia y Parques Naturales. Así mismo, se capturaron imágenes con dron de los departamentos del Tolima, Risaralda, Cauca, Boyacá y C/marca. </t>
  </si>
  <si>
    <t>Esta meta se cumplió al 100% en el trimestre anterior.</t>
  </si>
  <si>
    <t>Generar 2 mapas base del país haciendo uso de los insumos existentes.</t>
  </si>
  <si>
    <t>Se realizó el análisis inicial del cubrimiento de las imágenes planet dentro de los limites nacionales, se hicieron los ajustes radiométricos necesarios para la generación de un único mosaico</t>
  </si>
  <si>
    <t>Se estructuraron y ajustaron los datos raster y vector a las escalas disponibles para la generación de los mapas base híbrido y vectorial. Así mismo, se determinó e implementó simbología de elementos, escalas de visualización y ajuste de anotaciones. Las primeras versiones de los dos mapas se encuentran dispuestas en el servidor de mapas.</t>
  </si>
  <si>
    <t>Se generaron 2 mapas base del país:  Mapa topográfico y el Mapa híbrido, los cuales se encuentran publicados como servicio web geográfico en https://geocarto.igac.gov.co/arcgis/rest/services/base</t>
  </si>
  <si>
    <t>Gestionar la contratación de productos cartográficos de los municipios priorizados, y realizar su respectivo seguimiento y validación de entregables, en el marco de las metas del Banco Mundial.</t>
  </si>
  <si>
    <t>Subdirección de Geografía y Cartografía</t>
  </si>
  <si>
    <t>Se elaboró primera versión de anexo técnico para el proceso de cotización de 57 municipios</t>
  </si>
  <si>
    <t>Se elaboró el anexo técnico para el proceso de cotización de 57 municipios priorizados, se gestionó las cotizaciones y se generó un análisis de los valores allegados. De acuerdo a los resultados, se realizó ajuste de anexo técnico y solicitud de cotización a 12 empresas. Seguido, se realizó el estudio de mercado y se finalizó los documentos de oferta y licitación(formatos bancos). Así mismo, se aprobaron los términos en comité estrátegico y se solicitó la no objeción a los bancos.</t>
  </si>
  <si>
    <t>A partir del cambio de los municipios, se reestructuró contratación en tres procesos: 1. Adquisición de imágenes, 2. Adquisición de modelos digitales, y 3. Generación de ortoimágenes y bases vectoriales, los cuales se encuentran formulados, aprobados y remitidos (dos de los tres), al Banco Mundial y BID para su no objeción.</t>
  </si>
  <si>
    <t>Adjudicación del proceso CP IGAC-001-BID y firma contrato 24118, el cual inició el 22 de diciembre de 2020. Así mismo, se realizó el ajuste del documento de licitación de acuerdo con las observaciones del BID. Paralelamente, se capturaron y procesaron 54 puntos de control terrestre de 15 municipios ubicados en los departamentos de Cauca, Putumayo y Nariño.</t>
  </si>
  <si>
    <t>Información cartográfica, geográfica y geodésica producida por terceros, oficializada</t>
  </si>
  <si>
    <t>Fortalecer_la_producción_de_la_información_agrológica_geográfica_geodésica_y_cartográfica_nacional</t>
  </si>
  <si>
    <t>Gestión_con_Valores_para_Resultados</t>
  </si>
  <si>
    <t>3.6. Fortalecimiento organizacional y simplificación de procesos</t>
  </si>
  <si>
    <t>Elaborar, ajustar, formalizar y publicar una (1) especificación técnica para productos cartográficos</t>
  </si>
  <si>
    <t>Eficiencia</t>
  </si>
  <si>
    <t>El reporte de esta actividad esta programado a partir del mes de abril</t>
  </si>
  <si>
    <t>Se elaboró la propuesta de especificaciones tecnicas para productos cartográficos, aprobada y validada por las entidades involucradas. Se realizaron ajustes remitidos por las diferentes entidades y se generó la versión final, la cual fue formalizada por la Dirección General del IGAC y publicada en diario oficial mediante el No. 471 de 2020. Así mismo, se realizaron aclaraciones a la resolución 471 de 2020, generando y formalizando en diario oficial la resolución 529 de 2020</t>
  </si>
  <si>
    <t>Oficializar e integrar la información cartográfica, geográfica y geodésica producida por terceros, de acuerdo a la demanda y previo análisis de viabilidad.</t>
  </si>
  <si>
    <t xml:space="preserve">Se realizó la validación de la base de datos, modelo digital de terreno y ortofotomosaico del municipio de Monterrey, Casanare, zona rural 72.624 ha escala 1:10.000 y zona urbana 5.574,51 ha escala 1:2.000. </t>
  </si>
  <si>
    <t>Se emitió acta de oficialización de la base de datos, modelo digital de terreno y ortofotomosaico del municipio de Monterrey (Casanare), zona rural y urbana 78.198,51 ha escala 1:2.000. De otra parte se realizó la primera inspección de ortofotomosaico y modelo digital de terreno de la cabecera municipal de Arauca (Arauca) correspondiente a 1.757 ha y ortofotomosaico de la Cabecera del municipio Pore (Casanare) correspondiente a 245 ha.</t>
  </si>
  <si>
    <t xml:space="preserve">Se realizó la validación y oficialización de l acartografía del municipio de Arauca, Arauca, con un área de 1757 has a escala 1:1000, para un total de 79.955,51 ha de productos cartográficos validados e incorporados a la base de datos oficial. Así mismo, se validó la ortofoto del páramo Cruz Verde de Sumapaz, con un área de 76,440 ha generado por la CAR._x000D_
</t>
  </si>
  <si>
    <t>Revisar, ajustar y socializar  el proyecto tipo para la contratación de generación o actualización de cartografía básica por parte de terceros, así como el plan nacional de cartografía.</t>
  </si>
  <si>
    <t>Se realizó ajuste a la propuesta de actualización del cátalogo de indicadores asociados a la Subdirección de Geografía y Cartografía, de acuerdo a recomendaciones del DNP, y se participó en reuniones de construcción del proyecto tipo para catastro multipropósito desde el componente cartográfico y geodesico</t>
  </si>
  <si>
    <t>En cuanto al proyecto tipo se generó nueva versión del documento y de la matriz, la cual fue remitido para revisión del DNP y DANE. En cuanto al Plan Nacional de Cartografía, se está realizando la identificación de necesidades de información en el país, el diagnóstico de información producida por terceros, así como la definición de la nueva estructura del documento.</t>
  </si>
  <si>
    <t>Se elaboró el documento "Proyecto Tipo" para la contratación de generación o actualización de cartografía básica por parte de terceros,  el cual se socializó y ajustó con DNP y DANE. Se elaboró el Plan Nacional de Cartografía, con una nueva propuesta de zonificación, la cual fue socializado a nivel interno.</t>
  </si>
  <si>
    <t xml:space="preserve">Servicios de Información Geográfica, geodesica y cartográfica </t>
  </si>
  <si>
    <t xml:space="preserve">Disponer datos de mediciones diarias de la red geodésica activa (rinex). </t>
  </si>
  <si>
    <t>GIT  Administración de la información</t>
  </si>
  <si>
    <t xml:space="preserve">Servicios de información Geográfica, , geodesica y cartográfica  </t>
  </si>
  <si>
    <t>Se dispusieron  2.423  datos Rinex  en el geoportal del IGAC, de 25 Estaciones activas en promedio</t>
  </si>
  <si>
    <t>Se dispusieron 5.646 datos Rinex, correspondientes a los meses de enero, febrero, marzo, agosto y septiembre.Así mismo, estos datos fueron integrados a la plataforma Colombia en Mapas para su disposición a través de esta.</t>
  </si>
  <si>
    <t xml:space="preserve">Se dispusieron 3.942 datos Rinex, para un total de 12011 datos. Así mismo, estos datos fueron integrados y disipuestoa a través de Colombia en Mapas._x000D_
</t>
  </si>
  <si>
    <t>Modelar e integrar en una base de datos continua de la información cartográfica, geográfica y geodésica.</t>
  </si>
  <si>
    <t xml:space="preserve">Se realizó una identificación de productos e información existentes en la Subdirección asi como la elaboración de estructuras para su documentación y acceso. Adicionalmente, se solicitó creación de esquema de bases de datos en ambientes de producción para la integración de la información de la Subdirección. </t>
  </si>
  <si>
    <t>Se definió estructura para información cartográfica  de  cartográficos: Imágenes, Modelos Digitales y Bases de datos vectoriales, y se inició su identificación, estandarización y consolidación.</t>
  </si>
  <si>
    <t>Se entrega el modelo final de la base de datos cartográfica, geográfica y geodésica, modelos digitales e imágenes. Se hicieron cambios en la estructura y estandarización de la información.</t>
  </si>
  <si>
    <t>Gestionar, controlar y disponer la información cartográfica, geodésica y geográfica producida por la Subdirección, de acuerdo con la identificación de necesidades frecuentes de los usuarios y de conformidad con las licencias de uso definidas.</t>
  </si>
  <si>
    <t xml:space="preserve">Se atendieron 51 solicitudes y se compartieron 5.154 productos entre aerofotografías, Imágenes, Mapas, Ortofotos y modelos digitales de terreno. Adicionalmente, se consolidó inventario de 215 imágenes donadas por el ejército Geoeye y Worldview organizandolas por sensor y ruta </t>
  </si>
  <si>
    <t>Se atendieron 176 solicitudes y se compartieron 10.732 productos:aerofotografías,Imágenes,Mapas,Ortofotos,MDT;Se reproyectó base datos de cartografia básica de escalas 1:500.000,1:100.000,1:25.000.Igualmente,se actualizaron cubrimientos de aerofotografías al modelo final de publicación de imágenes;se publicó el servicio de estaciones geodésicas y nuevos servicios en ArcGIS server y se desarrolló un toolbox y script.</t>
  </si>
  <si>
    <t>Se atendieron 233 solicitudes y se compartieron 38.596 productos: aerofotografías, imágenes, mapas, ortofotos y modelos. Se reproyectó base datos de cartografia básica de escalas 1:500.000,1:100.000,1:25.000.</t>
  </si>
  <si>
    <t>Generar propuesta para la actualización de Geocarto (desde la producción hasta su disposición), con su respectivo plan de acción (documento y cronograma)</t>
  </si>
  <si>
    <t>Se generó un primer documento de diagnóstico del aplicativo GEOCARTO, estructura actual y principales debilidades que presenta</t>
  </si>
  <si>
    <t>Se elaboró y actualizó el cronograma sobre el desarrollo de las entrevistas para generar las historias de usuario.Se diligenciaron 17 historias,entre las cuales están:Áreas de Ortofotomosaicos y Vuelos (Toma de aerofotografías,Posproceso,control de calidad);se hicieron listas de chequeo versión1:ortofotomosaicos,MDT,bases de datos.Se inició el documento de la Propuesta-Actualización de Geocarto;se realizaron pruebas con entregas de informacion y se modificaron de acuerdo a las experiencias.</t>
  </si>
  <si>
    <t>Se generó el documento "Generación de la propuesta de Geocarto", de acuerdo con las actividades de diagnóstico y durante el cuarto trimestre.</t>
  </si>
  <si>
    <t>Organizar, catalogar y disponer las imágenes para su migración al Sistema único de información geográfica, cartográfica y geodesica</t>
  </si>
  <si>
    <t>Se dio inicio a la formulación de requerimiento para el Banco Nacional de imágenes</t>
  </si>
  <si>
    <t>Se han generado los cubrimientos de las imágenes disponibles en el IGAC para su disposición. Así mismo, consolidación de una base de datos de imágenes de 260.000.000 ha, de las cuales sean evaluado aproximadamente 50.000.000 ha; obteniendo como resultado aproximadamente 20.000.000 ha de imágenes útiles para el País.</t>
  </si>
  <si>
    <t>Se organizaron, catalogaron y dispusieron 16,990  imágenes correspondientes a 310.448.569 hectáreas de diferentes sensores existentes en el BNI, capturadas por IGAC y gestionadas con terceros. Así mismo, se evaluaron  1.706.230 ha de imágenes para un acumulado  de 51.490.700 ha evaluadas, obteniendo como resultado acumulado a la fecha un total de 20.184.900 ha de imagenes útiles para la gestión catastral.</t>
  </si>
  <si>
    <t>Se organizaron, catalogaron y dispusieron en "Colombia en Mapas", 6.782.803 ha de ortoimágenes (https://geocarto.igac.gov.co/arcgis/rest/services/orto) y modelos digitales (https://geocarto.igac.gov.co/arcgis/rest/services/modelosdigitales) de 168 municipios.</t>
  </si>
  <si>
    <t>Desarrollar e implementar los requerimientos para la generación de servicio web de transformación y conversión de coordenadas</t>
  </si>
  <si>
    <t>GIT  Gestión Geodésica</t>
  </si>
  <si>
    <t>Se identificaron los requerimientos, se desarrollo y se ejecutaron pruebas frente al servicio de conversión y transformación de coordenadas al sistema de proyección para Colombia origen único Url: http://cmt12.azurewebsites.net/_x000D_
y se desplego en ambiente de producción el servicio  web de transformación y conversión de coordenadas, el cual se encuentra disponible en la siguiente  URL: https://origen.igac.gov.co/</t>
  </si>
  <si>
    <t>La meta se cumplió en el segundo trimestre.</t>
  </si>
  <si>
    <t>Sin meta para el trimestre</t>
  </si>
  <si>
    <t xml:space="preserve">Preservar el archivo histórico de rollos de negativos de pelicula de fotografía áerea </t>
  </si>
  <si>
    <t>Se consolidaron 1.514 imágenes escaneadas entre enero y abril de 2020 y cargadas en Geocarto. Asi mismo, se realizó el escaneo de 69 imágenes en formato .TIFF suministradas por la FAC.</t>
  </si>
  <si>
    <t>Se consolidaron 5.647 imágenes escaneadas, se les efectuó compresión y fueron cargadas en Geocarto.  Adicionalmente, se georeferenciaron 76 cuadrangulos  desde los años 1940 a 2010 que se encuentran en la siguiente ruta G:\Proyecto\ROLLOS\CUADRANGULOS_CAR\georreferenciados y se realizaron 31 ploteos que se atendieron al area de difusión y mercadeo.</t>
  </si>
  <si>
    <t>Se escanearon 8.474 imágenes, las cuales fueron compromidas y cargadas en Geocarto, para un total de 15.704 imágenes escaneadas de rollos.</t>
  </si>
  <si>
    <t xml:space="preserve">MIPG Implementado </t>
  </si>
  <si>
    <t>Actualizar la información documentada vigente del proceso</t>
  </si>
  <si>
    <t>Se gestionó a través de reuniones la revisión y actualización| de documentos  que soportan el proceso.Se ajustó el plan de trabajo a seguir.Se eliminaron 15 documentos en el Sistema Integrado de Gestión.</t>
  </si>
  <si>
    <t>Se entregó a la Oficina Asesora de Planeación 1 formato y 5 instructivos actualizados y se solicitó la eliminación de 4 formatos y 2 instructivos  en el Sistema Integrado de Gestión. Así mismo, se continuó con la revisión y  actualización de los documentos para su correspondiente aprobación.</t>
  </si>
  <si>
    <t>Se cuenta con los documentos del proceso revisados técnicamente y actualizados, se realizaron los ajustes metodológicos solicitados por la Oficina Asesora de Planeación, y se encuentran en proceso de entrega a la Oficina Asesora de Planeación.  Se solicito la eliminación de 1 documento.</t>
  </si>
  <si>
    <t>El reporte de esta actividad esta programado a partir del mes de agosto</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</si>
  <si>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Matriz de Partes Interesadas.</t>
  </si>
  <si>
    <t xml:space="preserve">Se envió a la Oficina Jurídica la revisión del Normograma del proceso para su correspondiente actualización 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 </t>
  </si>
  <si>
    <t xml:space="preserve">Revisar y actualizar el mapa de riesgo del proceso de acuerdo a la política de riesgo aprobada. </t>
  </si>
  <si>
    <t>El reporte de esta actividad esta programado a partir del mes de julio</t>
  </si>
  <si>
    <t>Durante el tercer trimestre, se llevó a cabo la actualización de la matriz de riesgos del Proceso de Gestión Cartográfica,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</si>
  <si>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La meta se cumplió en el mes de julio, sin embargo, se realizó la actualización de los riesgos en el mes de noviembre/2020.</t>
  </si>
  <si>
    <t>Gestión Catastral</t>
  </si>
  <si>
    <t xml:space="preserve">Avalúos comerciales elaborados 
</t>
  </si>
  <si>
    <t>Implementar_la_prestación_por_excepción_de_la_gestión_catastral_acorde_con_los_procedimientos_con_enfoque_multipropósito</t>
  </si>
  <si>
    <t>3.2. Promoción a otros gestores catastrales del IGAC como operador catastral.</t>
  </si>
  <si>
    <t>Realizar 2.437 avalúos comerciales ó la totalidad de los que sean solicitados en caso que sea un número inferior</t>
  </si>
  <si>
    <t>GIT AVALÚOS
PEDRO - JUAN CARLOS ZAMUDIO</t>
  </si>
  <si>
    <t>Número de avalúos elaborados en el periodo</t>
  </si>
  <si>
    <t>Se entregaron 22 avalúos comerciales; 21  elaborados en  sede central y 1 en la DT Tolima. /// Se entregaron 46 avalúos comerciales; 43  elaborados en sede central y 3 en DT del Meta.  /// Se entregaron 28 avalúos comerciales, de los cuales 27 en sede central y 1 en DT Nariño.</t>
  </si>
  <si>
    <t>Abril: Se finalizaron 4 avalúos comerciales: 3 en sede central y 1 el la DT Magdalena.  
Mayo: Se entregaron 10 avalúos comerciales, de los cuales 9 se realizaron en Sede Central y 1 Norte de Santander
Junio: Se entregaron 11 avalúos comerciales, de los cuales se realizaron 1 César,  4 Córdoba, 2 Nariño, 1 Sede Central y 3 Sucre</t>
  </si>
  <si>
    <t>En Julio: Se entregaron 15 avalúos comerciales, de los cuales se realizaron 2 Cauca, 2 Sucre y 11 Sede Central.	_x000D_
En Agosto: Se entregaron 14 avalúos comerciales, los cuales fueron elaborados por sede central	_x000D_
En Septiembre: Se entregaron 394 avalúos comerciales, los cuales fueron reportados por Sede Central (393) y uno (1) por DT Cundinamarca</t>
  </si>
  <si>
    <t xml:space="preserve">Octubre:entregaron 65 avalúos entre Sede Central y Direcciones Territoriales Noviembre:59 Sede Central y Direcciones territoriales.Diciembre:550 así Sede Central 383, César 33, Córdoba 22, Sucre 19, Cauca 15, Nariño 15, Risaralda 13, Magdalena 8, Santander 7, Norte Santander 7, Cundinamarca 6, Meta 6, Tolima 6, Caldas 5 , Valle 3 y Boyacá 2.Se alcanzó el 50% de lo previsto en consideración a que solamente se pudo adelantar trabajo de campo de los meses de septiembre a diciembre.				</t>
  </si>
  <si>
    <t xml:space="preserve">Realizar Avalúos IVP </t>
  </si>
  <si>
    <t>GIT AVALÚOS
PEDRO</t>
  </si>
  <si>
    <t>Establecer el cronograma de trabajo entre DANE - IGAC para el desarrollo del proyecto de IVP 2020 /// Solicitud de las Bases catastrales Urbanas a los catastros descentralizados y al grupo de Administracion de la información catastral del IGAC para las otras 17 ciudades. /// Entrega de las bases catastrales urbanas al DANE de las 22 ciudades con fin de que seleccionen la muestra para el proyecto de IVP 2020</t>
  </si>
  <si>
    <t>Se revisó la muestra enviada por el DANE, de la cual se realizaron revisiones respectivas y se solicitó la corrección de las inconsistencias identificadas en la base de datos. Se espera que en Julio envíen la muestra definitiva.</t>
  </si>
  <si>
    <t>En Julio:Quedó definida la muestra,se contrató personal.En Agosto:Se trabajó en el ajuste a la herramienta de trabajo para la determinación de los avalúos,se capacitó al personal avaluador,alistamiento de información gráfica zona Urbana de 19 ciudades,se asignó y entregó información requerida para el operativo a los profesionales.En Septiembre:Se avanzó 84% de las visitas de campo realizadas(4.040 puntos visitados) 22 bases de datos adaptadas para recibir información recopilada en campo.</t>
  </si>
  <si>
    <t>Octubre se cuenta con un total de 4.846 puntos visitados,que corresponde al 98,5% del total de los puntos a visitar.Se avanza con el trabajo de depuración del mercado,validación y control de calidad.El total de avalúos aprobados y entregados es de 1.132 puntos,es decir,el 22,98%.Noviembre se cuenta con un total de 4.921 puntos visitados,correspondiente al 100% del total de ejecución,los cuales además ya cuentan con el 100%validado.Diciembre:DANE entrega Indice de valoración Predial para año 2020</t>
  </si>
  <si>
    <t>Atender el 100% de las solicitudes de modificación de estudios de ZHF y ZHG, provenientes de las Direcciones Territoriales en un término máximo de 15 días, una vez se encuentre completa la solicitud</t>
  </si>
  <si>
    <t>GIT AVALÚOS
VICTOR</t>
  </si>
  <si>
    <t xml:space="preserve">Se elaboraron 3 conceptos de modificacion de zonas : 2 en la territorial Boyaca para los Municipios Tunja y Sogamoso, y 1  en la Territorial Sucre para el municipio Galeras /// Se recibieron 5 peticiones de modificacion de zonas de la territorial Tolima, las cuales no cumplieron con los estandares tecnicos, por tal motivo se realizo comunicación via telefonica con el profesional para aclarar los casos, ya que el funcionario manifesto no haber recibido induccion en el tema /// Se elaboro 1 concepto de modificacion de zonas  en la territorial Boyaca para el Municipio Tunja.
Se enviaron 8 observaciones de las solicitudes de las territoriales : 2 para la territorial Cordoba, 1 para la territorial Valle y 5 para la territorial Tolima. Se esta a la espera de las correcciones. </t>
  </si>
  <si>
    <t>Abril: Se recibieron 4 ajustes de zonas de la territorial Caquetá, de las cuales se tramitaron en su totalidad dentro de los quince (15) días. Adicionalmente, se asesoró a la territorial Tolima en 2 modificaciones del municipio de Ibagué.  
Mayo: Se reciben 4 ajustes de zonas así: 2 a Caquetá, 1 a Caldas y 1 a Boyacá.
Junio: Se reciben 2 ajustes de zonas así: DT Guajira - municipio de Dibulla y DT Santander - municipio Belén de los Andaquies</t>
  </si>
  <si>
    <t>En Julio:Se hicieron 4 ajustes de zonas 3 en Ibagué-Tolima y 1 en Belén de los Andaquies-Caquetá.En Agosto:Se hicieron 2 ajustes de zonas en Ibagué-Tolima, se adelantó estudio de modificación ZH Samana Caldas, confirmando a la DT la no procedencia de la misma.En Septiembre:Se hicieron 3 conceptos favorables para modificación de zonas 1 en DT Huila,1 en DT Córdoba y 1 en DT Cundinamarca,se recibieron ajustes de zonas Valencia-Córdoba,Puerto Rico-Caquetá y La Merced-Caldas.</t>
  </si>
  <si>
    <t>Octubre:Se elaboraron 2 conceptos favorables para modificación de zonas:1 para la DT Caquetá y 1 DT Norte de Santander.Noviembre:Se elaboraron 1 concepto favorable para modificación de zonas:1 para la DT Tolima, Municipio Espinal;además se realizan 2 verificaciones de ajustes,1 para Monteblanco-Cauca (Aprobado) y 1 para Neiva-Huila (No Aprobado). Diciembre:Se elaboraron 13 conceptos favorables para modificación de zonas:8 para DT Risaralda,1 Córdoba,1 Cundinamarca,1 Huila,1 Meta,1 Tolima</t>
  </si>
  <si>
    <t>Atender  el 100% de las solicitudes de impugnación dentro del término de ley</t>
  </si>
  <si>
    <t xml:space="preserve"> ///  /// Se atendieron  4 avaluos  de impugnaciones </t>
  </si>
  <si>
    <t xml:space="preserve">Se tiene pendiente una impugnación de avalúo, que no se ha logrado atender por la situación de confinamiento </t>
  </si>
  <si>
    <t xml:space="preserve">En Julio: Se atendió 1 avalúo de impugnación	_x000D_
En Agosto: Se tuvo pendiente una impugnación de avalúo por la situación de confinamiento _x000D_
En Septiembre: Sin novedades de impugnaciones a la fecha._x000D_
</t>
  </si>
  <si>
    <t xml:space="preserve">Sin novedades de impugnaciones a la fecha._x000D_
</t>
  </si>
  <si>
    <t>Observatorio Inmobiliario Nacional implementado</t>
  </si>
  <si>
    <t xml:space="preserve">Analizar y diseñar el Observatorio Nacional Inmobiliario </t>
  </si>
  <si>
    <t>GIT AVALÚOS
PEDRO - JUAN CARLOS ZAMUDIO- CONTRATISTA NUEVA</t>
  </si>
  <si>
    <t>Avance en la implementación del Observatorio Inmobiliario Nacional</t>
  </si>
  <si>
    <t>Abril: Se definió la estructura y los  campos del observatorio.
Mayo: Se realizan mesas conjuntas con proveedores de información para aclarar solicitud y definir esquemas de entrega de información. Se recepciona información de 15 entidades.
Junio: Se siguen realizando reuniones con los proveedores de información para detallar y definir condiciones de información. (Caja Social, Superservicios, Grupo de Energía de Bogotá, Fondo Nacional de Ahorro)</t>
  </si>
  <si>
    <t>Se continuó con mesas técnicas de socialización de necesidades de información y estructura de datos con proveedores.Se realizó especificación técnica para el diseño del observatorio, la cual está siendo revisada por el CIAF para determinar el alcance para este año.Se hicieron reuniones para la especificación de la herramienta de recepción y validación de información. Se continuó trabajando con las entidades responsables de entrega de información,guiándo en el reporte de la información solicitada</t>
  </si>
  <si>
    <t xml:space="preserve">Octubre:Se realizaron reuniones con el CIAF para definir el cronograma del desarrollo, se solicitó a la OTI, el ambiente de prueba para empezar con el desarrollo del aplicativo.Noviembre: Se ajustó el documento técnico del observatorio incluyendo modificaciones para armonizarlo con los términos del LADM_COL.Diciembre:Se finalizó la primera fase del aplicativo que permitirá el cargue y análisis de la información.	_x000D_
</t>
  </si>
  <si>
    <t>Implementar el Observatorio Nacional Inmobiliario</t>
  </si>
  <si>
    <t>Se continua con la recepción de información, a Junio 30 se han recibido aproximadamente 147.000 datos que corresponden a registros de predios, no obstante debe realizarse un trabajo de validación de información.</t>
  </si>
  <si>
    <t xml:space="preserve">En Julio:Se continuó con el proceso de recepción de la información: A la fecha de corte se cuentan con 180.000 registros aprox _x000D_
En Agosto:Se continuó con el proceso de recepción de la información: A la fecha de corte se cuentan con 10.901.956 registros aprox 	_x000D_
En Septiembre:Se realizó seguimiento a Convenio con Superservicios: 1.- Información satelital de sitios disposición final de residuos. 2.- Soporte legal para suministro de información previo convenio. 3.- Pilotos asignación NUPRE_x000D_
</t>
  </si>
  <si>
    <t xml:space="preserve">Octubre:Se realizaron 7 reuniones con las lonjas del país a fin de socializar el Decreto 148 de 2020, así como la información a reportar.Noviembre:Se realizaron reuniones con el CIAF y se empezó a desarrollar el aplicativo para almacenar la información entregada por las diferentes fuentes.Diciembre:Para la implementación del OIC se diseñó un aplicativo con el cual se pretende almacenar la información suministrada por las fuentes externas, así como la información generada por el IGAC. _x000D_
</t>
  </si>
  <si>
    <t xml:space="preserve">Suscribir como mínimo 3 convenio con entidades para el suministro de información inmobiliaria insumo para el observatorio </t>
  </si>
  <si>
    <t>GIT AVALÚOS
CONTRATISTA NUEVA</t>
  </si>
  <si>
    <t xml:space="preserve">Abril: e realizaron los primeros acercamientos con: Superservicios, Galería Inmobiliaria, Finca Raíz, Grupo de Energía de Bogotá, como principales opciones para la suscripción de convenios de suministro de información.
Mayo: Se inician mesas de trabajo para definir productos entregables y condiciones de intercambio de la información. Se inician contactos con Andesco (Asociación Nacional de Empresas Prestadoras de Servicios Públicos)
Junio: Se cuenta con una primera versión de la especificación funcional de la herramienta de recepción y validación de la información. 
</t>
  </si>
  <si>
    <t>Se definió estructura y periodicidad de información para ver la posibilidad de no suscribir convenios, sino emitir un acto administrativo que establezca las condiciones y periodicidad de entrega para las entidades descritas en el Decreto 148 de 2020; se está trabajando con la Superservicios para el posible intercambio de información.Se trabajó y realizó reunión de la definición jurídica y alcance de resolución para la regulación de entrega de información al Observatorio Inmobiliario catastral</t>
  </si>
  <si>
    <t>No fue necesario suscribir convenios ya que el decreto de 148 de 2020 estableció las entidades obligadas a reportar información;por cuanto lo que se hizo durante el 2020 fue realizar el 1er requerimiento de información y mesas de trabajo con dichas entidades con el ánimo de establecer la información a reportar y condiciones para los reportes lo cual quedó reunido en el proyecto de resolución“Por la cual se definen los lineamientos para el suministro de información para la gestión catastral"</t>
  </si>
  <si>
    <t>Disposiciones de cabida y linderos actualizadas e implementadas</t>
  </si>
  <si>
    <t xml:space="preserve">Definir y adoptar  los rangos de tolerancia para los trámites relacionados con cabida y linderos </t>
  </si>
  <si>
    <t>GIT GESTIÓN CATASTRAL
CRISTIAN CAMILO - MARIA ANGÉLICA - CIAF</t>
  </si>
  <si>
    <t>Avance en la implementación de las disposiciones de cabida y linderos actualizadas</t>
  </si>
  <si>
    <t>Abril: Revisión de documentación y marco normativo. Elaboración de documento con propuesta metodológica para su definición.
Mayo: Se avanza en el cálculo Rangos de tolerancias
Junio: Finaliza procesamiento de datos y se generan estadísticas del comportamiento de variación de áreas.</t>
  </si>
  <si>
    <t>Se presentó propuesta a SNR el 15 julio;SNR revisó propuesta y luego de reuniones técnicas,concertaron los rangos de tolerancia para los trámites catastrales con fines registrales,los cuales se oficializarán en resolución conjunta a expedir con la SNR. Los rangos de tolerancia,metodología fueron socializados a los gestores catastrales el 25/09/2020 y la propuesta de resolución conjunta de procedimientos catastrales con fines registrales,la cual se encuentra publicada para comentarios.Finalizada</t>
  </si>
  <si>
    <t>Cumplida al 100%</t>
  </si>
  <si>
    <t>Ajuste al procedimiento para la atención de trámites de cabida y linderos</t>
  </si>
  <si>
    <t>GIT GESTIÓN CATASTRAL
JOSE ANTONIO OCHOA</t>
  </si>
  <si>
    <t>El procedimiento se rediseñó con base en la propuesta de resolución conjunta elaborada entre el IGAC y la SNR, en la que se definen los requisitos, tiempos, condiciones y demás, para la atención de procedimientos catastrales con fines registrales definidos en el Decreto 148 de 2020. Dicha resolución se encuentra para revisar con el DANE, una vez publicada, saldrá igualmente el procedimiento.</t>
  </si>
  <si>
    <t>N.A.</t>
  </si>
  <si>
    <t>Se deja un preliminar, se adjunta presentación, la resolución salió el 31 de diciembre de 2020 por lo tanto el procedimiento está en ajustes pequeños.</t>
  </si>
  <si>
    <t xml:space="preserve">Capacitación del nuevo procedimiento para la atención de trámites de cabida y linderos a los funcionarios de la Subdirección y Direcciones Territoriales </t>
  </si>
  <si>
    <t>GIT GESTIÓN CATASTRAL
JOSE ANTONIO OCHOA - RENÉ TORRES</t>
  </si>
  <si>
    <t>Se define metodología de trabajo con CIAF para el montaje de cursos virtuales.</t>
  </si>
  <si>
    <t xml:space="preserve">Se llevará a cabo cuando se cuente con tolerancias, resolución conjunta, es decir, una vez se cuente con el procedimiento, se procederá con las jornadas de capacitación._x000D_
</t>
  </si>
  <si>
    <t>Se deja un preliminar, se adjunta presentación, la resolución salió el 31 de diciembre de 2020 por lo tanto el procedimiento está en ajustes pequeños. Quedó listo el material para arrancar las capacitaciones.</t>
  </si>
  <si>
    <t>Especificar la inclusión del trámite del trámite de cabida y linderos  en los sistemas COBOL y SNC</t>
  </si>
  <si>
    <t>GIT GESTIÓN CATASTRAL - JUAN CARLOS VERA</t>
  </si>
  <si>
    <t>Se definieron las especificaciones y se inició el desarrollo. Finalizada.</t>
  </si>
  <si>
    <t xml:space="preserve">Cumplida al 100%	</t>
  </si>
  <si>
    <t>Probar el desarrollo de la inclusión del trámite de cabida y linderos  en los sistemas COBOL y SNC</t>
  </si>
  <si>
    <t>Se procederá con las pruebas una vez se cuente con el desarrollo.</t>
  </si>
  <si>
    <t>El desarrollo no se cumplió</t>
  </si>
  <si>
    <t>Ejecución de estrategias para la implementación de la Política de Catastro Multipropósito, en el marco de las competencias misionales del IGAC</t>
  </si>
  <si>
    <t>Expedir la resolución de especificaciones técnicas para los procesos de actualización en el marco del catastro multipropósito</t>
  </si>
  <si>
    <t>SUBDIRECCIÓN DE CATASTRO
MARIA ANGÉLICA ACERO</t>
  </si>
  <si>
    <t>Avance en la Ejecución de estrategias para la implementación de la Política de Catastro Multipropósito</t>
  </si>
  <si>
    <t>Se recopilan las observaciones resultado de la socialización del proyecto de resolución. /// Se revisa cada una de las observaciones realizadas. /// Se emiten las versiones finales con los representantes del sector.</t>
  </si>
  <si>
    <t>Se expide la Resolución 388 de 2020 “Por la cual se establecen las especificaciones técnicas para los productos de información generados por los procesos de formación y actualización catastral con enfoque multipropósito”.</t>
  </si>
  <si>
    <t>Capacitar a funcionarios y contratistas de la Subdirección de Catastro y Direcciones Territoriales en lo relacionado con el catastro multipropósito</t>
  </si>
  <si>
    <t>SUBDIRECCIÓN DE CATASTRO
RENÉ TORRES</t>
  </si>
  <si>
    <t xml:space="preserve">Se concertó con el CIAF la fecha para realizar la capacitación el día 11 de agosto.	_x000D_
En el mes de agosto se llevó a cabo la capacitación a los funcionarios que quisieron participar en cuanto a la resolución 388 de 2020,  relacionada con las especificaciones técnicas de los productos catastrales bajo el esquema de catastro multipropósito._x000D_
Finalizada._x000D_
</t>
  </si>
  <si>
    <t>Especificar la funcionalidad requerida para la actualización jurídica masiva de propietarios</t>
  </si>
  <si>
    <t xml:space="preserve">SUBDIRECCIÓN DE CATASTRO
</t>
  </si>
  <si>
    <t>Abril: Elaboración del documento AS-IS y TO-BE para la funcionalidad de cambio de propietario automático.
Mayo: Se finaliza la construcción de la Especificación cambio de nombre masivo
Junio: Se da por finalizada la actividad.</t>
  </si>
  <si>
    <t>Realizar las pruebas de la funcionalidad de actualización jurídica masiva de propietarios</t>
  </si>
  <si>
    <t>No se han iniciado aún las pruebas pues la funcionalidad se encuentra en desarrollo.</t>
  </si>
  <si>
    <t>Se realizaron las pruebas de las mutaciones masivas y se registró en la Mesa de servicio # 179852 del 10/01/2021 la conformidad De las mismas. Queda cumplida al 100%</t>
  </si>
  <si>
    <t>Especificar la funcionalidad requerida para la identificación de predios segregados</t>
  </si>
  <si>
    <t>Se cuenta con versión preliminar del documento.</t>
  </si>
  <si>
    <t>Se elaboraron las especificaciones técnicas para la identificación masiva de predios segregados Finalizada</t>
  </si>
  <si>
    <t>cumplida al 100%</t>
  </si>
  <si>
    <t>Realizar las pruebas de la funcionalidad de identificación de predios segregados</t>
  </si>
  <si>
    <t>Una vez se cuente con el desarrollo, se procederá con las pruebas</t>
  </si>
  <si>
    <t>Se realizaron ejercicios de cruces a partir de los archivos XTF generados por la SNR y el IGAC permitiendo identificar segregados de forma masiva en la fase de planeación de los procesos de actualizaciones en la vigencia 2020. No obstante faltan las pruebas directamente desde el desarrollo.</t>
  </si>
  <si>
    <t>Especificar la  funcional del Repositorio de Datos Maestro  RDM/SINIC</t>
  </si>
  <si>
    <t>SUBDIRECCIÓN DE CATASTRO</t>
  </si>
  <si>
    <t>Abril: El documento de especificaciones se encuentra en revisión final por parte de SNR e IGAC.
Mayo: Se revisó en conjunto el documento de especificaciones con SNR. 
Junio: Se da por finalizada la actividad.</t>
  </si>
  <si>
    <t>Probar la  funcional del Repositorio de Datos Maestro  RDM/SINIC</t>
  </si>
  <si>
    <t>N.A</t>
  </si>
  <si>
    <t>El análisis y diseño de este desarrollo se encuentra a cargo del DNP, se replantearon las fases y éste será implementado en el 2021 de acuerdo con el cronograma establecido para la gestión de los recursos de la banca multilateral.</t>
  </si>
  <si>
    <t xml:space="preserve">Especificar las variables del componente catastral en el modelo LADM COL </t>
  </si>
  <si>
    <t>Abril: Se consolidó la versión 3.0 del Modelo LADM_COL.
Mayo: Se expidió la Resolución 499/20 LADM_COL
Junio: Se da por cumplida la actividad.</t>
  </si>
  <si>
    <t>Probar las variables del componente catastral en el modelo LADM COL para los sistemas SNC y COBOL</t>
  </si>
  <si>
    <t>Abril: Se finalizó la prueba productos de la cual se realizaron los ajustes requeridos.
Mayo: Se da por cumplida la actividad</t>
  </si>
  <si>
    <t>Especificar la funcionalidad para el aplicativo de captura de información en terreno CICA ajustado al modelo LADM COL</t>
  </si>
  <si>
    <t>Abril: Se elaboraron las historias de usuario correspondientes.
Mayo: Se da por cumplida la actividad</t>
  </si>
  <si>
    <t>Probar la funcionalidad para el aplicativo de captura de información en terreno CICA ajustado al modelo LADM COL</t>
  </si>
  <si>
    <t>Junio: Se realizan pruebas, ajustes y puesta en operación en actualizaciones Risaralda.</t>
  </si>
  <si>
    <t xml:space="preserve">Se superaron las pruebas y ajustes producto de la segunda fase de implementación. _x000D_
Finalizada	_x000D_
</t>
  </si>
  <si>
    <t>Definir el protocolo de gobernanza del modelo LADM COL</t>
  </si>
  <si>
    <t>Abril: Se publica resolución "Por la cual se adopta el Modelo Extendido de Catastro Registro del Modelo LADM_COL" en la cual se definen lineamientos para la gobernanza del modelo.
Mayo: Se da por cumplida la Actividad</t>
  </si>
  <si>
    <t>Definir el protocolo para la asignación del NUPRE</t>
  </si>
  <si>
    <t>Abril: Se elaboró documento protocolo para la asignación de NUPRE, el cual será socializado con los delegados del sector.
Mayo: Se da por cumplida la Actividad</t>
  </si>
  <si>
    <t>Diagnóstico funcional del sistema nacional catastral en el marco de la política de catastro multipropósito</t>
  </si>
  <si>
    <t>Se realiza un ajuste en la actividad de acuerdo con el seguimiento realizado con la Dirección General. El avance a mayo de la actividad anterior era del 80%.</t>
  </si>
  <si>
    <t>La OIT informó que este tema se revisaría, ya que en la última reunión del equipo directivo se acordó replantear esta actividad.Se está realizando el diagnóstico por parte de la OIT y la Subdirección de Catastro, de las debilidades y fortalezas del SNC y a partir de esto realizar las implementaciones de las mejoras que correspondan.Se definieron los delegados de 4 Territoriales para trabajar el diagnóstico funcional del Sistema Nacional Catastral a través de una encuesta de los diferentes</t>
  </si>
  <si>
    <t xml:space="preserve">En octubre: Se realizó el levantamiento inicial con las territoriales respecto al estado actual del Sistema Nacional Catastral. Se adjunta presentación y Excel de Requerimientos. En noviembre: El diagnóstico fue realizado nos encontramos realizando la documentación del mismo. En diciembre: Se adjunta el documento de diagnóstico elaborado entre la OIT y la Subdirección de Catastro.	_x000D_
</t>
  </si>
  <si>
    <t>Elaborar el procedimiento para la valoración masiva a partir de modelos econométricos para ser aplicados en los procesos de actualización de la presente vigencia.</t>
  </si>
  <si>
    <t>Se modifica la actividad por el procedimiento para la valoración masiva a partir de modelos econométricos.</t>
  </si>
  <si>
    <t>Se elaboró el procedimiento y se encuentra en revisión para aprobación.</t>
  </si>
  <si>
    <t xml:space="preserve">El procedimiento se aprobó y publicó. Quedó cumplida al 100%_x000D_
</t>
  </si>
  <si>
    <t>Elaborar el procedimiento para la identificación de cambios en los territorios a partir del uso de fuentes secundarias en los procesos de actualización de la presente vigencia.</t>
  </si>
  <si>
    <t xml:space="preserve">Se modifica la actividad identificación de cambios en los territorios a partir del uso de fuentes secundarias. </t>
  </si>
  <si>
    <t>El procedimiento se aprobó y publicó. Quedó cumplida al 100%</t>
  </si>
  <si>
    <t>Probar las funcionales del módulo de insumos</t>
  </si>
  <si>
    <t>Abril: Se realizaron las pruebas y se avanza con los ajustes correspondientes.
Mayo: Se finalizan las pruebas de las funcionales del módulo de insumos
Junio: Se da por cumplida la actividad.</t>
  </si>
  <si>
    <t>Solicitudes y requerimientos atendidos, en el marco de la Política de Reparación Integral a Víctimas y de sentencias de Restitución de Tierras</t>
  </si>
  <si>
    <t>Atender con oportunidad el 100% de las solicitudes realizadas en materia de regularización de la propiedad. (Ley 1564 y 1561 de 2012)</t>
  </si>
  <si>
    <t>GIT TIERRAS
ASTRID TORRES</t>
  </si>
  <si>
    <t>Porcentaje de solicitudes y requerimientos atendidos, en el marco de la Política de Reparación Integral a Víctimas y de sentencias de Restitución de Tierras</t>
  </si>
  <si>
    <t>Mayo: A partir del mes de junio se medirá la oportunidad.  No se recibieron oficios emitidos por los juzgados civiles en materia de procesos de pertenencia, toda vez que mediante Acuerdo PCSJA20-11526 del 22 de marzo de 2020 del Consejo Superior de la Judicatura se prorroga la medida de suspensión de términos adoptada mediante el Acuerdo PCSJA20-11521 del 19 de marzo de 2020 y se adoptan otras medidas por motivos de salubridad pública.
Junio: En junio de acuerdo a la radicación CORIDIS llegaron 6 oficios relacionados con oficios de pertenencia los cuales fueron contestados a tiempo, evidencia archivo Actividad 1 reporte oficios atendidos-JUNIO.xls</t>
  </si>
  <si>
    <t xml:space="preserve">En Julio se contestaron una totalidad de 20 oficios	_x000D_
En agosto se contestaron 38 oficios correspondientes a procesos de pertenencia en los tiempos establecidos.	_x000D_
En septiembre se contestaron 95 oficios correspondientes a procesos de pertenencia en los tiempos establecidos_x000D_
</t>
  </si>
  <si>
    <t xml:space="preserve">En octubre se contestaron 95 oficios correspondientes a procesos de pertenencia en los tiempos establecidos. En noviembre se contestaron 118 oficios correspondientes a procesos de pertenencia en los tiempos establecidos. En Diciembre se contestaron 159 oficios correspondientes a procesos de pertenencia en los tiempos establecidos_x000D_
</t>
  </si>
  <si>
    <t>Atender con oportunidad el 90% de las solicitudes  recibidas en etapa administrativa para el cumplimiento de la Política de Restitución de Tierras y Ley de Víctimas</t>
  </si>
  <si>
    <t>Mayo: Se incluye está actividad en el plan de acción con el fin de identificar la oportunidad de respuesta
Junio: En junio a nivel nacional llegaron 84 solicitudes de información las cuales fueron atendidas en su totalidad</t>
  </si>
  <si>
    <t xml:space="preserve">En Julio de 201 solicitudes de información allegadas se atendieron 168 lo que equivale al 83%	_x000D_
En agosto de 167 solicitudes que llegaron se atendieron 140, las restricciones de acceso a las DT han sido causal de que no se hayan podido atender todas las solicitudes allegadas en el mes. 	_x000D_
En septiembre de 187 solicitudes se atendieron 187 en los tiempos establecidos_x000D_
</t>
  </si>
  <si>
    <t>En octubre se atendieron en los tiempos 172 solicitudes	_x000D_
En noviembre se atendieron en los tiempos 149 solicitudes. En Diciembre de 148 solicitudes se atendieron 127 en los tiempos establecidos, las solicitudes faltantes se deben a que llegaron a finalizar diciembre y otras a que era información que reposaba en las UOC y que por el trasteo no fue posible dar atención.</t>
  </si>
  <si>
    <t xml:space="preserve">Atender el 85% las solicitudes recibidas para el cumplimiento de la Política de Restitución de Tierras y Ley de Víctimas. </t>
  </si>
  <si>
    <t>Abril: En abril con relación a la atención de solicitudes en materia de restitución de tierras a nivel nacional de 300 solicitudes se atendieron 97; respecto al número de solicitudes tuvo un aumento significativo puesto que a la fecha ya se contó con un 100% del reporte por parte de las Direcciones Territoriales, pero la atención se vio disminuida debido a la dificultades que se presenta a nivel nacional por la declaratoria de Emergencia Sanitaria contenida en la RES. 320 del 18 de marzo de 2020.
Mayo: En mayo se recibieron 183 solicitudes de las cuales se atendieron 187, uno de las causales es que varias solicitudes requieren visita a campo, trabajo que no se ha podido realizar por las restricciones de la Pandemia y las solicitudes de información el insumo reposa en las DT
Junio: se recibieron 267 solicitudes en la etapa administrativa y judicial, y se atendieron 250 , a junio se llevan acumuladas 1859 solicitudes de información y se han atendido 1212,e incluyen solicitudes de información etapa administrativa y judicial, suspensión de predios y solicitudes de peritajes en relación a la información topográfica levantada por la URT en etapa judicial, se ha llegado al 65 % debido a las restricciones propias de las medidas de aislamiento preventivo y emergencia sanitaria. El archivo soporte es CONSOLIDADO_JUNIO_ actividades 2 y 3.xls</t>
  </si>
  <si>
    <t>En julio recibieron 407 solicitudes,atendieron 374,a la fecha 2.231 solicitudes y 1.550 atendidas,en agosto recibieron 391 solicitudes,atendieron 345, a la fecha 2.622 solicitudes y 1.895 atendidas,en septiembre recibieron 429 solicitudes,atendieron 423, a la fecha 3057 solicitudes y 2,331 atendidas,que incluyen solicitudes de información etapa administrativa y judicial,suspensión de predios y solicitudes de peritajes en relación a información topográfica levantada por la URT en etapa judicial</t>
  </si>
  <si>
    <t>Octubre recibieron 436 solicitudes,atendieron 485,a la fecha 3.485 solicitudes y 2.812 atendidas.Noviembre recibieron 382 solicitudes,atendieron 370,a la fecha 3.866 solicitudes y 3.182 atendidas.Diciembre recibieron 365 solicitudes,atendieron 468,a la fecha 4.208 solicitudes y 3.649 atendidas que incluyen solicitudes de información etapa administrativa y judicial,suspensión de predios y solicitudes de peritajes en relación a información topográfica levantada por la URT en etapa judicial</t>
  </si>
  <si>
    <t>Realizar seguimiento mensual  al cumplimiento de los autos, medidas cautelares y/o sentencias, proferidos por los juzgados especializados de restitución de tierras, para resguardos indígenas y territorios colectivos de comunidades negras</t>
  </si>
  <si>
    <t>Abril: se hizo el respectivo seguimiento a las órdenes en cuanto a medidas cautelares y sentencias en materia étnica para restitución de tierras,  se entregó información respecto a los solicitado para los concejos comunitarios de Asocasan y Cocomasur; Se contestó el requerimiento de la Dirección de Asuntos Étnicos- DAE de la Unidad para las Victimas. Se asistió y remitió la respuesta con el apoyo de la Subdirección de Geografía y Cartografía a la ANT sobre un concepto de divisoria de aguas del Resguardo Indígena Yari Yaguara.
Mayo: En mayo se entrego a la URT el avance de IGAC en ordenes relacionadas con restitución de tierras étnico en medidas cautelares y sentencias, así como en tutelas asociadas a temas étnicos
Junio: Se avanza en el seguimiento y las evidencia de trabajo están recopiladas en el archivo Seguimiento etnico_actividad 4-JUNIO.xls</t>
  </si>
  <si>
    <t xml:space="preserve">En Julio, agosto y septiembre se asistieron a diferentes reuniones en materia étnica, se siguió recopilando la información étnica en relación a procesos de restitución de tierras y tutelas para territorios étnicos, los soportes están en los archivos Seguimiento etnico_actividad 4-JULIO.xls, Seguimiento etnico_actividad 4-AGOSTO.xls y Seguimiento etnico_actividad 4-SEPTIEMBRE.xls </t>
  </si>
  <si>
    <t>En octubre, noviembre y diciembre se asistieron a diferentes reuniones en materia étnica, se siguió recopilando la información étnica en relación a procesos de restitución de tierras y tutelas para territorios étnicos,con el fin de generar las alertas a las DT, en caso que se requiera coordinar con la Agencia Nacional de Tierras y la Unidad de Restitución de Tierras, los soportes están en las evidencias.</t>
  </si>
  <si>
    <t>Área geográfica actualizada catastralmente</t>
  </si>
  <si>
    <t>Realizar la actualización física, jurídica y económica de 9 municipios del país (6.560.314 hectáreas)</t>
  </si>
  <si>
    <t>GIT GESTIÓN CATASTRAL
MARIA ANGÉLICA ACERO</t>
  </si>
  <si>
    <t>Avance en el proceso de actualización catastral</t>
  </si>
  <si>
    <t>La continuación de las siguientes etapas, especialmente la labor de reconocimiento predial esta sujeta a las disposiciones del Gobierno Nacional con respecto al trabajo en campo.</t>
  </si>
  <si>
    <t>Abril: Consecución y cruces de fuentes secundarias e insumos cartográficos para los 9 municipios, elaboración de cronogramas de trabajo. Definición de recursos a contratar para los municipios de Risaralda y asignación de presupuesto a la dirección territorial para la contratación.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
Junio: 8 municipios Risaralda, zona urbana: finalizar identificación dinámica inmobiliaria e inicia reconocimiento con un equipo de 19 personas, logrando 211 y 64 predios reconocidos en Marsella y Belén de Umbría correspondientemente.</t>
  </si>
  <si>
    <t>El trabajo de campo en los 8 municipios de Risaralda inició en junio y a septiembre se ha efectuado reconocimiento a 8.571 predios.La actualización catastral de Cumaribo entró a la fase operativa, se ha realizado la recolección de información de 1,2 millones ha de 16 veredas,el Parque Nacional Natural el Tuparro,Resguardos Santa Teresita del Tuparro,Comunidad Cumariana (perteneciente al Resguardo Selva de Matavén), Muco Mayoragua, Merey, La Veraita y San Luis del Tomo.</t>
  </si>
  <si>
    <t>Se realizó la actualización de los 8 municipios de Risaralda, Cumaribo Vichada y adicionalmente la zona urbana de Gachancipá Cundinamarca y 2 sectores urbanos y rurales de Villavicencio Meta y Distrito Nacional de manejo Cinaruco en Arauca.</t>
  </si>
  <si>
    <t>Trámites de conservación catastral</t>
  </si>
  <si>
    <t>Realizar 267.201  trámites que requieren visita a terreno, incluidos los saldos de vigencias anteriores</t>
  </si>
  <si>
    <t>GIT GESTIÓN CATASTRAL</t>
  </si>
  <si>
    <t>Número de trámites de conservación catastral</t>
  </si>
  <si>
    <t>La producción de mutaciones es baja debido a que por las medidas bioseguridad a causa del COVID 19 no ha sido posible realizar visitas en campo.</t>
  </si>
  <si>
    <t xml:space="preserve">Julio:Se avanzó 16,4% del total de la meta de terreno prevista para la vigencia. Se presentaron dificultades en el trabajo de campo por la situación de emergencia sanitaria. 	_x000D_
Agosto:Se realizaron 12.838 trámites de terreno, para un acumulado de 56.863 en el año	_x000D_
Septiembre:Se realizaron 17.360 trámites de terreno, para un acumulado de 74.223 en el año_x000D_
</t>
  </si>
  <si>
    <t>El cumplimiento de la meta alcanzó un 64.16% éste porcentaje bajo de ejecución obedeció a las dificultades que se tuvieron para el trabajo de campo con ocasión del aislamiento obligatorio producto de la pandemia. Una vez reanudadas las labores de campo las mismas no fueron ejecutadas de la forma esperada pues tuvo incidencia situaciones de preexistencias y morbilidades por parte de algunos de los funcionarios encargados de realizar dicha labor.</t>
  </si>
  <si>
    <t>Realizar 172.871 trámites de oficina, incluidos los saldos de vigencias anteriores</t>
  </si>
  <si>
    <t>Mayo: Teniendo en cuenta las medidas de bioseguridad a causa del COVID 19, las DTs, se han concentrado en el trámite de mutaciones de oficina, dado que no es posible salir a campo.
Junio: Teniendo en cuenta las medidas de bioseguridad a causa del COVID 19, las DTs, se han concentrado en el trámite de mutaciones de oficina, dado que no es posible salir a campo.</t>
  </si>
  <si>
    <t xml:space="preserve">Julio:Se avanzó 118% del total de la meta de oficina prevista para la vigencia. 	_x000D_
Agosto:Se realizaron 42.711 trámites de oficina, para un acumulado de 248.353 en el año	_x000D_
Septiembre:Se realizaron 37.371 trámites de oficina, para un acumulado de 285.724 en el año_x000D_
</t>
  </si>
  <si>
    <t>Se superó la meta prevista para los trámites de oficina teniendo en consideración que durante la época del aislamiento el personal de las Direcciones Territoriales se centró en este tipo de trámites al no ser posible el trabajo de campo.</t>
  </si>
  <si>
    <t>Realizar la actualización jurídica masiva de 400.276 predios</t>
  </si>
  <si>
    <t xml:space="preserve">Agosto:Se empezó a trabajar en el cruce masivo, una vez se evidencie que funciona, correremos la actualización Jurídica masiva del país	_x000D_
Septiembre:Se continuó trabajando con la SNR por parte de la Oficina de Informática a fin de lograr efectuar la interrelación y con ello el cruce masivo de la base catastral con el fin de lograr la actualización de propietarios como mínimo del número definido en la meta._x000D_
</t>
  </si>
  <si>
    <t>Se tuvo dificultades con los archivos presentados por la SNR los cuales nos fueron entregados en las estructuras acordadas para alcanzar un mayor número de mutaciones masivas durante la vigencia.</t>
  </si>
  <si>
    <t xml:space="preserve">Definir la línea base de tiempos promedio de respuesta del proceso de conservación </t>
  </si>
  <si>
    <t>Abril: Se presentó diagnóstico de trámites a la Dirección General, a fin de determinar un plan de acción para reducir tiempos y evacuación de los mismos.
Mayo: Se cuenta con línea base de tiempos promedio de respuesta del proceso de conservación 
Junio: Se da por cumplida la actividad.</t>
  </si>
  <si>
    <t xml:space="preserve">Reducir los tiempos de respuesta en un 5% conforme a la línea base </t>
  </si>
  <si>
    <t>Se está priorizando la evacuación de saldos de mutaciones de oficinas, es decir, mutaciones radicada a partir de 2019.</t>
  </si>
  <si>
    <t>Este indicador será reportado al final de año.</t>
  </si>
  <si>
    <t xml:space="preserve">Durante el 2020 se levantó la línea base de los tiempos promedio de respuesta para cada una de las DT conforme a la información del 2019 alcanzando el 50% de la actividad programada para el 2020. Finalizada la vigencia 2020 se realiza una nueva medición observando que el 27% de las DT redujeron sus tiempos de respuesta en el porcentaje esperado.	</t>
  </si>
  <si>
    <t>Suministro y disposición de información catastral actualizada</t>
  </si>
  <si>
    <t>Realizar la consolidación y disposición de información catastral actualizada de forma mensual</t>
  </si>
  <si>
    <t>GIT ADMINISTRACIÓN DE LA INFORMACIÓN CATASTRAL</t>
  </si>
  <si>
    <t>Porcentaje de cumplimiento en el suministro y disposición de información catastral con relación a la programación</t>
  </si>
  <si>
    <t>Se actualizó la información del geoportal y datos abiertos, con la información correspondiente al mes, de acuerdo a la meta establecida.</t>
  </si>
  <si>
    <t xml:space="preserve">Para los meses de julio, agosto y septiembre se actualizó la información del geoportal y datos abiertos, con la información correspondiente al mes respectivo, de acuerdo con la meta establecida.	</t>
  </si>
  <si>
    <t xml:space="preserve">Para los meses de octubre, noviembre y diciembre se actualizó la información del geoportal y datos abiertos, con la información correspondiente al mes respectivo, de acuerdo con la meta establecida.	</t>
  </si>
  <si>
    <t xml:space="preserve">Realizar un diagnóstico de la calidad de la base cartográfica y alfanumérica para identificar una línea  base de inconsistencias </t>
  </si>
  <si>
    <t>Mayo: Se realizó un diagnóstico final de la base de datos catastral del componente alfanumérico y geográfico de los municipios jurisdicción del IGAC. Dando cumplimiento al 100% de la actividad.
Junio: Se da por cumplida la actividad</t>
  </si>
  <si>
    <t>Ajustar las inconsistencias que de acuerdo con el diagnóstico sean susceptibles de realizar de forma masiva</t>
  </si>
  <si>
    <t>Mayo: Se realiza un avance cualitativo para el mes de mayo se empieza con la revisión y el alistamiento de esta actividad.
Junio: Se realiza un avance cualitativo para el mes de junio se sigue con el alistamiento de esta actividad, generando cuadro en Excel de inconsistencias del componente alfanumérico (destino económico, matrícula inmobiliaria) para las Direcciones Territoriales que se encuentran en el sistema COBOL y No Territoriales en el SNC.</t>
  </si>
  <si>
    <t xml:space="preserve">Se realiza un avance cualitativo para los meses de julio, agosto y septiembre, se continuó con el alistamiento de esta actividad, generando cuadro en Excel de inconsistencias del componente alfanumérico (destino económico, matrícula inmobiliaria) para las Direcciones Territoriales que se encuentran en el sistema COBOL y No Territoriales en el SNC.	</t>
  </si>
  <si>
    <t>Octubre: Se identificaron las inconsistencias de datos encontrados en la base de datos del Sistema Nacional Catastral –SNC- que impedían realizar un cruce efectivo con los sistemas registrales de la Superintendencia de Notariado y Registro y se definió la estrategia de depuración y corrección de las mismas. Quedo cumplida al 100%</t>
  </si>
  <si>
    <t>Gestores habilitados en el marco de lo definido en el Plan Nacional de Desarrollo 2019-2022</t>
  </si>
  <si>
    <t>Promover_la_habilitación_de_gestores_catastrales</t>
  </si>
  <si>
    <t>Tramitar las solicitudes de habilitación del servicio público catastral en los términos de ley y de acuerdo con la regulación vigente</t>
  </si>
  <si>
    <t>GIT EVALUACIÓN , SEGUIMIENTO Y CONTROL DE LOS CATASTROS</t>
  </si>
  <si>
    <t>Número de Gestores Catastrales Habilitados en el marco de lo definido en el Plan Nacional de Desarrollo 2019-2022</t>
  </si>
  <si>
    <t>Solicitud AMBQ /// Solicitud MASORA, SOPO Y SESQUIE CND. /// Solicitud de Valle de Aburra</t>
  </si>
  <si>
    <t>Abril: Solicitudes de AMBQ
Mayo: Se recibieron las solicitudes de habilitación de los municipios de Planeta rica, Santa Marta y Gobernación de Cundinamarca
Junio: Se atendieron las solicitudes de Habilitación como Gestores Catastrales de Gobernación de Cundinamarca  y Fusagasugá. Solicitud de Prorroga para Distrito de Santa Marta, Municipios de Sesquilé y Planeta Rica. Por ultimo Solicitud de exclusión del municipio de Palmira- Valle del Cauca.</t>
  </si>
  <si>
    <t>Atendieron solicitudes de Habilitación:Valle de Aburrá,Fusagasugá,Sesquilé,Rionegro,Ibagué.Emitieron Resoluciones de inicio de trámite de habilitación:Valle de Aburrá,Fusagasugá.Emitieron las comunicaciones de Resoluciónes 602/2020 y 585/2020.Respondieron a interesados en habilitación San Gil, Juan de Acosta,Asociación Mpios Magdalena Medio,Mpios Provincia Vélez,Gobernaciones Córdoba y Caldas,Sibaté,entre otros.Se inició Proceso Empalme en Barranquilla,Valle,Santa Marta,Cúcuta y Fusagasugá.</t>
  </si>
  <si>
    <t>Atendieron solicitudes de habilitación de Espinal,Planeta Rica,Girardot,Armero Guayabal,Sincelejo,Garzón-Huila,Envigado,Jamundí-Valle,Espinal,Zipaquirá y Valledupar.Se ejecutó y finalizó el Proceso de Empalme con Área Metropolitana de Barranquilla y Gobernación Valle del Cauca,Gobernación de Cundinamarca,Fusagasugá,San José de Cúcuta,Distrito de Santa Marta.Se entregó información en el marco de la Habilitación a municipios Sahagún,Cartagena,Neiva,Manizales,La Cumbre,Chinú,Sabanalarga,Chiriguana.</t>
  </si>
  <si>
    <t>Habilitar mínimo cinco (5) Gestores Catastrales</t>
  </si>
  <si>
    <t>Habilitacion de MASORA</t>
  </si>
  <si>
    <t>Abril: Habilitación de Soacha
Mayo: Se adelantaron las actividades previstas en el cronograma de empalme con el municipio de Soacha y se realizó el seguimiento semanal al cronograma de empalme entre  Catastro Antioquia y los Municipios Asociados del Altiplano del Oriente - Masora.
Junio:  Habilitación  AMB: Resolución No. 602 del 25-06-2020 " Por medio de la cual habilita como gestor catastral al Área Metropolitana de Barranquilla - AMB"</t>
  </si>
  <si>
    <t>No se tuvo en cuenta en la medición el mes de Junio:  Habilitación  AMB: Resolución No. 602 del 25-06-2020 " Por medio de la cual habilita como gestor catastral al Área Metropolitana de Barranquilla - AMB
"Se cerró proceso de empalme de mpio Soacha,inició empalme del Área Metropolitana de Barranquilla.Se emitió acto administrativo de Habilitación Distrito Santa Marta Res.766 del 28/08/2020,  mpio San José de Cúcuta Res.787 del 7/09/2020,Área Metropolitana del Valle de Aburra Res.800 del 15/09/2020, Dpto Cundinamarca Res.727 del 12/08/2020 y  mpio Fusagasugá Res.765 del 27/08/2020.</t>
  </si>
  <si>
    <t xml:space="preserve">En noviembre;Noviembre:Se habilitó como gestor catastral al municipio de Rionegro-Antioquia, mediante Res. 937 del 3-11-2020. En diciembre:Se emitió acto administrativo de Habilitación al Municipio de Sincelejo-Sucre, mediante Resolución 1030 del 10 de diciembre de 2020 y se emitió acto administrativo de Habilitación al Municipio de Sesquilé-Cundinamarca, mediante Resolución 1057 del 16 de diciembre de 2020._x000D_
_x000D_
</t>
  </si>
  <si>
    <t>Diseñar procedimiento para la entrega de información catastral por parte de los gestores habilitados</t>
  </si>
  <si>
    <t>Abril: Elaboración del procedimiento (se publicará en mayo). Se ajustó el proyecto de resolución para el inicio de la operación de gestores catastrales, la cual está para revisión del DANE
Mayo: Se ajustó el proyecto de resolución para el servicio al ciudadano interoperabilidad y empalme, la cual está para revisión del DANE
Junio: Construcción del proyecto de resolución con diferentes dependencias IGAC,   "Por la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durante el mes de junio se ajustaron 5 versiones.
Ejecución Empalme de MASORA Y municipio de Soacha.</t>
  </si>
  <si>
    <t>Se elaboró y ajustó el procedimiento de empalme con los gestores catastrales y se expidió la resolución 789 del 8 de septiembre de 2020 de criterios básicos de atención al ciudadano, de interoperabilidad tecnológica, de reporte de información en el SINIC, de gestión documental y regula el proceso de empalme para los gestores catastrales.</t>
  </si>
  <si>
    <t>Implementación  de las políticas de gestión y desempeño institucional (MIPG)</t>
  </si>
  <si>
    <t>Actualizar la documentación asociada al proceso de Gestión Catastral</t>
  </si>
  <si>
    <t>Avence en la actualizacion, implemntacion y seguimeinto de las actividades de MIPG</t>
  </si>
  <si>
    <t>Mayo: Se realizaron reuniones con los GIT lideradas por la OAP para explicar y contextualizar la labor a realizar con la documentación, donde la OAP ofreció el apoyo para poder migrar los manuales de procedimientos a la nueva plantilla y revisión metodológica.
Junio: La OAP migró 4 procedimentos a la nueva plantilla para revisión técnica por parte de los GIT. 
1. Formación Catastral y actualización de la Formación Catastral.
2. Atención a requerimientos judiciales de jueces y/o magistrados civiles especializados en restitución de tierras, en el marco de la ley 1448 de 2011
3. Protocolo para la verificación de la Georeferenciación realizada por la unidad de restitución de tierras.
4. Habilitación de Gestores Catastrales (nuevo)</t>
  </si>
  <si>
    <t>Julio:Se realizó propuesta de ajuste a gestión catastral, con base en la cual se inició el desarrollo de la documentación.Agosto:Se elaboraron los procedimientos Empalme gestores Catastrales,Avalúos comerciales,Modelos econométricos,fuentes secundarias y Guía de uso y plantilla propuesta técnico económica actualización catastral.Septiembre:Se envió a OAP para revisión Empalme gestores catastrales, se levantó el procedimiento englobes y desenglobes y ajustó avalúos comerciales.</t>
  </si>
  <si>
    <t>Se publicaron los procedimientos de avalúos comerciales, modelos econométricos y fuentes secundarias,se elaboraron y están para revisión ZHFyG, Participación ciudadana,Seguimiento y control de catastro multipropósito,Revisión e impugnación de avalúos,Alistamiento y procesamiento de fuentes de información,Intervención en comunidades étnicas,Instructivo diligenciamiento formulario para la correcta obtención de la información física, jurídica y económica en la realización del proceso catastral.</t>
  </si>
  <si>
    <t>Realizar el seguimiento de las actividades contempladas en el Plan Anticorrupción del proceso.</t>
  </si>
  <si>
    <t>Mayo: Se realizaron 4 foros "Mesas virtuales de catastro multipropósito" realizadas con la Directora del IGAC, la Subdirectora de Catastro y la Alta Consejera para las Regiones.
Junio: Se realizó 1 foro el 3 de junio con los siguiente Departmentos invitados: Guainía, Guaviare, San Andrés y Vaupés.</t>
  </si>
  <si>
    <t>Se realizaron en faccebook live,webinar,meet y teams temas como:Los nuevos datos abiertos del IGAC,Catastro Multipropósito.Gestión catastral para la construcción de la paz.ventajas para la reactivación territorial y herramientas para la habilitación de gestores catastrales en el territorio.Impacto económico de un buen Catastro.Entrega de los primeros títulos de tierra en Cumaribo.Panel de Gestores Catastrales.Foro:Una nueva manera de hacer catastro, a partir de un aporte desde la comunidad etc.</t>
  </si>
  <si>
    <t>Octubre en Facebook Live:Guía práctica para habilitarse como gestor catastral.En noviembre en facebook live y Teams Taller “Herramientas para la habilitación como gestor catastral” en 4 fechas diferentes.En diciembre enZoom-OEA La VI Conferencia Interamericana de Catastro y Registro de la Propiedad.</t>
  </si>
  <si>
    <t>Revisar y actualizar el mapa de riesgos</t>
  </si>
  <si>
    <t>Mayo: Se realizó reunión de entendimiento de la matriz de riesgos y se elabora una primera propuesta de ajuste de los riesgos actuales, sin embargo se dio claridad que se debe esperar a la socialización de la política de administración de riesgos de la entidad.
Junio: En espera de recibir las asesorías correspondientes que ayudarán a realizar la actualización de la matriz de riesgos.</t>
  </si>
  <si>
    <t>Se realizaron mesas de trabajo con la OAP oficina asesora de planeación y con el área de informática para realizar y revisar los riesgos operativo, de corrupción y seguridad digital, se estableció la matríz de riesgos, está cargada en la herramienta designada por el IGAC,en septiembre  se realizaron los seguimientos a los controles y se cargaron los del segundo cuatrimestre.</t>
  </si>
  <si>
    <t xml:space="preserve">Se realizó seguimiento y cargue del III cuatrimestre en la herramienta PLANIGAC y se hizo revisión y actualización de los riesgos para la vigencia 2021.											</t>
  </si>
  <si>
    <t>Crédito de banca multilateral implementado</t>
  </si>
  <si>
    <t>Adelantar proceso de contratación de operadores para 2021 y 2022</t>
  </si>
  <si>
    <t>SUBDIRECCIÓN DE CATASTRO
DIANA CAROLINA NARANJO
CLAUDIA RODRÍGUEZ</t>
  </si>
  <si>
    <t>Avance en la implementación del proyecto de Catastro Multipropósito, en el marco del crédito de la banca multilateral</t>
  </si>
  <si>
    <t>Abril: Fue aprobada la estructura de costos para los procesos de actualización catastral con enfoque multipropósito. Con esta información fue posible realizar la programación del Plan de Ejecución Plurianual (PEP) y el Plan Operativo Anual (POA) del crédito. Así mismo, con la distribución de los municipios a ejecutar por vigencia, se programó el plan de adquisiciones del crédito y el cronograma del proceso de contratación a ser adelantado en la vigencia 2020.
Mayo:  Se atendió la misión del Crédito de Banco Mundial y el BID, en el cual se revisó el PEP/POA en la actividad asociada a la contratación de operadores para adelantar la actualización catastral de los municipios priorizados. Con base en estas observaciones se realizó el ajuste del Plan de Adquisiciones y la definición de los objetos contractuales. 
Junio: Se elaboró la ficha técnica para los términos de referencia para realizar el estudio de mercado para la contratación de los operadores del levantamiento catastral a realizar en el marco de crédito de catastro multipropósito. Esta ficha fue socializada con los equipos técnicos del Departamento Nacional de Planeación -DNP y la Agencia Nacional de Tierras - ANT, de quienes se recibió retroalimentación; actualmente la ficha está en los ajustes correspondientes.</t>
  </si>
  <si>
    <t>Finalizó ajuste y concertación de la ficha técnica de los términos de referencia para la contratación de operadores catastrales.Se adelantó el estudio de mercado de esta contratación para los 4 mpios financiados por el BID y los 4 financiados por el BM.Fueron remitidos al BID para revisión los documentos estándar de licitación pública nacional que por su política deben tener revisión ex ante,los documentos del BM están elaborados,no fueron remitidos al Banco por su politica la revisión es expost</t>
  </si>
  <si>
    <t>Se ajustaron los términos de referencia,el proceso se publicó el 17/10/2020 y se adelantó la evaluación de las ofertas presentadas para realizar la actualización catastral de 8 municipios de Boyacá, financiados con recursos de Banco Mundial y BID (Documentos confidenciales).</t>
  </si>
  <si>
    <t>Adelantar el diseño y contratación del plan de calidad y supervisión para la operación del proyecto 2021 y 2022</t>
  </si>
  <si>
    <t>Abril: Se realizó la programación de las actividades asociadas al diseño y ejecución del plan de calidad y supervisión de la operación catastral del crédito, en el Plan de Ejecución Plurianual (PEP) y el Plan Operativo Anual (POA) del crédito. Así mismo, se realizó la programación del plan de adquisiciones del crédito y el cronograma del proceso de contratación a ser adelantado en la vigencia 2020.
Mayo: Se atendió la misión del Banco Mundial y el BID, en el cual se revisó el PEP/POA en la actividad asociada al diseño y ejecución del plan de calidad y supervisión de la operación catastral del crédito. Con base en estas observaciones se realizó el ajuste del Plan de Adquisiciones y la definición de los objetos contractuales.
Junio: Se elaboró la propuesta de Términos de Referencia para la contratación de una consultoría individual para "Diseñar e implementar el componente de aseguramiento de la calidad requerida en el Catastro Multipropósito, para los productos y actividades de la gestión catastral generados por los gestores y operadores contratados por el IGAC como gestor catastral, así como para los productos entregados por los demás gestores catastrales."</t>
  </si>
  <si>
    <t>Se ajustaron los términos de referencia para Diseñar e implementar el componente de aseguramiento de la calidad requerida en el Catastro Multipropósito,para productos y actividades de la gestión catastral generados por los gestores y operadores contratados,así como para productos entregados por los demás gestores con el fin de tener la etapa de diseño en 2020,etapa de implementación en 2021.Se elaboró la ficha técnica para el estudio de mercado de la contratación del consultor individual.</t>
  </si>
  <si>
    <t>Se adelantó el estudio de mercado para el proceso "Diseñar e implementar el componente de aseguramiento de la calidad requerida en el Catastro Multipropósito, para los productos y actividades de la gestión catastral generadas tanto por los operadores catastrales contratados por el Instituto, como por este último en calidad de gestor catastral y con base en el estudio de mercado se elaboraron los términos de referencia los cuales fueron aprobados por el comité estratégico.</t>
  </si>
  <si>
    <t>Gestión Contractual</t>
  </si>
  <si>
    <t>Procesos de Contratación suscritos y perfeccionados</t>
  </si>
  <si>
    <t>2. Plan Anual de Adquisiciones</t>
  </si>
  <si>
    <t>Direccionamiento_Estratégico_y_Planeación</t>
  </si>
  <si>
    <t>2.1. Planeacion Institucional</t>
  </si>
  <si>
    <t>Revisar, consolidar y publicar el Plan Anual de Adquisiciones a nivel nacional</t>
  </si>
  <si>
    <t>GIT Contratacion</t>
  </si>
  <si>
    <t>Porcentaje  de contratación adelantados</t>
  </si>
  <si>
    <t>Con corte al 30 de enero, se realizó la consolidación y publicación del plan anual de adqusiciones /// Con corte al  28 de febrero, se realizó la consolidación y publicación del plan anual de adqusiciones (2) modificaciones. /// Se realizo modificación al plan aual de adquisiciones,  incluyendo requerimientos de areas ordenadoras del gasto a nivel nacional.</t>
  </si>
  <si>
    <t>En el segundo trimestre se realizaron 7 actualizaciones al Plan Anual de Adquisiciones.</t>
  </si>
  <si>
    <t>Durante el tercer trimestre se realizaron 4 publicaciones del Plan Anual de Adquisiciones</t>
  </si>
  <si>
    <t>Durante el cuarto trimestre se realizarón 3 publicaciones del Plan Anual de Adquisiciones (https://www.igac.gov.co/es/plan-anual-de-adquisiciones)</t>
  </si>
  <si>
    <t>Elaborar los procesos de contratación utilizando las plataformas dispuestas por el Gobierno Nacional</t>
  </si>
  <si>
    <t>Se elaboran 30 procesos de los cuales se generaron 50 contratos, solicitados a  demanda  por los ordenadores del gasto de la Sede Central /// Se elaboran 109 procesos de los cuales se generaron 137 contratos, solicitados a  demanda  por los ordenadores del gasto de la Sede Central /// En la Sede Central se recibieron los procesos de las areas y se generaron un total de 50 contratos y en las Direcciones Territoriales 141 contrato.</t>
  </si>
  <si>
    <t xml:space="preserve">Durante el segundo trimestre se realizaron los procesos de contratación solicitadas por las áreas de la Sede Central y Direcciones Territoriales.   </t>
  </si>
  <si>
    <t xml:space="preserve">Durante el tercer trimestre se realizaron los procesos de contratación solicitadas por las áreas de la Sede Central y Direcciones Territoriales.   </t>
  </si>
  <si>
    <t>Durante el cuarto trimestre se realizaron los procesos de contratación solicitadas por las áreas de la Sede Central y Direcciones Territoriales.</t>
  </si>
  <si>
    <t>Apoyo contractual para el crédito de banca multilateral incluye: trámites en el marco del crédito vigente.</t>
  </si>
  <si>
    <t xml:space="preserve"> /// Se  realizarón reuniones con el Banco Mundial., para revisar el plan de compras, a lo cual fue remitido al Banco para su revisión y mediante correo dieron respuesta de no objeción frente al PAA /// </t>
  </si>
  <si>
    <t>Se realizaron 5 mesas de trabajo en plataformas virtuales durante el segundo trimestre de 2020</t>
  </si>
  <si>
    <t>Durante el tercer trimestre se prestó el apoyo contractual para el crédito de banca multilateral.</t>
  </si>
  <si>
    <t>Durante el cuarto trimestre se prestó el apoyo contractual para el crédito de banca multilateral.</t>
  </si>
  <si>
    <t>Brindar acompañamiento a las diferentes áreas del IGAC en asuntos contractuales en desarrollo de los procesos</t>
  </si>
  <si>
    <t>Se apoyó  a las áreas ordenadoras del gasto en temas de contratación /// Se socializó la Resolución 184 de 2020, con el personal de contratación de la entidad /// Se continua prestando apoyo en temas de contratacion a las diferentes áreas  del Instituto</t>
  </si>
  <si>
    <t>Se prestó el apoyo en temas de contratación a los ordenadores de gastos y a los funcionarios designados de las diferentes áreas del instituto para la elaboración de los procesos contractuales</t>
  </si>
  <si>
    <t>Elaborar informe de los procesos de contratación mensuales.</t>
  </si>
  <si>
    <t>Se realizó el informe consolidado mensual de contratación</t>
  </si>
  <si>
    <t>Se realizó el informe consolidado mensual de contratación. El informe del mes de diciembre se subira en el mes de enero de 2021. Se realizó el informe del mes de diciembre y se cargo en carpeta de evidencias</t>
  </si>
  <si>
    <t>Bienes de consumo y devolutivos registrados en el sistema</t>
  </si>
  <si>
    <t>10. Plan Estratégico de Tecnologías de la Información y las Comunicaciones PETI</t>
  </si>
  <si>
    <t>Actualizar y mantener el modulo ERP (SAE y SAI) todos los meses</t>
  </si>
  <si>
    <t>Almacen General</t>
  </si>
  <si>
    <t>Porcentaje de bienes de consumo y devolutivos registrados en el sistema</t>
  </si>
  <si>
    <t xml:space="preserve"> /// Se realizó el proceso de cierre mensual en el ERP módulo SAI y SAE, se generaron  y enviaron los correspondientes backup de los dos módulos a Nivel a Nacional. /// Se realizó el proceso de cierre mensual en el Sistema ERP módulo SAI y SAE, generando los correspondientes backup de inventario en el nivel central, como a nivel nacional. Se envió correo a todos los Almacenistas de las Direcciones territoriales, reportando la apertura del mes de abril y realizando la remisión de los correspondientes backup de inventarios, esto con el propósito de que las Direcciones Territoriales revisen cada módulo e identifiquen las posibles diferencias e inconsistencias, para así reportar las novedades a la Oficina de Informática y Telecomunicaciones y proceder con las actualizaciones pertinentes</t>
  </si>
  <si>
    <t>Se realizó el proceso de cierre mensual en el ERP módulo SAI y SAE, se generaron y enviaron los correspondientes backup de los dos módulos a Nivel a Nacional</t>
  </si>
  <si>
    <t xml:space="preserve">Depurar inventario, propiedad planta y equipo, y realizar el levantamiento del mismo. </t>
  </si>
  <si>
    <t xml:space="preserve"> /// Se realizó inspección ocular a los espacios de almacenamiento de los bienes a cargo del GIT - Gestión Contractual, elaborando diagnóstico del estado de los bienes almacenados e identificando la necesidad de dar disposición final a los elementos almacenados en la Bodega No. 1 y 2, y realizar redistribución de los elementos que se encuentran almacenados en las bodegas auxiliares /// El 17 y 18 de marzo de 2020, se realizó acompañamiento al GIT de Servicios Administrativos en el proceso de disposición final de los elementos dados de baja mediante Resolución No. 1570 de 2017 y 1252 de 2019, adelantados en la Bodega principal del Almacén General. En el desarrollo de esta actividad, se prestó apoyo en la organización, verificación de elementos para retiro, cargue y descargue en los vehículos, registro de salida y retiro de los elementos aprobados para la baja</t>
  </si>
  <si>
    <t>Se remitió la Circular 41 de 2020 al nuevo almacenista de la Dirección Territorial Norte de Santander. Se efectuó el proceso de alistamiento para disposición final de los elementos dados de baja mediante Resolución No. 1570 de 2017 y 1252 de 2019 y se realizó la verificación de elementos para retiro, cargue y descargue en los vehículos, registro de salida y retiro de los elementos aprobados para la baja</t>
  </si>
  <si>
    <t>Durante el tercer trimestre se depuro el inventario, propiedad planta y equipo y se ha realizado el levantamiento del mismo</t>
  </si>
  <si>
    <t>Durante los meses de octubre y noviembre depuró el inventario, propiedad planta y equipo y se ha realizado el levantamiento del mismo, en el mes de Enero de 2021 se subiran las evidencias de la actividad realizadas en el mes de diciembre. Se suben las evidencias del mes de diciembre</t>
  </si>
  <si>
    <t>Custodiar y controlar el ingreso y salida de elementos</t>
  </si>
  <si>
    <t>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t>
  </si>
  <si>
    <t>Se realizó la custodia y control de ingreso y salida de elementos del Almacén, así como el registro de los movimientos de inventarios en el aplicativo ERP del Almacén, de acuerdo a los procedimientos vigentes</t>
  </si>
  <si>
    <t>Se realizó la custodia y control de ingreso y salida de elementos del Almacén, así como el registro de los movimientos de inventarios en el aplicativo ERP del Almacén, de acuerdo a los procedimientos vigentes. En el mes de enero de 2021 se reportará la gestión realizada en el mes de diciembre. En el mes de diciembre se realizó la custodia y control de ingreso y salida de elementos del Almacén, así como el registro de los movimientos de inventarios en el aplicativo ERP del Almacén</t>
  </si>
  <si>
    <t>Realizar el proceso de bajas de bienes</t>
  </si>
  <si>
    <t>Durante el tercer trimestre se ha adelantado el proceso de bajas de bienes</t>
  </si>
  <si>
    <t>En el mes de enero de 2021 se realizará el reporte final de esta actividad. Durante el cuarto trimestre se adelanto el proeso de bajas de bienes</t>
  </si>
  <si>
    <t>6. Plan Institucional de Capacitación</t>
  </si>
  <si>
    <t>Elaborar y publicar tips (recomendaciones sencillas y precisas sobre los temas más relevantes).</t>
  </si>
  <si>
    <t>Se realizaron tips para los temas de ingreso, reintegro, traspaso, inventario individual y paz y salvos y para los temas de ingreso, solicitud de bienes y  traspaso</t>
  </si>
  <si>
    <t>No se publicaron tips en el tercer trimestre, se publicaran en la cuarto trimestre.</t>
  </si>
  <si>
    <t>En el cuarto trimestre se elaboraron y publicaron los tips.</t>
  </si>
  <si>
    <t>Socialización, capacitación y acompañamiento a las Direcciones Territoriales en los tema de almacen</t>
  </si>
  <si>
    <t xml:space="preserve">Capacitación almacenistas tema: almacenamiento y organización de bienes y manual procedimientos baja de bienes   </t>
  </si>
  <si>
    <t>Dureante el tercer trimestre se realizaron capacitaciones y acompañamiento a las Direcciones Territoriales en los temas de almacen</t>
  </si>
  <si>
    <t>Durante el cuarto trimestre se realizaron capacitaciones y acompañamiento a las Direcciones Territoriales en los temas de almacen</t>
  </si>
  <si>
    <t xml:space="preserve">Socializaciones y sensibilizaciones en temas en contratación y supervisión </t>
  </si>
  <si>
    <t>Realizar capacitaciones a los funcionarios y contratistas del Instituto de acuerdo a la actualización de los  Manuales de Contratación y supervisión e interventoría y demas formatos</t>
  </si>
  <si>
    <t>Actividades de socialización y sensibilizaciones realizadas</t>
  </si>
  <si>
    <t>Se realizaron capacitaciones durante el segundo trimestre de 2020</t>
  </si>
  <si>
    <t>Durante el tercer trimestre se realizó capacitaciones a funcionarios y contratistas</t>
  </si>
  <si>
    <t>Durante el cuarto trimestre se realizarón capacitaciones a los funcionarios y contratistas sobre la actualización de los manuales de Contratación</t>
  </si>
  <si>
    <t>Elaborar y publicar tips (recomendaciones sencillas y precisas sobre los temas más relevantes a tener en cuenta en las diferentes etapas contractuales)</t>
  </si>
  <si>
    <t xml:space="preserve">Se elaboraron y se publicaron tips en el segundo trimestre    </t>
  </si>
  <si>
    <t xml:space="preserve">Se elaboraron y se publicaron tips en el tercer trimestre    </t>
  </si>
  <si>
    <t xml:space="preserve">Se elaboraron y se publicaron tips en el cuarto trimestre    </t>
  </si>
  <si>
    <t>Coordinadora de gestión documental</t>
  </si>
  <si>
    <t>Se realizó cronograma para la actualización de los documentos vigentes del proceso</t>
  </si>
  <si>
    <t>Se ejecutó cronograma para la actualización de los documentos vigentes del proceso</t>
  </si>
  <si>
    <t>Se realizó el reporte del primer cuatrimestre del plan anticorrupción</t>
  </si>
  <si>
    <t>Se realizó el reporte del segundo cuatrimestre del plan anticorrupción</t>
  </si>
  <si>
    <t>Se realizó el reporte del tercer cuatrimestre del plan anticorrupción</t>
  </si>
  <si>
    <t>En mesa de trabajo con la Oficina Asesora de Planeación y el GIT de Gestión Contractual se identificaron las acciones de mejora para el cumplimiento del FURAG</t>
  </si>
  <si>
    <t>Implementar oportunidades de mejora relacionadas al cumplimiento del FURAG que apliquen al proceso.</t>
  </si>
  <si>
    <t>Durante el tercer trimestre se han realizado las acciones mejora planteadas</t>
  </si>
  <si>
    <t>Durante el cuarto trimestre se han realizado las acciones mejora planteadas</t>
  </si>
  <si>
    <t>En mesa de trabajo con la Oficina Asesora de Planeación y el GIT de Gestión Contractual se revisó y actualizó el mapa de riesgo</t>
  </si>
  <si>
    <t>Gestión de Comunicaciones y Mercadeo</t>
  </si>
  <si>
    <t>Servicios de información implementados</t>
  </si>
  <si>
    <t>5.6.Fortalecimiento de mecanismos y escenarios de difusión de la información académica, técnica y científica de la gestión misional.</t>
  </si>
  <si>
    <t>Información y Comunicación</t>
  </si>
  <si>
    <t>5.5. Transparencia, acceso a la información pública y Lucha contra la Corrupción</t>
  </si>
  <si>
    <t xml:space="preserve">Ampliar y/o actualizar la oferta de productos en la tienda virtual de la entidad. </t>
  </si>
  <si>
    <t>Productos</t>
  </si>
  <si>
    <t>Oficina Difusión y Mercadeo/Oficina TIC</t>
  </si>
  <si>
    <t>Porcentaje de servicios de información implementados</t>
  </si>
  <si>
    <t>Durante el trimestre se realizó el rediseño de la página de inicio de la Tienda Virtual, incorporando imágenes de la exposición “Conoce Colombia sin salir de casa”</t>
  </si>
  <si>
    <t>Durante el trimestre se actualizó la Tienda Virtual con 6 nuevas publicaciones, Mapas departamentales de Atlántico, Caldas, y Cauca, y Mapas Turisticos de  Cartagena, Pasto y Villavicencio.</t>
  </si>
  <si>
    <t xml:space="preserve">Durante el mes de octubre se diseñó y se publicó la nueva imagen de los maletines IGAC en alianza con la empresa Totto. (1). Durante el mes de noviembre se incorporaron cinco publicaciones nuevas: Mapas departamentales de Cesar y Huila, Mapas Turísticos de Cúcuta, Ibagué y Santa Martha (5). Durante el mes de diciembre se publicaron cinco nuevas publicaciones: Mapas Departamentales de: Meta, Magdalena, Quindío, Risaralda y Santander; para un total de 11 publicaciones en Tienda Virtual durante el </t>
  </si>
  <si>
    <t>Realizar campañas en medios digitales sobre la oferta de productos y servicios que genera la entidad.</t>
  </si>
  <si>
    <t>Campañas</t>
  </si>
  <si>
    <t>Oficina Difusión y Mercadeo</t>
  </si>
  <si>
    <t>Se desarrolló tema para la siguente campaña: Catálogo de bienes y servicios_x000D_
Se realizó la propuesta de catálogo digital de productos y servicios, la cual se encuentra en la ruta _x000D_
https://issuu.com/agiraldo-igac.gov/docs/catalogo_bienes_2020_x000D_
Desarrollo de seis (6) piezas para imagenes de campañas:_x000D_
- Piezas campaña anticorrupción_x000D_
Como parte de la campaña interna anticorrupción, se desarrollaron una serie de piezas para difundir ante los servidores del instituto la importancia de combatir la corrupción._x000D_
-Video Certificado catastral._x000D_
En este video se explica paso a paso cómo hacer la solicitud de certificado catastral_x000D_
. Imagen campaña “Eres parte, comparte”_x000D_
Se plantea la línea gráfica de la campaña “Eres parte, comparte” con la que se busca hacer partícipe a los servidores del Instituto (en primera instancia) de la amplia oferta de productos, servicios y conocimiento generado por la entidad_x000D_
- Subtitulación video campaña anticorrupción. _x000D_
Para garantizar la transmisión del mensaje del video sobre la lucha contra la corrupción, se subtitula el video para presentación en pantallas de la entidad._x000D_
- Imagen Día de los bosques._x000D_
Como parte de la campaña de difusión de productos de la entidad, se realiza esta pieza que reconoce el Día internacional de los bosques y presenta una publicación asociada al tema._x000D_
- Imagen Día del agua._x000D_
Como parte de la campaña de difusión de productos de la entidad, se realiza esta pieza que reconoce el Día mundial del agua y presenta una publicación asociada al tema.</t>
  </si>
  <si>
    <t xml:space="preserve">Campaña “Día del Suelo”:_x000D_
En el marco del Día del Suelo, se creó una campaña apoyada en una actividad, para incentivar la compra a través de la Tienda Virtual (1 video).  Así mismo se difundieron las investigaciones (publicaciones), “Suelos y tierras de Colombia “premiados por la FAO y Conceptos básicos de SIG._x000D_
</t>
  </si>
  <si>
    <t xml:space="preserve">Campaña día del Turismo:_x000D_
Con motivo del día internacional del turismo se desarrollaron tres (3) piezas audiovisuales que presentan publicaciones relacionadas con el tema del turismo las cuales fueron publicadas en redes sociales _x000D_
</t>
  </si>
  <si>
    <t xml:space="preserve">Durante el IV Trimestre se realizaron dos (2) campañas así: 1. Campaña “Mes de la Geografía”. (1). Durante el mes de diciembre se realizó una campaña para incentivar la compra de publicaciones durante la Navidad. (1). </t>
  </si>
  <si>
    <t>Diseñar y divulgar diferentes contenidos digitales y/o análogos sobre la información que genera el IGAC.</t>
  </si>
  <si>
    <t>Diseño y divulgación de 53 piezas para contenidos digitales y análogos a nivel de las diferentes líneas de producción de la entidad</t>
  </si>
  <si>
    <t>Se realizaron 27 contenidos para temas relacionados con la información que genera la Entidad, entre los más importantes se encuentran: Infografías Biblioteca, Imágenes publicaciones para Feria del Libro, Presentación Actualización Catastral, Fichas explicativas Catastro Cauca, Lanzamiento Sitio Web Catastro, Pieza de difusión Maestría en Teledetección, Piezas Modelo Extendido Catastro Registro, Piezas divulgación exposición Biblioteca IGAC, Línea gráfica Conversatorios Catastro Alcaldes, Program</t>
  </si>
  <si>
    <t>Se realizaron 115 piezas para contenidos  digitales y/o análogos sobre la información que genera el Igac,  Infografías (2 imágenes), Presentaciones para visitas guiadas del instituto (5 presentaciones), entre otras</t>
  </si>
  <si>
    <t xml:space="preserve">Durante el mes de octubre y noviembre se realizaron 92 piezas para contenidos digitales y/o análogos sobre la información que genera el IGAC. Durante el mes de diciembre se diseñaron y publicaron 80 piezas para contenidos digitales y/o análogos. </t>
  </si>
  <si>
    <t xml:space="preserve">Participar en foros y/o charlas y/o talleres y/o capacitaciones que tengan como propósito posicionar la marca IGAC y su oferta institucional.  </t>
  </si>
  <si>
    <t>Eventos</t>
  </si>
  <si>
    <t>Participación en dos (2) eventos a nivel nacional: 1. Atención evento macro rueda de negocios 2020 Rionegro (Antioquia) y 2. Congreso Nacional de Municipios 2020 en Cartagena (Bolívar).</t>
  </si>
  <si>
    <t>El IGAC participó en los siguientes eventos virtuales: Difusión de los servicios de avalúos, laboratorios de suelos Y Cartografía desde las áreas de catastro, agrología, Geografía y Cartografía. Facebook Live se realiza con el  CIAF. Evento Conversatorio Virtual de Alcaldes Catastro Multipropósito de las Regiones Guanía, Guaviare, Vaupés y San Andrés Islas. Charla virtual  El Catastro Multipropósito para el desarrollo tecnológico. Charla  virtual como se fortalecen las finanzas.</t>
  </si>
  <si>
    <t>Se realizaron durante el trimestre 12 charlas virtuales ( Facebook live) sobre la información,  productos y servicios que genera el Igac.</t>
  </si>
  <si>
    <t xml:space="preserve">Durante los meses de octubre y noviembre se realizaron 9 foros virtuales a través de Facebook live; sobre la información, productos y servicios que genera el IGAC. Durante el mes de diciembre se realizaron 6 eventos virtuales. Quince (15) eventos virtuales en total durante el IV Trimestre. </t>
  </si>
  <si>
    <t xml:space="preserve">Realizar alianzas estratégicas con diferentes universidades a nivel nacional para intercambiar el conocimiento investigativo a través de la biblioteca virtual. </t>
  </si>
  <si>
    <t>Se enviaron 24 solicitudes a diferentes universidades y entidades públicas y/o privadas para los futuros procesos de convenios del Igac a través de los servicios de biblioteca virtual.</t>
  </si>
  <si>
    <t xml:space="preserve">Durante el trimestre se realizaron 12 alianzas estratégicas con diferentes universidades a nivel nacional para intercambiar el conocimiento investigativo a través de la biblioteca virtual. </t>
  </si>
  <si>
    <t xml:space="preserve">Durante el IV Trimestre se realizaron tres (3) alianzas estratégicas con las Universidades Central, Universidad Católica y Universidad del Bosque para intercambiar el conocimiento investigativo a través de la biblioteca virtual. </t>
  </si>
  <si>
    <t>Documentos de lineamientos técnicos</t>
  </si>
  <si>
    <t>Diseñar el Plan de Mercadeo del Instituto teniendo en cuenta las prioridades de la inversión para la actual vigencia.</t>
  </si>
  <si>
    <t>Plan de Mercadeo</t>
  </si>
  <si>
    <t>Porcentaje avance de los documentos de lineamientos técnicos realizados</t>
  </si>
  <si>
    <t>Se diseño y entrego el documento que contiene el plan de mercadeo del instituto, disponible en el Drive evidencias del Proceso Gestión de Comunicaciones y Mercadeo</t>
  </si>
  <si>
    <t>Implementar el Plan de Mercadeo del Instituto teniendo en cuenta las prioridades de la inversión para la actual vigencia.</t>
  </si>
  <si>
    <t>Se avanzó en el 40% de la implementación del Plan de Mercadeo; las principales actividades se evidencian el análisis de la resolucion de precios 481 del 18 de mayo del 2020 VS vigencia2019. Consolidación de la data comercial 2020. Piezas publicitarias para los comercilaes, Entrega parcial del Estudio de Mercado de el Centro de Investigación CIAF. Talleres en conjunto con la biblioteca Nacional para la implementación del I libro digital. Estrategia comercial a nivel Nacional.</t>
  </si>
  <si>
    <t>Se avanzó en la diagramación del Libro digital el cual se pasa al área técnica (CIAF) para revisión y aprobación.  Se avanzó en la fase de  prueba y consolidación del Sistema de Información Comercial  de la entidad.</t>
  </si>
  <si>
    <t>Se realiza la primera versión del libro digital “Cartilla de Metadatos” la cual se entrega a la oficia CIAF para aval en temas de diseño. Se realizan pruebas de la herramienta Data Comercial, de manera inicial se considera viable para trabajar en la vigencia 2021. Se diseñó y entrego la prestación del servicio en los 120 puntos propios de la empresa 472 para el servicio Nacional del Laboratorio Nacional de Suelos, desde el día 1 de diciembre se realiza el lanzamiento oficial por redes sociales.</t>
  </si>
  <si>
    <t>Realizar el análisis estratégico de productos (Publicaciones e investigaciones) que genera el IGAC.</t>
  </si>
  <si>
    <t xml:space="preserve"> análisis estratégico de productos</t>
  </si>
  <si>
    <t>Se entregó el documento análisis estratégico de las publicaciones e investigaciones que genera la entidad. Documento disponible en la carpeta evidencias, tercer trimestre</t>
  </si>
  <si>
    <t>Ingresos por ventas de bienes y servicios</t>
  </si>
  <si>
    <t xml:space="preserve">5.6.Fortalecimiento de mecanismos y escenarios de difusión de la información académica, técnica y científica de la gestión misional. </t>
  </si>
  <si>
    <t>Realizar seguimiento y monitoreo, asi como diseñar estrategias comerciales para el cumplimiento de la meta de ventas de contado en la Sede Central.</t>
  </si>
  <si>
    <t>Porcentaje de cumplimiento de ingresos por venta de bienes y servicios de la entidad</t>
  </si>
  <si>
    <t>Para el mes de enero se tenia presupuestado una meta  de cumplimiento del 4,58% ($421.260.427) sobre el total de ingresos por ventas de contado de los cuales el 1,46% corresponde a la sede central y el 3,12% ($286,815,918) a las DT, ingresando para la sede central $58,674,059 significando el 0,64% de cumplimiento /// Para sede central la meta establecida para el mes de febrero estaba fijada en $ 223.589.433_x000D_
correspondiente al 2,43% de la meta total anual, se obtuvieron ingresos de contado por valor de $_x000D_
113.811.446 que corresponde al 1,24% de la meta total anual /// Para la sede central la meta establecida para el mes de marzo estaba fijada en  $221.862.586  correspondiente al 2,41% de la meta total a nivel Nacional. Obteniendo ingresos en el mes de marzo por ventas de contado por valor de $59.021.726 que corresponde al 0,64% de la meta total del año a nivel Nacional</t>
  </si>
  <si>
    <t>Para el segundo trimestre se obtubieron ingresos para la sede central de $129.862.964. Fuente SIIF</t>
  </si>
  <si>
    <t xml:space="preserve">Se obtuvieron ingresos en los meses de julio y agosto por valor de $141.667.436; Fuente SIIF; y en el mes de septiembre $133.162.097; Fuente: Sistema de Facturación. </t>
  </si>
  <si>
    <t xml:space="preserve">Se obtuvieron ingresos durante los meses de octubre, noviembre y diciembre de 2020 por valor de: $505.012.996. Fuente SIIF para los meses de octubre y noviembre de 2020. </t>
  </si>
  <si>
    <t>Realizar seguimiento, monitoreo , asi como diseñar estrategias comerciales para el cumplimiento de la meta de ventas de contado en las 22 Direcciones Territoriales</t>
  </si>
  <si>
    <t>La meta establecida para el mes de enero en las DT es de $286.815,918,de las cuales ingresaron $357.531.500 correspondinte 3,88%de cumplimiento sobre el total /// La meta establecida para las direcciones territoriales en el mes de febrero estaba fijada en_x000D_
$476.992.395 correspondiente al 5,18% de la meta total anual, se obtuvieron ingresos de contado_x000D_
por valor de $ 460.725.091 equivalente al 5,01% de la meta total anual. /// La meta establecida para las direcciones territoriales en el mes de marzo está fijada en $473.308.444 correspondiente al 5,14% de la meta total anual. Obteniendo las Direcciones Territoriales ingresos por ventas de contado por valor de $268.459.298 equivalente al 2,92% de la meta total anua</t>
  </si>
  <si>
    <t>Para el segundo trimestre las Direcciones Territoriales a nivel nacional se generaron ingreos por $ 234.758.682. Fuente SIIF</t>
  </si>
  <si>
    <t>Se obtuvieron ingresos en los meses de julio y agosto por de $388,391,744; Fuente SIIF, más el mes de septiembre $362,444,277</t>
  </si>
  <si>
    <t xml:space="preserve">Se obtuvieron ingresos durante los meses de octubre, noviembre y diciembre de 2020 por valor de: $976.929.380. Fuente SIIF para los meses de octubre y noviembre de 2020. </t>
  </si>
  <si>
    <t>Realizar seguimiento, monitoreo y acompañamiento para el cumplimiento de la meta de ventas de ingresos por convenios y/o contratos de prestación de servicios en las áreas técnicas y/o subdirecciones asi: Geografía y Cartografía ($7.977.000.000), Agrología ($16.875.000.000), Catastro ($34.302.000.000) y CIAF ($2.875.000.000).</t>
  </si>
  <si>
    <t xml:space="preserve">La meta general para el año 2020 para convenios es de $71.233.000.000, logrando un cumplimiento del 0,83% para el mes de enero. La dependencia que mayor ingresos generó fue Catastro con  $306.242.623 seguida por Agrología con  $284.056.934. Las dependencias de CIAF, Gegorafía y Cartografía no generaron ingresos por convenios para el mes de enero de 2020 /// Con una meta general para el año 2020 de $71.233.000.000, para el mes de febrero se logró un cumplimiento del 1,98%, ingresando  $1.408.731.795 siendo catastro y secrtearía general las únicas dependecias en generar ingresos por convenios para el mes de febrero /// Para el mes de marzo los ingresos totales por convenios fueron $2.025.443.063, correspondiendo un 2,84% de la meta total de $62.029.000.000._x000D_
Por la dependencia de Catastro se registraron unos ingresos de $1.894.886.144_x000D_
Las dependencias Agrología, CIAF, Geografía y Cartografía no generaron ingresos por convenios para el mes de marzo de 2020._x000D_
</t>
  </si>
  <si>
    <t>Para el segundo trimestre se generaron ingresos por convenios por valor de $298.681.000. Fuente SIIF</t>
  </si>
  <si>
    <t>Los ingresos por convenios para los meses de julio y agosto fueron de  $1,706,720,856; Fuente SIIF</t>
  </si>
  <si>
    <t xml:space="preserve">Se obtuvieron ingresos durante los meses de octubre, noviembre y diciembre de 2020 por valor de: $5.403.454.582  Fuente SIIF para los meses de octubre y noviembre de 2020. </t>
  </si>
  <si>
    <t>Plan estratégico de comunicaciones del IGAC</t>
  </si>
  <si>
    <t>Diseñar el plan de comunicaciones de la Entidad para la vigencia 2020</t>
  </si>
  <si>
    <t>Plan de comunicaciones</t>
  </si>
  <si>
    <t>Porcentaje Implementación Estrategía de comunicación.</t>
  </si>
  <si>
    <t>Se diseño y entrego el documento que contiene el plan de comunicaciones del instituto, disponible en el Drive evidencias del Proceso Gestión de Comunicaciones y Mercadeo</t>
  </si>
  <si>
    <t>Implementar el Plan de comunicaciones de la Entidad para la vigencia 2020</t>
  </si>
  <si>
    <t>Se avanzó en un 40% en la implementación del Plan de Comuniaciones Se ha venido posicionando al Instituto como una entidad en proceso de modernización y_x000D_
autoridad en temas catastrales, geográficos, cartográficos y agrológicos, a través de cerca de 400 registros de noticias sobre la entidad en medios de comunicación nacionales y regionales y entrevistas relacionadas con los temas misionales. Así mismo, se han realizado 13 trasmisiones en vivo que se han onvertido en referentes en el sector.</t>
  </si>
  <si>
    <t>Se avanzó en un 30% en la implementación del Plan de Comunicaciones. Se continúa con la divulgación de contenidos a través de los diferentes canales de comunicación  internos y externos, Se  registraron 106  publicaciones en medios de comunicación, Se realizaron más de 20 campañas Internas, Se desarrollaron más de 6 campañas en redes sociales.</t>
  </si>
  <si>
    <t xml:space="preserve">Durante el Trimestre se dio continuidad a la divulgación de contenidos a través de los diferentes canales de comunicación  internos y externos, se  registraron 86  publicaciones en medios de comunicación como el Tiempo, Diario la Libertad y pinión RCN, se realizaron más de 20 campañas Internas y se desarrollaron más de 6 campañas en redes sociales; asi como la particpacion del Instituto en Participación Directora en VI Conferencia Interamericana de Catastro y Registro de la Propiedad._x000D_
</t>
  </si>
  <si>
    <t>Diseñar la estrategia de divulgación instuticional de la política de catastro multipropósito según los lineamientos y metas del Plan de Desarrollo  Nacional PND 2018-2022.</t>
  </si>
  <si>
    <t>Estrategia</t>
  </si>
  <si>
    <t>Se diseño y entrego el documento que contiene la estrategia de divulgación de la política de catastro multipropósito del instituto, disponible en las evidencias del Drive del Proceso Gestión de Comunicaciones y Mercadeo</t>
  </si>
  <si>
    <t>Implementar la estrategia de divulgación instuticional de la política de catastro multipropósito según los lineamientos y metas del Plan de Desarrollo  Nacional PND 2018-2022.</t>
  </si>
  <si>
    <t>Se diseñó y publicó el micrositio de Catastro Multipropósito, que contiene el ABC, del tema, el mapa interactivo de los gestores habilitados y las herramientas para poder comenzar el proceso de habilitación. Se realizaron cinco conversatorios con mandatarios regionales, junto a la Consejería Presidencial para las Regiones, en los que se socializó la importancia de esta política pública.</t>
  </si>
  <si>
    <t>Se fortalecieron los diferentes canales para la divulgación de la política de Catastro Multipropósito: La Dirección participó en más de 10 eventos académicos, gremiales e institucionales para socializar las ventajas de la política de Catastro Multipropósito. Se optimizó el micrositio de Catastro ultipropósito con las páginas sobre el Modelo LADM_Col y los requisitos detallados para la habilitación de gestores catastrales. Se diseñó la estrategia para municipios priorizados para habilitars</t>
  </si>
  <si>
    <t>Se fortalecieron los diferentes canales para la divulgación de la política de Catastro Multipropósito: La Dirección participó en más de tres eventos académicos y gremiales e institucionales para socializar las ventajas de la política de Catastro Multipropósito. Se planearon y ejecutaron cuatro talleres junto con la Subdirección de Catastro, para socializar con los municipios priorizados para la habilitación como gestores.</t>
  </si>
  <si>
    <t>MIGP implementado</t>
  </si>
  <si>
    <t>Actualizar la información documentada  vigente del proceso.</t>
  </si>
  <si>
    <t xml:space="preserve">Durante el III trimestre se actualizaron tres (3) de los doce (12) documentos a cargo del proceso, los cuales se relacionan a continuación: Comunicación Externa, Servicios de Biblioteca y Visitas Guiadas. Disponible en: http://igacnet2.igac.gov.co/intranet/contenidos/sgc_listado_maestro.jsp?idDocumento=637 </t>
  </si>
  <si>
    <t xml:space="preserve">Se anexa cronograma actualizado de documentos vigentes del listado maestro de documentos. Se remitió a la Oficina Asesora de Planeación para la revisión metodólogica. </t>
  </si>
  <si>
    <t>Realizar las actividades contempladas en el plan anticorrupción a cargo del proceso.</t>
  </si>
  <si>
    <t xml:space="preserve">Durante el primer y segundo trimestre se avanzó en un 50% en la realización de las actividades contempladas en el Plan Anticorrupción. </t>
  </si>
  <si>
    <t xml:space="preserve">Durante el III trimestre se realizó el seguimiento al Plan Anticorrupción a cargo del proceso. Disponible en:  https://www.igac.gov.co/es/node/498  </t>
  </si>
  <si>
    <t>Durante el IV Trimestre se realizó seguimiento al Plan Anticorrupción a cargo del proceso. Información disponible en https://www.igac.gov.co/es/node/498.</t>
  </si>
  <si>
    <t>Identificar las acciones de mejora relacionadas al cumplimiento del FURAG que apliquen al proceso</t>
  </si>
  <si>
    <t xml:space="preserve">Revisado y validado el ejercicio de identificación de las acciones de mejora  se evidenció  que no existen acciones relacionadas en el cumplimiento del FURAG que le apliquen al  proceso. </t>
  </si>
  <si>
    <t>Revisar y actualizar el mapa de riesgos del proceso de acuerdo a la politica de riesgo aprobada</t>
  </si>
  <si>
    <t xml:space="preserve">Durante el III trimestre se actualizó el Mapa de Riesgos el cual se encuentra en la pag web del Igac - Transparencia-Planeación. Disponible en; https://www.igac.gov.co/es/noticias/participacion-en-la-actualizacion-del-mapa-de-riesgos-institucional-igac-2020-version-2 </t>
  </si>
  <si>
    <t>Gestión de Servicios Administrativos</t>
  </si>
  <si>
    <t>Fortalecimiento de la Infraestructura Física del IGAC a nivel nacional</t>
  </si>
  <si>
    <t>1.6. Mejoramiento en la prestación del servicio a la ciudadanía.</t>
  </si>
  <si>
    <t>3.17. Mejora Normativa</t>
  </si>
  <si>
    <t xml:space="preserve">Actualizar el diagnostico de las necesidades de infraestructura fìsica  a nivel nacional </t>
  </si>
  <si>
    <t>GIT Servicios Administrativos</t>
  </si>
  <si>
    <t xml:space="preserve"> Porcentaje de avance del Plan de Infraestructura Física del IGAC implementado</t>
  </si>
  <si>
    <t>Se adelanta proceso para contratatar profesionales para el desarrollo de actividades de infraestructura // Se contrata personal para infraestructura y se inicia diagnòstico con 3 sedes.  // Se avanza en el diagnòstico con el 40.9%  de las sedes visitadas</t>
  </si>
  <si>
    <t>Se realizó un diagnóstico inicial para la intervención de las ventanillas de atención a nivel nacional, por ocasión al Covid-19, así como se realizó un diagnóstico de problemas eléctricos de la U. O. de Buga, y el estudio y análisis frente al trasteo de la U. O. de Soacha. Esto hace parte de la actualización del diagnostico que se realizó en el primer trimestre</t>
  </si>
  <si>
    <t>Se ajustó el diagnóstico con el proceso para traslado sede Yopal,  intervención kiosko sede Riohacha y cielororaso territorial Tolima</t>
  </si>
  <si>
    <t xml:space="preserve">Se ajustó el diagnóstico con las nuevas intervenciones que se deben realizar </t>
  </si>
  <si>
    <t>Elaborar el plan de infraestructura corto y largo plazo</t>
  </si>
  <si>
    <t>Durante el tercer trimestre no se logró generar en su totalidad el plan de infraestructura a corto y largo plazo se espera generar en el cuarto trimestre</t>
  </si>
  <si>
    <t>No se realizó esta actividad en esta vigencia</t>
  </si>
  <si>
    <t>Coordinar y realizar seguimiento al  mantenimiento de las sedes  planteadas en el proyecto de fortalecimiento de la infraestructura fisica a nivel nacional.</t>
  </si>
  <si>
    <t>Se adelanta seguimiento sede en Neiva y en sede Central con obras de cafeterìa, piso 8 planeaciòn, cubierta  parqueadero,  asfalto  parqueadero, // Se finaliza obra de impermeabilizaciòn de cubierta sede Central  y se continùa con el seguimiento sede Neiva y en sede Central con obras de cafeterìa, piso 8 planeaciòn,  // Se adelanta señalizaciòn en parqueadero</t>
  </si>
  <si>
    <t xml:space="preserve">Se realizó la intervención de las ventanillas de atención a nivel nacional con su respectivos intercomunicador de doble vía </t>
  </si>
  <si>
    <t>Se realiza instalación Intercomunicadores y ventanillas en Caqueta, Guajira, Norte de Santander, Casanare, Bolivar, Santander y Valle. Estudio mantenimiento preventido y correctivo del sistema electrico de la territorial Atlántico</t>
  </si>
  <si>
    <t>Durante el cuarto trimestre se desarrollaron las actividades de Mantenimiento</t>
  </si>
  <si>
    <t>Coordinar y realizar seguimiento al  adecuación de las sedes  planteadas en el proyecto de fortalecimiento de la infraestructura fisica a nivel nacional.</t>
  </si>
  <si>
    <t>Se da inicio obre del neiva para reparaciones locativas. // Seguimiento obra sede central , la cual es suspendida y reanudada, se  realiza demoliciones en piso 2 de cartografia, y acabados en oficina piso 8 -  of.  Planeaciòn. // Se culmina reparaciones en el Huila, y se adelanta  seguimiento en obra sede central  PISO 2 ciaf Y CARTOGRAFIA y en sede nueva Villavicencio</t>
  </si>
  <si>
    <t>Se realizó seguimiento en el pago del arriendo de la Dirección Territorial del Meta.</t>
  </si>
  <si>
    <t>Se realizó seguimiento a las adecuaciones</t>
  </si>
  <si>
    <t>Coordinar y realizar seguimiento a la ampliación de las sedes  planteadas en el proyecto de fortalecimiento de la infraestructura fisica a nivel nacional.</t>
  </si>
  <si>
    <t>Se realiza mantenimiento a motobombas sede central // Se realiza mantenimiento de aires aoondicionados sede central // Por aislamiento cuarentena para la prevenciòn por covic 19, no se realiza mantenimiento de equipos</t>
  </si>
  <si>
    <t>Por la cuarentena estricta y obligatoria que cuenta el país no se ha podido realizar ninguna actividad frente a las sedes ampliadas.</t>
  </si>
  <si>
    <t>Durante el tercer trimestre se realizó el traslado a la nueva sede del Meta</t>
  </si>
  <si>
    <t>Sistema de transporte del IGAC en operación</t>
  </si>
  <si>
    <t>8. Plan de Trabajo Anual en Seguridad y Salud en el Trabajo</t>
  </si>
  <si>
    <t>Coordinar y realizar seguimiento a los contratos relacionados con el servicio de transporte y suministros del parque automotor de la entidad.</t>
  </si>
  <si>
    <t xml:space="preserve">Porcentaje de avance plan de seguridad vial Implementado </t>
  </si>
  <si>
    <t>Contrato transporte especial: se atendió solicitud a demanda de la Sub. Catastro; se adelantaron las condiciones técnicas para el nuevo contrato.
Contrato de tiquetes aereos: Se atendieron solicitudes de tiquetes realizados a demanda dando cumplimiento a los lineamientos. // Contrato transporte especial: se atendió solicitud a demanda de la Sub. Catastro-DT Bolivar; Se realiza reunión en GIT Contractual, Enlace y Coordinador para roles en la preparación del nuevo contrato. Se envia propuesta de condiciones técnicas por correo.                                        
Contrato de tiquetes aereos: Se atendieron solicitudes de tiquetes realizados a demanda dando cumplimiento a los lineamientos.Se revisó procedimiento para la expedición de tiquetes para contratistas y se proyectó circular a nivel nacional.Se mantiene actualizada la base de datos de registro de tiquetes aéreo expedidos lo que permite un control presupuestal y se presenta para la posterior presentación de informes. // Contrato transporte especial: se gestiona prórroga del contrato hasta el 29 de mayo del 2020.  Se cancela servicio programado a la  Sub. Catastro-DT Bolivar; Se aplaza operación por medidas de aislamiento para prevención Covid-19.                                                                                               
Contrato de tiquetes aereos:  Se atendieron solicitudes de tiquetes realizados a demanda dando cumplimiento a los lineamientos.Se mantiene actualizada la base de datos de registro de tiquetes aéreo expedidos lo que permite un control presupuestal. Se cancelan  solicitudes por medidas de aislamiento para prevención Covid-19. Se gestiona prórroga del contrato hasta el 31 de julio del 2020.</t>
  </si>
  <si>
    <t xml:space="preserve">Durante el segundo trimestre se realizó el seguimiento de los contratos relacionados con el servicio de transporte y suministros del parque automotor de la entidad   </t>
  </si>
  <si>
    <t>Durante el tercer trimestre del año se gestionó prórroga del contrato hasta el 30 de septiembre del 2020.  Se atiende solicitudes de transporte presentadas a demanda; por instruccion de la Secretaría General.Contrato de tiquetes aereos:Por ampliación de medidas de aislamiento para prevención Covid-19 y restricciones de operación a nivel nacional, no hay comisiones, el contrato no ha tenido ejecucion y  la base de datos se mantuvo igual. a par tir del 1 de septiembre se atendieron solicitudes dem</t>
  </si>
  <si>
    <t>Durante el cuarto trimestre se realizó el seguimiento a los contratos relacionados con el servicio de transporte y suministro del parque automotor</t>
  </si>
  <si>
    <t xml:space="preserve">Brindar el soporte administrativo del parque automotor propio </t>
  </si>
  <si>
    <t>Se atendieron las solicitudes de transporte de manera oportuna.  // Se atendieron las solicitudes de transporte de manera oportuna. // Se atendieron las solicitudes de transporte de manera oportuna. Se inició la revisión de los mecanismo de seguimiento y control de los aspectos relacionados con la Inspección preoperacional y operacional de los vehículos en el marco del PESV.</t>
  </si>
  <si>
    <t xml:space="preserve">Se brindó el soporte administrativo del parque automotor propio. </t>
  </si>
  <si>
    <t xml:space="preserve">Se elaboró un plan de mantenimiento de vehículos. Se atendieron las solicitudes de transporte recibidas. Se actualizó la información de los vehículos en el archivo de seguimiento. </t>
  </si>
  <si>
    <t>Durante el cuarto trimestre se brindó el soporte administrativo del parque automotor propio.</t>
  </si>
  <si>
    <t>Actualizar e implementar el Plan Estrategico de Seguridad Vial y los documentos relacionados con el parque automotor del IGAC.</t>
  </si>
  <si>
    <t>Se realizó seguimiento y control a la prestación del servicio,el tiempo compensado y demás temas administrativos de los conductores y vehículos del pool de transportes sede central.   // Se realizó seguimiento y control a la prestación del servicio,el tiempo compensado y demás temas administrativos de los conductores y vehículos del pool de transportes sede central.  
Se reaizaron reuniones con el equipo de conductores para dar lineamientos de opoeracion. // La suscripción de la circular 30 y 27 del 2020 expedidas por la pandemia del COVID -19, que suspendió las comisiones y servicios de transporte, al entrar en las medidas de aisamiento y cuarentena, se realizarón reuniones con los conductores para tomar medidas administrativas.</t>
  </si>
  <si>
    <t xml:space="preserve">Se está actualizando el Plan Estratégico de Seguridad Vial                   </t>
  </si>
  <si>
    <t xml:space="preserve">Se revisó y aprobó el documento del Plan Estratégico de Seguridad Vial durante la Sesión I del Comité de Seguridad Vial. También se aprobó el Plan de Trabajo de Seguridad Vial 2020 en el marco del mismo Comité. </t>
  </si>
  <si>
    <t xml:space="preserve">Durante el cuarto trimestre se actualizó el Plan Estrategico de Seguridad Vial </t>
  </si>
  <si>
    <t>Mantenimiento y operación del Sistema de Gestión Ambiental</t>
  </si>
  <si>
    <t>Ejecutar y realizar seguimiento al cumplimiento de los cinco programas del sistema de gestión ambiental a nivel nacional</t>
  </si>
  <si>
    <t>Porcentaje de avance del plan de mantenimiento del SGA Implementado</t>
  </si>
  <si>
    <t>Efectividad</t>
  </si>
  <si>
    <t>Se realizó el acopio de residuos peligrosos como toner y luminarias en la sede central, los cuales serán gestionados con los operadores apropiados en el segundo trimestre de 2020. // Se realizó la entrega a una empresa recicladora de 3220 kg de chatarra (combinación de metal y plástico), 1800 kg de madera, 630 kg de vidrio, 50 kg de cartón, 60 kg de botellas PET, 410 kg de papel, y 800 kg de residuos mezclados (entre plástico y madera). // Se realizó el seguimiento a los consumos de agua y energía de las territoriales y la sede central. A su vez, en los contratos de apoyo a la gestión con personas naturales, se incluyeron cláusulas que requieren el cumplimiento de las actividades y orientaciones del Sistema de Gestión Ambiental.</t>
  </si>
  <si>
    <t xml:space="preserve">Se ha realizado el seguimiento al cumplimiento de los cinco programas del sistema de gestión ambiental a nivel nacional           </t>
  </si>
  <si>
    <t xml:space="preserve">Se realizó el adecuado almacenamiento de residuos peligrosos y especiales como baterías (2.1 kg), monitores (76 kg), toner y cartuchos de tinta (114 kg) y luminarias (89 kg) y se entregaron a la empresa Lúmina.  Se realizó seguimiento al consumo de agua y energía en las sedes. Se realizó seguimiento a la gestión de residuos sólidos. Se modificaron los formatos para el registro y reporte de agua y energía, y para el registro y reporte del consumo de las resmas de papel. </t>
  </si>
  <si>
    <t xml:space="preserve">Se ha realizado el seguimiento al cumplimiento de los cinco programas del sistema de gestión ambiental a nivel nacional  </t>
  </si>
  <si>
    <t>Actualizar y realizar seguimiento al cumplimiento legal ambiental del IGAC a nivel nacional</t>
  </si>
  <si>
    <t xml:space="preserve"> // En el marco del cumplimiento de la normatividad asociada al saneamiento ambiental de las sedes de la entidad, se realizaron 14 fumigaciones de sedes territoriales y Unidades Operativas de Catastro (OUC). Por otro lado, se realizó el registro de la obra de adecuación y mantenimiento de la sede central del Instituto, ante la Secretaría Distrital de Ambiente, para adelantar la correcta gestión de los residuos de demolición y construcción. Durante este mes también se gestionó ante la Secretaría de Ambiente de Bogotá, el permiso de publicidad exterior visual asociado al aviso ubicado en la fachada de la sede central. La solicitud ya quedó registrada, y la entidad quedó a la espera de la respuesta. // Se atendieron oportunamente cuatro solicitudes de apoyo por parte de direcciones territorial relacionadas con el procedimiento para el manejo de residuos sólidos peligrosos.</t>
  </si>
  <si>
    <t xml:space="preserve">Se realizó e seguimiento a nivel nacional del cumplimiento legal ambiental del IGAC   </t>
  </si>
  <si>
    <t xml:space="preserve">Se elaboró la respuesta para la Secretaría Distrital de Ambiente sobre el requerimiento de Control, Evaluación 2019-2020.  Se socializó con los directores, jefes y coordinadores la Matriz de Aspectos e Impactos Ambientales y la Matriz de Enfoque de Ciclo de Vida. Se definió el Plan de Trabajo Ambiental para 2020 y se socializó con todas las direcciones territoriales. </t>
  </si>
  <si>
    <t>Se actualizó y pubico la matriz de cumplimiento legal</t>
  </si>
  <si>
    <t>Se realizó un cronograma de intervención a la documentación vigente del proceso</t>
  </si>
  <si>
    <t>Se realizó la actualización de los documentos del SIG</t>
  </si>
  <si>
    <t>Se siguió actualizando los documentos del SIG del proceso</t>
  </si>
  <si>
    <t xml:space="preserve">Se realizó el reporte del primer cuatrimestre del plan anticorrupción a cargo del proceso, </t>
  </si>
  <si>
    <t xml:space="preserve">Se realizó el reporte del segundo cuatrimestre del plan anticorrupción a cargo del proceso, </t>
  </si>
  <si>
    <t xml:space="preserve">Se realizó el reporte del tercer cuatrimestre del plan anticorrupción a cargo del proceso, </t>
  </si>
  <si>
    <t>Mediante mesas de trabajo con la Oficina Asesora de Planeación y el GIT se identificaron las acciones de mejora relacionadas al cumplimiento del FURAG</t>
  </si>
  <si>
    <t>Implementar oportunidades de mejora relacionadas al cumplimiento del FURAG que apliquen al proceso en la vigencia.</t>
  </si>
  <si>
    <t>Se adelantó el proceso de intercomunicadores para las Direcciones territoriales y Sede Central y se encuentra en proceso la construcción de rampa de corrección de desnivel en la entrada principal a la oficina de correspondencia. Se adjunta la evidencia de la construccion de la rampa.</t>
  </si>
  <si>
    <t>Mediante mesas de trabajo con la Oficina Asesora de Planeación y el GIT se revisó y actualizó el mapa de riesgos</t>
  </si>
  <si>
    <t>Gestión de Tecnologías de la Información</t>
  </si>
  <si>
    <t>Marco estrategico de TI</t>
  </si>
  <si>
    <t>10.Plan Estratégico de Tecnologías de la Información y las Comunicaciones PETI</t>
  </si>
  <si>
    <t>1.2. Fortalecimiento del ecosistema digital para la gestión misional de la Entidad.</t>
  </si>
  <si>
    <t>3.11. Gobierno Digital, antes Gobierno en Línea</t>
  </si>
  <si>
    <t xml:space="preserve">Ejecutar el Plan de Sensibilización del SGSI de la Vigencia </t>
  </si>
  <si>
    <t>Registros de asistencia y/o correos electronicos</t>
  </si>
  <si>
    <t xml:space="preserve">Oficina de Informática y Telecomunicaciones </t>
  </si>
  <si>
    <t>Porcentaje de implementación del marco estrategico de TI</t>
  </si>
  <si>
    <t xml:space="preserve">Se realizaron dos sensibilizaciones a través de correos electronicos del 19 y del 25 de junio. Se realizó capacitación en seguridad en el manejo del correo electronico con el proveedor Xertica. </t>
  </si>
  <si>
    <t>Se realizaron dos sensibilizaciones a través de correos electrónicos del  27 de Julio y del 30 de Septiembre. Se realizó socialización  grupo focalizado: #EnCasaSeguro - #EnIgacSeguro el día 30 de septiembre.</t>
  </si>
  <si>
    <t>Capacitación Realizada el 10 de Noviembre (Seguridad de la Información ). Remisión correo con fecha 30 de diciembre: Contraseñas Seguras y Correo Enviado 31 de diciembre: Pólitica de Seguridad Digital</t>
  </si>
  <si>
    <t xml:space="preserve">Apoyar a los procesos que cuentan con activos de información actualizados en la identificación, valoración y  tratamiento de riesgos de seguridad de la información </t>
  </si>
  <si>
    <t xml:space="preserve">Riesgos actualizados </t>
  </si>
  <si>
    <t xml:space="preserve">Se identificaron los  riesgos de seguridad digital de 10 procesos Institucionales. Apoyo  a la Oficina Asesora Jurídica en la validación del índice de información que se asocia a los activos de información.  </t>
  </si>
  <si>
    <t>Esta actividad se cumplió en el trimestre anterior</t>
  </si>
  <si>
    <t>Actualizar el PETIC de acuerdo con el marco de referencia de arquitectura empresarial</t>
  </si>
  <si>
    <t>PETIC</t>
  </si>
  <si>
    <t>Se solicitan cartas de presentación a empresas que ya hayan trabajado los procesos de arquitectura empresarial, para iniciar un proceso de estudio de mercado. A este proceso solo contestó la a esta solicitud la empresa M&amp;Q.</t>
  </si>
  <si>
    <t>No se presenta avance en este periodo y la meta está programada para el cuarto periodo.</t>
  </si>
  <si>
    <t xml:space="preserve">Asistencia a dos  capacitaciones dictadas por MINTIC para el diligenciamiento del instrumento PETIC. Se inició la revisión según la metodología propuesta. </t>
  </si>
  <si>
    <t>Se realizó actualización Documento PETI</t>
  </si>
  <si>
    <t xml:space="preserve">Incrementar o elevar el nivel de los servicios presentados en el catálogo de la plataforma de interoperabilidad </t>
  </si>
  <si>
    <t>Certificación MinTic</t>
  </si>
  <si>
    <t xml:space="preserve">Se desarrolló la historia de usuario que especifica el modelo que expondrá el IGAC teniendo en cuenta los requerimientos expresados por la SNR con el objetivo de establecer el canal de interoperabilidad.  
2.Se documento el protocolo técnico de uso que deberá ser asumido por ambas entidades en el marco de interoperabilidad. 
3.Se inició el proceso de validación del as-is del trámite de mutación de primera el cual debe ser modificado para su automatización. As-is tramite de mutación de primera. 
4.Se completó la etapa de especificación de los servicios que hacen parte de la interoperabilidad con SNR.
</t>
  </si>
  <si>
    <t>Se implementaron servicios de integración con la Superintendencia de Notariado y Registro – SNR),  se realizó el cruce de las dos bases de datos registrales y catastrales para la automatización de información de forma masiva, es así que a la fecha se han procesado e ingresado en base de datos  5.457.759 matrículas.  Se firmó convenio con la Registraduria Nacional del Estado Civil, mediante el cual permite al IGAC  el acceso y consulta a la información del ANI (Archivo Nacional de Identificación)</t>
  </si>
  <si>
    <t>En cuanto a la implementación de los servicios de integración con la Superintendencia de  Notariado y Registo - SNR Se instaló, configuró y probó el servidor X-ROAD en ambiente productivo en la versión Colombia liberado por la Agencia Nacional Digital, desplegando los servicios de exposición de información catastral y de consumo de la información registral con certificado Digital.  A la fecha se han registado 571.213 consultas realizadas hacia la SNR.</t>
  </si>
  <si>
    <t>Se solicitó la notificación de los servicios de interoperabilidad con las entidades del gobierno bajo X-Road</t>
  </si>
  <si>
    <t xml:space="preserve">Implementar la politica de gobierno digital </t>
  </si>
  <si>
    <t xml:space="preserve">Se solicitan cartas de presentación a empresas que ya hayan trabajado los procesos de arquitectura empresarial, para iniciar un proceso de estudio de mercado. A este proceso solo contestó la a esta </t>
  </si>
  <si>
    <t>Participación en la revisión de los trámites, servicios y OPAs que deben ser actualizados en el SUIT. Presentación de Gobierno Digital para la inducción de los servidores públicos. Realización de ejercicios de verificación de proveedores para que adelanten el proceso de arquitectura empresarial. Construcción de documento de monitoreo de uso del geoportal para este año. Publicación de  la resolución 616 del 1 de julio de 2020, “Por medio del cual se se determinan los datos abiertos del IGAC.</t>
  </si>
  <si>
    <t xml:space="preserve">Se diseño formulario inicial para conocer el uso de las herramientas colaborativas. Se continua con el monitoreo constante sobre la consulta de datos abiertos de la entidad. Se han  realizado ajustes a página y a Igacnet. Se ha realizado el  acompañamiento y proposición de  mejoras a la sección de Transparencia del portal web de la entidad. Se han realizado revisiones, propuestas y actualizaciones  a los  tramites, servicios y OPAs  en el SUIT -&gt; GOV.CO._x000D_
</t>
  </si>
  <si>
    <t>se ajustó y se publicó la Encuesta de Satisfacción y percepción portal web. Se continua con  acciones para la mejora de la experiencia de usuario frente a las aplicaciones de la entidad. Se implementaron  indicadores de uso y apropiación de las TIC,  al interior de la entidad y estableció un monitoreo constante sobre la consulta de datos abiertos de la entidad, con el fin de evaluar las necesidades de apertura de nuevos conjuntos.</t>
  </si>
  <si>
    <t xml:space="preserve">Apoyar a las áreas en la  actualización del inventario de activos de información </t>
  </si>
  <si>
    <t>Matriz de inventarios de activos</t>
  </si>
  <si>
    <t>Actualmente se inició el trabajo de identificación de los activos de información asociados a los procesos de Gestión Jurídica y Regulación.</t>
  </si>
  <si>
    <t>Se Identificaron  y clasificaron  los activos de información de 10 Procesos inst.: Gestión de Tecnologías de la Información, Gestión del Talento Humano, Gestión Informática de Soporte, Gestión Jurídica, Gestión Geodésica, Gestión del Conocimiento, Investigación e Innovación- CIAF , Gestión Cartográfica, , Gestión Agrológica, Gestión Catastral, Regulación. Presentación al Comité Institucional de Gestión y Desempeño el registro de activos de información. Se presentaron al Comité Institucional.</t>
  </si>
  <si>
    <t xml:space="preserve">Esta actividad se cumplió en el trimestre anterior </t>
  </si>
  <si>
    <t xml:space="preserve">Implementar controles de seguridad de la información </t>
  </si>
  <si>
    <t>Controles implementados</t>
  </si>
  <si>
    <t>Instrumentalización de controles en estado finalizado: 17.2.1 Disponibilidad de instalaciones de procesamiento de Información – Producto: Documento Gestión de la Continuidad de Negocio. Instrumentalización de controles que están en proceso de implementación:  17.1.1 Planificación de la continuidad de la seguridad de la Información Y 18.1.4  Protección de los datos y privacidad de la información relacionada con los datos personales</t>
  </si>
  <si>
    <t xml:space="preserve">Se realizó la implementación e Instrumentalización de los siguientes controles:_x000D_
 A.17.1.1 Planificación de la continuidad de la seguridad de la Información – Producto: Actualizar BIA – Proceso Geografia. A.18.1.4 Protección de los datos y privacidad de la información relacionada con los datos personales – Producto: Revisión Política de protección de datos Personales en conjunto con la OAJ_x000D_
</t>
  </si>
  <si>
    <t>Fortalecimiento tecnológico para la implementación del SINIC/RMD</t>
  </si>
  <si>
    <t>Realizar las espécificaciones técnicas para la contratación de prueba de concepto del Repositorio de Datos Maestro  RDM/SINIC</t>
  </si>
  <si>
    <t>Documento de especificaciones tecnicas</t>
  </si>
  <si>
    <t>Porcentaje implementación SINIC</t>
  </si>
  <si>
    <t>Construcción de la ARQUITECTURA RDM</t>
  </si>
  <si>
    <t xml:space="preserve">Implementar la extracción de datos  de los sistemas catastrales  al modelo LADM COL </t>
  </si>
  <si>
    <t>Pantallazo del código fuente que se encuetra  versionado en el GITLAB.</t>
  </si>
  <si>
    <t>Se implementaron los ETL de extracción COBOL /SNC requerido para la generación de insumos en el estándar LADM_COL</t>
  </si>
  <si>
    <t xml:space="preserve">Se configuró e instaló 16 microservicios y dos servicios de base de datos para el sistema de información Catastro Multipropósito, el cual  cuenta con el módulo de insumos como parte de los servicios que presta. </t>
  </si>
  <si>
    <t>implementar las funcionalidades del aplicativo de captura de información en terreno CICA ajustado al modelo LADM COL</t>
  </si>
  <si>
    <t>Panatallazo del código fuente que se encuetra  versionado en el GITLAB.</t>
  </si>
  <si>
    <t>Se realizaron las funcionalidades primera versión del aplicativo de captura de información en terreno CICA ajustado al modelo LADM COL</t>
  </si>
  <si>
    <t xml:space="preserve">Se finalizó la implementación del sistema  de información CICA de acuerdo a los requisitos de la Subdirección de Catastro y  al estándar LADM COL. Adicional, se elaboró el flujo de información que soporta el proceso de actualización catastral con el objetivo  de documentar  arquitectura actual  y de esta forma establecer la arquitectura futura. </t>
  </si>
  <si>
    <t>Esta actividad se cumplió en el trimestre anterior.</t>
  </si>
  <si>
    <t>Realizar la puesta en producción del aplicativo de captura de información en terreno CICA ajustado al modelo LADM COL</t>
  </si>
  <si>
    <t>Aplicación desplegada en ambiente productivo (Enlace)</t>
  </si>
  <si>
    <t xml:space="preserve">Se realizó  entrega de la primera versión del aplicativo CICA que incorpora las variables el modelo de aplicación de levantamiento catastral LADM_COL (Captura de Información Catastral de Actualización) para inicio de la captura en campo de los municipios de Risaralda.  </t>
  </si>
  <si>
    <t>Se publicó en ambiente productivo la última versión del componente Web y móvil del sistema de captura en campo. Se encuentra publicada en la URL https://ui-snc-cica.igac.gov.co/#/login</t>
  </si>
  <si>
    <t>Apoyar en la definición del protocolo de gobernanza del modelo LADM COL</t>
  </si>
  <si>
    <t>Protocolo de gobernanza modelo LADM COL</t>
  </si>
  <si>
    <t>Se elaboró el documento de asignación de NUPRE, que tiene como  objetivo definir  los principios técnicos generales para la administración del NUPRE requerido en la gestión catastral en el rol de regulador en materia catastral.</t>
  </si>
  <si>
    <t>Esta actividad se cumplio en el segundo trimestre</t>
  </si>
  <si>
    <t>Implementar el protocolo para la asignación del NUPRE</t>
  </si>
  <si>
    <t xml:space="preserve">Se adelanto el convenio suscrito con la  Unidad Administrativa Especial de Catastro - UAECD  para la entrega del algoritmo para  generar las series de los códigos NUPRE. </t>
  </si>
  <si>
    <t>Se documento el protocolo de adopción del NUPRE  - documento de  Gestores Catastrales. Se inició la implementación NUPRE en el SNC.</t>
  </si>
  <si>
    <t xml:space="preserve">Se implementó la funcionalidad que permite la asignación de los códigos homolagos y NUPRE para los Sistemas de Gestión  Catastral y los Gestores habilitados de acuerdo a la asigrnación establecida y proyectada en el protocolo socializado para todos los municipios del territorio nacional, respetando los codigos ya establecidos por Catastro Distrital. </t>
  </si>
  <si>
    <t>Realizar las pruebas no funcionales del módulo de insumos sobre la plataforma SNR</t>
  </si>
  <si>
    <t>Evidencias de la ejecución de pruebas no funcionales sobre el sistema de transición en la platafoma SNR</t>
  </si>
  <si>
    <t>Se realizaron pruebas de generación de insumos en formato XTF</t>
  </si>
  <si>
    <t>Se ejecutaron las pruebas no funcionales sobre la infraestructura de Nube Privada</t>
  </si>
  <si>
    <t>Realizar las especificaciones técnica  para adelantar la contratación de analisis, diseño e implementación del Repositorio de Datos Maestro</t>
  </si>
  <si>
    <t>Se entregó la versión final de las especificaciones técnicas  del repositorio de datos maestro RDM</t>
  </si>
  <si>
    <t xml:space="preserve">Esta actividad se cumplió en el trimestre anterior. </t>
  </si>
  <si>
    <t>Funcionalidades de software implementadas</t>
  </si>
  <si>
    <t>Implementar la  funcionalidad requerida para la actualización jurídica masiva de propietarios</t>
  </si>
  <si>
    <t>Porcentaje de implementación de las funcionalidades</t>
  </si>
  <si>
    <t xml:space="preserve">Se avanzó el análisis del flujo de información que se deberá implementar </t>
  </si>
  <si>
    <t>Se finalizo la implementación de la ejecución de mutaciones de primera, cambio de propietario en el sistema de gestión catastral, de acuerdo a la información enviada por la Superintendencia de Notariado y Registro después de ser validada y cruzada con la base de datos catastral.</t>
  </si>
  <si>
    <t>Realizar la puesta en producción de la funcionalidad requerida para la actualización jurídica masiva de propietarios</t>
  </si>
  <si>
    <t>Se realizó  la puesta en producción de la funcionalidad requerida para la actualización jurídica masiva de propietarios. Estas tareas se ejecutan de forma automatizada y se integran con la actual plataforma de gestión catastral.</t>
  </si>
  <si>
    <t>Implementar la funcionalidad requerida para la identificación de predios segregados</t>
  </si>
  <si>
    <t>Evidencia de que el  código fuente se encuetra  versionado en el GITLAB.</t>
  </si>
  <si>
    <t>Se diseño el diagrama de componentes que permitirá la radicación de mutación de segunda ( de englobe y desenblobe) identificación de predios segregados para un ciudadano  en línea, además de implementar el flujo en el componentes JBPM para su automatización en el marco de la interoperabilidad con SNR. Se finalizó la implementación para la identificación de predios segregados así como la parametrización para el inicio del tramite en el JBPM</t>
  </si>
  <si>
    <t>Realizar la puesta en producción de la funcionalidad requerida para la identificación de predios segregados</t>
  </si>
  <si>
    <t>Se realizó  la puesta en producción de la funcionalidad requerida para la identificación de predios segregados. Estas tareas se ejecutan de forma automatizada y se integran con la actual plataforma de gestión catastral</t>
  </si>
  <si>
    <t>Implementar la funcionalidad requerida para la generación de reportes de los sistemas catastrales</t>
  </si>
  <si>
    <t>Pantallazo GITLAB</t>
  </si>
  <si>
    <t>Se desarrolló la calculadora para determinar costos de Catastro Multipropósito.  Se inició desarrollo para la generación de reportes de Seguimiento a Trámites de la territoriales que operan en el SNC</t>
  </si>
  <si>
    <t xml:space="preserve">Se culminó el desarrollo de la calculadora para determinar costos de Catastro Multipropósito. Se generó reportes SNC. Preparación de datos  IVP 2020 – DANE.  Reportes CICA. Reportes de notariado y registro (Se adelantó análisis en un 30% de lo requerido) _x000D_
</t>
  </si>
  <si>
    <t>Reportes SNC Se adelantó desarrolló en reportes de Sisges. Radicaciones recibidas.Radicaciones finalizadas &lt; 30 días.Mutaciones oficina 3 días hábiles.. Reportes CICAS Se elaboró Historias de Usuario. Evidencia: Reporte APEX.docx. Reportes de notariado y registro. Se desarrolló el 100% el reporte para notariado y registro</t>
  </si>
  <si>
    <t>Realizar la puesta en producción de la funcionalidad de generación de reportes de los sistemas catastrales</t>
  </si>
  <si>
    <t xml:space="preserve">1 Aplicación Calculadora Catastro Multipropósito: Se elaboró el instructivo la calculadora de catastro multipropósito._x000D_
2. Reportes SNC: Socialización para todas las territoriales de la nueva herramienta para generar de reportes consolidados y detallados por cada territorial. Se elaboró el instructivo sobre la generación de reportes del SNC._x000D_
3.Preparación de datos  IVP 2020 – DANE: Se finalizó el proceso de actualización del IVP 2020, donde se actualizó los datos de 22 bases de datos._x000D_
</t>
  </si>
  <si>
    <t>Se realizaron lo Reportes CICA, Reportes Sisges, Reportes Notariado y Registro</t>
  </si>
  <si>
    <t>Ajustar el modelo de liquidación de avalúos catastrales</t>
  </si>
  <si>
    <t>Se preparó el ambiente de desarrollo y de pruebas para los casos de Liquidación de Avalúos catastrales.</t>
  </si>
  <si>
    <t>Se realizaron pruebas de pruebas de 24 escenarios de Liquidación de Avalúos catastrales casos de Rectificación de área de terreno y se prepararon 10 escenarios, de los cuales se aprobaron 16 escenarios y se rechazaron 10</t>
  </si>
  <si>
    <t>Se realizaron pruebas de pruebas de 39 escenarios de Liquidación de Avalúos catastrales, 30 casos de Rectificación de área de terreno par predios NPH y en PH y condominio y 9 escenarios de rectificación de año de construcción, de los cuales se aprobaron 32 escenarios.Se realizaron pruebas y ajuste requeridos en desarrollo de 48 escenarios de Liquidación de Avalúos catastrales, 30 casos de Rectificación de área de terreno para predios NPH y en PH y condominio y 18 escenarios de rectificación.</t>
  </si>
  <si>
    <t>Realizar la puesta en producción de liquidación de avalúos catastrales</t>
  </si>
  <si>
    <t>Se realizó despliegue en producción el 31 de octubre de 2020 sobre la nueva funcionalidad de liquidación de avalúo de rectificación área de terreno para predios NPH. Se realizó despliegue en producción el 30 de noviembre de 2020 sobre la nueva funcionalidad de liquidación de avalúo de rectificación área de terreno para predios  en PH y condominio. Se realizó despliegue en producción el 30 de diciembre de 2020 sobre la nueva funcionalidad de liquidación de avalúo de rectificación de año.</t>
  </si>
  <si>
    <t>Ajustar la funcionalidad de notificación de actos administrativos en el SNC</t>
  </si>
  <si>
    <t>Se ajustó el avance de los trámites en las actividades de vía administrativa, esto permite que el sistema fluya dentro de las actividades de notificación. Se realizó el ajuste por la suspensión de actividades del proceso de notificación de vía administrativa.</t>
  </si>
  <si>
    <t xml:space="preserve">Se cumplió con la actividad en el segundo trimestre del año </t>
  </si>
  <si>
    <t>Realizar la puesta en producción de notificación de actos administrativos en el SNC</t>
  </si>
  <si>
    <t>Se realizó despliegue en producción el 30 de mayo de 2020,  del ajuste sobre el avance de los trámites en las actividades de vía administrativa, esto permite que el sistema fluya dentro de las actividades de notificación.</t>
  </si>
  <si>
    <t xml:space="preserve">Se realizó despliegue en producción el 10 de julio de 2020, del ajuste sobre la suspensión de actividades del proceso de notificación de vía administrativa. Se realizó despliegue en producción el 31 de julio de 2020, del ajuste sobre los trámites que renuncian a los recursos en la actividad de registrar notificación y no avanza a la tarea de aplicar cambios. </t>
  </si>
  <si>
    <t xml:space="preserve">Se cumplió con la actividad en el trimestre anterior </t>
  </si>
  <si>
    <t xml:space="preserve">Ajustar la funcionalidad de sincronización de tareas en el SNC </t>
  </si>
  <si>
    <t>Se realizó el ajuste para que el proceso de cancelación de trámite finalice correctamente.  Se ajustó el caso de trámites finalizados con el estado del proceso inconsistente. Se ajustó para que las actividades de los trámites se les registre la fecha finalización.  Se ajusta la de finalización de trámites cancelados: Cambiar el estado de los trámites a "CANCELADO", Se realiza ajuste para que en la finalización de trámites, también finalice la tarea con el usuario correspondiente.</t>
  </si>
  <si>
    <t>Se realizó el ajuste en las actividades de Generar Resolución/Aplicar. Se ajustó la funcionalidad de rechazar trámite y  trámites cancelados  porque se detectó que algunos trámites que han sido cancelados, el proceso no es finalizado de manera correcta. Se ajustó para que se verifique cuando un documento queda en error en el momento de generar la resolución (JPS_ERROR).  Se ajustó la funcionalidad de  trámite de cancelación de predio. Se realizan actividades para la implementación del cargue SNC</t>
  </si>
  <si>
    <t xml:space="preserve">Se realizaron ajustes del modelo SNC a modelo LADM-COL (Generación de nuevas estructuras y homologación de dominios)_x000D_
Ajustes en las funcionalidades del cargue de CICA web al SNC (Lectura de archivos en SNC provenientes de CICA e implementación de validaciones de acuerdo al modelo LADM-COL) _x000D_
Ajustes en la proyección de trámites de actualización (Proyección de trámites, renumeración de predios nuevos, aplicar cambios de trámites, cargue de soportes, liquidación de avalúos, generación de reportes)_x000D_
</t>
  </si>
  <si>
    <t>Realizar la puesta en producción de sincronización de tareas en el SNC</t>
  </si>
  <si>
    <t>Se realizó despliegue en producción el 30 de mayo de 2020 sobre el ajuste del proceso de cancelación para que el trámite finalice correctamente, para que se archive automáticamente un trámite que se encuentre en la actividad Recibir documentos.Se realizó despliegue en producción del ajuste en la de finalización de trámites cancelados.Se realizó despliegue en producción sobre el ajuste en la finalización de trámites también finalice la tarea con el usuario correspondiente.</t>
  </si>
  <si>
    <t>_x000D_
Se realizó despliegue en producción el 10 de julio de 2020, sobre el caso de trámites que han sido cancelados y el proceso no es finalizado de manera correcta. Se realizó despliegue l 31 de julio de 2020  del ajuste en las actividades de Generar Resolución/Aplicar cambios. Se realizó despliegue  el 31 de agosto de 2020, del ajuste para que de manera automática el sistema  se cambie el estado a JPS_ESPERANDO. Se realizó despliegue 7 de septiembre de 2020, del ajuste de aplicar cambios.</t>
  </si>
  <si>
    <t>Se realizó despliegue en producción el 20 Y 30 de diciembre de 2020 sobre las funcionalidades del cargue de CICA al SNC, las cuales incluyen ajustes del modelo SNC a modelo LADM-COL, ajustes en las funcionalidades del cargue de CICA web al SNC y ajustes en la proyección de trámites de actualización. Se anexa evidencia de capacitaciones.</t>
  </si>
  <si>
    <t>Realizar la implementación del micrositio de Catastro Multipropósito</t>
  </si>
  <si>
    <t>Micrositio implementado</t>
  </si>
  <si>
    <t>índice de capacidad en la prestación de servicios de tecnología.</t>
  </si>
  <si>
    <t xml:space="preserve">Se realizan reuniones con las áreas involucradas para definir el alcance y requerimientos del micrositio. </t>
  </si>
  <si>
    <t>Esta actividad se cumplió en el primer trimestre</t>
  </si>
  <si>
    <t>Realizar la puesta en producción del micrositio de Catastro Multipropósito</t>
  </si>
  <si>
    <t>Micrositio puesto en producción</t>
  </si>
  <si>
    <t>Según las especificaciones y diseños enviados por el área de DIfusión y Mercado, se genera el micrositio, una vez aprobado el micrositio por parte de las áreas encargadas y por la Directora, este es publicado en el portal web de la entidad.</t>
  </si>
  <si>
    <t xml:space="preserve">Esta actividad se cumplió en la primer trimestre </t>
  </si>
  <si>
    <t>Consolidar la información de sistema COBOL a nivel central</t>
  </si>
  <si>
    <t xml:space="preserve">Migración de servidores </t>
  </si>
  <si>
    <t>A nivel central se  ha venido adelantado   el despliegue de 46 servidores virtuales. Actualmente, se han migrado los servidores de Cartagena, Mompox, Simiti, Santa Marta, Arauca, Yopal, Mocoa, Popayan, San Juan del Cesar, Villavicencio, Pamplona, Barrancabermeja, San Gil, Vélez, San Martín y Quibdó</t>
  </si>
  <si>
    <t>De 54 servidores se han  migrado 30 servidores COBOL.</t>
  </si>
  <si>
    <t xml:space="preserve">A la fecha se  migraron en su totalidad los 54  servidores COBOL. </t>
  </si>
  <si>
    <t>MIPG Implementado</t>
  </si>
  <si>
    <t xml:space="preserve">Documentos actualizados </t>
  </si>
  <si>
    <t>Se revisa  los procedimientos y documentos existentes para definir  el alcance para  la actualización y mejora de procesos. Se diseña el formato de Acceso con el fin de proteger la confidencialidad, integridad y disponibilidad de los activos al garantizar que solo  los usuarios autorizados puedan acceder, modificar, eliminar servicios o activos TI.</t>
  </si>
  <si>
    <t>Se revisó la documentación vigente del proceso, se actualizaron en la nueva plantilla, y se ajustaron tecnicamente los siguientes documentos: Desarrollo de software, gestión de activos de seguridad, gestión de incidentes de seguridad de la información y aprobación de compras de servicios TICS. Actualmente se encuetran en aprobación del jefe de la Oficina y revisón de la coordinación de desarrollo.</t>
  </si>
  <si>
    <t>Se actualizó, ajustó técnicamente y se público la siguiente documentación: gestión de activos de seguridad, gestión de incidentes de seguridad de la información y aprobación de compras de servicios TICS. Se encuentra  pendiente por revisión técnica el documento de Desarrollo de Software.</t>
  </si>
  <si>
    <t xml:space="preserve">Se actualizó los procedimientos correspondientes al proceso. </t>
  </si>
  <si>
    <t>Actividades realizadas</t>
  </si>
  <si>
    <t>Se realizaron las actividades contempladas dentro del plan anticorrupcíón y se realizó el respectivo seguimiento en el mes de mayo. Evidencia: Plan anticorrupción con seguimiento dispuesto en el drive</t>
  </si>
  <si>
    <t>Se realizaron las actividades contempladas dentro del plan anticorrupcíón y se realizó el respectivo seguimiento en el mes de septiembre. Evidencia: Plan anticorrupción con seguimiento dispuesto en el drive</t>
  </si>
  <si>
    <t>Se realizaron las actividades contempladas dentro del plan anticorrupcíón y se realizó el respectivo seguimiento en el mes de diciembre . Evidencia: Plan anticorrupción con seguimiento dispuesto en el drive</t>
  </si>
  <si>
    <t>Acciones identificadas</t>
  </si>
  <si>
    <t xml:space="preserve">Se realizó seguimiento a las preguntas asignadas en el formulario FURAG asigandas al proceso </t>
  </si>
  <si>
    <t>Implementar oportunidades de mejora relacionadas al cumplimiento del FURAG que apliquen al proceso</t>
  </si>
  <si>
    <t>Acciones implementadas</t>
  </si>
  <si>
    <t xml:space="preserve">Se implementó oportunidades de mejora relacionadas al cumplimiento del FURAG que aplican al proceso </t>
  </si>
  <si>
    <t>Mapa de riesgo revisado y actualizado</t>
  </si>
  <si>
    <t>Se actualizó  el mapa de Riesgos de gestión y corrupción del proceso y se realizó el seguimiento.</t>
  </si>
  <si>
    <t>Esta actividad se  cumplió en el trimestre anterior.</t>
  </si>
  <si>
    <t xml:space="preserve">Gestión del conocimiento, investigación e innovación </t>
  </si>
  <si>
    <t>Proyectos de innovación e investigación  para la optimización y/o validación técnica   de procesos en Agrología, Geografía,Cartografía y/o Catastro</t>
  </si>
  <si>
    <t>5.4. Identificación e incorporación de avances tecnológicos e innovación en procesos misionales</t>
  </si>
  <si>
    <t>Gestión del Conocimiento y la Innovación</t>
  </si>
  <si>
    <t>6.14. Gestión del conocimiento y la innovación</t>
  </si>
  <si>
    <t>Diseñar, construir e implementar en zonas pilotos los proyectos de innovación para la optimización de procesos en Cartografía  y/o Agrología haciendo uso de tecnologias geoespaciales y emergentes.</t>
  </si>
  <si>
    <t xml:space="preserve">Documento de formulación
Herramienta 
Informe de resultados 
Conjunto de datos </t>
  </si>
  <si>
    <t>Oficina CIAF</t>
  </si>
  <si>
    <t>Proyectos desarrollados para la optimización y/o validación técnica  de procesos en Agrología, Geografía,Cartografía y/o Catastro haciendo uso de tecnologias geoespaciales y emergentes.</t>
  </si>
  <si>
    <t>PROYECTO DE INNOVACIÓN EN CARTOGRAFÍA: Se avanza en el desarrollo de un proyecto de innovación en cartografía llamado “Obtención de información vectorial para escalas pequeñas usando algoritmos de aprendizaje de máquina y procesamiento en la nube caso de estudio: municipio de Cumaribo, Vichada”</t>
  </si>
  <si>
    <t>PROYECTO DE INNOVACIÓN EN CARTOGRAFÍA 1: Planteamiento y formulación de la propuesta de investigación. Difusión de la metodología y resultados del proyecto, ajustes al documento final, PROYECTO DE INNOVACIÓN EN CARTOGRAFÍA 2  Planteamiento y formulación de la propuesta de investigación. mejoras metodológicas en el postprocesamiento de los datos GNSS/INS</t>
  </si>
  <si>
    <t xml:space="preserve">Proyecto de innovación en cartografía 2: Se realizo la difusión y elaboración del documento final de la metodología en el post procesamiento de los datos - GNSS/INS. </t>
  </si>
  <si>
    <t>Diseñar, construir e implementar en zonas pilotos los proyectos de innovación para la optimización de procesos en Geografía y/o Catastro haciendo uso de tecnologias geoespaciales y emergentes.</t>
  </si>
  <si>
    <t>PROYECTO DE INNOVACIÓN EN CATASTRO:Se avanza en la generación de un proyecto innovador para la generación de cartografía temática enfocado en el catastro usando imágenes del satélite peruano PerúSAT -1. Para esto se adelantó un proceso de capacitación dictado por la Agencia Espacial Peruana CONIDA en el cual enseñaron al personal de la Oficina CIAF las características principales de su sistema satelital y algunas aplicaciones.</t>
  </si>
  <si>
    <t xml:space="preserve">PROYECTO DE IINOVACIÓN CATASTRO 1 Deep learning, Planteamiento de la idea, formulación de la propuesta de investigaciòn y levantamiento de requerimientos funcionales; PROYECTO DE INNOVACIÓN CATASTRO 2 Metodología para la obtención de información inmobiliaria de fuentes aternativas </t>
  </si>
  <si>
    <t xml:space="preserve">PROYECTO DE INOVACIÓN CATASTRO 1: Se realizó la elaboración del documento  final de la Metodología “Deep learning aplicado a la identificación de tipología de construcción en el ámbito rural (DLTC)”, PROYECTO DE INNOVACIÓN CATASTRO 2: Se realizó la elaboración del documento final de la Metodología para la "Obtención de información inmobiliaria de fuentes alternativas". </t>
  </si>
  <si>
    <t xml:space="preserve">Eventos de difusión de información técnico cientifica relacionados con las actividades oficina CIAF </t>
  </si>
  <si>
    <t xml:space="preserve">Preparar los contenidos y  material de apoyo para la difusión de información técnico cientifica relacionada con la oficina CIAF </t>
  </si>
  <si>
    <t>Material desarrollado</t>
  </si>
  <si>
    <t>Eventos de difusión de información técnico cientifica realizados</t>
  </si>
  <si>
    <t>En el mes de junio se preparo la primera jornada técnico cientifica virtual enmarcada en la comixta de Perú, para lo cual el CIAF presento el proceso de desarrollo de generación de Cartografía en el IGAC.</t>
  </si>
  <si>
    <t>En el trimestre se realizaron 4 jornadas técnico científicas virtuales, relacionadas con  proyectos de investigación, desarrollo e Innovación. Agrología,  participacion de Planet 1 y 2;  y la Comixta Colombia_México.</t>
  </si>
  <si>
    <t>La meta se esta activdad se cumplio en el tercer trimestre de la vigencia 2020, sinembargo en el cuarto trimestre  se realizó el evento de la Octava edición de la Semana Geomática: “Tecnologías al servicio del desarrollo territorial”, donde se desarrollaron 7 talleres y diferentes conferencias.</t>
  </si>
  <si>
    <t xml:space="preserve">Realizar,  participar  y compilar las memorias técnicas de los  eventos de difusión de información técnico cientifica relacionada con las actividades de la oficina CIAF </t>
  </si>
  <si>
    <t>Memorias técnicas</t>
  </si>
  <si>
    <t>Los días 25 y 30 de junio se realizo la primera jornada técnico cientifica denominada "Manejo y uso de imágenes PeruSAT-1 para la Gestión del Territorio”</t>
  </si>
  <si>
    <t>Se llevaron a cabo Jornadas Técnico científicas relacionadas con: Necesidades de proyectos de I+D+I y la Subdirección de Agrologia. "Soluciones de Alta Resolución". se realizaron las conferencias con planet: A-Soluciones de Monitoreo Satelital y Soluciones de Mapas Bases y satelitales. Comixta Colombia México "Metodología para caracterizar el bosque de Manglar usando imágenes satelitales Sentinel 1 y  Metodología en el monitoreo de ecosistemas marinos con Sentinel 2 y GEE". Se agrega la anterior</t>
  </si>
  <si>
    <t>Se llevo acabo la realización de 7 talleres y conferencias en diferentes temáticas, dentro del evento de la Octava edición de la Semana Geomática: “Tecnologías al servicio del desarrollo territorial”.</t>
  </si>
  <si>
    <t xml:space="preserve">Oferta académica actualizada implementada </t>
  </si>
  <si>
    <t>5.5.Ampliación de oferta de formación académica en temas agrológicos, cartográficos, geodésicos, geográficos y tecnologías geoespaciales</t>
  </si>
  <si>
    <t>Revisar y rediseñar el  Programa Académico del CIAF para su implementación en el segundo semestre de 2020</t>
  </si>
  <si>
    <t>Documento del programa académico</t>
  </si>
  <si>
    <t>Avance en la implementación de la oferta académica</t>
  </si>
  <si>
    <t>Se modificó el programa académico 2020</t>
  </si>
  <si>
    <t>La meta de esta actividad se cumplio en el tercer trimestre de la vigencia 2020</t>
  </si>
  <si>
    <t>Revisar y actualizar los contenidos de los cursos que conforman el programa académico del CIAF</t>
  </si>
  <si>
    <t>Contenidos actualizados por módulo.</t>
  </si>
  <si>
    <t>Revisión y propuesta de Syllabus para los cursos académicos 2020. Syllabus de: Machine learning aplicado al procesamiento digital de imágenes de sensores remotos, Cloud computing aplicado al procesamiento digital de imágenes satelitales, Fundamentos de infraestructura de datos espaciales (IDE); guía didáctica y contenidos de los cursos de: Machine learning aplicado al procesamiento digital de imágenes de sensores remotos, Cloud computing aplicado al procesamiento de imagen.</t>
  </si>
  <si>
    <t>Se realizaron los contenidos de los cursos Marchine learning, cloud computing, fundamentos de Infraestructura de datos espaciales, aplicaciones del estandar 19152 LADM, Y el curso Cartografía digital. Así mismo se dispusieron 3 cursos gratuitos en la plataforma TELECENTRO REGIONAL.</t>
  </si>
  <si>
    <t>Diseñar y generar contenidos de los cursos para apoyar la transferencia del conocimiento asociada a la implementación de la política de catastro multipropósito.</t>
  </si>
  <si>
    <t>Contenidos asociados al catastro multitproósito desarrollados.</t>
  </si>
  <si>
    <t>Se realizaron avances de los syllavus de los cursos: Como ser gestor catastral, Marco normativo de catastro multipropósito, Procesos catastrales con enfoque multipropósito, Se avanzó en la guía didáctica y contenidos en unidades: Como ser gestor catastral, Marco normativo de catastro multipropósito, Procesos catastrales con enfoque multipropósito.</t>
  </si>
  <si>
    <t>Se realizaron los contenidos de los cursos de  "Como ser gestor catastral", "Marco normativo de catastro multipropósito", "Procesos catastrales con enfoque multipropósito", "estandares para la implementación del catastro multipropósito", "Especificaciones técnicas para la implementación del catastro multipropósito", "Gestión de calidad de información del catastro multipropósito" y el curso de Tecnologías de la Informacipon Geográfica para el catastro Multipropósito.</t>
  </si>
  <si>
    <t>Modernizar la plataforma telecentro y disponer los contenidos del programa académico</t>
  </si>
  <si>
    <t>Plataforma en funcionamiento y documentación asociada.</t>
  </si>
  <si>
    <t xml:space="preserve">Se desarrollo el mouckup y se ajustó para iniciar la implementación de la nueva plataforma telecentro (http://telecentro1.igac.gov.co). Se avanzó en el diseño gráfico y adaptación de la plantilla a utilizar en el telecentro; Se realizó el proceso de montaje de las piezas graficas y contenido en los cursos: Cómo ser gestor catatral y Marco normativo del catastro multipropósito. </t>
  </si>
  <si>
    <t xml:space="preserve">Se cargan los cursos de fundamentos IDE, aplicaciones de estandares 19152 LADM,  cursos de catastro y Talento Humano en la plataforma de Telecentro Regional. Se realiza la instalación y configuración del modulo certificados en linea.y se configura la publicidad de los módulos de doctorado, maestrias y cursos gratuitos. </t>
  </si>
  <si>
    <t>Realizar las acciones necesarias para la implementación del programa académico en el territorio nacional.</t>
  </si>
  <si>
    <t>Acuerdos y convenios establecidos.</t>
  </si>
  <si>
    <t>Se presentó propuesta económica a la firma Procalculo por valor de $34.000.000 para 3 cursos del programa académico 2020. Se adelantaron acciones para el establecimiento de dos convenios con universidades (Sergio Arboleda CAS 2 y Universidad Distrital (Especialización SIG). Se establecieron fechas para los 10 cursos programados en el plan de acción. Se dictó el curso de Edición cartográfica - Cobol para funcionarios VIRTUAL</t>
  </si>
  <si>
    <t>Se culmino el curso de "IDENTIFICADOR PREDIAL" en la ciudad de Cucuta, "Fundamentos de sistemas de información SIG para ICBF", "Analsis y modelamiento SIG, para Corpo Boyaca". Procesos catastrales con enfoque multipropósito, curso Modelo LADM, curso de Cartografía digital, Gestión de calidad para el catastro multipropósito. Se presento cotización de cursos para la ESAP, Corpo Macarena Y el IDEAM.</t>
  </si>
  <si>
    <t xml:space="preserve">Instrumentos técnicos  para el fortalecimiento de la infraestructura colombiana de datos espaciales </t>
  </si>
  <si>
    <t>5.2.Consolidación de la Infraestructura Colombiana de Datos Espaciales (ICDE)</t>
  </si>
  <si>
    <t>Formular el proyecto de consolidación de la Infraestructura de Datos del IGAC en coordinación con la Dirección</t>
  </si>
  <si>
    <t>Documento con formulación del proyecto</t>
  </si>
  <si>
    <t>Instrumentos  para el fortalecimiento de la ICDE</t>
  </si>
  <si>
    <t>El documento de formulación del proyecto Consolidaciòn IDE-IGAC ha sido terminado y es instrumento de base para la caracterización de los datos fundamentales a cargo del IGAC.</t>
  </si>
  <si>
    <t>La meta establecida se cumplio en el segundo trimestre de la vigencia 2020</t>
  </si>
  <si>
    <t>Formular documentos normativos, estandares e instrumentos de fortalecimiento asociados a la ICDE</t>
  </si>
  <si>
    <t xml:space="preserve">Guias de implementación de estandares
Proyectos normativos en información geografica </t>
  </si>
  <si>
    <t>DOCUMENTO NORMATIVO SOBRE EL MODELO DE GOBERNANZA DE MODELOS EXTENDIDOS LADM_COL. Se considera la propuesta  del Procedimiento para la Elaboración de Modelos Extendidos, elaborado dentro del proyecto Swiss-Tierras de la Cooperación Suiza, al cual se realizaron observaciones.DOCUMENTO NORMATIVO DE GOBERNANZA DE LA INFRAESTRUCTURA COLOMBIANA DE DATOS ESPACIALES - ICDE._x000D_
Se realizó el plan de trabajo para el diseño y formulación de un modelo de gobernanza de la Infraestructura Colombiana de Datos Es</t>
  </si>
  <si>
    <t>Documento guía para la actualización del marco de referencia geoespacial ICDE. componente financiero.  cronograma de trabajo y contratación de profesional para la construcción de los documentos normativos de gobernanza LADM. Primera versión matriz de objetos territoriales legales y diagnóstico. capítulo correspondiente al componente de datos.  Se creó el proyecto para el Diseño y formulación de un modelo operativo de gobernanza de la ICDE. revisión del Marco Integrado IGIF.</t>
  </si>
  <si>
    <t>Documento Normativo Modelo de gobernanza de modelos extendidos LADM: Se realizo la propuesta de acto administrativo y la propuesta de metodología de gestión de modelos nucleo y modelos extendidos LADM. Documento Normativo de gobernanza para la ICDE: Se termino  el documento de diseño y formulación de un modelo operativo de gobernanza de datos geoespaciales para la ICDE y la identificación de los modelos de evaluación de gobierno de datos espaciales.</t>
  </si>
  <si>
    <t xml:space="preserve">Identificar y gestionar fuentes de información geografica de distintas entidades para disponer a traves de geoservicios. </t>
  </si>
  <si>
    <t>Geoservicios nuevos incorporados en el PGN</t>
  </si>
  <si>
    <t>Se realizó la incorporación de 15 geoservicios nuevos en el Portal Geográfico Nacional, para un total de 200 gesoservicios, publicados y disponibles. _x000D_
_x000D_
Los 200 geoservicios se componen de 586 URL que están funcionando plenamente.</t>
  </si>
  <si>
    <t xml:space="preserve">Se realizó la incorporación de 51 geoservicios nuevos en el portal geográfico nacional de acuerdo a la gestión de información geográfica con las diferentes entidades como: IAVH, INVEMAR, IDESC, UPRA, UAEPNN, UPRA y Alcaldía de Medellín. </t>
  </si>
  <si>
    <t>Se realizó la incorporación de 110 nuevos geoservicios en el Portal Geográfico Nacional, de acuerdo a la gestión de información de diferentes entidades.</t>
  </si>
  <si>
    <t>Disponer y monitorear el correcto funcionamiento de los geoservicios disponibles</t>
  </si>
  <si>
    <t>Reportes del monitoreo de geoservicios disponibles.</t>
  </si>
  <si>
    <t>En el mes de junio se realizó monitoreo automático de los geoservicios del Portal Geográfico Nacional mediante la herramienta libre GeoHealthCheck optimizando el seguimiento de 185 geoservicios, los cuales se encuentran plenamente operando.</t>
  </si>
  <si>
    <t xml:space="preserve">Se realizó disposición y monitoreo de 262 geoservicios del Portal Geográfico Nacional mediante la herramienta libre GeoHealthCheck optimizando su seguimiento </t>
  </si>
  <si>
    <t xml:space="preserve">_x000D_
Se realizó el monitoreo automático de los geoservicios del Portal Geográfico Nacional mediante la herramienta libre GeoHealthCheck optimizando el seguimiento de 372 geoservicios. De los cuales 357 se encuentran operando plenamente y 15 parcialmente activos._x000D_
</t>
  </si>
  <si>
    <t>Caracterizar y disponer los datos fundamentales asociados a la administración de tierras</t>
  </si>
  <si>
    <t>Documento técnico con caracterización de los datos fundamentales 
Geoservicios de los datos fundamentales producidos por  el IGAC dispuestos.</t>
  </si>
  <si>
    <t>Se inició caracterización de datos con Subdirección de catastro. Se realizó la entrega revisada y ajustada del lo catálogos de objetos version 3.0 de acuerdo a la actualización del estandar LADM</t>
  </si>
  <si>
    <t>Actualización catálogo de representación de la Operación Catastral con Enfoque Multipropósito V.2.0. implementación de ISO 19117; matriz de Esquema de Calidad de CM, primera versión, Guía de Aseguramiento de Calidad para la Operación Catastral, Resolución 388 - Especificaciones Técnicas CM. validación medidas de calidad norma ISO 19157:2013; ajustes catálogos de objetos y representación, productos del usuario. Plan de armonización de datos con la subdirección de agrología.contenido DIMAR.</t>
  </si>
  <si>
    <t>Se avanzó en el 14% del plan de armonización de datos fundamentales, de la sub dirección de Agrología. Se vanzó en el 56% del plan de gestión de metadatos del GIT de Geodesia. Se avanzó en el 33% del plan de fortalecimiento de la IDE Marítima, Fluvial y Costera de Colombia. Se actualizó en inventario de información geográfica del IGAC incluyendo los datos no fundamentales.</t>
  </si>
  <si>
    <t xml:space="preserve">Servicios de asesoria y consultoria en el uso de tecnologicas geoespaciales </t>
  </si>
  <si>
    <t>Realizar la planeación y diseño de la asesoría o consultoría a desarrollar</t>
  </si>
  <si>
    <t>Propuestas técnico económica y plan de trabajo del servicio</t>
  </si>
  <si>
    <t>Servicios de asesoria y consultoria  realizados</t>
  </si>
  <si>
    <t xml:space="preserve">Se han gestionado un total de 8 propuestas técnico económicas con diferentes entidades de las cuales se han aprobado 2 propuestas (Empresa Promotora la Roca s.a. e ICBF) </t>
  </si>
  <si>
    <t>Propuesta técnico económica con observaciones de la Corporación autónoma Regional del Quindío, elaboración de la minuta. se ajustó propuesta técnico económica en alcance, tiempo de ejecución y costo para vigencia 2020 y 2021 enviada al IDEAM, propuestas técnico económica para la construcción de SIG para la Alcaldía de San Sebastián de Mariquita fase I y para la Asociación de Municipios de la Provincia de Vélez – ASPROVEL fase I. reunión con el director territorial de Nariño para propuesta SIG.</t>
  </si>
  <si>
    <t>Se presento propuesta tecnico económica, para la construcción de un Sistema de Información geográfico, para las siguientes empresas, Campos Terremoto, Empresa GIZ, CAR NARIÑO, Alcaldía de Tumaco, Alcaldía de puetrto Boyacá y Alcaldía de Valledupar. Asi mismo propuesta Tecnico económica para el soporte y mantenimiento del SIG Corpoguajira fase 2  y se ajusto la propuesta técnico económica del Sistema RENARE para Min Ambiente e IDEAM</t>
  </si>
  <si>
    <t>Ejecutar la asesoría o consultoría</t>
  </si>
  <si>
    <t>Productos definidos</t>
  </si>
  <si>
    <t>Se ejecuto la asesoría con la empresa Promotora la Roca S.A.S y se realizan avances en la asesoría con el Instituo de Bienestar Famiiar ICBF</t>
  </si>
  <si>
    <t xml:space="preserve">Se avanzo en las siguientes consultorias: ICBF: etapa de análisis, diseño, desarrollo, implementación, seguimiento, control y mantenimiento. del Sistema de Información Geográfico. </t>
  </si>
  <si>
    <t>Se finalizaron las siguientes consultorias:  ICBF: Se finalizaron todas las etapas del proyecto y se generaron los productos requeridos. DEPARTAMENTO DE RISARALDA: Se genero el proyecto QGis para los 9 municipios del departamento de Risaralda; así mismo se dicto el curso de capacitación en temas de cartografía,SIG, y analisis espacial en el marco de la actualización catastral para los 9 municipios de Risaralda.</t>
  </si>
  <si>
    <t>Generar informe de avance de la asesoría o consultoría</t>
  </si>
  <si>
    <t>Informes de Avance</t>
  </si>
  <si>
    <t>Se genero el informe final de resultados, de la asesoría con la empresa Promotora la Roca.</t>
  </si>
  <si>
    <t xml:space="preserve">Se avanzo en las siguientes consultorias: ICBF: Se construyó y presentó el informe de avance de actividades del proyecto para el mes de  julio, agosto y septiembre de  2020. </t>
  </si>
  <si>
    <t>Se finalizaron las siguientes consultorias: ICBF: Se construyó y presentó el informe de avance de actividades del proyecto para el mes de Octubre, Noviembre y Diciembre de 2020. y el informe del proyecto de Risaralda.</t>
  </si>
  <si>
    <t>Realizar procesos de socialización y difusión de los resultados generados por la asesoría o consultoria</t>
  </si>
  <si>
    <t>Informe y productos finales.
Soportes de las jornadas de socialización.</t>
  </si>
  <si>
    <t>Se realizo, la socialización y entrega final del estudio multitemporal realizado con la empresa PROMOTORA LA ROCA.</t>
  </si>
  <si>
    <t>Se realizaron las Socializaciones de los proyectos de ICBF y Risaralda.</t>
  </si>
  <si>
    <t>Se realizo revisión de la documentación actual del proceso para establecer las necesidades de: actualización, derogación y/o creación, se elaboro un primer borrador para la actualización del procedimiento de metadatos Geográficos, Se elaboro el primer borrador del procedimiento de Estudios Multitemporales.</t>
  </si>
  <si>
    <t>Se realizo actualización de los siguientes procedimientos: 1) Estudio multitemporales, 2) Elaboración de matadatos gesgráficos, 3) Prestación de Asesorías en Infraestructura de Datos Espaciales, 4) Gestión de Contenidos Portal ICDE, 5) Gestión de Geoservicios, 6) Construcción de Instrumentos de Apoyo a la Gestión de Información Geográfica,  junto con los correspondientes instructivos y formatos asociados a cada procedimiento los cuales fueron oficializados por la oap.</t>
  </si>
  <si>
    <t>Se realizo actualización de los siguientes procedimientos 1) Investigación y Desarrollo 2) Formación y transferencia tecnológica de conocimientos, El instructivo para la elaboración del Material didactico. y se Derogaron 12 documentos asociados a los anteriores procedimientos.</t>
  </si>
  <si>
    <t>Informes de avance en el plan anticorrupción</t>
  </si>
  <si>
    <t>Con el fin de dar cumplimiento a la actividad 4.4.8 del plan Anticorrupción, se remite informe del evemto de la octava edición de la semana geomática a la Oficina Asesora de Planeación.</t>
  </si>
  <si>
    <t xml:space="preserve">Se realizo revisión de las preguntas asignadas al proceso FURAG y se identificaron las acciones que se estan realizando para dar cumpimiento a dichos requisitos.  </t>
  </si>
  <si>
    <t>Esta meta se cumplio en el tercer trimestre de la vigencia 2020.</t>
  </si>
  <si>
    <t>Se realizaron las acciones de mejora para cada una de las preguntas analizadas del FURAG.</t>
  </si>
  <si>
    <t>Se realizo la actualización, el cargue de evidencias y las socialización del mapa de riesgos de gestión y corrupción del proceso Gestión del conocimiento, Investigación e innovación quedando definido el traramiento para 5 riesgos identificados así: 1 riesgo operativo, 1 riesgo de cumplimiento, 1 riesgo de corrupción y 2 riesgos de seguridad digital.</t>
  </si>
  <si>
    <t>Gestión del Talento Humano</t>
  </si>
  <si>
    <t>Plan Anual de vacantes</t>
  </si>
  <si>
    <t>3. Plan Anual de Vacantes</t>
  </si>
  <si>
    <t>1.1. Reestructuración del IGAC</t>
  </si>
  <si>
    <t>Talento Humano</t>
  </si>
  <si>
    <t>1.3. Talento Humano.</t>
  </si>
  <si>
    <t>1. Planear y elaborar el Plan Anual de Vacantes</t>
  </si>
  <si>
    <t>GI Talento Humano</t>
  </si>
  <si>
    <t>Porcentaje de avance del plan anual de vacantes</t>
  </si>
  <si>
    <t>Se elaboró el Plan Anual de Vacantes</t>
  </si>
  <si>
    <t>2. Aprobar y publicar el Plan Anual de Vacantes</t>
  </si>
  <si>
    <t>No ha sido aprobado el plan por lo tanto no se ha podido adoptar esto no queire decir que no se hayan realziado actividades del plan durante el primer trimestre, por lo tanto se adjunto informes con las actividdades realizadas</t>
  </si>
  <si>
    <t>El día 30 de junio de 2020 se realizó el Comité de Evaluación el cual aprobó el Plan, la cual en el mes de julio se generará la resolución, se publicará y se adoptará.</t>
  </si>
  <si>
    <t>Mediante resolucion N°612 del 01 de julio se adopta el plan anual de vacantes y el 10 de julio se publica a traves de comunicación interna</t>
  </si>
  <si>
    <t>3. Ejecutar el Plan de Trabajo anual de vacantes en el año 2020</t>
  </si>
  <si>
    <t>Se actualizó la Planta de personal al mes de Enero //// Se actualizó la Planta de personal al mes de Febrero, se efectuaron 3 nombramientos, Se remitieron tres (3) solicitudes a la Comisión Nacional del Servicio Civil- CNSC los cuales se encuentran en el archivo fisico de la sede central /// Se actualizó la Planta de personal al mes de Marzo</t>
  </si>
  <si>
    <t xml:space="preserve">Se ha ejecutado el Plan de Trabajo pero no se reportó las vacantes definitivas y su variación, en el instrumento definido por la CNSC.      </t>
  </si>
  <si>
    <t>Se ha ejecutado el Plan de Trabajo y se reportó las vacantes definitivas y su variación</t>
  </si>
  <si>
    <t>Durante los meses de octubre y novimebre se dio cumplimiento del 100% del Plan de trabajo. En el mes de dicimebre se dío cumpimiento al 100% del Plan de trabajo.</t>
  </si>
  <si>
    <t>Plan de Previsión de Recursos Humanos</t>
  </si>
  <si>
    <t>4. Plan de Previsión de Recursos Humanos</t>
  </si>
  <si>
    <t>1. Planear y elaborar el Plan de Previsión del Recurso Humano</t>
  </si>
  <si>
    <t>Porcentaje de avance del plan de previsión del recurso humano</t>
  </si>
  <si>
    <t>Se elaboró el Plan de Previsión de Recursos Humanos</t>
  </si>
  <si>
    <t>Se publico y adopto  por comunicacion interna el 10 de julio mediante resolución 612 seevidencia con la resolución y el comunicado.</t>
  </si>
  <si>
    <t>3. Ejecutar el Plan de Trabajo de previsiòn del recurso humano en el año 2020</t>
  </si>
  <si>
    <t xml:space="preserve">Se ejecutó el Plan de trabajo establecido   </t>
  </si>
  <si>
    <t>En el tercer trimestre de 13 actividades programadas, se cumplieron con 11 quedando faltando 1. Realizar analisis de hojas de vida para verificar los requisitos para nombramientos provisionales y  2. Estructurar el proyecto para dar cumplimiento al Decreto 2011 de 2017 relacionado con el porcentaje de vinculación de personas con discapacidad en la planta de empleos de la entidad</t>
  </si>
  <si>
    <t>Durante los meses de octubre y noviembre se dio cumplimiento del 100% del Plan de trabajo. En el mes de diciembre se dio cumplimiento del 100% del Plan de trabajo.</t>
  </si>
  <si>
    <t>Plan Estrategico del Talento Humano</t>
  </si>
  <si>
    <t>5. Plan Estratégico de Talento Humano</t>
  </si>
  <si>
    <t>1. Planear y elaborar el Plan Estratégico de Talento Humano</t>
  </si>
  <si>
    <t>Porcentaje de cumplimiento del Plan Estrategico de Talento Humano</t>
  </si>
  <si>
    <t>Se elaboró el Plan Estrategico del Talento Humano</t>
  </si>
  <si>
    <t>2. Aprobar y publicar el Plan Anual de Talento Humano</t>
  </si>
  <si>
    <t xml:space="preserve">El día 30 de junio de 2020 se realizó el Comité de Evaluación el cual aprobó el Plan, la cual en el mes de julio se generará la resolución, se publicará y se adoptará.   </t>
  </si>
  <si>
    <t>Mediante resolucion 612  Se adopta el plan  y el  10 de julio se publico en comunicacíon interna</t>
  </si>
  <si>
    <t>3.  Ejecutar el Plan de Trabajo 2020 de Evaluación de Desempeño para funcionarios de carrera y provisionalidad.</t>
  </si>
  <si>
    <t xml:space="preserve">Del plan de trabajo establecido falta corroborar la información suministrada con el físico 2019-2020, y la verificación de la concertación de objetivos correspondiente al periodo 2020 – 2021     </t>
  </si>
  <si>
    <t>Con corte al 30 de septiembre de 2020 se tienen contemplado un total de 647 funcionarios a evaluar de carrera administrativa y en periodo de prueba, y 248 funcionarios de la evaluación en estado de provisionalidad.  Entrega de Concertaciones:  197.   Evaluaciones eventuales primer semestre  228.   _x000D_
Actividades adicionales  _x000D_
Se realizó asesorías personalizadas a diferentes coordinadores y funcionarios de la adopción del Sistema Tipo de Evaluación del Desempeño Laboral.   Se adjunta informe</t>
  </si>
  <si>
    <t>Durante los meses de octubre y noviembre se dio cumplimiento del 100% del Plan de trabajo para estos meses. Se suben las evidencias del mes de dicimebre</t>
  </si>
  <si>
    <t>4.  Realizar el acompañamiento técnico de los acuerdos de gestion y la evaluación comportamental de los gerentes publicos.</t>
  </si>
  <si>
    <t>Se proyectó la resolución de actualización de manual de funciones, Se creó la herramienta para evaluar a los Gerentes Públicos en la etapa de valoración de competencias comportamentales y directivas ///  Por medio de la proyección de la resolución por medio de la cual "se adopota la metodologia de los acuerdos de gestión del IGAC, como sistema de despem, Se derogó el instructivo 12000-02-17 V1 "Aceuerdos de gestión geretenes Públicos"</t>
  </si>
  <si>
    <t>En el mes de Mayo se expidió la resolución 482 de 2020, Adopta Metodología Acuerdos de Gestión</t>
  </si>
  <si>
    <t>En el tercer trimestre se socializó, se realizo acompañamiento técnio frente al tema de los acuerdos de gestión dando cumplimiento a las actividades pendientes del segundo trimestre</t>
  </si>
  <si>
    <t>Se realizaron las siguientes acciones:  1. El 4 de noviembre se realizó la selección al azar de los pares de evaluación para Gerentes Públicos y el mismo día mediante correos electrónicos se les informó.  2. El 9 de noviembre se realizó la selección al azar de los subalternos evaluadores del componente comportamental de cada Gerente Público de acuerdo a la Resolución . 3. El 18 de noviembre se presentó a Secretaría General por correo electrónico informe a la fecha sobre Acuerdos de Gestión. 100%</t>
  </si>
  <si>
    <t>5.  Ejecutar el proceso de nómina.</t>
  </si>
  <si>
    <t>Durante el mes de enero se realizó el preceso de nomina /// Durante el mes de febrero se realizó el preceso de nomina /// Durante el mes de marzo se realizó el preceso de nomina</t>
  </si>
  <si>
    <t>Se ejecutó el proceso de nomina en la entidad en el segundo trimestre 2020.</t>
  </si>
  <si>
    <t>Se ejecutó el proceso de nomina en la entidad en el tercer trimestre 2020.</t>
  </si>
  <si>
    <t>Se ejecutó el proceso de nomina en la entidad en el cuarto trimestre 2020.</t>
  </si>
  <si>
    <t>6. Desarrollar actividades de gestión del conocimiento utilizando el TELECENTRO como estrategia de divulgación.</t>
  </si>
  <si>
    <t xml:space="preserve">Se realiza contrato No. 23816, con la Cja de Compensación Familiar Compensar, con el fin de desarrollar actividades en el marco del Plan Institucional de Capacitación , donde se desarrrollaran doce (12) cursos virtuales en la Plataforma de Telecentro. </t>
  </si>
  <si>
    <t>Durante los meses de octubre y noviembre se desarrollaron y cargaron contenidos en la plataforma TELECENTRO. Durante el mes de diciembre se ejecutó e 100% de la meta</t>
  </si>
  <si>
    <t xml:space="preserve">7. Desarrollar, hacer seguimiento y evaluar el avance en el proceso de gestión del conocimiento en la entidad. </t>
  </si>
  <si>
    <t>Durante el tercer trimestre se implementa cronograma y se realizan reuniones con la Caja de Compensación Familiar Compensar para verificar el avance de los esta programación.</t>
  </si>
  <si>
    <t>Durante el cuarto trimestre se implementa cronograma y se realizan reuniones con la Caja de Compensación Familiar Compensar, se recibieron cursos que se han cargado en TELECENTRO. En el mes de diciembre se realizaron reuniones los días 9 y 16 de diciembre con la Caja de Compensación Familiar Compensar, para realizar seguimiento</t>
  </si>
  <si>
    <t>8. Levantar información y apoyar todo lo relacionado con el proceso de modernización institucional.</t>
  </si>
  <si>
    <t>Se a adelantado la primera etapa de alistamiento</t>
  </si>
  <si>
    <t xml:space="preserve">Se ha elaborado en un 95% el estudio técnico, elaboración de cargas de trabajo, escenarios financieros. Debido a que se encuentra en proceso y en validaciones no se reportan evidencias del proceso. </t>
  </si>
  <si>
    <t>Se desarrollo el estudio técnico, el cual esta en ultima revisión para ser radicado con los anexos solicitados</t>
  </si>
  <si>
    <t>Plan Institucional de Capacitación</t>
  </si>
  <si>
    <t xml:space="preserve">1. Planear y elaborar el Plan institucional de Capacitación </t>
  </si>
  <si>
    <t>Porcentaje de avance en el cumplimiento del cronograma del PIC</t>
  </si>
  <si>
    <t>Se elaboró el Plan Institucional de Capacitación</t>
  </si>
  <si>
    <t>2. Aprobar y publicar el Plan Anual de Capacitación</t>
  </si>
  <si>
    <t>El día 30 de junio de 2020 se realizó el Comité de Evaluación el cual aprobó el Plan, la cual en el mes de julio se generará la resolución, se publicará y se adoptará</t>
  </si>
  <si>
    <t>Mediante resolucion N° 615 del 1 de julio se adopta el plan de capaictacion y el 10 de julio se publica por comunicacion interna.</t>
  </si>
  <si>
    <t>3. Ejecutar el Plan de Trabajo de capacitaciòn institucional para el año 2020</t>
  </si>
  <si>
    <t>Capacitación nuevo sistema tipo de evaluación del desempeño laboral /// Capacitación nuevo sistema tipo de evaluación del desempeño laboral  /// Se enviaron piezas informativas sobre el conflicto de interes</t>
  </si>
  <si>
    <t xml:space="preserve">Se ejecutó el Plan de trabajo establecido         </t>
  </si>
  <si>
    <t xml:space="preserve">Para el tercer trimestre se tenian programados 28 capacitaciones de las cuales se ejecutaron 25, las 3 capacitaciones que no se realizaron debido a la no presencialidad de los funcionarios y debibo a que el presupuesto de los recursos propios disminuyo durante el segundo y tercer trimestre del año </t>
  </si>
  <si>
    <t>En los meses de octubre y noviembre se desarrollaron 17 capacitaciones de 10 programadas. En el  mes de diciembre se desarrollaron 10 capacitaciones. Faltó desarrollar 6 capacitaciones en toda la vigencia del 2020</t>
  </si>
  <si>
    <t>Plan de Incentivos Institucionales</t>
  </si>
  <si>
    <t>7. Plan de Incentivos Institucionales</t>
  </si>
  <si>
    <t xml:space="preserve"> 1. Elaborar y adoptar el Plan de Bienestar e Incentivos de la entidad.</t>
  </si>
  <si>
    <t>Porcentaje de avance del plan de incentivos institucionales</t>
  </si>
  <si>
    <t>Se elaboró el Plan de Incentivos Institucionales</t>
  </si>
  <si>
    <t>2. Aprobar y publicar el Plan Anual de Bienestar e Incentivos Institucionales</t>
  </si>
  <si>
    <t>mediante Resolucion N° 613 del 1 de julioyse adopta el plan anual de Bienestar y estimulos y se publico el 10 de julio por comunicacion interna, se adjuntan evidencias</t>
  </si>
  <si>
    <t xml:space="preserve"> </t>
  </si>
  <si>
    <t>3. Ejecutar el Plan de Trabajo de incentivos institucionales para el año 2020</t>
  </si>
  <si>
    <t>Se realizó reunión con la Caja de Compesación Familiar Compensar para dar a conocer el Plan para esta vigencia y así que esta empresa realice la respectiva cotización /// En elmes demarzo se realizaron diferentes eventos conmemorativos al día internacional de la mujer</t>
  </si>
  <si>
    <t xml:space="preserve">Se ejecutó el Plan de trabajo establecido  </t>
  </si>
  <si>
    <t>No se logro ejecutar en su totalidad el Plan de trabajo establecido  para este trimestre (vacunación, prepensionados, biciusuarios)</t>
  </si>
  <si>
    <t>Durante los meses de octubre y noviembre se ejecutaron 15 de 16 actividades programadas. En el mes de diciembre se ejecutaron 9 actividades de 9 programadas. En la vigencia 2020 no se ejecutó el Plan piloto teletrabajo</t>
  </si>
  <si>
    <t>Plan de Trabajo Anual en Seguridad y Salud en el Trabajo</t>
  </si>
  <si>
    <t>1. Planear y elaborar el Plan del Sistema de Gestión de Seguridad y Salud en el Trabajo</t>
  </si>
  <si>
    <t>Porcentaje de avance del plan anual de seguridad y salud en el trabajo</t>
  </si>
  <si>
    <t>Se elaboró el Plan de Trabajo Anual en Seguridad y Salud en el Trabajo</t>
  </si>
  <si>
    <t>2. Aprobar y publicar el Plan Anual de Trabajo Anual en Seguridad y Salud en el Trabajo</t>
  </si>
  <si>
    <t>Mediante resolucion N° 614 del 1 de julio se adoptael Plan anual en seguridad y salud en el trabajo y el 10 de julio se publico por comunicación interna, se adjunta evidencia.</t>
  </si>
  <si>
    <t>3. Ejecutar el Plan de Trabajo de seguridad y salud en el trabajo para el año 2020</t>
  </si>
  <si>
    <t>Se adjunta informe con lo hecho en el mes de febrero ///Se adjunta informe con lo hecho en el mes de marzo</t>
  </si>
  <si>
    <t xml:space="preserve">Del plan de trabajo establecido no se realizó el procedimiento de ausentismo  </t>
  </si>
  <si>
    <t>Del plan de trabajo establecido para el tercer trimestre no se ejecutó las siguientes actividades:  actas del  Copasst. 2.  Acciones correctivas y preventivas del SG-SST (atendiendo resultados de la auditoria de gestión 2020), 3. Recomendaciones medicas se espera realizar para el mes de noviembre y diciembre. 4. Acompañamiento para el Simulacro</t>
  </si>
  <si>
    <t>Durante los meses de octubre y noviembre de 52 actividades programadas no se ejecutaron 9. En el mes de diciembre se realizaron 4 de 8 actividades programadas</t>
  </si>
  <si>
    <t>Revisión, análisis e identificación y priorización de documentos a intervenir</t>
  </si>
  <si>
    <t>De 13 procedimientos se revisaron 5:  1. Accidentes, incidentes y enfermedades laborales. 2. PVE Psicosocial. 3. Provisión de Empleos y vinculación a Pasantes.  4. Plan Institrucional de capacitación. 5. Sistema de Evaluación y de LN (No Gerentes Publicos)"Nuevo".  6. Incentivos "Nuevo". Aprobado:   1 Plan de Bienestar</t>
  </si>
  <si>
    <t>Se adelantaron las actualizaciones de los procesos vigentes</t>
  </si>
  <si>
    <t>Se realizó el reporte del primer cuatremestre del plan anticorrupción</t>
  </si>
  <si>
    <t>Se realizó el reporte del segundo cuatremestre del plan anticorrupción</t>
  </si>
  <si>
    <t>En mesas de trabajo realizadas con la Oficina Asesora de Planeación y el GIT de Gestión de Talento Humano se identificaron las acciones de mejora relacionadas al cumplimiento del FURAG</t>
  </si>
  <si>
    <t>Se implementaron lasa acciones de mejora identificadas para el cumplimiento del FURAG y se han realizado mesas de seguimiento frente esta implementación</t>
  </si>
  <si>
    <t>En mesas de trabajo realizadas con la Oficina Asesora de Planeación y el GIT de Gestión de Talento Humano se revisó y actualizó el mapa de riesgos del proceso</t>
  </si>
  <si>
    <t>Gestión Documental</t>
  </si>
  <si>
    <t>Instrumentos archivisticos y de gestión de la información pública actualizados</t>
  </si>
  <si>
    <t>1. Plan Institucional de Archivos de la Entidad -PINAR</t>
  </si>
  <si>
    <t>1.5. Implementación del sistema de gestión documental.</t>
  </si>
  <si>
    <t>5.10. Gestión documental</t>
  </si>
  <si>
    <t>Actualizar las tablas de retención documental (TRD)</t>
  </si>
  <si>
    <t xml:space="preserve">Número de Instrumentos archivisticos actualizados </t>
  </si>
  <si>
    <t xml:space="preserve">De conformidad con el plan de trabajo del GIT de Gestión Documental, se logro la actualización de las Tablas de Retención Documental, como resultado se elaboro y actualizo los siguientes anexos:_x000D_
*Cuadro de Clasificación Documental *Matriz de valoración documental por cada uno de las series y subseries establecidas en el Cuadro de Clasificación Documental *Se elaboro cuarenta y seis (46) Tablas de Retención *Documental Banco Terminológico *Memoria descriptiva del Acuerdo 004 de 2019  _x000D_
</t>
  </si>
  <si>
    <t>Realizar el diagnostico integral de archivos con el objetivo de obtener un mapa general de la implementación de la gestión documental</t>
  </si>
  <si>
    <t xml:space="preserve">Se realizó un diagnostico preliminar del estado actual de la Gestión Documental de la entidad </t>
  </si>
  <si>
    <t>Se realizó un formulario el cual tiene como objetivo el conocer el mapa general sobre el estado de la administración, organización_x000D_
y conservación de la documentación que reposa en los archivos de la Dirección Territorial</t>
  </si>
  <si>
    <t>Se realizó el diagnostico integral de archivos</t>
  </si>
  <si>
    <t xml:space="preserve">ejectuda en los trimestres anteriores </t>
  </si>
  <si>
    <t>Actualizar el programa de gestión documental PGD</t>
  </si>
  <si>
    <t>Se actualizo el Programa de Gestión Documental conforme lo identificado en el diagnóstico integral de archivos y según los lineamientos establecido por el Archivo General de la Nación.</t>
  </si>
  <si>
    <t>Actualizar el plan institucional de archivos (PINAR)</t>
  </si>
  <si>
    <t>Se actualizo el Plan Institucional de Archivos (PINAR) conforme lo identificado en el diagnóstico integral de archivos y según los lineamientos establecido por el Archivo General de la Nación.</t>
  </si>
  <si>
    <t>Actualizar el sistema integrado de conservación (plan de preservación digital a largo plazo)</t>
  </si>
  <si>
    <t>Se elaboro el plan de preservación digital a largo plazo, el cual hace parte del Sistema Integrado de Conservación</t>
  </si>
  <si>
    <t>Acervo documental organizado </t>
  </si>
  <si>
    <t xml:space="preserve">Realizar la intervención documental a 185 metros lineales </t>
  </si>
  <si>
    <t>Metros lineales del acervo documental organizado</t>
  </si>
  <si>
    <t>Durante este trimestre se ha realizado la intervención documental a 94.35 metros lineales en archivos de gestión</t>
  </si>
  <si>
    <t>Durante este trimestre se ha realizado la intervención documental a 90.65 metros lineales en archivos de gestión</t>
  </si>
  <si>
    <t>Levantar el inventario documental del archivo central y archivos de gestión</t>
  </si>
  <si>
    <t>Se ha venido realizando el levantamiento del inventario documental</t>
  </si>
  <si>
    <t>Se realizo el levantamiento del inventario documental</t>
  </si>
  <si>
    <t>Realizar seguimiento a la aplicación de las tablas de retención documental</t>
  </si>
  <si>
    <t>Durante el tercer trimestre se realizó el seguimiento a la aplicación de las tablas de retención documental</t>
  </si>
  <si>
    <t xml:space="preserve">Durante el cuarto trimestre, se realizó el seguimiento a la aplicación de las tablas de retención documental </t>
  </si>
  <si>
    <t>Acervo documental conservado</t>
  </si>
  <si>
    <t>Realizar acompañamiento a los procesos en las actividades de conservación documental</t>
  </si>
  <si>
    <t>Porcentaje de Transferencias realizadas</t>
  </si>
  <si>
    <t>Durante el tercer trimestre se realizó el acompañamiento a los procesos en las actividades de conservación documental</t>
  </si>
  <si>
    <t>De acuerdo con la programación de acompañamientos técnicos establecido por el GIT de Gestión Documental, se realizo seguimiento a las unidades administrativas, con el objetivo de brindar asistencia técnica en la implementación de los lineamientos definidos en conservación</t>
  </si>
  <si>
    <t>Implementar el cronograma de transferencias primarias</t>
  </si>
  <si>
    <t>No se ha podido implementar el cronograma de transferencia ya que no se cuenta con espacio suficiente en el archivo central.</t>
  </si>
  <si>
    <t>Validado y autorizado con la Oficina Asesora de Planeación y teniendo en cuenta que no se cuenta con los recursos físico (espacio adecuado) para el archivo y la ejecución del traslado de documentos se evidencia la elaboración del cronograma y la verificación en la áreas productoras. El cronograma no se pudo socializar y ejecutar por las razones mencionadas.</t>
  </si>
  <si>
    <t>Se realizó la actualización de los procedimientos los cuales estan en revisión y aprobación por la Oficina Asesora de Planeación.</t>
  </si>
  <si>
    <t>Se realizo el reporte del primer cuatrimestre del Plan anticorrupción</t>
  </si>
  <si>
    <t>Se realizo el reporte del segundo cuatrimestre del Plan anticorrupción</t>
  </si>
  <si>
    <t>Se realizo el reporte del tercer cuatrimestre del Plan anticorrupción</t>
  </si>
  <si>
    <t>En el mes de julio se identificaron las acciones de mejora relacionadas al cumplimimento del FURAG</t>
  </si>
  <si>
    <t xml:space="preserve">la actividad fue ejecutada en el trimestre anterior </t>
  </si>
  <si>
    <t>De acuerdo con los aspectos de mejora identificados del seguimiento del FURAG, se elaboro y actualizo los siguientes documentos: Tablas de Retención Documental, Política de gestión de documentos electrónicos, Modelo de Requisitos para la gestión de documentos electrónicos, diagnostico de la producción de documentos electrónicos</t>
  </si>
  <si>
    <t>Revisar y actualizar el mapa de riesgo del proceso de acuerdo a la política de riesgo aprobada.</t>
  </si>
  <si>
    <t>En mesas de trabajo con la Oficina Asesora de Planeación el GIT de Gestión Documental se revisó y actualizó el mapa de riesgos del proceso</t>
  </si>
  <si>
    <t xml:space="preserve">actividad ejecutada ene el trimestre anterior </t>
  </si>
  <si>
    <t>Gestión Financiera</t>
  </si>
  <si>
    <t>GASTOS GESTIONADOS EN LA EJECUCIÒN PRESUPUESTAL POR PRODUCTOS</t>
  </si>
  <si>
    <t>2.2. Gestión Presupuestal y eficiencia del gasto público</t>
  </si>
  <si>
    <t>Realizar la desagregación del presupuesto</t>
  </si>
  <si>
    <t>GRUPO INTERNO DE TRABAJO DE PRESUPUESTO</t>
  </si>
  <si>
    <t>Porcentaje de gastos gestionados</t>
  </si>
  <si>
    <t>Se realizó la desagregación del presupuesto de acuerdo a lo solicitado por cada dependencia y según el decreto de liquidación expedido por el Ministerio de Hacienda y Crédito Público.</t>
  </si>
  <si>
    <t>Expedir Certificados de disponibilidad presupuestal  (CDP) y Registros presupuestales</t>
  </si>
  <si>
    <t>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t>
  </si>
  <si>
    <t>Se expidieron los certificados de disponibilidad y registros presupuestales de acuerdo a las necesidades de cada dependencia, así como, para atender los respectivos servicios públicos y demás obligaciones del instituto, se tiene en cuenta que el recurso 20 no se puede ejecutar por motivos de bajos ingresos de acuerdo a la contigencia del COVID-19</t>
  </si>
  <si>
    <t>Se expidieron los CDP y RP solicitados al GIT de Gestión Financiera</t>
  </si>
  <si>
    <t>Se expidieron los CDP y RP solicitados al GIT de Gestión Financiera. Se adjuntan evidencias del mes de diciembre</t>
  </si>
  <si>
    <t>Elaborar las cuentas por pagar y las obligaciones derivadas de los compromisos del Instituto</t>
  </si>
  <si>
    <t>GRUPO INTERNO DE TRABAJO DE CONTABILIDAD</t>
  </si>
  <si>
    <t>Se elaboraron las obligaciones para pago según los CDP y la disponibilidad de PAC. // Se elaboraron las obligaciones para pago según los CDP y la disponibilidad de PAC. // Se elaboraron las obligaciones para pago según los CDP y la disponibilidad de PAC.</t>
  </si>
  <si>
    <t>Se elaboraron las obligaciones para pago según se fueron recibiendo los soportes de pago correspondientes y la disponibilidad de PAC</t>
  </si>
  <si>
    <t>Se elaboraron las cuentas por pagar y las obligaciones derivadas de los compromisos del Instituto</t>
  </si>
  <si>
    <t>Realizar los pagos de las obligaciones derivadas de los compromisos presupuestales</t>
  </si>
  <si>
    <t>GRUPO INTERNO DE TRABAJO DE TESORERÍA</t>
  </si>
  <si>
    <t>Durante el mes de enero se realizaron los pagos de las obligaciones recibidas correspondientes a la vigencia 2019, que constituyeron las cuentas por pagar, así como las de la vigencia 2020 // Durante el mes de Febrero se realizaron los pagos de las obligaciones correspondientes a la vigencia 2019, que constituyeron las cuentas por pagar, así como las de la vigencia 2020 // Durante el mes de Marzo se realizaron los pagos de las obligaciones de la vigencia 2020</t>
  </si>
  <si>
    <t>Durante el segundo trimestre se realizaron los pagos de las obligaciones de la vigencia 2020</t>
  </si>
  <si>
    <t>Se realizaron los pagos de las obligaciones derivadas de los compromisos presupuestales.</t>
  </si>
  <si>
    <t>Se realizaron los pagos de las obligaciones derivadas de los compromisos presupuestales. Se adjuntan evidencias del mes de diciembre</t>
  </si>
  <si>
    <t>Realizar los reintegros presupuestales y la depuración de Registros  y CDPs.</t>
  </si>
  <si>
    <t>La dependencia realizó los reintegros y depuración de acuerdo a lo solicitado para mantener la ejecución disponible. // La dependencia realizó los reintegros y depuración de acuerdo a lo solicitado para mantener la ejecución disponible. // La dependencia realizó los reintegros y depuración de acuerdo a lo solicitado para mantener la ejecución disponible.</t>
  </si>
  <si>
    <t>Se realizaron los trámites correspondientes de reintegros y depuración de CDP´s de acuerdo a lo solicitado por las dependencias</t>
  </si>
  <si>
    <t>Se realizaron los reintegros presupuestales y  la depuración de los RP y CDP</t>
  </si>
  <si>
    <t>Se realizaron los reintegros presupuestales y  la depuración de los RP y CDP.Se adjuntan evidencias del mes de diciembre</t>
  </si>
  <si>
    <t>Consolidar y generar alertas de la ejecución presupuestal a nivel nacional</t>
  </si>
  <si>
    <t>Se han realizado los análisis de la ejecución presupuestal correspondientes al segundo trimestre, analizando su nivel de ejecución. Y haciendo claridad de la no ejecución de recursos propios, por bajos ingresos teniendo en cuenta la contigencia del COVID-19</t>
  </si>
  <si>
    <t>Se ha consolidado la ejecución presupuestal y se han dado las alertas de ejecución a la Secretaría General.</t>
  </si>
  <si>
    <t>Se ha consolidado la ejecución presupuestal y se han dado las alertas de ejecución a la Secretaría General. Se adjuntan evidencias del mes de diciembre</t>
  </si>
  <si>
    <t>Elaborar nformes mensuales de ejecución presupuestal vigencia y reserva</t>
  </si>
  <si>
    <t>Los informes de ejecución presupuestal, se están llevando a cabo de acuerdo a lo solicitado, se tienen informes semanales, mensuales, trimestrales, de acuerdo a lo requerido, se tiene en cuenta que se le realiza un seguimiento también a la ejecución de reservas presupuestales</t>
  </si>
  <si>
    <t>Se han realizado diferentes informes sobre la ejecución presupuestal.</t>
  </si>
  <si>
    <t>Se han realizado diferentes informes sobre la ejecución presupuestal.Se adjuntan evidencias del mes de diciembre</t>
  </si>
  <si>
    <t>INGRESOS INSTITUCIONALES GESTIONADOS</t>
  </si>
  <si>
    <t>Implementar la prestación por excepción de la gestión catastral acorde con los procedimientos con enfoque multipropósito</t>
  </si>
  <si>
    <t>Realizar la identificación y hacer seguimiento a las partidas conciliatorias</t>
  </si>
  <si>
    <t>Porcentaje de ingresos elaborados y depurados</t>
  </si>
  <si>
    <t>En el mes de Enero se continuó con las partidas conciliatorias para los bancos manejados en la Sede Central y para los valores reportados por la DTN // En el mes de Febrero se continuó con las partidas conciliatorias para los bancos manejados en la Sede Central y para los valores reportados por la DTN // En el mes de Marzo se continuó con las partidas conciliatorias para los bancos manejados en la Sede Central y para los valores reportados por la DTN</t>
  </si>
  <si>
    <t>En segundo trimestre se continuó con las partidas conciliatorias para los bancos manejados en la Sede Central y para los valores reportados por la DTN</t>
  </si>
  <si>
    <t>Durante el tercer trimestre se ha identificado y se ha realizado seguimiento a las partidas conciliatorias</t>
  </si>
  <si>
    <t>Durante el cuarto trimestre se ha identificado y se ha realizado seguimiento a las partidas conciliatorias. Se adjuntan evidencias del mes de diciembre</t>
  </si>
  <si>
    <t>Consolidar y registrar en el sistema SIIF Nación la solicitudes de PAC</t>
  </si>
  <si>
    <t>El día 2 de Enero se realizó el registro en SIIF Nación, de los valores de PAC Programados por las áreas para el mes de Enero de 2020 // El día 14 de Enero se realizó el registro en SIIF Nación, de los valores de PAC Programados por las áreas para el mes de Febrero de 2020 // El día 11 de febrero se realizó el registro en SIIF Nación, de los valores de PAC Programados por las áreas para el mes de Marzo de 2020</t>
  </si>
  <si>
    <t>Se realizó el registro en SIIF Nación, de los valores de PAC Programados por las áreas para el segundo trimestre del año.</t>
  </si>
  <si>
    <t>En el tercer trimestre se consolido y registro en el SIIF las solicitudes de PAC</t>
  </si>
  <si>
    <t>En el cuarto trimestre se consolido y registro en el SIIF las solicitudes de PAC</t>
  </si>
  <si>
    <t>Elaborar informe trimestral de cartera por edades</t>
  </si>
  <si>
    <t>Se cumplió con la entrega de los informes de cartera por edades consolidado. // Se cumplió con la entrega de los informes de cartera por edades consolidado. // Se cumplió con la entrega de los informes de cartera por edades consolidado.</t>
  </si>
  <si>
    <t>Se realizó informe de cartera por edades consolidado</t>
  </si>
  <si>
    <t>Se realizó informe de cartera del segundo trimestre por edades consolidado, frente al informe del tercer trimestre se encuentra en elaboración ya que se debe esperar la remisión de los extractos de los bancos y realizar cierrre contable.</t>
  </si>
  <si>
    <t>Se consolido el informe de cartera del tercer trimestre por edades consolidado, y el informe del cuarto trimestre se encuentra en elaboración y sale en el mes de febrero</t>
  </si>
  <si>
    <t xml:space="preserve">Realizar la identificación y causación de los recaudos </t>
  </si>
  <si>
    <t>GRUPO INTERNO DE TRABAJO DE TESORERIA</t>
  </si>
  <si>
    <t>Durante el mes de Enero, y previo envío de los archivos de los movimientos de bancos se continuó con la identificación de las partidas que permiten las causación de los recaudos previa recepción de la causaciones enviadas por el GIT de Contabilidad // Durante el mes de febrero, y previo envío de los archivos de los movimientos de bancos se continuó con la identificación de las partidas que permiten las causación de los recaudos previa recepción de la causaciones enviadas por el GIT de Contabilidad // Durante el mes de Marzo y previo envío de los archivos de los movimientos de bancos se continuó con la identificación de las partidas que permiten las causación de los recaudos previa recepción de la causaciones enviadas por el GIT de Contabilidad</t>
  </si>
  <si>
    <t>Se continuó con la identificación de las partidas que permiten las causaciones de los recaudos previa recepción de las causaciones enviadas por el GIT de Contabilidad</t>
  </si>
  <si>
    <t>Se realizaron las causaciones de los recaudos del tercer trimestre del año.</t>
  </si>
  <si>
    <t>Se realizaron las causaciones de los recaudos del cuarto trimestre del año. Se adjuntan evidencias del mes de diciembre</t>
  </si>
  <si>
    <t>Realizar la depuración de los documentos de recaudo por clasificar</t>
  </si>
  <si>
    <t>Del 1 al 20 de Enero de 2020, se continuó con la depuración de los DRXC, teniendo en cuenta el cierre de la vigencia 2019 // Del 1 al 29 de febrero de 2020, se continuó con la depuración de los DRXC, correspondientes al mes de enero de la vigencia actual. // Del 1 al 31 de marzo de 2020, se continuó con la depuración de los DRXC, correspondientes al mes de enero y febrero de la vigencia actual.</t>
  </si>
  <si>
    <t>Durante el segundo trimestre se continuó con la depuración de los DRXC, correspondientes al mes de enero, febrero, marzo, marzo, abril y mayo  de la vigencia actual.</t>
  </si>
  <si>
    <t>Se realizó la depuración de los documentos de recaudo.</t>
  </si>
  <si>
    <t>Se realizó la depuración de los documentos de recaudo. Se adjuntan evidencias del mes de diciembre</t>
  </si>
  <si>
    <t>Expedir certificados factores salariales y tributarios</t>
  </si>
  <si>
    <t>Durante el mes de Enero, se dio inicio a la recepción y expedición de los certificados tributarios y salariales requeridos // Durante el mes de febrero, se expidieron los certificados tributarios y salariales requeridos // Durante el mes de marzo, se expidieron los certificados tributarios requeridos, debido a las disposiciones del gobierno nacional en relación al Covid-19 se suspendió la expedición de certificados de factores salariales, a partir del 20 de marzo, toda vez que la expedición de los mismos se hace de manera presencial.</t>
  </si>
  <si>
    <t>Se expidieron los certificados tributarios requeridos bajo las disposiciones nacionales y distritales en relación al Covid-19.</t>
  </si>
  <si>
    <t>El GIT de Gestión Financiera durante el tercer trimestre expidió los certificados factores salariales y tributarios solicitados.</t>
  </si>
  <si>
    <t>El GIT de Gestión Financiera durante el cuarto trimestre expidió los certificados factores salariales y tributarios solicitados. Se adjuntan evidencias del mes de diciembre</t>
  </si>
  <si>
    <t>Elaborar Informes y generar alerta mensual de ingresos de recursos propios</t>
  </si>
  <si>
    <t>En los primeros días del mes de Enero se elaboró el informe de ingresos correspondiente al mes de diciembre de 2019 // En los primeros días del mes de febrero se elaboró el informe de ingresos correspondiente al mes de Enero de 2020. En los primeros días del mes de febrero se generó el informe de ejecución de PAC correspondiente al mes de enero de 2020 // En los primeros días del mes de marzo se elaboró el informe de ingresos correspondiente al mes de febrero de 2020. En los primeros días del mes de marzo se generó el informe de ejecución de PAC correspondiente al mes de febrero de 2020</t>
  </si>
  <si>
    <t>Se elaboraron los informes de ejecución de PAC correspondiente a los meses de marzo, abril y mayo.</t>
  </si>
  <si>
    <t>Durante el trimestre se realizaron 3 informes de ingresos de recursos propios</t>
  </si>
  <si>
    <t>Durante los meses de octubre y noviembre se han realizado 2 informes. Se adjunta el informe del mes de diciembre</t>
  </si>
  <si>
    <t>VIATICOS Y LEGALIZACIONES TRAMITADAS</t>
  </si>
  <si>
    <t>Elaborar, verificar y autorizar las órdenes de comisión a nivel nacional</t>
  </si>
  <si>
    <t>GRUPO INTERNO DE TRABAJO FINANCIERA</t>
  </si>
  <si>
    <t>Porcentaje de Ordenes de viáticos  y legalizaciones tramitadas</t>
  </si>
  <si>
    <t>Se elaboró el 100% de las ordenes de comisión según solicitud del ordenador del gasto // Se elaboró el 100% de las ordenes de comisión según solicitud del ordenador del gasto // Se elaboró el 100% de las ordenes de comisión según solicitud del ordenador del gasto</t>
  </si>
  <si>
    <t>Se elaboró el 100% de las ordenes de comisión según solicitud del ordenador del gasto</t>
  </si>
  <si>
    <t>En los meses de octubre y noviembre se elaboró el 100% de las ordenes de comisión según solicitud del ordenador del gasto. Se actualizan las evidencias del mes de diciembre</t>
  </si>
  <si>
    <t>Legalizar las  órdenes de comisión Sede Central</t>
  </si>
  <si>
    <t>100% cumplimiento según lo programado en legalizaciones de ordenes de comisión Sede Central, efectivas en el mes de febrero/2020. // 100% cumplimiento según lo programado en legalizaciones de ordenes de comisión Sede Central, efectivas en el mes de febrero y marzo 2020. // 77,97% cumplimiento según lo programado en legalizaciones de ordenes de comisión, efectivas en el mes de marzo 2020. Pendientes de legalizar hasta determinación de Dirección General y normalización de actividades para recepción de documentación física por parte de funcionarios comisionados.</t>
  </si>
  <si>
    <t>Cumplimiento 100% indicador mes de mayo y junio 2020. Adiconalmente, se legalizó el 81,25% de las órdenes de comisión pendientes de legalizar del programadas para Abril/2020 y el 100% del mes Mayo</t>
  </si>
  <si>
    <t>Se da cumplimento del 100% del indicador para el tercer trimestre</t>
  </si>
  <si>
    <t>En el mes de octubre y noviembre se da cumplimineto del 100% del indicador Se actualizan las evidencias del mes de diciembre</t>
  </si>
  <si>
    <t>Elaborar informes mensuales de viáticos legalizados</t>
  </si>
  <si>
    <t>100% cumplimiento según lo programado. // 100% cumplimiento según lo programado. // 100% cumplimiento según lo programado.</t>
  </si>
  <si>
    <t xml:space="preserve">Se realizaron los informes mensuales de viaticos legalizados </t>
  </si>
  <si>
    <t>Se realizaron los informes del mes de octubre y noviembre quedando pendiente por reportar el mes de diciembre, Se actualizan las evidencias del mes de diciembre</t>
  </si>
  <si>
    <t>ESTADOS FINANCIEROS PRESENTADOS Y PUBLICADOS</t>
  </si>
  <si>
    <t>Elaborar las conciliaciones bancarias y contables</t>
  </si>
  <si>
    <t>GRUPO INTERNO DE TRABAJO CONTABILIDAD y TESORERIA</t>
  </si>
  <si>
    <t>Nùmero de Estados financieros presentados y publicados</t>
  </si>
  <si>
    <t>Para este mes las direcciones territoriales tiene elaboradas conciliaciones bancarias // Para este mes las direcciones territoriales tiene elaboradas conciliaciones bancarias // Para este mes las direcciones territoriales tiene elaboradas conciliaciones bancarias</t>
  </si>
  <si>
    <t>Se cuentan elaboradas las conciliaciones bancarias</t>
  </si>
  <si>
    <t>Se elaboraron las conciliaciones bancarias y contables de los meses de julio y agosto, en el mes de septiembre no se realizaron ya que no han generado los extractos bancarios.</t>
  </si>
  <si>
    <t>Se elaboraron las conciliaciones bancarias y contables, se adjuntan las del mes de septiembre</t>
  </si>
  <si>
    <t>Realizar la conciliación operaciones reciprocas</t>
  </si>
  <si>
    <t>GRUPO INTERNO DE TRABAJO CONTABILIDAD</t>
  </si>
  <si>
    <t>Para el mes de enero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febrero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marzo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</si>
  <si>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</si>
  <si>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realizó en el tercer trimestre la conciliación de las operaciones recíprocas</t>
  </si>
  <si>
    <t>Se realizó en el cuarto trimestre la conciliación de las operaciones recíprocas</t>
  </si>
  <si>
    <t>Elaborar los registros contables en el sistema SIIF Nación y SIIF extendidos</t>
  </si>
  <si>
    <t>Para el mes de enero se ha enviado el correspondiente correo a las 22 direcciones territoriales, informando las fechas para el cierre interno de los procesos, procedimientos y registros manuales como la revisión de los registros automáticos del aplicativo. // Para el mes de febrero se ha enviado el correspondiente correo a las 22 direcciones territoriales, informando las fechas para el cierre interno de los procesos, procedimientos y registros manuales como la revisión de los registros automáticos del aplicativo. // Para el mes de marzo se ha enviado el correspondiente correo a las 22 direcciones territoriales, informando las fechas para el cierre interno de los procesos, procedimientos y registros manuales como la revisión de los registros automáticos del aplicativo.</t>
  </si>
  <si>
    <t>Se ha enviado el correspondiente correo a las 22 direcciones territoriales, informando las fechas para el cierre interno de los procesos, procedimientos y registros manuales como la revisión de los registros automáticos del aplicativo.</t>
  </si>
  <si>
    <t>Se realizó los registros contables en el SIIF y SIIF extendidos</t>
  </si>
  <si>
    <t>Presentar las declaraciones tributarias mensual (Retefuente)</t>
  </si>
  <si>
    <t>Para el mes de enero se cumplió entregando a la DIAN las declaraciones del nivel nacional como son la Retención en la fuente e Iva y para las declaraciones municipales las de ICA y ReteICA correspondientes a diciembre 2019. //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</si>
  <si>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Se cumplió entregando a la DIAN la declaración a nivel nacional de Retención en la fuente de marzo, abril y mayo del 2020.</t>
  </si>
  <si>
    <t>Durante el tercer trimestre se presentaron las declaraciones tributarias (Retefuente)</t>
  </si>
  <si>
    <t>Las declaraciones tributarias se estan presentando y las evidencias se tendrían hasta el 22 de enero de 2021</t>
  </si>
  <si>
    <t>Presentar las declaraciones tributarias bimestral (IVA, ICA y ReteICA)</t>
  </si>
  <si>
    <t>Para el mes de enero se cumplió entregando a la DIAN las declaraciones del nivel nacional como son la Retención en la fuente e Iva y para las declaraciones municipales las de ICA y ReteICA correspondientes a diciembre 2019.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</si>
  <si>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Para el mes de mayo se cumplió entregando a la DIAN la declaracion del nivel nacional el Iva del segundo bimestre 2020 (marzo-abril) y para las declaraciones municipales las de ICA y ReteICA para el segundo bimestre del 2020 (marzo-abril).</t>
  </si>
  <si>
    <t>Se presentó las declaraciones tributarias bimensuales.</t>
  </si>
  <si>
    <t>Elaborar los Informes y Estados Financieros presentados y publicados</t>
  </si>
  <si>
    <t>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t>
  </si>
  <si>
    <t>En el link https://www.igac.gov.co/es/contenido/estados-contables se puede evidenciar el cargue de los estados financieros de los meses de enero, febrero, marzo, abril y mayo.</t>
  </si>
  <si>
    <t>Se elaboró el informe del mes de julio. El informe del mes de agosto y septiembre se encuentran en revisión y aprobación.</t>
  </si>
  <si>
    <t>Se registra el informe del mes de octubre que se encuentra firmado, esta pendiente de revisión y firma los meses de septiembre y noviembre</t>
  </si>
  <si>
    <t>Se realizó cronograma de actualización de los documentos</t>
  </si>
  <si>
    <t>Se elaboró la actualización de 5 procedimientos de los cuales 4 ya fueron aprobado (viaticos, desagregación presupuestal, elaoración de CDP y RP, y traslados presupuestales)</t>
  </si>
  <si>
    <t>Se actualizaron en total 8 procedimientos.</t>
  </si>
  <si>
    <t>Se realizó la revisión e identificación de las acciones de mejora</t>
  </si>
  <si>
    <t>Se cumplio en segundo trimestre al 100%</t>
  </si>
  <si>
    <t xml:space="preserve">Desde el GIT Financiera no es posible definir un plan de mejora para la ejecución presupuestal o la constitución de reservas, ya que más allá de hacer seguimiento y dar alertas mediante comunicados acerca de la ejecución presupuestal, está en poder de las areas que ejecutan recursos la mejora de estos indicadores. El área financiera, dentro esta situación, lo que puede realizar es la emisión mensual de correos y la emisión de una circular al año, entre otros, en la que se dan los linamientos de </t>
  </si>
  <si>
    <t>Mediante reunión entre la Oficina Asesora de Planeación y el GIT de Gestión Financiero se revisó y actualizó el mapa de riesgos del proceso en PLANIGAC</t>
  </si>
  <si>
    <t>Gestión Geodésica</t>
  </si>
  <si>
    <t>Datos de gravedad actualizados, procesados y dispuestos</t>
  </si>
  <si>
    <t xml:space="preserve">Capturar, procesar y disponer datos de gravedad del 50% de los puntos que conforman un anillo de la densificación de la red gravimétrica, así como en los demás proyectos. </t>
  </si>
  <si>
    <t>Se capturó y procesó 520 medidas de valores de gravedad en 35 puntos. Cubriendo el 48% del área total de la Comisión completa para establecimiento del IHRF del 50%.</t>
  </si>
  <si>
    <t>Se capturaron, procesaron y dispusieron los datos de gravedad del 50% de los puntos que conforman un anillo de la densificación de la red gravimétrica IHRF, con un total de 421  mediciones.</t>
  </si>
  <si>
    <t>Calcular, consolidar y disponer datos de gravedad existentes en la subdirección desde el 2003 a 2018</t>
  </si>
  <si>
    <t>Se realizó la revisión bibliográfica y de conceptos de gravimetría, para el cálculo, ajuste y publicación de datos.</t>
  </si>
  <si>
    <t>Se realizó el cruce de información registrada en datos abiertos Red Pasiva – Valores de Gravedad, se estandarizó la nomenclatura de coordenadas navegadas de la “Red SIGNAR”para poder geo-referenciar vértices faltante de posición espacial, y se generó  tabla de coordenadas de la red de Gravimetría. Asi mismo, se realizó la validación de la información de gravimetria registrada en GEOCARTO con el fin de iniciar su procesamiento</t>
  </si>
  <si>
    <t>Se realizó la consolidación y estructuración de datos  de gravedad correspondiente al periodo de 2003 a 2017 para la conformación de la Base de Gravimetría, obteniendo un registro de 3.813 datos de estaciones medidas.</t>
  </si>
  <si>
    <t>Se terminó la consolidación de datos del total de 16 años (2003 a 2018) que conforman la Base de Gravimetría.  Además se entrega el avance de datos calculados de 2019. En formato shape, base de datos y mxd.</t>
  </si>
  <si>
    <t>Estaciones activas y conectadas al marco de referencia terrestre</t>
  </si>
  <si>
    <t>Fortalecer la red geodésica del país con estaciones en los municipios priorizados y realizar su respectivo monitoreo, actualización (2018,0), procesamiento y disposición.</t>
  </si>
  <si>
    <t>Se realizó la exploración en campo para la materialización de 10  estaciones de operación continua en los municipios de: Socha (Boyacá), Tarazá (Antioquia), El Bagre (Antioquia), Suaréz (Cauca), Sahagún (Córdoba), Jambaló (Cauca),  Zambrano (Bolívar), Planadas (Tolima), San Cristobal (Bolívar) y El paso (César). Así mismo, se materializaron e integraron a la red geodésica nacional, 2 estaciones: SONE (San Onofre-Sucre) y SJNE (San Juan de Nepomuceno -Bolívar).</t>
  </si>
  <si>
    <t>Se realizó la materialización de 7 estaciones: AEPL (Planadas-Tolima), SILP (Silvia-Cauca), SUES (Suárez-Cauca), EBPT (El Bagre-Antioquia), TARZ (Tarazá-Antioquia), SOCH (Socha-Boyacá) y PULE (Puerto Lleras-Meta), para un total de 9 estaciones nuevas. Así mismo, se exploraron 8 sitios adicionales para futura materialización</t>
  </si>
  <si>
    <t>Integrar estaciones (activas y pasivas) de otras instituciones públicas y privadas a la Red Geodésica Nacional.</t>
  </si>
  <si>
    <t>El reporte de esta actividad esta programado a partir del mes de mayo</t>
  </si>
  <si>
    <t>Se realizó la identificación de entidades que tienen estaciones materializadas en el país, con el fin de integrar estaciones (activas y pasivas) de otras instituciones públicas y privadas a la Red Geodésica Nacional. Se remitió al SG primera propuesta de minuta para la suscripción de un convenio especifico que permita la integración de las estaciones geodesicas de GEORED a la Red Nacional. Se ajustó minuta, estudios previos y matriz de riesgos del convenio especifico a suscribir.</t>
  </si>
  <si>
    <t>El 19 de agosto de 2020 se suscribió el Convenio Específico No. 2 al Convenio Marco No. SGC 05 de 2018 – IGAC 4965 de 2018 suscrito entre el Servicio Geológico Colombiano y el IGAC, dentro del cual se está realizando la exploración y materialización de nuevas estaciones a la Red Geodésica Nacional. Así mismo, se realizaron invitaciones al SENA y U Distrital para integrar estacion.</t>
  </si>
  <si>
    <t>Se validaron e integraron 35 estaciones pasivas de primer, segundo y tercer orden correspondiente a los municipios de Dosquebradas y La Virginia (Risaralda). Así mismo, se realizó la gestión con el SENA y el SGC para la integración tecnológicas de sus estaciones activas</t>
  </si>
  <si>
    <t xml:space="preserve">Identiticar, priorizar y mantener (activación) las estaciones continuas de la Red Magna ECO </t>
  </si>
  <si>
    <t>Se realizó el seguimiento al funcionamiento de las estaciones y se reconfiguro el acceso por cambio de FTP, logrando tener en promedio 27 estaciones activas. Así mismo, se realizó la identificación y organización para el mantenimiento de las estaciones en campo.</t>
  </si>
  <si>
    <t>Se realizó  el mantenimiento en campo de las estaciones AGCA (Aguachica -Cesar), BECE (Becerril -Cesar), VALL (Valledupar-Cesar), BOSC (Bosconia -Cesar), BQLA (Barranquilla-Atlántico) y nuevamente OVEJ (Ovejas-Sucre), logrando con corte a 30 de septiembre 29 estaciones activas.</t>
  </si>
  <si>
    <t>Como parte del fortalecimiento de la Red Geodésica Nacional, se logró mantenimiento de 36 estaciones de operación continua en campo y remotamente, logrando disponer sus respectivos datos rinex</t>
  </si>
  <si>
    <t xml:space="preserve">Procesar los datos de coordenadas (rinex) de las estaciones activas (concatenación) </t>
  </si>
  <si>
    <t>Se generaron 2.751 datos rinex de 30 estaciones activas del IGAC en promedio.</t>
  </si>
  <si>
    <t>Se  procesaron 2.423 datos de coordenadas (rinex) de 27 estaciones activas del IGAC en promedio. Para un total acumulado de 5.174 datos rinex.</t>
  </si>
  <si>
    <t>Se procesaron 2.895 datos rinex de las estaciones activas, para un total acumulado de 8.069 datos procesados.</t>
  </si>
  <si>
    <t>Se procesaron 3.942 datos rinex de las estaciones activas, para un total acumulado de 12.011 datos procesados</t>
  </si>
  <si>
    <t>Procesar y disponer las coordenadas de estaciones activas del centro IGA del Sistema de Referencia Geocéntrico para las Américas (SIRGAS).</t>
  </si>
  <si>
    <t>Se procesaron 2.326 coordenadas de estaciones del Centro IGA del Sistema de Referencia Geocéntrico para las Américas (SIRGAS).</t>
  </si>
  <si>
    <t>Se procesaron 1.398 coordenadas de estaciones IGA (en promedio 99 estaciones semanales) resultado de 8.736 observaciones.</t>
  </si>
  <si>
    <t>Se procesaron 1.397 coordenadas de estaciones IGA (en promedio 107 estaciones semanales) resultado de 9.336 observaciones, obteniendo un total de 5121 coordenadas de estaciones procesadas y dispuestas</t>
  </si>
  <si>
    <t xml:space="preserve">Determinar, procesar y disponer los datos de coordenadas de la red pasiva del país </t>
  </si>
  <si>
    <t>Se realizó la identificación y organización para procesar y disponer los datos de coordenadas de la red pasiva del país</t>
  </si>
  <si>
    <t>Se procesaron y dispusieron 70 datos de coordendas de la red pasiva del Pais  correspondientes al proyecto GNSS 2018-Linea 17 Cali-Ipiales, distribuidos en los departamentos de Valle del Cauca,Nariño, Cauca,  cumpliendo con la meta anual programada. Asi mismo, se realizó la revisión y aprobación de 268 vértices  geodésicos mas para el mismo proyecto.</t>
  </si>
  <si>
    <t>La meta se cumplió al 100% en el III Trimestre.</t>
  </si>
  <si>
    <t xml:space="preserve">Calcular y consolidar los datos de altura de las líneas de nivelación geodésica, de acuerdo a priorización basada en la identificación de insumos. </t>
  </si>
  <si>
    <t>Se continuó con el diagnóstico e identificación de la información de las líneas de nivelación y se realizó el apoyo en el diseño de la densificación de los vértices geodésicos para Colombia.</t>
  </si>
  <si>
    <t xml:space="preserve">Se calcularon y consolidaron 32 datos de altura de de las líneas de nivelación geodésica, cumpliendo con la meta anual programada. Asi mismo, se calcularon 22 puntos nuevos y se recalcularon 313. De otra parte, se estructuraron 30.392 observaciones como avance en la consolidación de la base de datos de nivelación. </t>
  </si>
  <si>
    <t>Gestionar la contratación para la densificación de la red geodésica del país y la disposición de plataforma de datos conjunta para el servicio de datos GNSS, y realizar su respectivo seguimiento y validación de entregables, en el marco de las metas del Banco de Mundial</t>
  </si>
  <si>
    <t xml:space="preserve">Se inició la elaboración de los capítulos IV y VII para la contratación de la densificación de la Red Geodésica Nacional  IGAC-SGC con el Banco Mundial. </t>
  </si>
  <si>
    <t>Se elaboraron los capítulos IV y VII y el anexo técnico para el estudio de mercado en conjunto con el Servicio Geológico Colombiano y se realizó solicitud de cotizaciones a 12 empresas. Así mismo, se continúo con la elaboración de los RFB del Banco Mundial.</t>
  </si>
  <si>
    <t>Se finalizó y publicó el documento de licitación CO-IGAC-179625-NC, para el establecimiento y puesta en operación de Estaciones de Referencia de Operación Continua CORS (Continuously Operating Reference Station) y fortalecimiento del Centro de Control de la Red geodésica de la República de Colombia.</t>
  </si>
  <si>
    <t>Se realizó seguimiento, consolidación, y validación de las preguntas y observaciones del proceso CO-IGAC-179625-NC-RFB. Al cierre de la vigencia 2020, este proceso se encuentra en la etapa de preparación de ofertas por parte de los interesados, planeando dar inicio al contrato en el 2021.</t>
  </si>
  <si>
    <t xml:space="preserve">Revisar, ajustar y socializar el plan nacional y plan de fortalecimiento de geodesia, así como iniciar su implementación. </t>
  </si>
  <si>
    <t>Se realizó la actualización del plan de fortalecimiento infraestructura geodésica nacional dentro del cual se incluyo la red pasiva del país</t>
  </si>
  <si>
    <t>Se revisó y ajustó el plan de fortalecimiento, en cuanto a  líneas de acción, ejes principales, actualización de los mapas y alcance de metas</t>
  </si>
  <si>
    <t>Se realizó ajuste al plan de fortalecimiento de infraestructura geodésica y se revisó, ajustó y finalizó el plan nacional de geodesia para su socialización</t>
  </si>
  <si>
    <t>Datos geomagnéticos generados, procesados y dispuestos</t>
  </si>
  <si>
    <t xml:space="preserve">Generar, procesar y disponer  datos geomagnéticos capturados a través del observatorio </t>
  </si>
  <si>
    <t>Se capturó 61 magnetogramas. Así mismo, se está analizando y consolidando la información desde 1986-2015.</t>
  </si>
  <si>
    <t>Se capturaron 122 magnetogramas, para un total de 183 datos generados, procesados y disponibles. Así mismo, se realizó la obtención del índice K y medición de los escalamientos horarios de componentes relativas de meses correspondientes a los años 2018 y 2019</t>
  </si>
  <si>
    <t xml:space="preserve">Generar propuesta para la modernización del observatorio geomagnético nacional, con su respectivo plan de acción </t>
  </si>
  <si>
    <t>Se adelantó la propuesta  para la modernización del observatorio geomagnético nacional, en cuanto a: introducción, objetivos, marco normativo, estado del arte. Igualmente, se estan adelantando las correcciones sugeridas por la Subdirección, después de surtir la etapa de socialización del documento.</t>
  </si>
  <si>
    <t>Se finalizó y socializó el documento propuesta del observatorio geomagnético, el cual contiene el cronograma de actividades para la modernización del Observatorio Geomagnético de Fúquene</t>
  </si>
  <si>
    <t>Se gestionó a través de reuniones la revisión y actualización de documentos  que soportan el proceso. Se ajustó el plan de trabajo a seguir. Se encuentran en revisión técnica 35 documentos.</t>
  </si>
  <si>
    <t>Se entregó a la Oficina Asesora de Planeación 4 formatos actualizados, 2 nuevos formatos y se solicitó la eliminación de 1 instructivo y de 1 metodología  en el Sistema Integrado de Gestión.Así mismo, se cuenta con 2 procedimientos ajustados para  ser aprobados.</t>
  </si>
  <si>
    <t xml:space="preserve">Se finalizó la revisión técnica de los documentos que soportan el proceso de Gestión Geodésica, los cuales se encuentran en la fase de validación por parte del coordinador del GIT de Gestión Geodésica.  </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</si>
  <si>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t>
  </si>
  <si>
    <t>Se envió el normograma actualizado a la Oficina Asesora de Planeación para su correspndiente actualizaciónen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t>
  </si>
  <si>
    <t>Durante el tercer trimestre, se llevó a cabo la actualización de la matriz de riesgos del Proceso de Gestión Geodésica,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</si>
  <si>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Se cumplió la meta en el II trimestre. Sin embargo se actualizaron los riesgos del proceso.</t>
  </si>
  <si>
    <t>Gestión Geográfica</t>
  </si>
  <si>
    <t xml:space="preserve">Informes de caracterización territorial por municipio
( Documentos de estudios técnicos sobre geografía)
</t>
  </si>
  <si>
    <t>Procesar y analizar información primaria y secundaria, así como redactar informes de caracterización para los municipios priorizados</t>
  </si>
  <si>
    <t>Informes</t>
  </si>
  <si>
    <t xml:space="preserve">GIT  Estudios Geográficos y Ordenamiento Territorial </t>
  </si>
  <si>
    <t>Informes de caracterización territorial por municipio</t>
  </si>
  <si>
    <t>Se finalizó la caracterización territorial del municipio de Gámeza, Boyacá, correspondiente a 12.368 ha. Asi mismo, se realizó el procesamiento de información secundaria relacionada con temas de población, del Sistema de Identificación de Potenciales Beneficiarios de Programas Sociales, en los 100 municipios priorizados y, para 11 de los 100 municipios priorizados, se efectuó la búsqueda, procesamiento y análisis de información secundaria relacionada con el contexto legal, los procesos biofísico</t>
  </si>
  <si>
    <t>Se finalizó la caracterización territorial de los municipios de  municipios de Socha, Socotá, Tasco, Sativasur, Betéitiva, y Cerinza (Boyacá), Mahates, María La Baja (Bolívar) y, Morales y Piendamó (Cauca) correspondiente a 286.956,227 ha. Asi mismo, se continuó con el procesamiento de la información secundaria del segundo grupo de 11 muncipios de los 100 municipios priorizados y, se continuo con el procesamiento para los restantes 78 municipios.</t>
  </si>
  <si>
    <t>Se finalizaron 21 caracterizaciones territoriales,municipios de Marsella,Guática,Santuario,Balboa,Belén de Umbría,La Celia,Pueblo Rico,Apia (Risaral),San Carlos(Ant), Cumaribo(Vich), Busbanzá,Corrales,Floresta,Monguí,Tópaga (Boyacá) Altos del Rosario,El Peñón,San Estanislao San Juan Nepomuceno,Zambrano y Barranco de Loba (Bolívar) correspondientes a 7.362,927,50 ha.Se avanzó en la búsqueda,recopilación y procesamiento información secundaria para los municipios priorizados.</t>
  </si>
  <si>
    <t>En el cuarto trimestre, se finalizaron 63 caracterizaciones territoriales, de los departamentos de Cauca, Putumayo, Cundinamarca, Florencia, Caquetá, Meta, Tolima, Boyacá, Córdoba, Magdalena, Meta, Nariño, Sucre, Cesar, La Guajira, correspondiente a 8.868.775,94 ha.  Para un total acumulado de 16.231.703,44 ha, correspondiente a 95 caracterizaciones territoriales en el año.</t>
  </si>
  <si>
    <t>Publicar los informes de caracterización.</t>
  </si>
  <si>
    <t>Publicación informe</t>
  </si>
  <si>
    <t>Se realizó la diagramación y publicación de los documentos de caracterización territorial de los siguientes 20 municipios: Beteitiva, Cerinza, Gámeza, Sativasur, Socotá, Socha, Tasco, Mahates, María la Baja, Piendamó, Morales, Apía, Balboa, Belén de Umbría, Guática, La Celia, Marsella, Pueblo Rico, Santuario y Cumaribo.</t>
  </si>
  <si>
    <t>Se realizó la publicación de las 95 caracterizaciones territoriales en Colombia en Mapas para consulta de los diferentes usuarios.</t>
  </si>
  <si>
    <t>Documentos de investigación geográfica 
(Fase 2 del atlas funcional y
geografía del departamento del Casanare)</t>
  </si>
  <si>
    <t>Levantar, procesar y analizar información primaria y secundaria, asi como redactar y publicar documentos técnicos (Fase 2 del atlas funcional y  geografía del departamento del Casanare)</t>
  </si>
  <si>
    <t>Documento</t>
  </si>
  <si>
    <t>Documentos de Investigación geográfica generados</t>
  </si>
  <si>
    <t>Se inició el ajuste teórico y conceptual del capítulo 2 del documento Atlas del funcionamiento espacial del territorio en Colombia y, se consolidó un documento preliminar a partir de la información existente año 2019, del documento Geografía de Casanare</t>
  </si>
  <si>
    <t xml:space="preserve">Se consolidaron el capítulo 2: “Funcionamiento espacial: perspectiva geográfica”, y capítulo 3: Colombia en el contexto global, del documento Atlas Colombia: Funcionamiento Espacial del Territorio.  Se elaboró el inventario y revisión de los mapas temáticos de los capítulos 3 y 4. _x000D_
Así mismo, se avanzó en la consolidación del capítulo de Contexto Legal del Territorio: Determinantes de Ordenamiento Territorial del documento Geografia Departamental de Casanare. </t>
  </si>
  <si>
    <t xml:space="preserve">Se finalizó el Capítulo 2:“Funcionamiento espacial: perspectiva geográfica” y el Capítulo 3:“Colombia en el contexto global” del Documento: Atlas Colombia: Funcionamiento espacial del territorio. En cuanto a la Geografía del departamento de Casanare, se avanzó en el desarrollo de los capítulos Biofísico, de Ocupación y Apropiación y Socioeconómico._x000D_
 </t>
  </si>
  <si>
    <t>Se finalizaron los dos documentos: Atlas Colombia: Funcionamiento espacial del territorio y Geografía del departamento de Casanare.</t>
  </si>
  <si>
    <t>Base Nacional de Nombres Geográficos integrada, actualizada y disponible 
(Base de Datos del Diccionario geográfico)</t>
  </si>
  <si>
    <t>Gestionar, validar y actualizar 60.000 topónimos de la Base Nacional de Nombres Geográficos</t>
  </si>
  <si>
    <t xml:space="preserve">Base Nacional de Nombres Geográficos integrada, actualizada y disponible </t>
  </si>
  <si>
    <t>Se actualizaron 3.000 topónimos asociados a demografía, reservas naturales y áreas protegidas.</t>
  </si>
  <si>
    <t>Se gestionaron y actualizaron 30.000 topónimos de la Base Nacional de Nombres Geográficos: plantillas de demografía, movilidad, economía, social1, social2, áreas protegidas y  asignación del código PK_CUE a topónimos sencillos.</t>
  </si>
  <si>
    <t>Se gestionaron y actualizaron 27.000 topónimos de la Base Nacional de Nombres Geográficos, correspondiente áreas protegidas, Reservas Naturales de la sociedad civil, Resguardos, títulos colectivos de comunidades negras, logrando un total de 60.000 topónimos  gestionados, validados y actualizados en la Base</t>
  </si>
  <si>
    <t>Desarrollar e implementar herramienta de colaboración que permita el levantamiento y actualización de topónimos .</t>
  </si>
  <si>
    <t>Herramienta</t>
  </si>
  <si>
    <t>Se realizó primera versión de historia de usuario para la implementación de herramienta de colaboración para el levantamiento y actualización de topónimos.</t>
  </si>
  <si>
    <t>Como estrategia para el levantamiento y actualización de topónimos de forma colaborativa y voluntaria, se desarrolló e implementó la aplicación móvil “Colombia en Mapas: El mapa de todos” disponible en https://igacapp.azurewebsites.net/. Esta herramienta cuenta con una identidad alineada con la plataforma Colombia en Mapas y esquema implementado de UI-UX para facilidad de los usuarios</t>
  </si>
  <si>
    <t>Integrar y disponer la Base Nacional de Nombres Geográficos</t>
  </si>
  <si>
    <t>Base de datos</t>
  </si>
  <si>
    <t xml:space="preserve">Se elaboró el modelo de datos preliminar de Nombres Geográficos para la nueva BNNG y las nuevas tablas que van a formar parte de ésta.Así mismo, se elaboró documento  de Especificación Técnica del CUE.Se elaboraron ejemplos en BNNG_V1 para procesos de construcción de textos de topónimos,las funciones en la base de datos DICCIO y se cargaron datos del esquema DICCIO al BNNG_V1 de la información de textos de topónimos del Diccionario._x000D_
</t>
  </si>
  <si>
    <t>Se implementó el modelo físico en un esquema de base de datos conforme a la estandarización definido. Se migraron 50.000 nombres geográficos. Se realizó la integración y migración de los datos existentes en la Subdirección (nombres geográficos, diccionario geográfico y toponimía) de 2 municipios a escala 1:25.000, logrando un total de 50.572 registros en la nueva versión de la base de datos</t>
  </si>
  <si>
    <t>Instrumento para el mejoramiento de los procesos de ordenamiento territorial</t>
  </si>
  <si>
    <t xml:space="preserve">Identificar y documentar recomendaciones para el proceso de revisión y ajuste de los POT </t>
  </si>
  <si>
    <t>Instrumento para el mejoramiento de los procesos de ordenamiento territorial elaborado</t>
  </si>
  <si>
    <t>Se identificaron y documentaron recomendaciones en los once (11) municipios priorizados Gámeza, Socha, Socotá, Tasco, Sativasur, Betéitiva, y Cerinzá (Boyacá),  Mahates y María La Baja(Bolívar) y, Morales y Piendamó (Cauca), para ajustes en sus planes de ordenamiento territorial, teniendo como referencia la vigencia del Plan de Ordenamiento Territorial -POT, la actualización normativa y la revisión de norma asociada a la clasificación del suelo y zonificación de usos de los municipios.</t>
  </si>
  <si>
    <t>Se elaboró la segunda versión de recomendaciones para procesos de revisión y ajuste de POT de acuerdo con lo revisado en los estudios de caracterización territorial, específicamente lo referente a clasificación del suelo y zonificación de usos. Se revisó el alcance de las modificaciones del Decreto 1077 y recomendaciones de las etapas de diagnóstico y formulación de acuerdo al Decreto 1232 de 2020.</t>
  </si>
  <si>
    <t>Se finalizó el documento de recomendaciones para proceso de revisión y ajuste de los planes de ordenamiento territorial estructurado por las etapas y documentos e instancias de concertación, para los municipios que proyecten adelantar dichos procesos.</t>
  </si>
  <si>
    <t xml:space="preserve"> Sistema único de información geográfica, cartográfica y geodesica implementado
</t>
  </si>
  <si>
    <t xml:space="preserve">Actualizar las variables temáticas del SIGOT  (200) e integrar la información de ordenamiento territorial de los nodos regionales y locales (departamentos, municipios y figuras de asociatividad) </t>
  </si>
  <si>
    <t xml:space="preserve"> Sistema único de información geográfica, cartográfica y geodesica implementado</t>
  </si>
  <si>
    <t>Se elaboró una primera versión del esquema de gestión de  información de variables de ordenamiento territorial con las entidades del nivel nacional y territorial. Así mismo, se organizó la matriz de Procesos Geográficos para la depuración de variables alfanuméricas y espaciales (geoservicios internos y externos) del SIGOT. Por otro lado, se dispuso en el SIGOT la información de los planes de ordenamiento territorial gestionada con seis (6) municipios, de los 100 priorizados</t>
  </si>
  <si>
    <t>Se actualizaron 88 variables temáticas del SIGOT,así: revisión variables existentes 16 URL y, 16 POT municipales, 34 variables alfanuméricas y 22 variables espaciales.  Así mismo, se depuró y consolidó la tabla de procesos geográficos con sus respectivas categorías, temas y variables.</t>
  </si>
  <si>
    <t>Se actualizaron 136 variables alfanuméricas: Cobertura de acueducto, alcantarillado, energía, internet (año 2018), NBI (año 2018), Participación promedio en el PIB total Departamental (años 2014 a 2018), Población según género, población rural y población urbana (años 2018 a 2020), cumpliendo la meta anual.</t>
  </si>
  <si>
    <t>Mantener y disponer la base de datos de límites fronterizos, departamentales y municipales del país, así como los mapas de territorios colectivos (resguardos indigenas y tierras de comunidades negras)</t>
  </si>
  <si>
    <t xml:space="preserve">GIT Fronteras y Límites Territoriales </t>
  </si>
  <si>
    <t>Como parte del proceso de actualización de los datos de límites y fronteras, y teniendo en cuenta que la Cancillería de Colombia es la responsable de la aprobación de los límites fronterizos del País, se realizaron las respectivas gestiones para concluir el trazado del límite Colombia - Brasil y Colombia - Venezuela. Por otro lado, se está evaluando la información asociada a los mapas de territorios remitida por la ANT, previa a su disposición.</t>
  </si>
  <si>
    <t>Se realizó la estructuración y actualización de los datos de líneas límitrofes, así como la generación del servicio web geográfico para su publicación. De igual forma, se generó servicio web de resguardos indígenas y tierras de comunidades negros de conformidad con los datos suministrados por la ANT. Por otro lado, se realizó el diagnóstico de la capa de Territorios Indígenas de la ANT para corrobar la información cartográfica y jurídica.</t>
  </si>
  <si>
    <t>Se mantuvo y dispuso la base de datos de límites fronterizos, departamentales y municipales del país, así como los mapas de territorios colectivos (resguardos indigenas y tierras de comunidades negras), la capa fronteriza para aprobación de la Cancilleria,  revisión de las capas geográficas de municipios, departamentos y fronteras disponible en Colombia en Mapas.</t>
  </si>
  <si>
    <t>Desarrollar e implementar el Sistema único de información geográfica, cartográfica y geodésica</t>
  </si>
  <si>
    <t>se realizó segunda iteración de las funcionalidades tales como, consulta de datos rinex, imágenes, compartir, dibujar, medir, imprimir y convertir coordenadas. Así mismo, se realizó segunda iteración sobre diseño y experiencia de usuario las cuales fueron implementadas en el sistema.Por otro lado, Sealizó el análisis, diseño y primera iteración del desarrollo de una aplicación web para consulta y descarga de la información histórica de planchas del IGAC (http://planchas.azurewebsites.net/)</t>
  </si>
  <si>
    <t>Se realizaron diferentes iteraciones de la plataforma, que incluyó definición de temáticas, ajuste de la interfaz , implementación de funcionalidades, estructuración y adición de nuevos datos, ayudas para el usuario y afinación del diseño en la plataforma Colombia en mapas, la cual fue desplegado en ambiente de producción, bajo el dominio https://www.colombiaenmapas.gov.co/</t>
  </si>
  <si>
    <t>Se desarrolló y dispuso en producción, la plataforma Colombia en Mapas https://www.colombiaenmapas.gov.co/</t>
  </si>
  <si>
    <t>Documentos de estudios técnicos de deslindes y de Territorios Indígenas</t>
  </si>
  <si>
    <t>Elaborar el diagnóstico de límites de entidades territoriales como insumo para la caracterización territorial y levantamiento catastral.</t>
  </si>
  <si>
    <t>Documentos de estudios técnicos de deslindes y de Territorios Indígenas elaborados</t>
  </si>
  <si>
    <t>Se han elaborado 235  informes de diagnósticos de las líneas limítrofes de 50 municipios de los departamentos de Risaralda, Vichada, Bolívar, Antioquia, Cauca, Córdoba y Boyacá, como insumo para la caracterización territorial y levantamiento catastral.</t>
  </si>
  <si>
    <t xml:space="preserve">Se elaboraron 217 informes de diagnóstico de líneas limítrofes de 45 municipios de los departamentos de Bolívar, César,Córdoba, Nariño, Boyacá, Cauca, Caquetá, Magdalena, Sucre, La Guajira, Cundinamarca, Valle del Cauca y Putumayo._x000D_
</t>
  </si>
  <si>
    <t>Se elaboraron 213 informes de diagnóstico de líneas limítrofes de 42 municipios de los departamentos de Tolima, Meta, Caquetá, César Bolívar, Cauca, La Guajira, Sucre, Cundinamarca, Putumayo, Nariño, Huila, Córdoba y Chocó, logrando el diagnóstico de 137 municipios del país</t>
  </si>
  <si>
    <t>Realizar operaciones de deslinde y/o amojonamiento municipales y departamentales en 25 entidades territoriales, con su correspondiente informe técnico</t>
  </si>
  <si>
    <t>De los procesos de deslinde programados se ha realizado solicitud y análisis de información asi como resolucion de apertura de procesos, entre los que se destaca la apetura del deslinde del municipio de Vijes.</t>
  </si>
  <si>
    <t xml:space="preserve">Se adelantaron en promedio actividades para 21 procesos de deslinde de los municipios: Vijes con Restrepo, La Cumbre,Yotoco,Yumbo,Yarumal,Campamento,Barrancominas,_x000D_
Fredonia-Venecia,Cundinamarca - Boyacá,Antioquia Cordoba,Corpouraba  Corantioquia,San Luis-Granada,Toledo- San Andres,Cesar Norte de Santander,Boyacá-Norte de Santander,El Retiro-Envigado,Segovia Remedios,Santuario Cocorná,Bogotá y los límites de Concepción._x000D_
</t>
  </si>
  <si>
    <t>Se elaboraron informes técnicos de 25 procesos de deslinde de los departamentos de Guainía, Guaviare, Vichada, Antioquia, Norte de Santander, Boyacá, Cesar, Atlántico, Valle del Cauca.</t>
  </si>
  <si>
    <t>Revisar y proponer estrategia para la definición del área oficial de cada una de las entidades terrioriales del país, a partir de un estudio histórico, cartográfico y normativo.</t>
  </si>
  <si>
    <t xml:space="preserve">Se realizó el análisis sobre las extensiones totales de la República de Colombia desde el año 1976 al 2018, a nivel municipal y departamental. </t>
  </si>
  <si>
    <t>Se realizaron los documentos de diagnóstico de áreas geográficos en municipios de los departamentos de: Santander, Boyacá, Antioquia, Cauca, Cundinamarca, Nariño, Norte de Santander. Así mismo, se evaluó estadísticamente las diferencias actuales de áreas y posibles errores en su captura; y se programó pilotos para la revisión y verificación de áreas en 3 municipios.</t>
  </si>
  <si>
    <t>Se realizó propuesta de áreas oficiales de todas las entidades territoriales, así como el estudio histórico, cartográfico y normativo del área de 10 municipios de Colombia: Barbosa  (Santander), Colón (Putumayo), Cachira (Norte de Santander), Barbacoas (Nariño), Sipí (Chocó), Paya  (Boyacá), San Miguel de Sema (Boyacá), Tunungua (Boyacá), El Cocuy  (Boyacá), Solita (Caquetá), logrando un total de 43 estudios documentados.</t>
  </si>
  <si>
    <t>Atender solicitudes y participar en escenarios de asuntos étnicos y diálogo social, con su correspondiente informe</t>
  </si>
  <si>
    <t>Se participó en las reuniones convocadas por el Ministerio del Interior, DNP y autoridades indígenas en el marco de la Mesa Permanente de Concertación, en las que se trabajo la articulación entre las entidades, la presentación de los avances y presupuesto de los indicadores concertados en la consulta previa del Plan Nacional de Desarrollo. Se hizo la consolidación del contexto y antecedentes del proceso de consulta previa realizada en el municipio de Cumaribo (Vichada) para periodo 2015-2018</t>
  </si>
  <si>
    <t>Se participó en reuniones institucionales y con autoridades indígenas en el marco de la Mesa Permanente de Concertación con el fin de revisar los avances en algunos indicadores de asuntos étnicos. Asimismo, atendió las solicitudes de información y requerimientos relacionados con el quehacer misional del Instituto en cuanto a grupos étnicos, tanto por parte del Congreso de la República como de otras entidades del Gobierno Nacional.</t>
  </si>
  <si>
    <t xml:space="preserve">Se participó en los diferentes escenarios interinstitucionales en temas de indicadores Plan Marco de Implementación del Acuerdo de Paz;Territorio    Tierra    Grata (excombatientes);Posición  institucional-Compensaciones impuesto predial territorios colectivos,Mesa Técnica ANT Compromisos Comisión Nacional de Territorios Indígenas,Consejo Asesor implementación Decreto 632/2018 (territorios indígenas),DNP-Observatorio de Ordenamiento Territorial entre otros._x000D_
</t>
  </si>
  <si>
    <t>Se atendieron los requerimientos remitidos por entidades, organizaciones indígenas y autoridades judiciales respecto a los asuntos étnicos,relacionadas con la disposición del mapa oficial de resguardos indígenas y comunidades Negras. Se participó en diferentes espacios de interlocución institucional y comunitaria,relacionados con el seguimiento a las observaciones emitidas al proceso de Constitución del Resguardo Indígena La Sardina y Muchidó La Guama.</t>
  </si>
  <si>
    <t>Definir y socializar las especificaciones técnicas para la generación, actualización y disposición de la cartografía de territorios colectivos, con protocolo de entrega por parte de los custodios.</t>
  </si>
  <si>
    <t xml:space="preserve">GIT  Estudios Geográficos y Ordenamiento Territorial / GIT Fronteras y Límites Territoriales  </t>
  </si>
  <si>
    <t>Se realizó la primera versión del flujo de información cartográfica de territorios colectivos, así como la correspondiente gestión externa con la Agencia Nacional de Tierras e interna con las áreas relacionadas con el asunto.</t>
  </si>
  <si>
    <t>Se elaboró la versión final concertada del procedimiento de asuntos étnicos, incluido el instructivo de asesoría técnica y el correspondiente diagrama de actividades actualizado.</t>
  </si>
  <si>
    <t>Se elaboró las  especificaciones técnicas para la información cartográfica de territorios colectivos (resguardos indígenas y tierras de comunidades negras), así como el catálogo de objetos geográficos y de representación para la cartografía de territorios colectivos. Adicionalmente, se realizó el instructivo de asesoría técnica para los procesos de legalización de resguardos indígenas y titulación de tierras a comunidades negras.</t>
  </si>
  <si>
    <t>Servicio de apoyo técnico a las solicitudes recibidas por la cancillería en temas fronterizos</t>
  </si>
  <si>
    <t>Apoyar técnicamente al Ministerio de Relaciones Exteriores en la demarcación  y mantenimiento de fronteras internacionales.</t>
  </si>
  <si>
    <t>Solicitudes atendidas en temas de demarcación  y mantenimiento de fronteras internacionales</t>
  </si>
  <si>
    <t>Se atendieron diez (10) solicitudes del Ministerio de Relaciones Exteriores en el marco de la demarcación y mantenimiento de fronteras internacionales, sobre el cambio de proyección en la cartografía básica oficial,  Estudios Multitemporales y transformación de coordenadas.</t>
  </si>
  <si>
    <t>Se atendieron 11 solicitudes de la Cancilleria sobre:suministro de imágenes satelitáles inmediaciones al río Táchira,límite con la República Bolivariana de Venezuela;Ecuador-Eje VII-Plan Binacional de Integración Fronteriza;SBI Colombia-Ecuador;Protocolo de entrega información para visor binacional;Mesas de trabajo para la definición línea costa y límites y límites Naciones Unidas;Soberanía Cancillería, frontera terrestre Panamá, línea costera de Colombia,lími</t>
  </si>
  <si>
    <t>Se respondieron 22 solicitudes a la Cancillería, para un total de 43 durante el 2020. Estas principalmente asociadas a las fronteras Panamá-Colombia, Colombia-Brasil, Plan Binacional de integración fronteriza, Entrega de Indicadores Binacionales, Proyecto MEGA</t>
  </si>
  <si>
    <t xml:space="preserve">GIT  Estudios Geográficos y Ordenamiento Territorial / GIT Fronteras y Límites Territoriales </t>
  </si>
  <si>
    <t>Se gestionó a través de reuniones la revisión y actualización de documentos  que soportan el proceso. Se entregaron para revisión metodológica 2 procedimientos, 3 formatos y encuentran 2 procedimientos en revisión técnica. Se eliminaron 9 documentos del Listado maestro de documentos del Sistema Integrado de Gestión.</t>
  </si>
  <si>
    <t>Se revisó y actualizó los documentos del Proceso.Se entregó a la Oficina Asesora de Planeación 1 formato actualizado,2 nuevos formatos y se solicitó la eliminación de 1 instructivo,1 procedimiento  en el Sistema Integrado de Gestión.Se cuenta con 5 procedimientos finalizados;se elaboró el documento final de Especificación Técnica del CUE.Se hizo la revisión con recomendaciones de ajuste de las Especificaciones Técnicas: Control de calidad de productos cartogra</t>
  </si>
  <si>
    <t>Se cuenta con los documentos del proceso revisados técnicamente y actualizados, los cuales, se encuentran en proceso de validación por parte de la Subdirectora.Adicionalmente, se realizaron los ajustes metodológicos solicitados por la Oficina Asesora de Planeación. Además, se enviaron especificaciones técnicas para ser analizada la pertinencia de su inclusión en el Sistema Integrado de Gestión.</t>
  </si>
  <si>
    <t xml:space="preserve">Se envió el normograma actualizado a la Oficina Asesora de Planeación para su correspndiente actualizaciónen la página web.. Se realizó un diagnóstico de los contenidos actuales de la sección “Subdirección de Geografía y Cartografía” en www.igac.gov.co.Se identificaron y re-clasificaron alrededor de 40 productos finales gratuitos.se realizó la propuesta de UX (Experiencia de usuario), las salidas gráficas de UI (Interfaz de usuario) </t>
  </si>
  <si>
    <t>Durante el tercer trimestre, se llevó a cabo la actualización de la matriz de riesgos del Proceso de Gestión Geográfica,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</si>
  <si>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Se cumplió el 100% de la meta programada en el II Trimes, sin embargo, se realizó la actualización de los riesgos del proceso.</t>
  </si>
  <si>
    <t>Gestión Informática de Soporte</t>
  </si>
  <si>
    <t>Solicitudes de TI</t>
  </si>
  <si>
    <t xml:space="preserve">Aprovisionar y administrar plataforma tecnologica </t>
  </si>
  <si>
    <t>Reporte de solicitudes de plataforma tecnologica aprovisionada y administrada</t>
  </si>
  <si>
    <t>Solicitudes de TI atendidas</t>
  </si>
  <si>
    <t>Se inicio el proceso de backup información direcciones territoriales,  migración servidores Cobol , Instalación de actualizaciones (Se realizó despliegue de parches de seguridad de los meses enero y febrero sobre plataformas Microsoft).
Renovación de la infraestructura pasiva del IGAC, adquisición de Unidades Ininterrumpidas de Energía – UPS y adecuación de las sedes conforme al RETIE,  Mantenimiento UPS, Backup información direcciones territoriales, Migración servidores Cobol, Migración de servidores plataforma "vmware5 a vmware7",  Renovación plataforma usuario final (En el proceso de ejecución del contrato No 23149 donde se adquirieron 193 equipos de cómputo, en el primer trimestre se han entregado 4 computadores portátiles) , se adelantaron los estudios de mercado para la renovación de la plataforma Fortinet.Se continua con el proceso a nivel nacional en la instalación de actualizaciones de Windows.</t>
  </si>
  <si>
    <t>Se atendieron 739 solicitudes distribuidas de la siguiente manera: 721 cerrado. 9 en esperas. 5 en curso y 4 resueltas. Con un indice de cumplimiento del 98%</t>
  </si>
  <si>
    <t>Se atendieron 999  solicitudes distribuidas de la siguiente manera: 955 cerradas. 11 en espera. 29 en curso y 4 resueltas. Con un indice de cumplimiento del 98%</t>
  </si>
  <si>
    <t>Se atendieron 1246  solicitudes distribuidas de la siguiente manera: 1196  cerrado. 12 en esperas. 33 en curso y 5 resueltas. Con un índice de cumplimiento del 98%</t>
  </si>
  <si>
    <t xml:space="preserve">Atender solicitudes manteniento a los  sistemas de información, aplicaciones y portales </t>
  </si>
  <si>
    <t xml:space="preserve">Reporte de solicitudes atendidas de manteniento a los  sistemas de información, aplicaciones y portales </t>
  </si>
  <si>
    <t>Gestión y seguimiento de las incidencias y requerimientos para el periodo de enero y febrero se atendieron 587 solicitudes; relacionados con el soporte de los sistemas de información de SNC, SIGA, ERP, Portales, aplicativo de fichas prediales 
Gestión y seguimiento de las incidencias y requerimientos para el periodo de referencia
se atendieron 628 solicitudes; relacionados con el soporte de los sistemas de información
de SNC, SIGA, ERP, Intranet, Geoportal, Portales, Tienda Virtual,  aplicación de clases agrologicas y del certificado de clases agrologicas</t>
  </si>
  <si>
    <t>Se atendieron 2287 solicitudes, de las cuales se atendieron 2074 solicitudes. Con un indice de cumplimiento del 90%</t>
  </si>
  <si>
    <t>Se registraron  2067 solicitudes, del as cuales se atendieron 2304 solicitudes. Con un índice de cumplimiento del 90%</t>
  </si>
  <si>
    <t>Se atendieron 4077 de 3367  de solicitudes, donde se evidencia un índice de cumplimiento del 93%</t>
  </si>
  <si>
    <t>Atender incidencias y requerimientos de la mesa de servicios TI</t>
  </si>
  <si>
    <t>Reporte de incidencias y requerimientos atendidos</t>
  </si>
  <si>
    <t>Respecto a la gestión de casos durante los meses de enero y de febrero se reportaron 841 solicitudes cerradas.
Respecto a la gestión  de casos durante el mes de marzo se reportaron 688 solicitudes cerradas.</t>
  </si>
  <si>
    <t xml:space="preserve">Se atendieron 1411 solicitudes, distribuidas de la siguiente manera: 1398 cerradas. 7 resueltas y 6 en espera. </t>
  </si>
  <si>
    <t>Se atendieron 2049 solicitudes, distribuidas de la siguiente manera: 1992 cerradas. 29 resueltas , 25 en espera y 3 en curso, con índice de cumplimiento del 98%</t>
  </si>
  <si>
    <t>Se atendieron 2679 solicitudes, distribuidas de la siguiente manera: 2496 cerradas. 75 resueltas , 69 en espera y 39 en curso  donde se evidencia un índice de cumplimiento del 97%</t>
  </si>
  <si>
    <t xml:space="preserve">Se revisó la documentación vigente del proceso, se derogaron 4 guias y 1 formato, se actualizó la plantilla y se encuentran en ajustes técnicos los siguientes documentos: Custodia de contaseñas, copias de respaldo, gestión de incidentes, entrega de información geográfica y solicitud y servicio de soporte tecnico. </t>
  </si>
  <si>
    <t>Se revisó y actualizó y publicó la  siguiente  documentación:  Gestión Copias de Respaldo y Gestión Mesa de Servicios. Quedando pendiente por revisión técnica  los documdentos de  Custodia de contaseñas, Información geográfica.</t>
  </si>
  <si>
    <t xml:space="preserve">Se actualizaron y publicaron los siguientes procedimientos:_x000D_
Entrega de Información Geográfica_x000D_
Procedimiento Custodia de Contraseñas de administrador_x000D_
</t>
  </si>
  <si>
    <t>Se realizaron las actividades contempladas dentro del plan anticorrupción y se realizó el avance correspondiente en el mes de mayo. Evidencia: Plan anticorrupción con seguimiento dispuesto en el drive.</t>
  </si>
  <si>
    <t>Se realizaron las actividades contempladas dentro del plan anticorrupción y se realizó el respectivo seguimiento en el mes de septiembre. Evidencia: Plan anticorrupción con seguimiento dispuesto en el drive</t>
  </si>
  <si>
    <t>Se realizaron las actividades contempladas dentro del plan anticorrupción y se realizó el respectivo seguimiento en el mes de diciembre. Evidencia: Plan anticorrupción con seguimiento dispuesto en el drive</t>
  </si>
  <si>
    <t>Se realizó seguimiento a las preguntas asignadas en el formulario FURAG asignadas al proceso.</t>
  </si>
  <si>
    <t xml:space="preserve">Se implementó oportunidades de mejora relacionadas con el cumplimiento del FURAG que apliquen al proceso </t>
  </si>
  <si>
    <t xml:space="preserve">Número </t>
  </si>
  <si>
    <t>Se actualizó el mapa de Riesgos de gestión y corrupción del proceso y se realizó el seguimiento.</t>
  </si>
  <si>
    <t xml:space="preserve">La meta se cumplio en el tercer trimestres </t>
  </si>
  <si>
    <t>Gestión Jurídica</t>
  </si>
  <si>
    <t xml:space="preserve">Documentos de Lineamientos  Juridicos </t>
  </si>
  <si>
    <t>3.13. Defensa jurídica</t>
  </si>
  <si>
    <t>Diagnosticar y generar lineamientos para la articulación juridica de la entidad a nivel nacional. (Directrices, recomendaciones, seguimientos, evaluaciones)</t>
  </si>
  <si>
    <t>Oficina Asesora Jurídica</t>
  </si>
  <si>
    <t>Porcentaje de documentosde lineamientos jurídicos formulados</t>
  </si>
  <si>
    <t>Se proyecto en el mes de junio, y se oficializa el 3 de julio la Circular 030 de 2020 mediante la cual se precisaron las funciones delegadas por la Directora General en las Direcciones Territoriales. Como evidencia, se anexa la Circular 030 de 2020.</t>
  </si>
  <si>
    <t>Se expidieron lineamientos tendientes a  articular la gestión de defensa judicial de las Direcciones Territoriales. Como evidencia, se anexan seis documentos de reuniones, remision de lineamientos y circular 080 de 2020.</t>
  </si>
  <si>
    <t>Se expidieron tres lineamientos y cinco reuniones tendientes a  articular la gestión de defensa judicial de las Direcciones Territoriales. Como evidencia, se anexan ocho documentos de reuniones, remisión de lineamientos. Con lo anterior se da cumplimiento a la meta planteada para la vigencia 2020.</t>
  </si>
  <si>
    <t>Generar directrices sobre actividades que tengan incidencia a nivel jurídico en la Entidad.  (Directrices, recomendaciones, circulares)</t>
  </si>
  <si>
    <t>Se proyectaron y revisaron las siguientes circulares por parte de la Oficina Asesora Juridica, disponibles en el Normograma Institucional en el link https://www.igac.gov.co/es/normograma : 037 de 2020  (Derecho de Peticion), 055 (Tratamiento de datos personales) y 056 (Suministro de informacion personal en productos y servicios catastrales). Como evidencia, se adjuntan las Circulares 037, 055 y 056 de 2020 en PDF.</t>
  </si>
  <si>
    <t>Se proyectaron y revisaron actos administrativos para la entidad de temas con incidencia jurídica. Como muestra, se anexan cuatro documentos referentes a circulares y resoluciones proyectadas y/o revisadas por la Oficina Asesora Jurídica.</t>
  </si>
  <si>
    <t>Se proyectaron y revisaron actos administrativos para la entidad de temas con incidencia jurídica. Como muestra, se anexan cinco documentos referentes a circulares y resoluciones proyectadas y/o revisadas por la Oficina Asesora Jurídica. Con lo anterior se da cumplimiento a la meta planteada para la vigencia 2020.</t>
  </si>
  <si>
    <t>Actualizar o diseñar nuevos lineamientos en defensa judicial. (Un (1) Manual de Defensa Judicial)</t>
  </si>
  <si>
    <t>Se han llevado a cabo la propuesta de los procedimientos asociados al Manual de Defensa, asi como socializaciones de lineamientos del Decreto 806 de 2020, capacitaciones en materia de defensa judical (comunidad juridica del conocimiento), asi como emision de lineamientos en materia de defensa judicial: componentes base del Manual de defensa. Como evidencia, diecisiete anexos en los cuales se evidencian las gestiones realizadas.</t>
  </si>
  <si>
    <t>Se han llevado a cabo la propuesta de los procedimientos asociados al Manual de Defensa, así como socializaciones de lineamientos del Decreto 806 de 2020, capacitaciones en materia de defensa judicial (comunidad jurídica del conocimiento), así como emisión de lineamientos en materia de defensa judicial: componentes base del Manual de defensa. Como evidencia, ventiseis anexos en los cuales se evidencian las gestiones realizadas. Con lo anterior se da cumplimiento a la meta planteada para 2020.</t>
  </si>
  <si>
    <t>Expedir la Política de Prevención del Daño Antijurídico de la Entidad y oficializarla ante la la Agencia Nacional de Defensa Jurídica del Estado. (1 política)</t>
  </si>
  <si>
    <t xml:space="preserve">Se expidio por parte de la Oficina Asesora Juridica, y se aprobo por parte del Comite de Conciliacion la Politica de Prevencion del Dano Antijuridico del IGAC, de conformidad con el aplicativo suministrado por la ANDJE. Como evidencia, se adjunta excel de Aplicativo PDDA IGAC 2020-2021 y en documento word el proyecto de acta no. 378 de 17 de junio de 2020 mediante la cual se aprobo dicha politica por parte del Comite. </t>
  </si>
  <si>
    <t>Se llevo a cabo la publicacion de la Resolucion 752 de 2020 (mediante la cual se implementa PPDA) en el normograma institucional https://www.igac.gov.co/es/normograma , asi como mediante correo masivo. Como evidencia, Resolucion 752 de 2020, correo electronico institucional de publicacion masiva.</t>
  </si>
  <si>
    <t>Servicios de Procesos Juridicos</t>
  </si>
  <si>
    <t>Implementación  de las políticas de gestión y desempeño institucional (MIPG).</t>
  </si>
  <si>
    <t xml:space="preserve">Publicar en la página WEB del IGAC y socializar los actos administrativos, lineamientos e instrumentos producidos o revisados en la Oficina Asesora Jurídica a nivel nacional. </t>
  </si>
  <si>
    <t>Porcentaje de Servicios Juridicos Implementados</t>
  </si>
  <si>
    <t>Se realizó la publicación de cinco (5) normas en la página web de la Entidad en los enlaces: https://www.igac.gov.co/es/normograma , https://igac.gov.co/es/catastro-multiproposito/marco-legal y https://www.igac.gov.co/es/noticias  /// Se realizó la publicación tres normas en la página web de la Entidad en los enlaces https://www.igac.gov.co/es/normograma , https://igac.gov.co/es/catastro-multiproposito/marco-legal y https://www.igac.gov.co/es/noticias  /// Se realizó la publicación de nueve (9) normas en la página web de la Entidad en el enlace https://www.igac.gov.co/es/normograma . Como soporte, cinco correos electrónicos mediante los cuales se gestionan las publicaciones de la normatividad correspondientes al mes de marzo.</t>
  </si>
  <si>
    <t>Se atendio a la solicitud de publicacion en la pagina web institucional de los actos administrativos producidos y revisados por la Oficina Asesora Juridica. Como evidencia, se anexan en 18 documentos PDF soportes que demuestra o informa la respectiva publicacion en la pagina web.</t>
  </si>
  <si>
    <t>Se atendio a la solicitud de publicacion en la pagina web institucional de los actos administrativos producidos y revisados por la Oficina Asesora Juridica. Como evidencia, se anexa formato de solicitud de actualizacion normograma vigente diligenciado con las respectivas solicitudes atendidas para la publicacion en el normograma institucional https://www.igac.gov.co/es/normograma</t>
  </si>
  <si>
    <t>Se atendió a la solicitud de publicación en la página web institucional de los actos administrativos producidos y revisados por la Oficina Asesora Jurídica. Como evidencia, se anexa formato de solicitud de actualización normograma vigente diligenciado con las respectivas solicitudes atendidas para la publicación en el normograma institucional https://www.igac.gov.co/es/normograma. Con lo anterior se da cumplimiento a la meta planteada para la vigencia 2020.</t>
  </si>
  <si>
    <t>Responder las solicitudes de conceptos, asesorías y trámites o actos administrativos o contractuales, que se le requieran a la Oficina Asesora Jurídica</t>
  </si>
  <si>
    <t>Se llevó a cabo el trámite de 301 actividades relacionadas con contratación por parte de la OAJ. Como evidencia, el inventario de las actuaciones celebradas por parte de la OAJ. /// Se llevó a cabo el trámite de 240 actividades relacionadas con contratación por parte de la OAJ. Como evidencia, el inventario de las actuaciones celebradas por parte de la OAJ. /// Se realizó la solciitud de dos conceptos jurídicos. Como soportes, los respectivos correos electrónicos en los cuales se realiza la remisión de dos conceptos jurídicos.</t>
  </si>
  <si>
    <t>La Oficina Asesora Juridica llevo a cabo la asesoria, acompanamiento y/o proyeccion de actos administrativos, asi como de revision de la contratacion remitida para tramite. Como evidencia, se adjunta Circulares: 040, 043, 049, 052 de 2020 proyectadas y/o revisadas por la dependencia; Resoluciones: 431, 509 y 529 de 2020 revisadas por la OAJ, y Documento word en el cual se evidencian las revisiones a la contratacion remitida a la dependencia.</t>
  </si>
  <si>
    <t>La Oficina Asesora Juridica llevo a cabo la asesoria, acompanamiento y/o proyeccion de actos administrativos, asi como de revision de la contratacion remitida para tramite. Como evidencia, se adjunta muestra de 18 documentos en los cuales se evidencian las revisiones a la contratacion remitida a la dependencia, asi como de los conceptos y actos administrativos  revisados por el proceso de gestion juridica.</t>
  </si>
  <si>
    <t>La Oficina Asesora Juridica llevo a cabo la asesoria, acompanamiento y/o proyeccion de actos administrativos, asi como de revision de la contratacion remitida para tramite. Como evidencia, se adjunta muestra de 22 documentos en los cuales se evidencian las revisiones a la contratacion remitida a la dependencia, asi como de los conceptos y actos administrativos  revisados por el proceso de gestion juridica. Con lo anterior se da cumplimiento a la meta planteada para la vigencia 2020.</t>
  </si>
  <si>
    <t>Ejercer la defensa judicial del IGAC de acuerdo a la ley, los lineamientos y protocolos del IGAC, dentro de los términos establecidos.</t>
  </si>
  <si>
    <t>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t>
  </si>
  <si>
    <t>Se realizo el seguimiento a la defensa judicial de los procesos en los que la Entidad asume la representacion judicial. Como soporte, muestra de 6 formatos de Control de Estado Procesos Judiciales codigo F11000-01/18. v4 diligenciados con los respectivos seguimientos a las actuaciones judiciales correspondientes a los meses de abril a junio; excel de informe de procesos judiciales de 1 de abril a 30 de junio de 2020 en el que obra el seguimiento a todos los procesos judiciales.</t>
  </si>
  <si>
    <t>Se realizo el seguimiento a la defensa judicial de los procesos en los que la Entidad asume la representacion judicial. Como soporte, muestra de 10 formatos de Control de Estado Procesos Judiciales codigo F11000-01/18. v4 diligenciados con los respectivos seguimientos a las actuaciones judiciales correspondientes a los meses de julio a septiembre; excel de informe de procesos judiciales de 1 de julio a 30 de septiembre de 2020 en el que obra el seguimiento a todos los procesos judiciales.</t>
  </si>
  <si>
    <t>Se realizó el seguimiento a la defensa judicial de los procesos en los que la Entidad asume la representación judicial. Como soporte, muestra de 15 formatos de Control de Estado Procesos Judiciales código F11000-01/18. v4 diligenciados con los respectivos seguimientos a las actuaciones judiciales correspondientes a los meses de septiembre a diciembre. Muestra de 41 correos electrónicos de seguimiento a los procesos judiciales. Se da cumplimiento a la meta de la vigencia 2020.</t>
  </si>
  <si>
    <t>Realizar la gestión documental de los procesos a cargo de la Oficina Asesora Jurídica.</t>
  </si>
  <si>
    <t>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t>
  </si>
  <si>
    <t>Se realizo seguimiento a la documentacion del archivo de gestion de la Oficina Asesora Juridica, plasmado en dos documentos excel de inventarios documentales de la dependencia, referentes a procesos judiciales y contratos y convenios de la Entidad. Como evidencia, se anexan dos excel con inventario de contratos y convenios y procesos judiciales.</t>
  </si>
  <si>
    <t xml:space="preserve">Se llevaron a cabo las actividades requeridas para controlar y mantener actualizada la gestión documental de los procesos de la dependencia. Como soporte se anexa muestra de quince correos electrónicos mediante los cuales se evidencia el control en los préstamos, así como las bases en las cuales se evidencia la actualización en la gestión documental._x000D_
</t>
  </si>
  <si>
    <t>Se llevaron a cabo las actividades requeridas para controlar y mantener actualizada la gestión documental de los procesos de la dependencia. Como soporte se anexa muestra de veintiocho correos electrónicos mediante los cuales se evidencia el control en los préstamos a 31 de diciembre de 2020, dando cumplimiento a la meta propuesta en la vigencia 2020.</t>
  </si>
  <si>
    <t xml:space="preserve">Realizar el seguimiento a la plataforma eKOGUI para garantizar la actualización del sistema por parte de los apoderados judiciales del IGAC de acuerdo a los lineamientos dados por la Agencia Nacional de la Defensa jurídica del Estado ANDJE. </t>
  </si>
  <si>
    <t>Se llevo a cabo el seguimiento a la plataforma eKOGUI por parte de la contratista designada para realizar dicha actividad, de conformidad con los lineamientos establecidos por la ANDJE. Como evidencia, se aportan 12 correos electronicos que soportan el seguimiento a la herramienta.</t>
  </si>
  <si>
    <t>Se llevó a cabo la revisión del sistema, solicitudes de actualización, seguimientos, entre otras distintas gestiones encaminadas a mantener actualizado el sistema EKOGUI. Como soportes, 85 correos electrónicos y 1 excel, en los cuales se demuestra la gestión realizada. Con lo anterior, se evidencia el reporte actualizado a la fecha, incluyendo el avance del primer trimestre ya que en l primer trimestre no se incluyo informacion debido a insuficiencia de personal y retraso en contratacion.</t>
  </si>
  <si>
    <t>Se llevó a cabo la revisión del sistema, solicitudes de actualización, seguimientos, entre otras distintas gestiones encaminadas a mantener actualizado el sistema EKOGUI. Como soportes, 40 correos electrónicos en los cuales se demuestra la gestión realizada. Con lo anterior, se evidencia el reporte actualizado a la fecha.</t>
  </si>
  <si>
    <t>Realizar los Comités de Conciliación dentro de los términos de la Ley y someter a aprobación del mismo las fichas que presenten los apoderados dentro de las diferentes actuaciones judiciales y prejudiciales que se adelanten.</t>
  </si>
  <si>
    <t>Se celebraron tres Comités de Conciliación los días 8, 24 y 30 de enero de 2020. Como evidencia, las respectivas convocatorias a los Comités celebrados.  A la fecha no se cuenta con las respectivas acta en razón a que reposan en físico en las instalaciones de la OAJ. /// Se celebró Comité de Conciliación el día 5 de febrero de 2020. Como evidencia, la respectiva convocatoria al Comité celebrado. A la fecha no se cuenta con el acta en razón a que reposa en físico en las instalaciones de la OAJ. /// Se celebraron dos Comités de Conciliación los días 3 y 13 de marzo de 2020. Como evidencia, las respectivas convocatorias a los Comités celebrados y el acta del Comité del 13 de marzo de 2020.  A la fecha no se cuenta con el acta del 3 de marzo, en razón a que reposa en físico en las instalaciones de la OAJ.</t>
  </si>
  <si>
    <t xml:space="preserve">Se celebraron ocho comites de conciliacion correspondientes a los meses de abril, mayo y junio de 2020. Como evidencia se anexan 8 documentos con los respectivos proyectos de acta de Comite correspondientes a los meses de abril, mayo y junio de 2020. </t>
  </si>
  <si>
    <t>Se llevaron a cabo los comités de conciliación requeridos para someter a decisión los asuntos de su competencia. Como anexo, se aporta el informe de gestión del Comité de Conciliación realizado por la secretaría técnica, en el cual obran las sesiones realizadas en la vigencia 2020 a 30 de septiembre.</t>
  </si>
  <si>
    <t>Se llevaron a cabo los comités de conciliación requeridos para someter a decisión los asuntos de su competencia. Como anexo, se aportan siete actas, en  las cuales obran las sesiones realizadas en la vigencia 2020 a 31 de diciembre, dando cumplimiento a la meta propuesta para esta vigencia.</t>
  </si>
  <si>
    <t xml:space="preserve">Coordinar las actividades jurídicas desarrolladas por las Direcciones Territoriales  
</t>
  </si>
  <si>
    <t>Se llevaron a cabo ocho reuniones en los meses de abril, mayo y junio por parte de la jefe de la Oficina Asesora Jurídica con los abogados de las Direcciones Territoriales con la finalidad de coordinar la representación judicial. Como evidencia se adjuntan ocho convocatorias de reuniones en formato PDF, y que fueron llevadas a cabo en el segundo trimestre de 2020.</t>
  </si>
  <si>
    <t xml:space="preserve">Se llevaron a cabo reuniones y se emitieron comunicaciones tendientes a  articular la gestión de defensa judicial de las Direcciones Territoriales. Se anexa muestra de 6 anexos de correos electrónicos de lineamientos y reuniones realizadas para concretar dicha articulación. Se incluye reporte de primer trimestre ya que fue una actividad incluida en la modificacion del plan de acciony por error se tuvo en cuenta un porcentaje de avance retroactivo a ese trimestre. </t>
  </si>
  <si>
    <t>Se llevaron a cabo reuniones y se emitieron comunicaciones tendientes a  articular la gestión de defensa judicial de las Direcciones Territoriales. Se anexa muestra de 10 anexos de correos electrónicos de lineamientos y reuniones realizadas para concretar dicha articulación a 31 de diciembre de 2020, dando cumplimiento de la meta para esta vigencia.</t>
  </si>
  <si>
    <t>Consolidar los conceptos jurídicos expedidos por la OAJ y publicarlos en la página web de la Entidad.</t>
  </si>
  <si>
    <t>Se llevó a cabo la recopilación física, consolidación de conceptos jurídicos, así como su escaneo y clasificación para publicación en la página web de la Entidad. Como soporte, conceptos consolidados y formato de solicitud de inclusión en normograma diligenciado.</t>
  </si>
  <si>
    <t>Se llevó a cabo la recopilación física, consolidación de conceptos jurídicos, así como su escaneo y clasificación para publicación en la página web de la Entidad. Como soporte, formato de solicitud de inclusión en normograma diligenciado a 31 de diciembre de 2020, y conceptos publicados en el link https://www.igac.gov.co/es/normograma . Con lo anterior, se da cumplimiento a la meta propuesta para la vigencia 2020.</t>
  </si>
  <si>
    <t>Regulación</t>
  </si>
  <si>
    <t>Documentos de Regulación</t>
  </si>
  <si>
    <t>3.14. Mejora Normativa</t>
  </si>
  <si>
    <t>Regular los precios unitarios de venta de los productos y servicios a cargo de la Entidad.</t>
  </si>
  <si>
    <t>Porcentaje de documentos de regulación formulados</t>
  </si>
  <si>
    <t>Se proyectó y revisó por parte de la Oficina Asesora Jurídica la Resolucion 481 de 18 de mayo de 2020 "Por la cual se fijan los precios unitarios de venta de los productos y servicios a cargo del Instituto Geografico "Agustin Codazzi" - IGAC y se dictan otras disposiciones". Se anexa en PDF dicha Resolucion.</t>
  </si>
  <si>
    <t>Actualización de la Resolución 620 de 2008 "Por la cual se establecen los procedimientos para los avalúos ordenados dentro del marco de la Ley 388 de 1997"</t>
  </si>
  <si>
    <t>El presente es un indicador que depende de las solicitudes efectuadas por las áreas misionales que generan regulación. En el cuatro trimestre de 2020 ni en los trimestres precedentes se evidencio requerimiento alguno por el proceso encargado de emitir la regulacion, por lo que no hubo forma de asesorar en la elaboración de regulación, no teniendo nada pendiente. Se da cumplimiento de la meta para la vigencia 2020.</t>
  </si>
  <si>
    <t>Actualización Resolucion 070 de 2011 " Por la cual se reglamenta técnicamente la formación catastral, la actualización de la formación catastral y la conservación catastral"</t>
  </si>
  <si>
    <t>Se llevó a cabo la gestión necesaria encaminada a generar el proyecto de Resolución "Por la cual se actualiza la reglamentación técnica de la formación, actualización, conservación y difusión catastral con enfoque multipropósito” (070). Se anexa muestra de 9 evidencias relacionadas a dicha gestión, incluyendo el proyecto de resolucion en revision.</t>
  </si>
  <si>
    <t>Se llevó a cabo la gestión necesaria encaminada a generar el proyecto de Resolución "Por la cual se actualiza la reglamentación técnica de la formación, actualización, conservación y difusión catastral con enfoque multipropósito” (070). Se anexa muestra de 1 correo electrónico remisorio de dicha resolución para visto bueno final. Con lo anterior, se evidencia el cumplimiento de la meta para la vigencia 2020.</t>
  </si>
  <si>
    <t>Servicios del proceso de regulación</t>
  </si>
  <si>
    <t>Caracterizar el proceso de regulación.</t>
  </si>
  <si>
    <t>Se llevo a cabo la oficializacion de la caracterizacion del Proceso de Regulacion en el Sistema de Gestion Integrado de la Entidad el día 22 de mayo de 2020. Se adjunta en PDF dicha caracterizacion oficializada en el link: http://igacnet2.igac.gov.co/intranet/UserFiles/File/DOCUMENTOS%20SGI%202020/CARACTERIZACIONES/5.%20CT-REG%20Regulacion.pdf</t>
  </si>
  <si>
    <t>Implementar el procedimiento asociado al proceso de Regulación.</t>
  </si>
  <si>
    <t>Se llevó a cabo la propuesta de procedimiento de regulación, el cual se encuentra disponible para su correspondiente revisión tecnica. Se anexan evidencias asociadas a mesas de trabajo para creación del procedimiento, así como la propuesta del mismo.</t>
  </si>
  <si>
    <t>El 18 de diciembre de 2020 se llevo a cabo la oficializacion del procedimiento de regulacion en el listado maestro de documentos. Como evidencia, se adjunta procedimiento oficializado, correo masivo de socializacion a la entidad, y correo electronico de socializacion a los funcionarios y contatstas de la oficina asesora juridca del nuevo procedimiento. Se da por cumplida la meta para la vigencia 2020.</t>
  </si>
  <si>
    <t>Responder las solicitudes de  asesorías a proyectos de actos administrativos que hacen parte del alcance del proceso de regulación.</t>
  </si>
  <si>
    <t>La Oficina Asesora Juridica dio respuesta a las solicitudes de revision de proyecto actos administrativos de regulacion entre los meses de abril, mayo y junio. Como evidencia se adjuntan en 15 documentos PDF correos electronicos que responden a solicitudes de asesorias a proyectos de actos administrativos de regulacion.</t>
  </si>
  <si>
    <t>La Oficina Asesora Juridica dio respuesta a las solicitudes de revision de proyecto de actos administrativos de regulacion entre los meses de julio, agosto y septembre. Como evidencia se adjuntan en 19  documentos, PDF, y correos electronicos que responden a solicitudes de asesorias a proyectos de actos administrativos de regulacion. Se reporta el avance del primer trimestre dado que en la creacion del plan de accion se programo por error dicho porcentaje retroactivamente.</t>
  </si>
  <si>
    <t>La Oficina Asesora Jurídica dio respuesta a las solicitudes de revisión de proyecto de actos administrativos de regulación entre los meses de octubre a noviembre. Para el mes de diciembre no se reportan solicitudes de revision de actos advos.  Como evidencia se adjuntan en 15  documentos, PDF, y correos electrónicos que responden a solicitudes de asesorías a proyectos de actos administrativos de regulación. Se da cumplimiento a la meta de la vigencia 2020.</t>
  </si>
  <si>
    <t>Publicar los actos administrativos de regulación para comentarios de la ciudadanía en la página web de la Entidad.</t>
  </si>
  <si>
    <t>El 8 de mayo de 2020 se llevo a cabo la publicacion para comentarios de la ciudadania el proyecto de resolucion "Por la cual se adopta el Modelo Extendido de Catastro Registro del Modelo LADM_COL" . El 16 de abril de 2020 se publico la respuesta a los comentarios realizados por la ciudadania a la Resolucion 130 de 27 de enero de 2020. Ambas publicaciones se realizaron en el link https://igac.gov.co/es/noticias. Se adjuntan dos documentos PDF con los soportes de las publicaciones.</t>
  </si>
  <si>
    <t>El presente es un indicador que depende de las solicitudes efectuadas por las areas que generan regulacion. En el segundo trimestre de 2020 no se evidenció requerimiento alguno, por lo que no hubo necesidad de publicación para participación ciudadana de los actos de regulación, no teniendo nada pendiente.</t>
  </si>
  <si>
    <t>El presente es un indicador que depende de las solicitudes efectuadas por las áreas que generan regulación. En el cuarto trimestre de 2020 no se evidenció requerimiento alguno, por lo que no hubo necesidad de publicación para participación ciudadana de los actos de regulación, no teniendo nada pendiente.</t>
  </si>
  <si>
    <t>Socializar los respectivos documentos de regulación a las partes interesadas.</t>
  </si>
  <si>
    <t>Se llevo a cabo la publicacion en el normograma de la pagina web institucional en el link https://www.igac.gov.co/sites/igac.gov.co/files/normograma/resolucion_388_de_2020.pdf la Resolucion 388 del 13 de abril de 2020 "Por la cual se establecen las especificaciones tecnicas para los productos de informacion generados por los procesos de formacion y actualizacion catastral con enfoque multiproposito". Se anexa 1 PDF con la evidencia de la publicacion en el normograma de la pagina web.</t>
  </si>
  <si>
    <t>El presente es un indicador que depende de las solicitudes efectuadas por las areas misionales que generan regulacion En el segundo trimestre de 2020 no se evidencio requerimiento alguno, por loque no hubo forma de socializar regulación, no teniendo nada pendiente.</t>
  </si>
  <si>
    <t>El presente es un indicador que depende de las solicitudes efectuadas por las áreas misionales que generan regulación. En el cuarto trimestre de 2020 no se evidencio requerimiento alguno, por lo que no hubo forma de socializar regulación, no teniendo nada pendiente.</t>
  </si>
  <si>
    <t>Seguimiento y Evaluación Institucional</t>
  </si>
  <si>
    <t>Informes de auditorias</t>
  </si>
  <si>
    <t>Control Interno</t>
  </si>
  <si>
    <t>Realizar las auditorias Integrales (3), Seguimiento (8), Especiales (2) y auditorías Internas de Calidad (14) a los procesos de la entidad en las Direcciones Territoriales, Sede Central, definidos en el plan anual de auditorias.</t>
  </si>
  <si>
    <t>Auditorias</t>
  </si>
  <si>
    <t>Oficina de Control Interno</t>
  </si>
  <si>
    <t>Informes emitidos en el trimestre/ informes progamados en el plan anual de auditorias, para el  trimestre.</t>
  </si>
  <si>
    <t>De acuerdo al Plan Anual de Auditorías para éste trimestre se Programaron 16 Auditorías:  2 Integrales (Subdirección de Catastro y Financiera) y 14 al SGI: 4 a Territoriales (Cauca, Norte de Santander, Tolima y Caldas) y 10 a Sede Central (Gestión Cartográfica, Gestión Geográfica, Geodesia, Gestión del Conocimiento, investigación e innovación, Gestión Catastral, Comunicación y Mercadeo, Gestión Contractual, Servicios Administrativos, Servicio al Ciudadano y Gestión Agrológica).</t>
  </si>
  <si>
    <t>Se reporta la realización de 5 Auditorías:  2 Integrales (Gestión Contractual y Sistema de Gestión de Seguridad y Salud en el Trabajo), 2 auditorias de seguimiento (Territorial Córdoba y CIAF), 1 auditoria especial (Continuidad de Operaciones durante la pandemia - Circular 10 Vicepresidencia). Tambien se reporta el cumplimiento total de 14 auditorias de calidad y de la auditoria al proceso de Gestión Financiera, que estaban programadas para junio, pero su informe se entrega en julio de 2020</t>
  </si>
  <si>
    <t>Se presentan informes de 7 auditorias. 1 integral, 5 seguimientos  1 Especial.</t>
  </si>
  <si>
    <t>Realizar otros informes (Realizar: Ejecutivo Anual, Control Interno Contable. Seguimientos: Plan Anticorrupción y Atención al Ciudadano, PMCGR,  PAA, PES, Plan de fortalecimiento, Acuerdos de Gestión, ACPM, SNARIV), entre otros.</t>
  </si>
  <si>
    <t>Se realizaron los siguientes Informes: Evaluación de Gestión por Dependencias, enviado  el 30-01-20; Pormenorizado del SCI, seguimiento publicado el 22 de enero; Seguimiento Plan de Mejoramiento de la Contraloría General de la República, Reporte SIRECI el 30-01-20; Seguimiento Plan Anticorrupción publicado 16-01-20; Austeridad del Gasto Público, Se reprograma para el mes de marzo por falta de personal; Seguimiento Ejecución Presupuestal Direcciones Territoriales, Con corte 31-12-19 se entregó el 08-01-20. /// Se realizaron los siguientes Informes: Control Interno Contable enviado 25-02-20, Certificado Chip del 26-02-20; Ejecutivo Anual FURAG, certificado del 25-02-20; EKOGUI, Rad. EE1614 del 28-02-20; Austeridad del Gasto Público DANE, Rad. IE417 del 05-02-20; Seguimiento Ejecución Presupuestal Direcciones Territoriales, con corte 31-01-20, se entregó el 10-02-20 /// Se realizaron los siguientes informes: Ejecutivo SCI-DANE, Rad. EE2582 del 19-03-20; Evaluacion de los Informes de Gestión(PAA) correo del 31-03-20; Plan Estrategico Sectorial (PDA) reprogramado para el mes de Abril; PQRDS, Rad. IE1213 del 17-03-20; Austeridad del Gasto Público, Rad. IE1272 del 19-03-20; Seguimiento SISMEG - SINERGIA, reprogramado para el mes de Abril - correo 01-04-20; Seguimiento del Plan de Fortalecimiento, Plan de Acción y Matriz de Tareas y Costos SNARIV, enviado 13-03-20, Publicado 06-04-20; Seguimiento Ejecución Presupuestal Direcciones Territoriales, corte 29-02-20, se entregó el 10-03-20; Derechos de Autor de Software,  correo del 17-03-20.</t>
  </si>
  <si>
    <t xml:space="preserve">Para este trimestre se programaron 17 informes y seguimientos de los cuales se realizaron 16: Plan de Acción Anual – PAA, PDA, Acuerdos Gestión, Plan Anticorrupción y Atención al Ciudadano, Austeridad del Gasto Público, DANE, SECOP, SISMEG-SINERGIA, SIGEP, PIC-Plan de Bienestar e Incentivos, Seguimiento Ejecución Presupuestal Territoriales, Seguimiento Control Interno Disciplinario, Aplicación Normatividad Adjudicación Encargos y Seguimiento Contratación urgencia manifiesta. </t>
  </si>
  <si>
    <t>Se realizó la presentación de 23 informes y seguimientos</t>
  </si>
  <si>
    <t>Se presentan 14 informes realizados por la OCI durante el cuarto trimestre</t>
  </si>
  <si>
    <t>Actividades de fomento de la cultura de autocontrol y  autoevaluación</t>
  </si>
  <si>
    <t>Realizar actividades para el fomento de la cultura de autocontrol y autoevaluación.</t>
  </si>
  <si>
    <t>actividades</t>
  </si>
  <si>
    <t>Cuatro (4) Actividades de fomento autocontrol realizadas</t>
  </si>
  <si>
    <t>Mediante  correo del 26 marzo del 2020 se envian presentaciones al GIT de Comunicaciones para su difusion a todos los Funcionarios Publicos.</t>
  </si>
  <si>
    <t>Bajo correo del 30-06-20 se remite al GIT de  Comunicación las piezas informativas de autocontrol y autoevaluación para su difusión.</t>
  </si>
  <si>
    <t>Bajo correo del 22 de septiembre se solicita al GIT Comunicaciones seguir transmitiendo las piezas de cultura de autocontrol y autoevaluación.</t>
  </si>
  <si>
    <t>Bajo correo del 16 de diciembre se solicita al GIT Comunicaciones seguir transmitiendo las piezas de cultura de autocontrol y autoevaluacion.</t>
  </si>
  <si>
    <t>Se cumple con lo programado realizando la actualización de los procedimientos de Auditorías internas al sistema de gestión integrado y de Auditorias internas de gestión. Pendiente de aprobación por parte de la Oficina Asesora de Planeación.</t>
  </si>
  <si>
    <t>La actividad se desarrolló durante el tercer trimestre</t>
  </si>
  <si>
    <t>Realizar el seguimiento de las actividades contempladas en el Plan Anticorrupción del proceso</t>
  </si>
  <si>
    <t>Bajo correo del 14-05-2020 se envía seguimiento a la Oficina de  Planeación y es publicado en la página WEB del IGAC el 14-05-2020.</t>
  </si>
  <si>
    <t>Bajo correo del 15-09-2020 se envía seguimiento a la Oficina de  Planeación y es publicado en la página WEB del IGAC.</t>
  </si>
  <si>
    <t>La actividad se desarrolló en los trimestres anteriores</t>
  </si>
  <si>
    <t>Identificar e implementar las oportunidades de mejora relacionadas al cumplimiento del FURAG que esten asociadas al proceso</t>
  </si>
  <si>
    <t>Se cumple la actividad y se envía correo a la Oficina Asesora de Planeación el 25 de agosto, informando la implementación de actividades de mejora</t>
  </si>
  <si>
    <t>Actividad cumplida en el trimestre anterior</t>
  </si>
  <si>
    <t>Se hizo la actualización del mapa de riesgos y se publicó en la página web del IGAC</t>
  </si>
  <si>
    <t>Servicio al Ciudadano y Participación</t>
  </si>
  <si>
    <t>Atención del servicio al ciudadano en todos sus niveles  en cumplimiento de las normas establecidas</t>
  </si>
  <si>
    <t>Servicio al ciudadano</t>
  </si>
  <si>
    <t>Realizar el seguimiento al funcionamiento y mantenimiento asignadores de turno (digiturno) instalados</t>
  </si>
  <si>
    <t xml:space="preserve">GIT Servicio al ciudadano </t>
  </si>
  <si>
    <t xml:space="preserve">Porcentaje de avance en las actividades de fortalecimiento del servicio al ciudadano </t>
  </si>
  <si>
    <t>Se adjunta correo electrónico solicitando diagnostico del estado de los digiturnos.</t>
  </si>
  <si>
    <t>Se ha venido realizando las cotizaciones para el mantenimiento de los digiturnos, así como la consecución de los recursos para poder realizarlos, adicionalmente se ha realizado el seguimiento al funcionamiento de los asignadores de turno que cuenta la entidad</t>
  </si>
  <si>
    <t>Se adelantó reunión con la Oficina de Informatica y el Operador, para identificar los costos del mantenimiento y el soporte de los digiturnos.</t>
  </si>
  <si>
    <t xml:space="preserve">Fortalecer los canales de atencion ciudadana . Correo electronico, presencial, virtual y telefonico </t>
  </si>
  <si>
    <t xml:space="preserve">Para el fortalecimiento del canal virtual, en el  mes de febrero mediante circular interna 14 del 13 de febrero de 2020 se notifica la unificación de canal de correo electronico y se crea contactenos@igac.gov.co como unico canal de comunicación con el ciudadado. Asi las cosas se realiza el cierre de mas o menos 71 cuentas de correo electrónico. Se envía correo electrónico a nivel nacional con la circular 14 para conocimiento de el instituto del correo de la coordinadora del grupo (20-02-02020) y se reitera nuevamente meadiante correo del 24 de febrero 2020. Asi mismo, en presentacion para el Doctor Alvaro Fernando Secretario General se realiza el flujograma del funcionamiento del correo contactenos. </t>
  </si>
  <si>
    <t>Se realizó enrutamiento del #367 de operador TIGO a la troncal Sip Virtual de ETB</t>
  </si>
  <si>
    <t>Se realiza medición y causas del canal telefónico de las llamadas recibidas por el GIT Servicio al Ciudadano mediante el conmutador el IGAC, del canal virtual en el informe del II Trimestre se encuentra la información , y en el canal presencial desde el 2 de septiembre se viene presentando atención mediante este canal al cual se está realizando el seguimiento adecuado.</t>
  </si>
  <si>
    <t>Se reporta la medición del canal telefonico del mes de octubre y noviembre de las llamadas contestadas por el GIT Servicio al Ciudadano. Se generá un informe de Octubre y Noviembre y de las personas atendidas por el GIT de Servicio al Ciudadano de la Sede Central</t>
  </si>
  <si>
    <t xml:space="preserve">Realizar el Tercer Encuentro Nacional de Servicio al Ciudadano </t>
  </si>
  <si>
    <t>Se envía 24 de agosto Correo electrónico a funcionaria Departamento Nacional de Planeación para apoyo en la realización del Tercer encuentro de Servicio al Ciudadano.</t>
  </si>
  <si>
    <t>El Tercer Encuentro Nacional de Servicio al Ciudadano se realiza el 7, 9, 10 y 11 de diciembre de 2020, teniendo la participación de entidades como el DNP, INSOR, INCI, CIDCCA</t>
  </si>
  <si>
    <t>Garantizar acceso a la  informacion  a los ciudadanos  con discapacidad  visual y auditiva tanto  en el canal  virtual como presencial (tutoriales,  señaletica  y medios  electronicos)</t>
  </si>
  <si>
    <t>Se envía mediante correo electrónico propuesta del Banner de canales de Atención como parte de la actualización para los ciudadanos. Así mismo, se solicita mediante correo electrónico actualización de Directores Territoriales. Se ha venido realizando la propuesta de señalética al GIT de Servicios Administrativos para generar los recursos.</t>
  </si>
  <si>
    <t>ara abordar temas de dicapacidad, se realizarán charlas en el tercer encuentro nacional de servicio al ciudadano, para tomar las sugerencias y buenas pácticas de entidades como: Instituto Nacional para ciegos INCI: Temática-Ruta de atenciónde personas con Discapacidad visual, ajustes razonales y buenas prácticas,INSOR: Temática: Taller Conociendo la cultura sorda, CICCA: Temática Accesibilidad y Diseño Universal, ajustes razonables y experiencias exitosas</t>
  </si>
  <si>
    <t>Gestionar la administración de los tramites, OPAS y/o servicios en la plataforma SUIT (Sistema Único de Información de Trámites)</t>
  </si>
  <si>
    <t>Se adjunta las mesas de trabajo realizadas con la Subdirección de Catastro, Cartografía y Agrología y las respectivas presentaciones</t>
  </si>
  <si>
    <t>Durante el tercer trimestre se adelantaron reuniones con la Subdirección de Catastro, Geografía y Cartografía en donde se revisaron y actualizaron los tramites y OPAS institucionales.</t>
  </si>
  <si>
    <t>Durante el cuarto trimestre se realizó seguimiento, actualización y cambios en el SUIT (Sistema Único de Información de Trámites)</t>
  </si>
  <si>
    <t xml:space="preserve">Realizar las encuestas de satisfacción y niveles de oportunidad  </t>
  </si>
  <si>
    <t>Esta actividad esta programada para el cuarto trimestre</t>
  </si>
  <si>
    <t>Se realiza formulario y fichas técnicas de encuestas de satisfacción para el canal presencial, telefónico y virtual. Las encuestas presenciales se enviaron a nivel nacional el día 6 de noviembre de 2020. Realización de Informe y Publicacion del mismo diciembre 31 de 2020.</t>
  </si>
  <si>
    <t>PQRD de los ciudadanos de la entidad en los tiempos establecidos</t>
  </si>
  <si>
    <t>Realizar seguimiento mensual al cumplimiento de PQRDS en Sede Central y Direcciones Territoriales</t>
  </si>
  <si>
    <t>(Nùmero) Porcentaje de PQRD atendidas con oportunidad</t>
  </si>
  <si>
    <t>Se elaboran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 // Se enviaron correos de seguimiento y control a las Direcciones territoriales que solicitaron informacion// Se realiza el primer comité de mejoramiento el 17 de marzo, y se socializa el estado del cierre de las direcciones territoriales de la vigencia 2019 y se exponen los compromisos del 2020.</t>
  </si>
  <si>
    <t>Se adjuntan los correos y mesas de trabajo con las direcciones territoriales frente al seguimiento de las PQR</t>
  </si>
  <si>
    <t>Durante el tercer trimestre del año 2020 se ha realizado el seguimiento mensual de las PQRDS con las Direcciones Territoriales.</t>
  </si>
  <si>
    <t>Durante los meses de octubre y noviembre del año 2020 se ha realizado el seguimiento mensual de las PQRDS con las Direcciones Territoriales. En el mes de Enero de 2021 se reporta el seguimiento del mes de diciembre.Se realiza el cierre de las PQRDS y es enviado a todas las Direcciones Territoriales con el estado a 31 de diciembre de 2020. Se adjuntan correos enviados el 8 de enero. Se realiza muestra de Bolívar, Boyacá, Caldas, Cesar, Guajira, Magdalena, Risaralda, Sucre.</t>
  </si>
  <si>
    <t xml:space="preserve">Elaborar reporte mensual del cumplimiento de las PQRDS para entregar a Dirección General y Control Interno </t>
  </si>
  <si>
    <t>Se realiza informe del IV cuatrimestre de la vigencia 2019 con IE316 del 30 de enero de 2020 y se publica en la pagina web https://www.igac.gov.co/es/contenido/informes-de-pqrd  // Se realiza presentacion del GIT Servicio al ciudadano para el doctor Alvaro Fernando del mes de marzo con el estado consolidado de las PQRDS</t>
  </si>
  <si>
    <t>Se adjunta la publicación del Informe de las PQR del primer trimestre de 2020.</t>
  </si>
  <si>
    <t>Durante el tercer trimestre del año 2020 se ha realizado el seguimiento mensual de las PQRDS a la Directora General y el informe trimestral se remitio a la Oficina de Control Interno</t>
  </si>
  <si>
    <t>Durante el mes de octubre y noviembre se realizó el seguimiento mensual mensual de las PQRDS a la Directora General y mediante radicado No. IE5311 se radicó el informe del tercer trimestre de las PQRDS. Se realizó el seguimiento al mes de diciembre de 2020.</t>
  </si>
  <si>
    <t xml:space="preserve">Documento  de caracterización de los grupos de valor y/o los grupos de interes del IGAC </t>
  </si>
  <si>
    <t>Solicitar a las diferentes áreas del IGAC  las características de los grupos de valor y/o grupos de intéres de sus procesos</t>
  </si>
  <si>
    <t xml:space="preserve">Porcentaje de Avance del Documento de Caracterización de los grupos de valor y/o grupos de interés del IGAC </t>
  </si>
  <si>
    <t>Se envía mediante correo electrónico el 20 de septiembre a los Jefes de Oficina, Subdirectores y Directores Territoriales formulario caracterización de ciudadanos, grupos de valor y/o grupos de interés - IGAC 2020 para identificar necesidades, intereses, preferencias, y expectativas frente al quehacer misional de la entidad.</t>
  </si>
  <si>
    <t>Elaborar  el documento de la Caracterización de grupos de valor y/o grupos de interés de acuerdo a la información suministrada por las diferentes áreas</t>
  </si>
  <si>
    <t>Esta actividad esta programada para el cuarto trimeste</t>
  </si>
  <si>
    <t>Durante el mes de noviembre se realizaron diferentes mesas de trabajo en el GIT Servicio al Ciudadano , para la revisión y corrección de la Caracterización de ciudadanos. Se envía versión final a la coordinación el día 26 de noviembre de 2020. Asi mismo, algunas personas del GIT asistieron a capacitación realizada por el Departamento Administrativo de la Función Pública sobre la tematica de caracterización de ciudadanos.</t>
  </si>
  <si>
    <t>Publicar y difundir en la pagina web e igacnet la Caracterización de grupos de valor y/o grupos de interés</t>
  </si>
  <si>
    <t>La Publicación se realizará en el mes de Diciembre, por lo tanto se reportará esta actividad en el mes de enero de 2021. En el seguiente link se publica en la pagina web la caracterización de grupos de valor y/o grupos de intereshttps://www.igac.gov.co/sites/igac.gov.co/files/caracterizacion_usuarios_doc.final-30122020.pdf</t>
  </si>
  <si>
    <t xml:space="preserve"> Plan de participación ciudadana </t>
  </si>
  <si>
    <t>Socializar, Consolidar y publicar  el cronograma de participación ciudadana a los responsables de los espacios de participacion incluidos en el mismo.</t>
  </si>
  <si>
    <t>Porcentaje de avance implementado del Plan de participación ciudadana.</t>
  </si>
  <si>
    <t>Se adjunta el pantallazo en donde se generaba el espacio de participación de la ciudadanía en el cronograma de participación, así como el cronograma ya consolidado</t>
  </si>
  <si>
    <t>Esta actividad fue cumplida en el segundo trimestre</t>
  </si>
  <si>
    <t>Realizar seguimiento al cumplimiento del cronograma de Participación ciudadana</t>
  </si>
  <si>
    <t>Se adjunta las solicitudes realizadas a las D.T.  de Caquetá y Bolívar y a la Oficina de Planeación y la Subdirección de Catastro, así como la matriz de seguimiento</t>
  </si>
  <si>
    <t>Durante el tercer trimestre se realizó el seguimiento al cronograma de Participación Ciudadana.</t>
  </si>
  <si>
    <t>Durante el cuarto trimestre se realizó el seguimiento  al segundo cuatrimestre del cronograma de Participación Ciudadana</t>
  </si>
  <si>
    <t>Consolidar y publicar a nivel nacional el seguimiento de rendición de cuentas permanente</t>
  </si>
  <si>
    <t>Se adjunta las solicitudes realizadas a las Direcciones Territoriales participantes y al GIT Gestión Contractual, así como la matriz de seguimiento.</t>
  </si>
  <si>
    <t>Se consolido el seguimiento de rendición de cuentas del tercer trimestre</t>
  </si>
  <si>
    <t>Se consolida y se solicita la publicación del seguimiento de rendición de cuentas permanentes del segundo cuatrimestre. Se suben las evidencias del mes de dicimebre</t>
  </si>
  <si>
    <t xml:space="preserve">Realizar un evento de Rendición de cuentas de la vigencia </t>
  </si>
  <si>
    <t>Esta actividad se reportará en el mes de enero de 2021. Se suben las evidencias del mes de dicimebre</t>
  </si>
  <si>
    <t xml:space="preserve">Viabilizar la difusión de la mision  institutcional del IGAC  en una lengua nativa </t>
  </si>
  <si>
    <t>Esta actividad no estaba programada para este  trimestre, quedo registrado para el mes de julio y diciembre</t>
  </si>
  <si>
    <t>Se realiza solicitud mediante correo electrónico enviado el 31 de agosto a MINCULTURA para la viabilizar la traducción de la misión del IGAC en una lengua nativa. El Ministerio de Cultura radica solicitud con oficio número: MC17424E2020.</t>
  </si>
  <si>
    <t>Se envía correo electrónico nuevamente al Ministerio de cultura el 30 de noviembre solicitando la colaboración y orientación para establecer canales que nos permitan generar la traducción a lengua nativa de las normas catastrales que orientan el proceso de catastro multipropósito y demás actividades, a fin de generar las mismas oportunidades frente a la atención al ciudadano en cada uno de los rincones de la geografía nacional. Se adjunta respuesta brindada por el ministerio de cultura</t>
  </si>
  <si>
    <t xml:space="preserve">Se actualiza y publica el protocolo de atención y de servicio al ciudadano y se encuentra publicado en el siguiente link https://www.igac.gov.co/es/contenido/29-informacion-adicional. Correos electrónicos con trazabilidad de aprobación de la Oficina Asesora de Planeación y Secretaría General. </t>
  </si>
  <si>
    <t>Se han adelantado la actualización de la documentación vigente del proceso y se espera que a finales del mes de diciembre salgan actualizados En el  mes de agosto de actualizaron la politica de servicio al ciudadano, politica de racionalización de tramites, y la politica de participación ciudada en la gesti´´on pública Se actualiza el procedimiento de PQRDS con el código PC-SCP-03 de 2020-12-28. http://igacnet2.igac.gov.co/intranet/contenidos/sgc_listado_maestro.jsp?idDocumento=637</t>
  </si>
  <si>
    <t>Se realizó el reporte del primer cuatrimestre del Plan anticorrupción</t>
  </si>
  <si>
    <t>Se realizó el reporte del segundo cuatrimestre del Plan anticorrupción</t>
  </si>
  <si>
    <t>Se realizó el reporte del tercer cuatrimestre del Plan anticorrupción</t>
  </si>
  <si>
    <t>En mesas de trabajo con la Oficina Asesora de Planeación y el GIT de Servicio al Ciudadano y Participación realizadas en el mes de julio se identificaron las acciones de mejora frente al FURAG</t>
  </si>
  <si>
    <t>Se ralizaron las acciones de mejora para este trimestre</t>
  </si>
  <si>
    <t>Se ralizaron las acciones de mejora para este trimestre, en el cual con el Tercer Encuentro Nacional de Servicio al Ciudadano se fortaleceran muchas de las preguntas realizadas en FURAG</t>
  </si>
  <si>
    <t>En mesa de trabajo con la Oficina Asesora de Planeación y el GIT de Servicio al Ciudadano se revisó y actualizó el mapa de riesgos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</si>
</sst>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0" fillId="0" borderId="1" xfId="0" applyNumberFormat="1" applyBorder="1" applyAlignment="1">
      <alignment vertical="center" wrapText="1"/>
    </xf>
    <xf numFmtId="3" fontId="0" fillId="0" borderId="1" xfId="0" applyNumberFormat="1" applyBorder="1" applyAlignment="1">
      <alignment vertical="center"/>
    </xf>
    <xf numFmtId="3" fontId="0" fillId="0" borderId="1" xfId="0" applyNumberFormat="1" applyBorder="1" applyAlignment="1">
      <alignment vertical="center" wrapText="1"/>
    </xf>
    <xf numFmtId="9" fontId="0" fillId="0" borderId="1" xfId="0" applyNumberFormat="1" applyBorder="1" applyAlignment="1">
      <alignment vertical="center" wrapText="1"/>
    </xf>
    <xf numFmtId="4" fontId="0" fillId="0" borderId="1" xfId="0" applyNumberFormat="1" applyBorder="1" applyAlignment="1">
      <alignment vertical="center" wrapText="1"/>
    </xf>
    <xf numFmtId="14" fontId="0" fillId="0" borderId="1" xfId="0" applyNumberFormat="1" applyBorder="1" applyAlignment="1">
      <alignment vertical="center"/>
    </xf>
    <xf numFmtId="10" fontId="0" fillId="0" borderId="1" xfId="0" applyNumberFormat="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0D8-CDDF-D44F-BC2A-569B0CB75EC5}">
  <dimension ref="A1:AP397"/>
  <sheetViews>
    <sheetView tabSelected="1" workbookViewId="0">
      <selection activeCell="C4" sqref="C4"/>
    </sheetView>
  </sheetViews>
  <sheetFormatPr baseColWidth="10" defaultRowHeight="16" x14ac:dyDescent="0.2"/>
  <cols>
    <col min="1" max="1" width="3.1640625" style="29" bestFit="1" customWidth="1"/>
    <col min="2" max="2" width="24.5" customWidth="1"/>
    <col min="3" max="3" width="47.83203125" customWidth="1"/>
    <col min="4" max="4" width="27.83203125" customWidth="1"/>
    <col min="5" max="5" width="21.33203125" customWidth="1"/>
    <col min="6" max="6" width="20.1640625" customWidth="1"/>
    <col min="7" max="7" width="18.1640625" customWidth="1"/>
    <col min="8" max="8" width="21.1640625" customWidth="1"/>
    <col min="9" max="9" width="69.33203125" customWidth="1"/>
    <col min="10" max="11" width="15" customWidth="1"/>
    <col min="12" max="16" width="16" customWidth="1"/>
    <col min="34" max="34" width="14.5" customWidth="1"/>
  </cols>
  <sheetData>
    <row r="1" spans="1:42" s="14" customFormat="1" ht="51" x14ac:dyDescent="0.2">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1" t="s">
        <v>16</v>
      </c>
      <c r="R1" s="4" t="s">
        <v>17</v>
      </c>
      <c r="S1" s="5" t="s">
        <v>18</v>
      </c>
      <c r="T1" s="6" t="s">
        <v>19</v>
      </c>
      <c r="U1" s="7" t="s">
        <v>20</v>
      </c>
      <c r="V1" s="8" t="s">
        <v>21</v>
      </c>
      <c r="W1" s="8" t="s">
        <v>22</v>
      </c>
      <c r="X1" s="9" t="s">
        <v>23</v>
      </c>
      <c r="Y1" s="9" t="s">
        <v>24</v>
      </c>
      <c r="Z1" s="10" t="s">
        <v>25</v>
      </c>
      <c r="AA1" s="10" t="s">
        <v>26</v>
      </c>
      <c r="AB1" s="11" t="s">
        <v>27</v>
      </c>
      <c r="AC1" s="11" t="s">
        <v>28</v>
      </c>
      <c r="AD1" s="8" t="s">
        <v>29</v>
      </c>
      <c r="AE1" s="9" t="s">
        <v>30</v>
      </c>
      <c r="AF1" s="10" t="s">
        <v>31</v>
      </c>
      <c r="AG1" s="11" t="s">
        <v>32</v>
      </c>
      <c r="AH1" s="12" t="s">
        <v>33</v>
      </c>
      <c r="AI1" s="8" t="s">
        <v>34</v>
      </c>
      <c r="AJ1" s="8" t="s">
        <v>35</v>
      </c>
      <c r="AK1" s="8" t="s">
        <v>36</v>
      </c>
      <c r="AL1" s="8" t="s">
        <v>37</v>
      </c>
      <c r="AM1" s="13" t="s">
        <v>38</v>
      </c>
      <c r="AN1" s="13" t="s">
        <v>39</v>
      </c>
      <c r="AO1" s="13" t="s">
        <v>40</v>
      </c>
      <c r="AP1" s="13" t="s">
        <v>41</v>
      </c>
    </row>
    <row r="2" spans="1:42" s="14" customFormat="1" ht="45" customHeight="1" x14ac:dyDescent="0.2">
      <c r="A2" s="27">
        <v>1</v>
      </c>
      <c r="B2" s="15" t="s">
        <v>42</v>
      </c>
      <c r="C2" s="15" t="s">
        <v>43</v>
      </c>
      <c r="D2" s="15" t="s">
        <v>44</v>
      </c>
      <c r="E2" s="15" t="s">
        <v>45</v>
      </c>
      <c r="F2" s="15" t="s">
        <v>46</v>
      </c>
      <c r="G2" s="15" t="s">
        <v>47</v>
      </c>
      <c r="H2" s="15" t="s">
        <v>48</v>
      </c>
      <c r="I2" s="16" t="s">
        <v>49</v>
      </c>
      <c r="J2" s="17">
        <v>43862</v>
      </c>
      <c r="K2" s="17">
        <v>44134</v>
      </c>
      <c r="L2" s="15" t="s">
        <v>50</v>
      </c>
      <c r="M2" s="15" t="s">
        <v>51</v>
      </c>
      <c r="N2" s="15" t="s">
        <v>52</v>
      </c>
      <c r="O2" s="15" t="s">
        <v>53</v>
      </c>
      <c r="P2" s="15" t="s">
        <v>54</v>
      </c>
      <c r="Q2" s="18">
        <f t="shared" ref="Q2:Q9" si="0">SUM(R2:U2)</f>
        <v>1</v>
      </c>
      <c r="R2" s="18">
        <v>0.2</v>
      </c>
      <c r="S2" s="18">
        <v>0.3</v>
      </c>
      <c r="T2" s="18">
        <v>0.35</v>
      </c>
      <c r="U2" s="18">
        <v>0.15</v>
      </c>
      <c r="V2" s="18">
        <v>0.2</v>
      </c>
      <c r="W2" s="18" t="s">
        <v>55</v>
      </c>
      <c r="X2" s="18">
        <v>0.3</v>
      </c>
      <c r="Y2" s="18" t="s">
        <v>56</v>
      </c>
      <c r="Z2" s="18">
        <v>0.35</v>
      </c>
      <c r="AA2" s="18" t="s">
        <v>57</v>
      </c>
      <c r="AB2" s="18">
        <v>0.35</v>
      </c>
      <c r="AC2" s="18" t="s">
        <v>58</v>
      </c>
      <c r="AD2" s="18"/>
      <c r="AE2" s="18"/>
      <c r="AF2" s="17">
        <v>44118</v>
      </c>
      <c r="AG2" s="17">
        <v>44168</v>
      </c>
      <c r="AH2" s="18">
        <f t="shared" ref="AH2:AH65" si="1">IFERROR(IF((V2+X2+Z2+AB2)/Q2&gt;1,1,(V2+X2+Z2+AB2)/Q2),0)</f>
        <v>1</v>
      </c>
      <c r="AI2" s="18">
        <f t="shared" ref="AI2:AI9" si="2">IFERROR(IF(R2=0,"",IF((V2/R2)&gt;1,1,(V2/R2))),"")</f>
        <v>1</v>
      </c>
      <c r="AJ2" s="18">
        <f t="shared" ref="AJ2:AJ9" si="3">IFERROR(IF(S2=0,"",IF((X2/S2)&gt;1,1,(X2/S2))),"")</f>
        <v>1</v>
      </c>
      <c r="AK2" s="18">
        <f t="shared" ref="AK2:AK65" si="4">IFERROR(IF(T2=0,"",IF((Z2/T2)&gt;1,1,(Z2/T2))),"")</f>
        <v>1</v>
      </c>
      <c r="AL2" s="18">
        <f t="shared" ref="AL2:AL65" si="5">IFERROR(IF(U2=0,"",IF((AB2/U2)&gt;1,1,(AB2/U2))),"")</f>
        <v>1</v>
      </c>
      <c r="AM2" s="15"/>
      <c r="AN2" s="15"/>
      <c r="AO2" s="15" t="s">
        <v>59</v>
      </c>
      <c r="AP2" s="15" t="s">
        <v>59</v>
      </c>
    </row>
    <row r="3" spans="1:42" s="14" customFormat="1" ht="45" customHeight="1" x14ac:dyDescent="0.2">
      <c r="A3" s="27">
        <v>2</v>
      </c>
      <c r="B3" s="15" t="s">
        <v>42</v>
      </c>
      <c r="C3" s="15" t="s">
        <v>43</v>
      </c>
      <c r="D3" s="15" t="s">
        <v>44</v>
      </c>
      <c r="E3" s="15" t="s">
        <v>45</v>
      </c>
      <c r="F3" s="15" t="s">
        <v>46</v>
      </c>
      <c r="G3" s="15" t="s">
        <v>47</v>
      </c>
      <c r="H3" s="15" t="s">
        <v>48</v>
      </c>
      <c r="I3" s="16" t="s">
        <v>60</v>
      </c>
      <c r="J3" s="17">
        <v>43862</v>
      </c>
      <c r="K3" s="17">
        <v>44165</v>
      </c>
      <c r="L3" s="15" t="s">
        <v>61</v>
      </c>
      <c r="M3" s="15" t="s">
        <v>51</v>
      </c>
      <c r="N3" s="15" t="s">
        <v>52</v>
      </c>
      <c r="O3" s="15" t="s">
        <v>53</v>
      </c>
      <c r="P3" s="15" t="s">
        <v>54</v>
      </c>
      <c r="Q3" s="18">
        <f t="shared" si="0"/>
        <v>1</v>
      </c>
      <c r="R3" s="18">
        <v>0.2</v>
      </c>
      <c r="S3" s="18">
        <v>0</v>
      </c>
      <c r="T3" s="18">
        <v>0.4</v>
      </c>
      <c r="U3" s="18">
        <v>0.4</v>
      </c>
      <c r="V3" s="18">
        <v>0.2</v>
      </c>
      <c r="W3" s="18" t="s">
        <v>62</v>
      </c>
      <c r="X3" s="18">
        <v>0</v>
      </c>
      <c r="Y3" s="18"/>
      <c r="Z3" s="18">
        <v>0.4</v>
      </c>
      <c r="AA3" s="18" t="s">
        <v>63</v>
      </c>
      <c r="AB3" s="18">
        <v>0.4</v>
      </c>
      <c r="AC3" s="18" t="s">
        <v>64</v>
      </c>
      <c r="AD3" s="18"/>
      <c r="AE3" s="18"/>
      <c r="AF3" s="17">
        <v>44118</v>
      </c>
      <c r="AG3" s="17">
        <v>44168</v>
      </c>
      <c r="AH3" s="18">
        <f t="shared" si="1"/>
        <v>1</v>
      </c>
      <c r="AI3" s="18">
        <f t="shared" si="2"/>
        <v>1</v>
      </c>
      <c r="AJ3" s="18" t="str">
        <f t="shared" si="3"/>
        <v/>
      </c>
      <c r="AK3" s="18">
        <f t="shared" si="4"/>
        <v>1</v>
      </c>
      <c r="AL3" s="18">
        <f t="shared" si="5"/>
        <v>1</v>
      </c>
      <c r="AM3" s="15"/>
      <c r="AN3" s="15"/>
      <c r="AO3" s="15" t="s">
        <v>59</v>
      </c>
      <c r="AP3" s="15" t="s">
        <v>59</v>
      </c>
    </row>
    <row r="4" spans="1:42" s="14" customFormat="1" ht="45" customHeight="1" x14ac:dyDescent="0.2">
      <c r="A4" s="27">
        <v>3</v>
      </c>
      <c r="B4" s="15" t="s">
        <v>42</v>
      </c>
      <c r="C4" s="15" t="s">
        <v>43</v>
      </c>
      <c r="D4" s="15" t="s">
        <v>44</v>
      </c>
      <c r="E4" s="15" t="s">
        <v>45</v>
      </c>
      <c r="F4" s="15" t="s">
        <v>46</v>
      </c>
      <c r="G4" s="15" t="s">
        <v>47</v>
      </c>
      <c r="H4" s="15" t="s">
        <v>48</v>
      </c>
      <c r="I4" s="16" t="s">
        <v>65</v>
      </c>
      <c r="J4" s="17">
        <v>43862</v>
      </c>
      <c r="K4" s="17">
        <v>44134</v>
      </c>
      <c r="L4" s="15" t="s">
        <v>66</v>
      </c>
      <c r="M4" s="15" t="s">
        <v>51</v>
      </c>
      <c r="N4" s="15" t="s">
        <v>52</v>
      </c>
      <c r="O4" s="15" t="s">
        <v>53</v>
      </c>
      <c r="P4" s="15" t="s">
        <v>54</v>
      </c>
      <c r="Q4" s="18">
        <f t="shared" si="0"/>
        <v>1</v>
      </c>
      <c r="R4" s="18">
        <v>0.2</v>
      </c>
      <c r="S4" s="18">
        <v>0.3</v>
      </c>
      <c r="T4" s="18">
        <v>0.3</v>
      </c>
      <c r="U4" s="18">
        <v>0.2</v>
      </c>
      <c r="V4" s="18">
        <v>0.2</v>
      </c>
      <c r="W4" s="19" t="s">
        <v>67</v>
      </c>
      <c r="X4" s="18">
        <v>0.3</v>
      </c>
      <c r="Y4" s="18" t="s">
        <v>68</v>
      </c>
      <c r="Z4" s="18">
        <v>0.3</v>
      </c>
      <c r="AA4" s="18" t="s">
        <v>69</v>
      </c>
      <c r="AB4" s="18">
        <v>0.2</v>
      </c>
      <c r="AC4" s="18" t="s">
        <v>70</v>
      </c>
      <c r="AD4" s="18"/>
      <c r="AE4" s="18"/>
      <c r="AF4" s="17">
        <v>44118</v>
      </c>
      <c r="AG4" s="17">
        <v>44168</v>
      </c>
      <c r="AH4" s="18">
        <f t="shared" si="1"/>
        <v>1</v>
      </c>
      <c r="AI4" s="18">
        <f t="shared" si="2"/>
        <v>1</v>
      </c>
      <c r="AJ4" s="18">
        <f t="shared" si="3"/>
        <v>1</v>
      </c>
      <c r="AK4" s="18">
        <f t="shared" si="4"/>
        <v>1</v>
      </c>
      <c r="AL4" s="18">
        <f t="shared" si="5"/>
        <v>1</v>
      </c>
      <c r="AM4" s="15"/>
      <c r="AN4" s="15"/>
      <c r="AO4" s="15" t="s">
        <v>59</v>
      </c>
      <c r="AP4" s="15" t="s">
        <v>59</v>
      </c>
    </row>
    <row r="5" spans="1:42" s="14" customFormat="1" ht="45" customHeight="1" x14ac:dyDescent="0.2">
      <c r="A5" s="27">
        <v>4</v>
      </c>
      <c r="B5" s="15" t="s">
        <v>42</v>
      </c>
      <c r="C5" s="15" t="s">
        <v>71</v>
      </c>
      <c r="D5" s="15" t="s">
        <v>44</v>
      </c>
      <c r="E5" s="15" t="s">
        <v>45</v>
      </c>
      <c r="F5" s="15" t="s">
        <v>46</v>
      </c>
      <c r="G5" s="15" t="s">
        <v>47</v>
      </c>
      <c r="H5" s="15" t="s">
        <v>48</v>
      </c>
      <c r="I5" s="16" t="s">
        <v>72</v>
      </c>
      <c r="J5" s="17">
        <v>43862</v>
      </c>
      <c r="K5" s="17">
        <v>44165</v>
      </c>
      <c r="L5" s="15" t="s">
        <v>73</v>
      </c>
      <c r="M5" s="15" t="s">
        <v>51</v>
      </c>
      <c r="N5" s="15" t="s">
        <v>52</v>
      </c>
      <c r="O5" s="15" t="s">
        <v>74</v>
      </c>
      <c r="P5" s="15" t="s">
        <v>54</v>
      </c>
      <c r="Q5" s="18">
        <f t="shared" si="0"/>
        <v>1</v>
      </c>
      <c r="R5" s="18">
        <v>0.2</v>
      </c>
      <c r="S5" s="18">
        <v>0.1</v>
      </c>
      <c r="T5" s="18">
        <v>0.4</v>
      </c>
      <c r="U5" s="18">
        <v>0.3</v>
      </c>
      <c r="V5" s="18">
        <v>0.2</v>
      </c>
      <c r="W5" s="18" t="s">
        <v>75</v>
      </c>
      <c r="X5" s="18">
        <v>0.2</v>
      </c>
      <c r="Y5" s="18" t="s">
        <v>76</v>
      </c>
      <c r="Z5" s="18">
        <v>0.4</v>
      </c>
      <c r="AA5" s="18" t="s">
        <v>77</v>
      </c>
      <c r="AB5" s="18">
        <v>0.3</v>
      </c>
      <c r="AC5" s="18" t="s">
        <v>78</v>
      </c>
      <c r="AD5" s="18"/>
      <c r="AE5" s="18"/>
      <c r="AF5" s="17">
        <v>44118</v>
      </c>
      <c r="AG5" s="17">
        <v>44168</v>
      </c>
      <c r="AH5" s="18">
        <f t="shared" si="1"/>
        <v>1</v>
      </c>
      <c r="AI5" s="18">
        <f t="shared" si="2"/>
        <v>1</v>
      </c>
      <c r="AJ5" s="18">
        <f t="shared" si="3"/>
        <v>1</v>
      </c>
      <c r="AK5" s="18">
        <f t="shared" si="4"/>
        <v>1</v>
      </c>
      <c r="AL5" s="18">
        <f t="shared" si="5"/>
        <v>1</v>
      </c>
      <c r="AM5" s="15"/>
      <c r="AN5" s="15"/>
      <c r="AO5" s="15" t="s">
        <v>59</v>
      </c>
      <c r="AP5" s="15" t="s">
        <v>59</v>
      </c>
    </row>
    <row r="6" spans="1:42" s="14" customFormat="1" ht="45" customHeight="1" x14ac:dyDescent="0.2">
      <c r="A6" s="27">
        <v>5</v>
      </c>
      <c r="B6" s="15" t="s">
        <v>42</v>
      </c>
      <c r="C6" s="15" t="s">
        <v>79</v>
      </c>
      <c r="D6" s="16" t="s">
        <v>80</v>
      </c>
      <c r="E6" s="15" t="s">
        <v>81</v>
      </c>
      <c r="F6" s="15" t="s">
        <v>82</v>
      </c>
      <c r="G6" s="15" t="s">
        <v>83</v>
      </c>
      <c r="H6" s="15" t="s">
        <v>84</v>
      </c>
      <c r="I6" s="15" t="s">
        <v>85</v>
      </c>
      <c r="J6" s="17">
        <v>44075</v>
      </c>
      <c r="K6" s="17">
        <v>44104</v>
      </c>
      <c r="L6" s="15" t="s">
        <v>86</v>
      </c>
      <c r="M6" s="15" t="s">
        <v>51</v>
      </c>
      <c r="N6" s="15" t="s">
        <v>52</v>
      </c>
      <c r="O6" s="15" t="s">
        <v>87</v>
      </c>
      <c r="P6" s="15" t="s">
        <v>2</v>
      </c>
      <c r="Q6" s="18">
        <f t="shared" si="0"/>
        <v>1</v>
      </c>
      <c r="R6" s="18">
        <v>0</v>
      </c>
      <c r="S6" s="18">
        <v>0</v>
      </c>
      <c r="T6" s="18">
        <v>1</v>
      </c>
      <c r="U6" s="18">
        <v>0</v>
      </c>
      <c r="V6" s="18">
        <v>0</v>
      </c>
      <c r="W6" s="19"/>
      <c r="X6" s="18">
        <v>0</v>
      </c>
      <c r="Y6" s="18"/>
      <c r="Z6" s="18">
        <v>0.4</v>
      </c>
      <c r="AA6" s="18" t="s">
        <v>88</v>
      </c>
      <c r="AB6" s="18">
        <v>0.6</v>
      </c>
      <c r="AC6" s="18" t="s">
        <v>89</v>
      </c>
      <c r="AD6" s="18"/>
      <c r="AE6" s="18"/>
      <c r="AF6" s="17">
        <v>44119</v>
      </c>
      <c r="AG6" s="17">
        <v>44168</v>
      </c>
      <c r="AH6" s="18">
        <f t="shared" si="1"/>
        <v>1</v>
      </c>
      <c r="AI6" s="18" t="str">
        <f t="shared" si="2"/>
        <v/>
      </c>
      <c r="AJ6" s="18" t="str">
        <f t="shared" si="3"/>
        <v/>
      </c>
      <c r="AK6" s="18">
        <f t="shared" si="4"/>
        <v>0.4</v>
      </c>
      <c r="AL6" s="18" t="str">
        <f t="shared" si="5"/>
        <v/>
      </c>
      <c r="AM6" s="15"/>
      <c r="AN6" s="15"/>
      <c r="AO6" s="15" t="s">
        <v>59</v>
      </c>
      <c r="AP6" s="15" t="s">
        <v>59</v>
      </c>
    </row>
    <row r="7" spans="1:42" s="14" customFormat="1" ht="45" customHeight="1" x14ac:dyDescent="0.2">
      <c r="A7" s="27">
        <v>6</v>
      </c>
      <c r="B7" s="15" t="s">
        <v>42</v>
      </c>
      <c r="C7" s="15" t="s">
        <v>79</v>
      </c>
      <c r="D7" s="16" t="s">
        <v>80</v>
      </c>
      <c r="E7" s="15" t="s">
        <v>81</v>
      </c>
      <c r="F7" s="15" t="s">
        <v>82</v>
      </c>
      <c r="G7" s="15" t="s">
        <v>83</v>
      </c>
      <c r="H7" s="15" t="s">
        <v>84</v>
      </c>
      <c r="I7" s="15" t="s">
        <v>90</v>
      </c>
      <c r="J7" s="17">
        <v>43922</v>
      </c>
      <c r="K7" s="17">
        <v>44195</v>
      </c>
      <c r="L7" s="15" t="s">
        <v>91</v>
      </c>
      <c r="M7" s="15" t="s">
        <v>51</v>
      </c>
      <c r="N7" s="15" t="s">
        <v>52</v>
      </c>
      <c r="O7" s="15" t="s">
        <v>87</v>
      </c>
      <c r="P7" s="15" t="s">
        <v>2</v>
      </c>
      <c r="Q7" s="18">
        <f t="shared" si="0"/>
        <v>1</v>
      </c>
      <c r="R7" s="18">
        <v>0</v>
      </c>
      <c r="S7" s="18">
        <v>0.3</v>
      </c>
      <c r="T7" s="18">
        <v>0.3</v>
      </c>
      <c r="U7" s="18">
        <v>0.4</v>
      </c>
      <c r="V7" s="18">
        <v>0</v>
      </c>
      <c r="W7" s="18"/>
      <c r="X7" s="18">
        <v>0.3</v>
      </c>
      <c r="Y7" s="18" t="s">
        <v>92</v>
      </c>
      <c r="Z7" s="18">
        <v>0.3</v>
      </c>
      <c r="AA7" s="18" t="s">
        <v>93</v>
      </c>
      <c r="AB7" s="18">
        <v>0.4</v>
      </c>
      <c r="AC7" s="18" t="s">
        <v>94</v>
      </c>
      <c r="AD7" s="18"/>
      <c r="AE7" s="18"/>
      <c r="AF7" s="17">
        <v>44118</v>
      </c>
      <c r="AG7" s="17">
        <v>44168</v>
      </c>
      <c r="AH7" s="18">
        <f t="shared" si="1"/>
        <v>1</v>
      </c>
      <c r="AI7" s="18" t="str">
        <f t="shared" si="2"/>
        <v/>
      </c>
      <c r="AJ7" s="18">
        <f t="shared" si="3"/>
        <v>1</v>
      </c>
      <c r="AK7" s="18">
        <f t="shared" si="4"/>
        <v>1</v>
      </c>
      <c r="AL7" s="18">
        <f t="shared" si="5"/>
        <v>1</v>
      </c>
      <c r="AM7" s="15"/>
      <c r="AN7" s="15"/>
      <c r="AO7" s="15" t="s">
        <v>59</v>
      </c>
      <c r="AP7" s="15" t="s">
        <v>59</v>
      </c>
    </row>
    <row r="8" spans="1:42" s="14" customFormat="1" ht="45" customHeight="1" x14ac:dyDescent="0.2">
      <c r="A8" s="27">
        <v>7</v>
      </c>
      <c r="B8" s="15" t="s">
        <v>42</v>
      </c>
      <c r="C8" s="15" t="s">
        <v>79</v>
      </c>
      <c r="D8" s="16" t="s">
        <v>80</v>
      </c>
      <c r="E8" s="15" t="s">
        <v>81</v>
      </c>
      <c r="F8" s="15" t="s">
        <v>82</v>
      </c>
      <c r="G8" s="15" t="s">
        <v>83</v>
      </c>
      <c r="H8" s="15" t="s">
        <v>84</v>
      </c>
      <c r="I8" s="15" t="s">
        <v>95</v>
      </c>
      <c r="J8" s="17">
        <v>44013</v>
      </c>
      <c r="K8" s="17">
        <v>44043</v>
      </c>
      <c r="L8" s="15" t="s">
        <v>96</v>
      </c>
      <c r="M8" s="15" t="s">
        <v>51</v>
      </c>
      <c r="N8" s="15" t="s">
        <v>52</v>
      </c>
      <c r="O8" s="15" t="s">
        <v>87</v>
      </c>
      <c r="P8" s="15" t="s">
        <v>2</v>
      </c>
      <c r="Q8" s="18">
        <f t="shared" si="0"/>
        <v>1</v>
      </c>
      <c r="R8" s="18">
        <v>0</v>
      </c>
      <c r="S8" s="18">
        <v>0</v>
      </c>
      <c r="T8" s="18">
        <v>1</v>
      </c>
      <c r="U8" s="18">
        <v>0</v>
      </c>
      <c r="V8" s="18">
        <v>0</v>
      </c>
      <c r="W8" s="19"/>
      <c r="X8" s="18">
        <v>0</v>
      </c>
      <c r="Y8" s="18"/>
      <c r="Z8" s="18">
        <v>1</v>
      </c>
      <c r="AA8" s="18" t="s">
        <v>97</v>
      </c>
      <c r="AB8" s="18">
        <v>0</v>
      </c>
      <c r="AC8" s="18" t="s">
        <v>97</v>
      </c>
      <c r="AD8" s="18"/>
      <c r="AE8" s="18"/>
      <c r="AF8" s="17">
        <v>44119</v>
      </c>
      <c r="AG8" s="17">
        <v>44168</v>
      </c>
      <c r="AH8" s="18">
        <f t="shared" si="1"/>
        <v>1</v>
      </c>
      <c r="AI8" s="18" t="str">
        <f t="shared" si="2"/>
        <v/>
      </c>
      <c r="AJ8" s="18" t="str">
        <f t="shared" si="3"/>
        <v/>
      </c>
      <c r="AK8" s="18">
        <f t="shared" si="4"/>
        <v>1</v>
      </c>
      <c r="AL8" s="18" t="str">
        <f t="shared" si="5"/>
        <v/>
      </c>
      <c r="AM8" s="15"/>
      <c r="AN8" s="15"/>
      <c r="AO8" s="15" t="s">
        <v>59</v>
      </c>
      <c r="AP8" s="15" t="s">
        <v>59</v>
      </c>
    </row>
    <row r="9" spans="1:42" s="14" customFormat="1" ht="45" customHeight="1" x14ac:dyDescent="0.2">
      <c r="A9" s="27">
        <v>8</v>
      </c>
      <c r="B9" s="15" t="s">
        <v>42</v>
      </c>
      <c r="C9" s="15" t="s">
        <v>79</v>
      </c>
      <c r="D9" s="16" t="s">
        <v>80</v>
      </c>
      <c r="E9" s="15" t="s">
        <v>81</v>
      </c>
      <c r="F9" s="15" t="s">
        <v>82</v>
      </c>
      <c r="G9" s="15" t="s">
        <v>83</v>
      </c>
      <c r="H9" s="15" t="s">
        <v>84</v>
      </c>
      <c r="I9" s="15" t="s">
        <v>98</v>
      </c>
      <c r="J9" s="17">
        <v>44013</v>
      </c>
      <c r="K9" s="17">
        <v>44043</v>
      </c>
      <c r="L9" s="15" t="s">
        <v>99</v>
      </c>
      <c r="M9" s="15" t="s">
        <v>51</v>
      </c>
      <c r="N9" s="15" t="s">
        <v>52</v>
      </c>
      <c r="O9" s="15" t="s">
        <v>87</v>
      </c>
      <c r="P9" s="15" t="s">
        <v>2</v>
      </c>
      <c r="Q9" s="18">
        <f t="shared" si="0"/>
        <v>1</v>
      </c>
      <c r="R9" s="18">
        <v>0</v>
      </c>
      <c r="S9" s="18">
        <v>0</v>
      </c>
      <c r="T9" s="18">
        <v>1</v>
      </c>
      <c r="U9" s="18">
        <v>0</v>
      </c>
      <c r="V9" s="18">
        <v>0</v>
      </c>
      <c r="W9" s="18"/>
      <c r="X9" s="18">
        <v>0</v>
      </c>
      <c r="Y9" s="18"/>
      <c r="Z9" s="18">
        <v>1</v>
      </c>
      <c r="AA9" s="18" t="s">
        <v>100</v>
      </c>
      <c r="AB9" s="18">
        <v>0</v>
      </c>
      <c r="AC9" s="18"/>
      <c r="AD9" s="18"/>
      <c r="AE9" s="18"/>
      <c r="AF9" s="17">
        <v>44119</v>
      </c>
      <c r="AG9" s="17">
        <v>44119</v>
      </c>
      <c r="AH9" s="18">
        <f t="shared" si="1"/>
        <v>1</v>
      </c>
      <c r="AI9" s="18" t="str">
        <f t="shared" si="2"/>
        <v/>
      </c>
      <c r="AJ9" s="18" t="str">
        <f t="shared" si="3"/>
        <v/>
      </c>
      <c r="AK9" s="18">
        <f t="shared" si="4"/>
        <v>1</v>
      </c>
      <c r="AL9" s="18" t="str">
        <f t="shared" si="5"/>
        <v/>
      </c>
      <c r="AM9" s="15"/>
      <c r="AN9" s="15"/>
      <c r="AO9" s="15" t="s">
        <v>59</v>
      </c>
      <c r="AP9" s="15" t="s">
        <v>101</v>
      </c>
    </row>
    <row r="10" spans="1:42" s="14" customFormat="1" ht="45" customHeight="1" x14ac:dyDescent="0.2">
      <c r="A10" s="27">
        <v>1</v>
      </c>
      <c r="B10" s="15" t="s">
        <v>83</v>
      </c>
      <c r="C10" s="15" t="s">
        <v>102</v>
      </c>
      <c r="D10" s="15" t="s">
        <v>44</v>
      </c>
      <c r="E10" s="15" t="s">
        <v>103</v>
      </c>
      <c r="F10" s="15" t="s">
        <v>46</v>
      </c>
      <c r="G10" s="15" t="s">
        <v>83</v>
      </c>
      <c r="H10" s="15" t="s">
        <v>104</v>
      </c>
      <c r="I10" s="15" t="s">
        <v>105</v>
      </c>
      <c r="J10" s="17">
        <v>43922</v>
      </c>
      <c r="K10" s="17">
        <v>44196</v>
      </c>
      <c r="L10" s="15" t="s">
        <v>106</v>
      </c>
      <c r="M10" s="15" t="s">
        <v>107</v>
      </c>
      <c r="N10" s="15" t="s">
        <v>108</v>
      </c>
      <c r="O10" s="15" t="s">
        <v>109</v>
      </c>
      <c r="P10" s="15" t="s">
        <v>54</v>
      </c>
      <c r="Q10" s="20">
        <f>SUM(R10:U10)</f>
        <v>9</v>
      </c>
      <c r="R10" s="20">
        <v>0</v>
      </c>
      <c r="S10" s="20">
        <v>3</v>
      </c>
      <c r="T10" s="20">
        <v>3</v>
      </c>
      <c r="U10" s="20">
        <v>3</v>
      </c>
      <c r="V10" s="20">
        <v>0</v>
      </c>
      <c r="W10" s="20"/>
      <c r="X10" s="20">
        <v>3</v>
      </c>
      <c r="Y10" s="20" t="s">
        <v>110</v>
      </c>
      <c r="Z10" s="20">
        <v>3</v>
      </c>
      <c r="AA10" s="20" t="s">
        <v>111</v>
      </c>
      <c r="AB10" s="20">
        <v>3</v>
      </c>
      <c r="AC10" s="20" t="s">
        <v>112</v>
      </c>
      <c r="AD10" s="17"/>
      <c r="AE10" s="17">
        <v>44013</v>
      </c>
      <c r="AF10" s="17">
        <v>44106</v>
      </c>
      <c r="AG10" s="17">
        <v>44214</v>
      </c>
      <c r="AH10" s="18">
        <f t="shared" si="1"/>
        <v>1</v>
      </c>
      <c r="AI10" s="18" t="str">
        <f>IFERROR(IF(R10=0,"",IF((V10/R10)&gt;1,1,(V10/R10))),"")</f>
        <v/>
      </c>
      <c r="AJ10" s="18">
        <f>IFERROR(IF(S10=0,"",IF((X10/S10)&gt;1,1,(X10/S10))),"")</f>
        <v>1</v>
      </c>
      <c r="AK10" s="18">
        <f t="shared" si="4"/>
        <v>1</v>
      </c>
      <c r="AL10" s="18">
        <f t="shared" si="5"/>
        <v>1</v>
      </c>
      <c r="AM10" s="15"/>
      <c r="AN10" s="15"/>
      <c r="AO10" s="15" t="s">
        <v>59</v>
      </c>
      <c r="AP10" s="15" t="s">
        <v>59</v>
      </c>
    </row>
    <row r="11" spans="1:42" s="14" customFormat="1" ht="45" customHeight="1" x14ac:dyDescent="0.2">
      <c r="A11" s="27">
        <v>2</v>
      </c>
      <c r="B11" s="15" t="s">
        <v>83</v>
      </c>
      <c r="C11" s="15" t="s">
        <v>102</v>
      </c>
      <c r="D11" s="15" t="s">
        <v>44</v>
      </c>
      <c r="E11" s="15" t="s">
        <v>103</v>
      </c>
      <c r="F11" s="15" t="s">
        <v>46</v>
      </c>
      <c r="G11" s="15" t="s">
        <v>83</v>
      </c>
      <c r="H11" s="15" t="s">
        <v>104</v>
      </c>
      <c r="I11" s="15" t="s">
        <v>113</v>
      </c>
      <c r="J11" s="17">
        <v>43952</v>
      </c>
      <c r="K11" s="17">
        <v>44196</v>
      </c>
      <c r="L11" s="15" t="s">
        <v>114</v>
      </c>
      <c r="M11" s="15" t="s">
        <v>107</v>
      </c>
      <c r="N11" s="15" t="s">
        <v>108</v>
      </c>
      <c r="O11" s="15" t="s">
        <v>109</v>
      </c>
      <c r="P11" s="15" t="s">
        <v>54</v>
      </c>
      <c r="Q11" s="20">
        <f t="shared" ref="Q11:Q27" si="6">SUM(R11:U11)</f>
        <v>8</v>
      </c>
      <c r="R11" s="20">
        <v>0</v>
      </c>
      <c r="S11" s="20">
        <v>2</v>
      </c>
      <c r="T11" s="20">
        <v>3</v>
      </c>
      <c r="U11" s="20">
        <v>3</v>
      </c>
      <c r="V11" s="20">
        <v>0</v>
      </c>
      <c r="W11" s="20"/>
      <c r="X11" s="20">
        <v>2</v>
      </c>
      <c r="Y11" s="20" t="s">
        <v>115</v>
      </c>
      <c r="Z11" s="20">
        <v>3</v>
      </c>
      <c r="AA11" s="20" t="s">
        <v>116</v>
      </c>
      <c r="AB11" s="20">
        <v>3</v>
      </c>
      <c r="AC11" s="20" t="s">
        <v>117</v>
      </c>
      <c r="AD11" s="17"/>
      <c r="AE11" s="17">
        <v>44013</v>
      </c>
      <c r="AF11" s="17">
        <v>44106</v>
      </c>
      <c r="AG11" s="17">
        <v>44214</v>
      </c>
      <c r="AH11" s="18">
        <f t="shared" si="1"/>
        <v>1</v>
      </c>
      <c r="AI11" s="18" t="str">
        <f t="shared" ref="AI11:AI27" si="7">IFERROR(IF(R11=0,"",IF((V11/R11)&gt;1,1,(V11/R11))),"")</f>
        <v/>
      </c>
      <c r="AJ11" s="18">
        <f t="shared" ref="AJ11:AJ27" si="8">IFERROR(IF(S11=0,"",IF((X11/S11)&gt;1,1,(X11/S11))),"")</f>
        <v>1</v>
      </c>
      <c r="AK11" s="18">
        <f t="shared" si="4"/>
        <v>1</v>
      </c>
      <c r="AL11" s="18">
        <f t="shared" si="5"/>
        <v>1</v>
      </c>
      <c r="AM11" s="15"/>
      <c r="AN11" s="15"/>
      <c r="AO11" s="15" t="s">
        <v>59</v>
      </c>
      <c r="AP11" s="15" t="s">
        <v>59</v>
      </c>
    </row>
    <row r="12" spans="1:42" s="14" customFormat="1" ht="45" customHeight="1" x14ac:dyDescent="0.2">
      <c r="A12" s="27">
        <v>3</v>
      </c>
      <c r="B12" s="15" t="s">
        <v>83</v>
      </c>
      <c r="C12" s="15" t="s">
        <v>102</v>
      </c>
      <c r="D12" s="15" t="s">
        <v>44</v>
      </c>
      <c r="E12" s="15" t="s">
        <v>103</v>
      </c>
      <c r="F12" s="15" t="s">
        <v>46</v>
      </c>
      <c r="G12" s="15" t="s">
        <v>83</v>
      </c>
      <c r="H12" s="15" t="s">
        <v>104</v>
      </c>
      <c r="I12" s="15" t="s">
        <v>118</v>
      </c>
      <c r="J12" s="17">
        <v>43952</v>
      </c>
      <c r="K12" s="17">
        <v>44196</v>
      </c>
      <c r="L12" s="15" t="s">
        <v>119</v>
      </c>
      <c r="M12" s="15" t="s">
        <v>107</v>
      </c>
      <c r="N12" s="15" t="s">
        <v>108</v>
      </c>
      <c r="O12" s="15" t="s">
        <v>109</v>
      </c>
      <c r="P12" s="15" t="s">
        <v>54</v>
      </c>
      <c r="Q12" s="20">
        <f t="shared" si="6"/>
        <v>8</v>
      </c>
      <c r="R12" s="20">
        <v>0</v>
      </c>
      <c r="S12" s="20">
        <v>2</v>
      </c>
      <c r="T12" s="20">
        <v>3</v>
      </c>
      <c r="U12" s="20">
        <v>3</v>
      </c>
      <c r="V12" s="20">
        <v>0</v>
      </c>
      <c r="W12" s="20"/>
      <c r="X12" s="20">
        <v>2</v>
      </c>
      <c r="Y12" s="20" t="s">
        <v>120</v>
      </c>
      <c r="Z12" s="20">
        <v>3</v>
      </c>
      <c r="AA12" s="20" t="s">
        <v>121</v>
      </c>
      <c r="AB12" s="20">
        <v>3</v>
      </c>
      <c r="AC12" s="20" t="s">
        <v>122</v>
      </c>
      <c r="AD12" s="17"/>
      <c r="AE12" s="17">
        <v>44013</v>
      </c>
      <c r="AF12" s="17">
        <v>44106</v>
      </c>
      <c r="AG12" s="17">
        <v>44214</v>
      </c>
      <c r="AH12" s="18">
        <f t="shared" si="1"/>
        <v>1</v>
      </c>
      <c r="AI12" s="18" t="str">
        <f t="shared" si="7"/>
        <v/>
      </c>
      <c r="AJ12" s="18">
        <f t="shared" si="8"/>
        <v>1</v>
      </c>
      <c r="AK12" s="18">
        <f t="shared" si="4"/>
        <v>1</v>
      </c>
      <c r="AL12" s="18">
        <f t="shared" si="5"/>
        <v>1</v>
      </c>
      <c r="AM12" s="15"/>
      <c r="AN12" s="15"/>
      <c r="AO12" s="15" t="s">
        <v>59</v>
      </c>
      <c r="AP12" s="15" t="s">
        <v>59</v>
      </c>
    </row>
    <row r="13" spans="1:42" s="14" customFormat="1" ht="45" customHeight="1" x14ac:dyDescent="0.2">
      <c r="A13" s="27">
        <v>4</v>
      </c>
      <c r="B13" s="15" t="s">
        <v>83</v>
      </c>
      <c r="C13" s="15" t="s">
        <v>123</v>
      </c>
      <c r="D13" s="15" t="s">
        <v>44</v>
      </c>
      <c r="E13" s="15" t="s">
        <v>103</v>
      </c>
      <c r="F13" s="15" t="s">
        <v>46</v>
      </c>
      <c r="G13" s="15" t="s">
        <v>83</v>
      </c>
      <c r="H13" s="15" t="s">
        <v>124</v>
      </c>
      <c r="I13" s="15" t="s">
        <v>125</v>
      </c>
      <c r="J13" s="17">
        <v>43891</v>
      </c>
      <c r="K13" s="17">
        <v>43921</v>
      </c>
      <c r="L13" s="15" t="s">
        <v>126</v>
      </c>
      <c r="M13" s="15" t="s">
        <v>107</v>
      </c>
      <c r="N13" s="15" t="s">
        <v>108</v>
      </c>
      <c r="O13" s="15" t="s">
        <v>127</v>
      </c>
      <c r="P13" s="15" t="s">
        <v>54</v>
      </c>
      <c r="Q13" s="20">
        <f t="shared" si="6"/>
        <v>1</v>
      </c>
      <c r="R13" s="20">
        <v>1</v>
      </c>
      <c r="S13" s="20">
        <v>0</v>
      </c>
      <c r="T13" s="20">
        <v>0</v>
      </c>
      <c r="U13" s="20">
        <v>0</v>
      </c>
      <c r="V13" s="20">
        <v>1</v>
      </c>
      <c r="W13" s="20" t="s">
        <v>128</v>
      </c>
      <c r="X13" s="20">
        <v>0</v>
      </c>
      <c r="Y13" s="20" t="s">
        <v>129</v>
      </c>
      <c r="Z13" s="20">
        <v>0</v>
      </c>
      <c r="AA13" s="20" t="s">
        <v>129</v>
      </c>
      <c r="AB13" s="20">
        <v>0</v>
      </c>
      <c r="AC13" s="20" t="s">
        <v>129</v>
      </c>
      <c r="AD13" s="17"/>
      <c r="AE13" s="17">
        <v>44013</v>
      </c>
      <c r="AF13" s="17">
        <v>44106</v>
      </c>
      <c r="AG13" s="17">
        <v>44169</v>
      </c>
      <c r="AH13" s="18">
        <f t="shared" si="1"/>
        <v>1</v>
      </c>
      <c r="AI13" s="18">
        <f t="shared" si="7"/>
        <v>1</v>
      </c>
      <c r="AJ13" s="18" t="str">
        <f t="shared" si="8"/>
        <v/>
      </c>
      <c r="AK13" s="18" t="str">
        <f t="shared" si="4"/>
        <v/>
      </c>
      <c r="AL13" s="18" t="str">
        <f t="shared" si="5"/>
        <v/>
      </c>
      <c r="AM13" s="15"/>
      <c r="AN13" s="15"/>
      <c r="AO13" s="15" t="s">
        <v>101</v>
      </c>
      <c r="AP13" s="15" t="s">
        <v>101</v>
      </c>
    </row>
    <row r="14" spans="1:42" s="14" customFormat="1" ht="45" customHeight="1" x14ac:dyDescent="0.2">
      <c r="A14" s="27">
        <v>5</v>
      </c>
      <c r="B14" s="15" t="s">
        <v>83</v>
      </c>
      <c r="C14" s="15" t="s">
        <v>123</v>
      </c>
      <c r="D14" s="15" t="s">
        <v>44</v>
      </c>
      <c r="E14" s="15" t="s">
        <v>103</v>
      </c>
      <c r="F14" s="15" t="s">
        <v>46</v>
      </c>
      <c r="G14" s="15" t="s">
        <v>83</v>
      </c>
      <c r="H14" s="15" t="s">
        <v>124</v>
      </c>
      <c r="I14" s="15" t="s">
        <v>130</v>
      </c>
      <c r="J14" s="17">
        <v>43891</v>
      </c>
      <c r="K14" s="17">
        <v>43921</v>
      </c>
      <c r="L14" s="15" t="s">
        <v>131</v>
      </c>
      <c r="M14" s="15" t="s">
        <v>107</v>
      </c>
      <c r="N14" s="15" t="s">
        <v>108</v>
      </c>
      <c r="O14" s="15" t="s">
        <v>127</v>
      </c>
      <c r="P14" s="15" t="s">
        <v>54</v>
      </c>
      <c r="Q14" s="20">
        <f t="shared" si="6"/>
        <v>1</v>
      </c>
      <c r="R14" s="20">
        <v>1</v>
      </c>
      <c r="S14" s="20">
        <v>0</v>
      </c>
      <c r="T14" s="20">
        <v>0</v>
      </c>
      <c r="U14" s="20">
        <v>0</v>
      </c>
      <c r="V14" s="20">
        <v>1</v>
      </c>
      <c r="W14" s="20" t="s">
        <v>132</v>
      </c>
      <c r="X14" s="20">
        <v>0</v>
      </c>
      <c r="Y14" s="20" t="s">
        <v>129</v>
      </c>
      <c r="Z14" s="20">
        <v>0</v>
      </c>
      <c r="AA14" s="20" t="s">
        <v>129</v>
      </c>
      <c r="AB14" s="20">
        <v>0</v>
      </c>
      <c r="AC14" s="20" t="s">
        <v>129</v>
      </c>
      <c r="AD14" s="17"/>
      <c r="AE14" s="17">
        <v>44013</v>
      </c>
      <c r="AF14" s="17">
        <v>44106</v>
      </c>
      <c r="AG14" s="17">
        <v>44169</v>
      </c>
      <c r="AH14" s="18">
        <f t="shared" si="1"/>
        <v>1</v>
      </c>
      <c r="AI14" s="18">
        <f t="shared" si="7"/>
        <v>1</v>
      </c>
      <c r="AJ14" s="18" t="str">
        <f t="shared" si="8"/>
        <v/>
      </c>
      <c r="AK14" s="18" t="str">
        <f t="shared" si="4"/>
        <v/>
      </c>
      <c r="AL14" s="18" t="str">
        <f t="shared" si="5"/>
        <v/>
      </c>
      <c r="AM14" s="15"/>
      <c r="AN14" s="15"/>
      <c r="AO14" s="15" t="s">
        <v>101</v>
      </c>
      <c r="AP14" s="15" t="s">
        <v>101</v>
      </c>
    </row>
    <row r="15" spans="1:42" s="14" customFormat="1" ht="45" customHeight="1" x14ac:dyDescent="0.2">
      <c r="A15" s="27">
        <v>6</v>
      </c>
      <c r="B15" s="15" t="s">
        <v>83</v>
      </c>
      <c r="C15" s="15" t="s">
        <v>123</v>
      </c>
      <c r="D15" s="15" t="s">
        <v>44</v>
      </c>
      <c r="E15" s="15" t="s">
        <v>103</v>
      </c>
      <c r="F15" s="15" t="s">
        <v>46</v>
      </c>
      <c r="G15" s="15" t="s">
        <v>83</v>
      </c>
      <c r="H15" s="15" t="s">
        <v>124</v>
      </c>
      <c r="I15" s="15" t="s">
        <v>133</v>
      </c>
      <c r="J15" s="17">
        <v>43891</v>
      </c>
      <c r="K15" s="17">
        <v>43951</v>
      </c>
      <c r="L15" s="15" t="s">
        <v>134</v>
      </c>
      <c r="M15" s="15" t="s">
        <v>107</v>
      </c>
      <c r="N15" s="15" t="s">
        <v>108</v>
      </c>
      <c r="O15" s="15" t="s">
        <v>127</v>
      </c>
      <c r="P15" s="15" t="s">
        <v>54</v>
      </c>
      <c r="Q15" s="20">
        <f t="shared" si="6"/>
        <v>2</v>
      </c>
      <c r="R15" s="20">
        <v>1</v>
      </c>
      <c r="S15" s="20">
        <v>1</v>
      </c>
      <c r="T15" s="20">
        <v>0</v>
      </c>
      <c r="U15" s="20">
        <v>0</v>
      </c>
      <c r="V15" s="20">
        <v>1</v>
      </c>
      <c r="W15" s="20" t="s">
        <v>135</v>
      </c>
      <c r="X15" s="20">
        <v>1</v>
      </c>
      <c r="Y15" s="20" t="s">
        <v>136</v>
      </c>
      <c r="Z15" s="20">
        <v>0</v>
      </c>
      <c r="AA15" s="20" t="s">
        <v>137</v>
      </c>
      <c r="AB15" s="20">
        <v>0</v>
      </c>
      <c r="AC15" s="20" t="s">
        <v>137</v>
      </c>
      <c r="AD15" s="17"/>
      <c r="AE15" s="17">
        <v>44013</v>
      </c>
      <c r="AF15" s="17">
        <v>44106</v>
      </c>
      <c r="AG15" s="17">
        <v>44169</v>
      </c>
      <c r="AH15" s="18">
        <f t="shared" si="1"/>
        <v>1</v>
      </c>
      <c r="AI15" s="18">
        <f t="shared" si="7"/>
        <v>1</v>
      </c>
      <c r="AJ15" s="18">
        <f t="shared" si="8"/>
        <v>1</v>
      </c>
      <c r="AK15" s="18" t="str">
        <f t="shared" si="4"/>
        <v/>
      </c>
      <c r="AL15" s="18" t="str">
        <f t="shared" si="5"/>
        <v/>
      </c>
      <c r="AM15" s="15"/>
      <c r="AN15" s="15"/>
      <c r="AO15" s="15" t="s">
        <v>101</v>
      </c>
      <c r="AP15" s="15" t="s">
        <v>101</v>
      </c>
    </row>
    <row r="16" spans="1:42" s="14" customFormat="1" ht="45" customHeight="1" x14ac:dyDescent="0.2">
      <c r="A16" s="27">
        <v>7</v>
      </c>
      <c r="B16" s="15" t="s">
        <v>83</v>
      </c>
      <c r="C16" s="15" t="s">
        <v>138</v>
      </c>
      <c r="D16" s="15" t="s">
        <v>139</v>
      </c>
      <c r="E16" s="15" t="s">
        <v>103</v>
      </c>
      <c r="F16" s="15" t="s">
        <v>46</v>
      </c>
      <c r="G16" s="15" t="s">
        <v>83</v>
      </c>
      <c r="H16" s="15" t="s">
        <v>104</v>
      </c>
      <c r="I16" s="15" t="s">
        <v>140</v>
      </c>
      <c r="J16" s="17">
        <v>43831</v>
      </c>
      <c r="K16" s="17">
        <v>44043</v>
      </c>
      <c r="L16" s="15" t="s">
        <v>141</v>
      </c>
      <c r="M16" s="15" t="s">
        <v>107</v>
      </c>
      <c r="N16" s="15" t="s">
        <v>108</v>
      </c>
      <c r="O16" s="15" t="s">
        <v>142</v>
      </c>
      <c r="P16" s="15" t="s">
        <v>54</v>
      </c>
      <c r="Q16" s="20">
        <f t="shared" si="6"/>
        <v>2</v>
      </c>
      <c r="R16" s="20">
        <v>1</v>
      </c>
      <c r="S16" s="20">
        <v>0</v>
      </c>
      <c r="T16" s="20">
        <v>1</v>
      </c>
      <c r="U16" s="20">
        <v>0</v>
      </c>
      <c r="V16" s="20">
        <v>1</v>
      </c>
      <c r="W16" s="20" t="s">
        <v>143</v>
      </c>
      <c r="X16" s="20">
        <v>0</v>
      </c>
      <c r="Y16" s="20" t="s">
        <v>144</v>
      </c>
      <c r="Z16" s="20">
        <v>1</v>
      </c>
      <c r="AA16" s="20" t="s">
        <v>145</v>
      </c>
      <c r="AB16" s="20">
        <v>0</v>
      </c>
      <c r="AC16" s="20" t="s">
        <v>146</v>
      </c>
      <c r="AD16" s="17"/>
      <c r="AE16" s="17">
        <v>44013</v>
      </c>
      <c r="AF16" s="17">
        <v>44106</v>
      </c>
      <c r="AG16" s="17">
        <v>44169</v>
      </c>
      <c r="AH16" s="18">
        <f t="shared" si="1"/>
        <v>1</v>
      </c>
      <c r="AI16" s="18">
        <f t="shared" si="7"/>
        <v>1</v>
      </c>
      <c r="AJ16" s="18" t="str">
        <f t="shared" si="8"/>
        <v/>
      </c>
      <c r="AK16" s="18">
        <f t="shared" si="4"/>
        <v>1</v>
      </c>
      <c r="AL16" s="18" t="str">
        <f t="shared" si="5"/>
        <v/>
      </c>
      <c r="AM16" s="15"/>
      <c r="AN16" s="15"/>
      <c r="AO16" s="15" t="s">
        <v>59</v>
      </c>
      <c r="AP16" s="15" t="s">
        <v>101</v>
      </c>
    </row>
    <row r="17" spans="1:42" s="14" customFormat="1" ht="45" customHeight="1" x14ac:dyDescent="0.2">
      <c r="A17" s="27">
        <v>8</v>
      </c>
      <c r="B17" s="15" t="s">
        <v>83</v>
      </c>
      <c r="C17" s="15" t="s">
        <v>138</v>
      </c>
      <c r="D17" s="15" t="s">
        <v>139</v>
      </c>
      <c r="E17" s="15" t="s">
        <v>103</v>
      </c>
      <c r="F17" s="15" t="s">
        <v>46</v>
      </c>
      <c r="G17" s="15" t="s">
        <v>83</v>
      </c>
      <c r="H17" s="15" t="s">
        <v>104</v>
      </c>
      <c r="I17" s="15" t="s">
        <v>147</v>
      </c>
      <c r="J17" s="17">
        <v>44013</v>
      </c>
      <c r="K17" s="17">
        <v>44043</v>
      </c>
      <c r="L17" s="15" t="s">
        <v>141</v>
      </c>
      <c r="M17" s="15" t="s">
        <v>107</v>
      </c>
      <c r="N17" s="15" t="s">
        <v>108</v>
      </c>
      <c r="O17" s="15" t="s">
        <v>142</v>
      </c>
      <c r="P17" s="15" t="s">
        <v>54</v>
      </c>
      <c r="Q17" s="20">
        <f t="shared" si="6"/>
        <v>1</v>
      </c>
      <c r="R17" s="20">
        <v>0</v>
      </c>
      <c r="S17" s="20">
        <v>0</v>
      </c>
      <c r="T17" s="20">
        <v>1</v>
      </c>
      <c r="U17" s="20">
        <v>0</v>
      </c>
      <c r="V17" s="20">
        <v>0</v>
      </c>
      <c r="W17" s="20"/>
      <c r="X17" s="20">
        <v>0</v>
      </c>
      <c r="Y17" s="20" t="s">
        <v>144</v>
      </c>
      <c r="Z17" s="20">
        <v>1</v>
      </c>
      <c r="AA17" s="20" t="s">
        <v>145</v>
      </c>
      <c r="AB17" s="20">
        <v>0</v>
      </c>
      <c r="AC17" s="20" t="s">
        <v>148</v>
      </c>
      <c r="AD17" s="17"/>
      <c r="AE17" s="17">
        <v>44013</v>
      </c>
      <c r="AF17" s="17">
        <v>44106</v>
      </c>
      <c r="AG17" s="17">
        <v>44169</v>
      </c>
      <c r="AH17" s="18">
        <f t="shared" si="1"/>
        <v>1</v>
      </c>
      <c r="AI17" s="18" t="str">
        <f t="shared" si="7"/>
        <v/>
      </c>
      <c r="AJ17" s="18" t="str">
        <f t="shared" si="8"/>
        <v/>
      </c>
      <c r="AK17" s="18">
        <f t="shared" si="4"/>
        <v>1</v>
      </c>
      <c r="AL17" s="18" t="str">
        <f t="shared" si="5"/>
        <v/>
      </c>
      <c r="AM17" s="15"/>
      <c r="AN17" s="15"/>
      <c r="AO17" s="15" t="s">
        <v>59</v>
      </c>
      <c r="AP17" s="15" t="s">
        <v>101</v>
      </c>
    </row>
    <row r="18" spans="1:42" s="14" customFormat="1" ht="45" customHeight="1" x14ac:dyDescent="0.2">
      <c r="A18" s="27">
        <v>9</v>
      </c>
      <c r="B18" s="15" t="s">
        <v>83</v>
      </c>
      <c r="C18" s="15" t="s">
        <v>138</v>
      </c>
      <c r="D18" s="15" t="s">
        <v>139</v>
      </c>
      <c r="E18" s="15" t="s">
        <v>103</v>
      </c>
      <c r="F18" s="15" t="s">
        <v>46</v>
      </c>
      <c r="G18" s="15" t="s">
        <v>83</v>
      </c>
      <c r="H18" s="15" t="s">
        <v>104</v>
      </c>
      <c r="I18" s="15" t="s">
        <v>149</v>
      </c>
      <c r="J18" s="17">
        <v>43831</v>
      </c>
      <c r="K18" s="17">
        <v>44196</v>
      </c>
      <c r="L18" s="15" t="s">
        <v>150</v>
      </c>
      <c r="M18" s="15" t="s">
        <v>107</v>
      </c>
      <c r="N18" s="15" t="s">
        <v>108</v>
      </c>
      <c r="O18" s="15" t="s">
        <v>142</v>
      </c>
      <c r="P18" s="15" t="s">
        <v>54</v>
      </c>
      <c r="Q18" s="20">
        <f t="shared" si="6"/>
        <v>12</v>
      </c>
      <c r="R18" s="20">
        <v>3</v>
      </c>
      <c r="S18" s="20">
        <v>3</v>
      </c>
      <c r="T18" s="20">
        <v>3</v>
      </c>
      <c r="U18" s="20">
        <v>3</v>
      </c>
      <c r="V18" s="20">
        <v>3</v>
      </c>
      <c r="W18" s="20" t="s">
        <v>151</v>
      </c>
      <c r="X18" s="20">
        <v>3</v>
      </c>
      <c r="Y18" s="20" t="s">
        <v>152</v>
      </c>
      <c r="Z18" s="20">
        <v>3</v>
      </c>
      <c r="AA18" s="20" t="s">
        <v>153</v>
      </c>
      <c r="AB18" s="20">
        <v>3</v>
      </c>
      <c r="AC18" s="20" t="s">
        <v>154</v>
      </c>
      <c r="AD18" s="17"/>
      <c r="AE18" s="17">
        <v>44013</v>
      </c>
      <c r="AF18" s="17">
        <v>44106</v>
      </c>
      <c r="AG18" s="17">
        <v>44214</v>
      </c>
      <c r="AH18" s="18">
        <f t="shared" si="1"/>
        <v>1</v>
      </c>
      <c r="AI18" s="18">
        <f t="shared" si="7"/>
        <v>1</v>
      </c>
      <c r="AJ18" s="18">
        <f t="shared" si="8"/>
        <v>1</v>
      </c>
      <c r="AK18" s="18">
        <f t="shared" si="4"/>
        <v>1</v>
      </c>
      <c r="AL18" s="18">
        <f t="shared" si="5"/>
        <v>1</v>
      </c>
      <c r="AM18" s="15"/>
      <c r="AN18" s="15"/>
      <c r="AO18" s="15" t="s">
        <v>59</v>
      </c>
      <c r="AP18" s="15" t="s">
        <v>59</v>
      </c>
    </row>
    <row r="19" spans="1:42" s="14" customFormat="1" ht="45" customHeight="1" x14ac:dyDescent="0.2">
      <c r="A19" s="27">
        <v>10</v>
      </c>
      <c r="B19" s="15" t="s">
        <v>83</v>
      </c>
      <c r="C19" s="15" t="s">
        <v>138</v>
      </c>
      <c r="D19" s="15" t="s">
        <v>139</v>
      </c>
      <c r="E19" s="15" t="s">
        <v>103</v>
      </c>
      <c r="F19" s="15" t="s">
        <v>46</v>
      </c>
      <c r="G19" s="15" t="s">
        <v>83</v>
      </c>
      <c r="H19" s="15" t="s">
        <v>104</v>
      </c>
      <c r="I19" s="15" t="s">
        <v>155</v>
      </c>
      <c r="J19" s="17">
        <v>43831</v>
      </c>
      <c r="K19" s="17">
        <v>44074</v>
      </c>
      <c r="L19" s="15" t="s">
        <v>156</v>
      </c>
      <c r="M19" s="15" t="s">
        <v>107</v>
      </c>
      <c r="N19" s="15" t="s">
        <v>108</v>
      </c>
      <c r="O19" s="15" t="s">
        <v>142</v>
      </c>
      <c r="P19" s="15" t="s">
        <v>54</v>
      </c>
      <c r="Q19" s="20">
        <f t="shared" si="6"/>
        <v>3</v>
      </c>
      <c r="R19" s="20">
        <v>1</v>
      </c>
      <c r="S19" s="20">
        <v>0</v>
      </c>
      <c r="T19" s="20">
        <v>2</v>
      </c>
      <c r="U19" s="20">
        <v>0</v>
      </c>
      <c r="V19" s="20">
        <v>1</v>
      </c>
      <c r="W19" s="20" t="s">
        <v>157</v>
      </c>
      <c r="X19" s="20">
        <v>0</v>
      </c>
      <c r="Y19" s="20" t="s">
        <v>144</v>
      </c>
      <c r="Z19" s="20">
        <v>2</v>
      </c>
      <c r="AA19" s="20" t="s">
        <v>158</v>
      </c>
      <c r="AB19" s="20">
        <v>0</v>
      </c>
      <c r="AC19" s="20" t="s">
        <v>146</v>
      </c>
      <c r="AD19" s="17"/>
      <c r="AE19" s="17">
        <v>44013</v>
      </c>
      <c r="AF19" s="17">
        <v>44106</v>
      </c>
      <c r="AG19" s="17">
        <v>44169</v>
      </c>
      <c r="AH19" s="18">
        <f t="shared" si="1"/>
        <v>1</v>
      </c>
      <c r="AI19" s="18">
        <f t="shared" si="7"/>
        <v>1</v>
      </c>
      <c r="AJ19" s="18" t="str">
        <f t="shared" si="8"/>
        <v/>
      </c>
      <c r="AK19" s="18">
        <f t="shared" si="4"/>
        <v>1</v>
      </c>
      <c r="AL19" s="18" t="str">
        <f t="shared" si="5"/>
        <v/>
      </c>
      <c r="AM19" s="15"/>
      <c r="AN19" s="15"/>
      <c r="AO19" s="15" t="s">
        <v>59</v>
      </c>
      <c r="AP19" s="15" t="s">
        <v>101</v>
      </c>
    </row>
    <row r="20" spans="1:42" s="14" customFormat="1" ht="45" customHeight="1" x14ac:dyDescent="0.2">
      <c r="A20" s="27">
        <v>11</v>
      </c>
      <c r="B20" s="15" t="s">
        <v>83</v>
      </c>
      <c r="C20" s="15" t="s">
        <v>79</v>
      </c>
      <c r="D20" s="15" t="s">
        <v>44</v>
      </c>
      <c r="E20" s="15" t="s">
        <v>159</v>
      </c>
      <c r="F20" s="15" t="s">
        <v>46</v>
      </c>
      <c r="G20" s="15" t="s">
        <v>83</v>
      </c>
      <c r="H20" s="15" t="s">
        <v>160</v>
      </c>
      <c r="I20" s="16" t="s">
        <v>161</v>
      </c>
      <c r="J20" s="17">
        <v>44013</v>
      </c>
      <c r="K20" s="17">
        <v>44196</v>
      </c>
      <c r="L20" s="15" t="s">
        <v>162</v>
      </c>
      <c r="M20" s="15" t="s">
        <v>107</v>
      </c>
      <c r="N20" s="15" t="s">
        <v>108</v>
      </c>
      <c r="O20" s="15" t="s">
        <v>163</v>
      </c>
      <c r="P20" s="15" t="s">
        <v>2</v>
      </c>
      <c r="Q20" s="20">
        <f t="shared" si="6"/>
        <v>2</v>
      </c>
      <c r="R20" s="20">
        <v>0</v>
      </c>
      <c r="S20" s="20">
        <v>0</v>
      </c>
      <c r="T20" s="20">
        <v>1</v>
      </c>
      <c r="U20" s="20">
        <v>1</v>
      </c>
      <c r="V20" s="20">
        <v>0</v>
      </c>
      <c r="W20" s="20"/>
      <c r="X20" s="20">
        <v>0</v>
      </c>
      <c r="Y20" s="20" t="s">
        <v>144</v>
      </c>
      <c r="Z20" s="20">
        <v>1</v>
      </c>
      <c r="AA20" s="20" t="s">
        <v>164</v>
      </c>
      <c r="AB20" s="20">
        <v>1</v>
      </c>
      <c r="AC20" s="20" t="s">
        <v>165</v>
      </c>
      <c r="AD20" s="17"/>
      <c r="AE20" s="17">
        <v>44013</v>
      </c>
      <c r="AF20" s="17">
        <v>44106</v>
      </c>
      <c r="AG20" s="17">
        <v>44214</v>
      </c>
      <c r="AH20" s="18">
        <f t="shared" si="1"/>
        <v>1</v>
      </c>
      <c r="AI20" s="18" t="str">
        <f t="shared" si="7"/>
        <v/>
      </c>
      <c r="AJ20" s="18" t="str">
        <f t="shared" si="8"/>
        <v/>
      </c>
      <c r="AK20" s="18">
        <f t="shared" si="4"/>
        <v>1</v>
      </c>
      <c r="AL20" s="18">
        <f t="shared" si="5"/>
        <v>1</v>
      </c>
      <c r="AM20" s="15"/>
      <c r="AN20" s="15"/>
      <c r="AO20" s="15" t="s">
        <v>59</v>
      </c>
      <c r="AP20" s="15" t="s">
        <v>59</v>
      </c>
    </row>
    <row r="21" spans="1:42" s="14" customFormat="1" ht="45" customHeight="1" x14ac:dyDescent="0.2">
      <c r="A21" s="27">
        <v>12</v>
      </c>
      <c r="B21" s="15" t="s">
        <v>83</v>
      </c>
      <c r="C21" s="15" t="s">
        <v>79</v>
      </c>
      <c r="D21" s="15" t="s">
        <v>44</v>
      </c>
      <c r="E21" s="15" t="s">
        <v>159</v>
      </c>
      <c r="F21" s="15" t="s">
        <v>46</v>
      </c>
      <c r="G21" s="15" t="s">
        <v>83</v>
      </c>
      <c r="H21" s="15" t="s">
        <v>160</v>
      </c>
      <c r="I21" s="16" t="s">
        <v>166</v>
      </c>
      <c r="J21" s="17">
        <v>44013</v>
      </c>
      <c r="K21" s="17">
        <v>44043</v>
      </c>
      <c r="L21" s="15" t="s">
        <v>167</v>
      </c>
      <c r="M21" s="15" t="s">
        <v>107</v>
      </c>
      <c r="N21" s="15" t="s">
        <v>52</v>
      </c>
      <c r="O21" s="15" t="s">
        <v>163</v>
      </c>
      <c r="P21" s="15" t="s">
        <v>2</v>
      </c>
      <c r="Q21" s="21">
        <f t="shared" si="6"/>
        <v>1</v>
      </c>
      <c r="R21" s="20">
        <v>0</v>
      </c>
      <c r="S21" s="20">
        <v>0</v>
      </c>
      <c r="T21" s="21">
        <v>1</v>
      </c>
      <c r="U21" s="20">
        <v>0</v>
      </c>
      <c r="V21" s="22">
        <v>0</v>
      </c>
      <c r="W21" s="20"/>
      <c r="X21" s="20">
        <v>0</v>
      </c>
      <c r="Y21" s="20" t="s">
        <v>144</v>
      </c>
      <c r="Z21" s="20">
        <v>1</v>
      </c>
      <c r="AA21" s="20" t="s">
        <v>168</v>
      </c>
      <c r="AB21" s="20">
        <v>0</v>
      </c>
      <c r="AC21" s="20" t="s">
        <v>148</v>
      </c>
      <c r="AD21" s="17"/>
      <c r="AE21" s="17">
        <v>44013</v>
      </c>
      <c r="AF21" s="17">
        <v>44106</v>
      </c>
      <c r="AG21" s="17">
        <v>44169</v>
      </c>
      <c r="AH21" s="18">
        <f t="shared" si="1"/>
        <v>1</v>
      </c>
      <c r="AI21" s="18" t="str">
        <f t="shared" si="7"/>
        <v/>
      </c>
      <c r="AJ21" s="18" t="str">
        <f t="shared" si="8"/>
        <v/>
      </c>
      <c r="AK21" s="18">
        <f t="shared" si="4"/>
        <v>1</v>
      </c>
      <c r="AL21" s="18" t="str">
        <f t="shared" si="5"/>
        <v/>
      </c>
      <c r="AM21" s="15"/>
      <c r="AN21" s="15"/>
      <c r="AO21" s="15" t="s">
        <v>59</v>
      </c>
      <c r="AP21" s="15" t="s">
        <v>101</v>
      </c>
    </row>
    <row r="22" spans="1:42" s="14" customFormat="1" ht="45" customHeight="1" x14ac:dyDescent="0.2">
      <c r="A22" s="27">
        <v>13</v>
      </c>
      <c r="B22" s="15" t="s">
        <v>83</v>
      </c>
      <c r="C22" s="15" t="s">
        <v>79</v>
      </c>
      <c r="D22" s="15" t="s">
        <v>44</v>
      </c>
      <c r="E22" s="15" t="s">
        <v>159</v>
      </c>
      <c r="F22" s="15" t="s">
        <v>46</v>
      </c>
      <c r="G22" s="15" t="s">
        <v>83</v>
      </c>
      <c r="H22" s="15" t="s">
        <v>160</v>
      </c>
      <c r="I22" s="15" t="s">
        <v>169</v>
      </c>
      <c r="J22" s="17">
        <v>44013</v>
      </c>
      <c r="K22" s="17">
        <v>44043</v>
      </c>
      <c r="L22" s="15" t="s">
        <v>162</v>
      </c>
      <c r="M22" s="15" t="s">
        <v>107</v>
      </c>
      <c r="N22" s="15" t="s">
        <v>108</v>
      </c>
      <c r="O22" s="15" t="s">
        <v>163</v>
      </c>
      <c r="P22" s="15" t="s">
        <v>2</v>
      </c>
      <c r="Q22" s="20">
        <f t="shared" si="6"/>
        <v>1</v>
      </c>
      <c r="R22" s="20">
        <v>0</v>
      </c>
      <c r="S22" s="20">
        <v>0</v>
      </c>
      <c r="T22" s="20">
        <v>1</v>
      </c>
      <c r="U22" s="20">
        <v>0</v>
      </c>
      <c r="V22" s="20">
        <v>0</v>
      </c>
      <c r="W22" s="20"/>
      <c r="X22" s="20">
        <v>0</v>
      </c>
      <c r="Y22" s="20" t="s">
        <v>144</v>
      </c>
      <c r="Z22" s="20">
        <v>1</v>
      </c>
      <c r="AA22" s="20" t="s">
        <v>170</v>
      </c>
      <c r="AB22" s="20">
        <v>0</v>
      </c>
      <c r="AC22" s="20" t="s">
        <v>148</v>
      </c>
      <c r="AD22" s="17"/>
      <c r="AE22" s="17">
        <v>44013</v>
      </c>
      <c r="AF22" s="17">
        <v>44106</v>
      </c>
      <c r="AG22" s="17">
        <v>44169</v>
      </c>
      <c r="AH22" s="18">
        <f t="shared" si="1"/>
        <v>1</v>
      </c>
      <c r="AI22" s="18" t="str">
        <f t="shared" si="7"/>
        <v/>
      </c>
      <c r="AJ22" s="18" t="str">
        <f t="shared" si="8"/>
        <v/>
      </c>
      <c r="AK22" s="18">
        <f t="shared" si="4"/>
        <v>1</v>
      </c>
      <c r="AL22" s="18" t="str">
        <f t="shared" si="5"/>
        <v/>
      </c>
      <c r="AM22" s="15"/>
      <c r="AN22" s="15"/>
      <c r="AO22" s="15" t="s">
        <v>59</v>
      </c>
      <c r="AP22" s="15" t="s">
        <v>101</v>
      </c>
    </row>
    <row r="23" spans="1:42" s="14" customFormat="1" ht="45" customHeight="1" x14ac:dyDescent="0.2">
      <c r="A23" s="27">
        <v>14</v>
      </c>
      <c r="B23" s="15" t="s">
        <v>83</v>
      </c>
      <c r="C23" s="15" t="s">
        <v>79</v>
      </c>
      <c r="D23" s="15" t="s">
        <v>44</v>
      </c>
      <c r="E23" s="15" t="s">
        <v>159</v>
      </c>
      <c r="F23" s="15" t="s">
        <v>46</v>
      </c>
      <c r="G23" s="15" t="s">
        <v>83</v>
      </c>
      <c r="H23" s="15" t="s">
        <v>160</v>
      </c>
      <c r="I23" s="15" t="s">
        <v>171</v>
      </c>
      <c r="J23" s="17">
        <v>43922</v>
      </c>
      <c r="K23" s="17">
        <v>44043</v>
      </c>
      <c r="L23" s="15" t="s">
        <v>172</v>
      </c>
      <c r="M23" s="15" t="s">
        <v>107</v>
      </c>
      <c r="N23" s="15" t="s">
        <v>108</v>
      </c>
      <c r="O23" s="15" t="s">
        <v>163</v>
      </c>
      <c r="P23" s="15" t="s">
        <v>2</v>
      </c>
      <c r="Q23" s="20">
        <f t="shared" si="6"/>
        <v>20</v>
      </c>
      <c r="R23" s="20">
        <v>0</v>
      </c>
      <c r="S23" s="20">
        <v>0</v>
      </c>
      <c r="T23" s="20">
        <v>20</v>
      </c>
      <c r="U23" s="20">
        <v>0</v>
      </c>
      <c r="V23" s="20">
        <v>0</v>
      </c>
      <c r="W23" s="20"/>
      <c r="X23" s="20">
        <v>0</v>
      </c>
      <c r="Y23" s="20" t="s">
        <v>144</v>
      </c>
      <c r="Z23" s="20">
        <v>20</v>
      </c>
      <c r="AA23" s="20" t="s">
        <v>173</v>
      </c>
      <c r="AB23" s="20">
        <v>0</v>
      </c>
      <c r="AC23" s="20" t="s">
        <v>148</v>
      </c>
      <c r="AD23" s="17"/>
      <c r="AE23" s="17">
        <v>44013</v>
      </c>
      <c r="AF23" s="17">
        <v>44106</v>
      </c>
      <c r="AG23" s="17">
        <v>44169</v>
      </c>
      <c r="AH23" s="18">
        <f t="shared" si="1"/>
        <v>1</v>
      </c>
      <c r="AI23" s="18" t="str">
        <f t="shared" si="7"/>
        <v/>
      </c>
      <c r="AJ23" s="18" t="str">
        <f t="shared" si="8"/>
        <v/>
      </c>
      <c r="AK23" s="18">
        <f t="shared" si="4"/>
        <v>1</v>
      </c>
      <c r="AL23" s="18" t="str">
        <f t="shared" si="5"/>
        <v/>
      </c>
      <c r="AM23" s="15"/>
      <c r="AN23" s="15"/>
      <c r="AO23" s="15" t="s">
        <v>59</v>
      </c>
      <c r="AP23" s="15" t="s">
        <v>101</v>
      </c>
    </row>
    <row r="24" spans="1:42" s="14" customFormat="1" ht="45" customHeight="1" x14ac:dyDescent="0.2">
      <c r="A24" s="27">
        <v>15</v>
      </c>
      <c r="B24" s="15" t="s">
        <v>83</v>
      </c>
      <c r="C24" s="15" t="s">
        <v>79</v>
      </c>
      <c r="D24" s="16" t="s">
        <v>139</v>
      </c>
      <c r="E24" s="15" t="s">
        <v>159</v>
      </c>
      <c r="F24" s="15" t="s">
        <v>46</v>
      </c>
      <c r="G24" s="15" t="s">
        <v>83</v>
      </c>
      <c r="H24" s="15" t="s">
        <v>160</v>
      </c>
      <c r="I24" s="16" t="s">
        <v>174</v>
      </c>
      <c r="J24" s="17">
        <v>43983</v>
      </c>
      <c r="K24" s="17">
        <v>44104</v>
      </c>
      <c r="L24" s="15" t="s">
        <v>175</v>
      </c>
      <c r="M24" s="15" t="s">
        <v>107</v>
      </c>
      <c r="N24" s="15" t="s">
        <v>108</v>
      </c>
      <c r="O24" s="15" t="s">
        <v>163</v>
      </c>
      <c r="P24" s="15" t="s">
        <v>2</v>
      </c>
      <c r="Q24" s="20">
        <f t="shared" si="6"/>
        <v>2</v>
      </c>
      <c r="R24" s="20">
        <v>0</v>
      </c>
      <c r="S24" s="20">
        <v>1</v>
      </c>
      <c r="T24" s="20">
        <v>1</v>
      </c>
      <c r="U24" s="20">
        <v>0</v>
      </c>
      <c r="V24" s="20">
        <v>0</v>
      </c>
      <c r="W24" s="20"/>
      <c r="X24" s="20">
        <v>1</v>
      </c>
      <c r="Y24" s="20" t="s">
        <v>176</v>
      </c>
      <c r="Z24" s="20">
        <v>1</v>
      </c>
      <c r="AA24" s="20" t="s">
        <v>177</v>
      </c>
      <c r="AB24" s="20">
        <v>0</v>
      </c>
      <c r="AC24" s="20" t="s">
        <v>178</v>
      </c>
      <c r="AD24" s="17"/>
      <c r="AE24" s="17">
        <v>44013</v>
      </c>
      <c r="AF24" s="17">
        <v>44106</v>
      </c>
      <c r="AG24" s="17">
        <v>44169</v>
      </c>
      <c r="AH24" s="18">
        <f t="shared" si="1"/>
        <v>1</v>
      </c>
      <c r="AI24" s="18" t="str">
        <f t="shared" si="7"/>
        <v/>
      </c>
      <c r="AJ24" s="18">
        <f t="shared" si="8"/>
        <v>1</v>
      </c>
      <c r="AK24" s="18">
        <f t="shared" si="4"/>
        <v>1</v>
      </c>
      <c r="AL24" s="18" t="str">
        <f t="shared" si="5"/>
        <v/>
      </c>
      <c r="AM24" s="15"/>
      <c r="AN24" s="15"/>
      <c r="AO24" s="15" t="s">
        <v>59</v>
      </c>
      <c r="AP24" s="15" t="s">
        <v>101</v>
      </c>
    </row>
    <row r="25" spans="1:42" s="14" customFormat="1" ht="45" customHeight="1" x14ac:dyDescent="0.2">
      <c r="A25" s="27">
        <v>16</v>
      </c>
      <c r="B25" s="15" t="s">
        <v>83</v>
      </c>
      <c r="C25" s="15" t="s">
        <v>79</v>
      </c>
      <c r="D25" s="16" t="s">
        <v>44</v>
      </c>
      <c r="E25" s="15" t="s">
        <v>159</v>
      </c>
      <c r="F25" s="15" t="s">
        <v>46</v>
      </c>
      <c r="G25" s="15" t="s">
        <v>83</v>
      </c>
      <c r="H25" s="15" t="s">
        <v>160</v>
      </c>
      <c r="I25" s="16" t="s">
        <v>179</v>
      </c>
      <c r="J25" s="17">
        <v>43983</v>
      </c>
      <c r="K25" s="17">
        <v>44012</v>
      </c>
      <c r="L25" s="15" t="s">
        <v>180</v>
      </c>
      <c r="M25" s="15" t="s">
        <v>107</v>
      </c>
      <c r="N25" s="15" t="s">
        <v>108</v>
      </c>
      <c r="O25" s="15" t="s">
        <v>163</v>
      </c>
      <c r="P25" s="15" t="s">
        <v>2</v>
      </c>
      <c r="Q25" s="20">
        <f t="shared" si="6"/>
        <v>1</v>
      </c>
      <c r="R25" s="20">
        <v>0</v>
      </c>
      <c r="S25" s="20">
        <v>1</v>
      </c>
      <c r="T25" s="20">
        <v>0</v>
      </c>
      <c r="U25" s="20">
        <v>0</v>
      </c>
      <c r="V25" s="20">
        <v>0</v>
      </c>
      <c r="W25" s="20"/>
      <c r="X25" s="20">
        <v>1</v>
      </c>
      <c r="Y25" s="20" t="s">
        <v>181</v>
      </c>
      <c r="Z25" s="20">
        <v>0</v>
      </c>
      <c r="AA25" s="20" t="s">
        <v>182</v>
      </c>
      <c r="AB25" s="20">
        <v>0</v>
      </c>
      <c r="AC25" s="20" t="s">
        <v>182</v>
      </c>
      <c r="AD25" s="17"/>
      <c r="AE25" s="17">
        <v>44013</v>
      </c>
      <c r="AF25" s="17">
        <v>44106</v>
      </c>
      <c r="AG25" s="17">
        <v>44169</v>
      </c>
      <c r="AH25" s="18">
        <f t="shared" si="1"/>
        <v>1</v>
      </c>
      <c r="AI25" s="18" t="str">
        <f t="shared" si="7"/>
        <v/>
      </c>
      <c r="AJ25" s="18">
        <f t="shared" si="8"/>
        <v>1</v>
      </c>
      <c r="AK25" s="18" t="str">
        <f t="shared" si="4"/>
        <v/>
      </c>
      <c r="AL25" s="18" t="str">
        <f t="shared" si="5"/>
        <v/>
      </c>
      <c r="AM25" s="15"/>
      <c r="AN25" s="15"/>
      <c r="AO25" s="15" t="s">
        <v>101</v>
      </c>
      <c r="AP25" s="15" t="s">
        <v>101</v>
      </c>
    </row>
    <row r="26" spans="1:42" s="14" customFormat="1" ht="45" customHeight="1" x14ac:dyDescent="0.2">
      <c r="A26" s="27">
        <v>17</v>
      </c>
      <c r="B26" s="15" t="s">
        <v>83</v>
      </c>
      <c r="C26" s="15" t="s">
        <v>79</v>
      </c>
      <c r="D26" s="16" t="s">
        <v>44</v>
      </c>
      <c r="E26" s="15" t="s">
        <v>159</v>
      </c>
      <c r="F26" s="15" t="s">
        <v>46</v>
      </c>
      <c r="G26" s="15" t="s">
        <v>83</v>
      </c>
      <c r="H26" s="15" t="s">
        <v>160</v>
      </c>
      <c r="I26" s="16" t="s">
        <v>183</v>
      </c>
      <c r="J26" s="17">
        <v>43983</v>
      </c>
      <c r="K26" s="17">
        <v>44012</v>
      </c>
      <c r="L26" s="15" t="s">
        <v>184</v>
      </c>
      <c r="M26" s="15" t="s">
        <v>107</v>
      </c>
      <c r="N26" s="15" t="s">
        <v>108</v>
      </c>
      <c r="O26" s="15" t="s">
        <v>163</v>
      </c>
      <c r="P26" s="15" t="s">
        <v>2</v>
      </c>
      <c r="Q26" s="20">
        <f t="shared" si="6"/>
        <v>1</v>
      </c>
      <c r="R26" s="20">
        <v>0</v>
      </c>
      <c r="S26" s="20">
        <v>1</v>
      </c>
      <c r="T26" s="20">
        <v>0</v>
      </c>
      <c r="U26" s="20">
        <v>0</v>
      </c>
      <c r="V26" s="20">
        <v>0</v>
      </c>
      <c r="W26" s="20"/>
      <c r="X26" s="20">
        <v>1</v>
      </c>
      <c r="Y26" s="20" t="s">
        <v>185</v>
      </c>
      <c r="Z26" s="20">
        <v>0</v>
      </c>
      <c r="AA26" s="20" t="s">
        <v>182</v>
      </c>
      <c r="AB26" s="20">
        <v>0</v>
      </c>
      <c r="AC26" s="20" t="s">
        <v>182</v>
      </c>
      <c r="AD26" s="17"/>
      <c r="AE26" s="17">
        <v>44013</v>
      </c>
      <c r="AF26" s="17">
        <v>44106</v>
      </c>
      <c r="AG26" s="17">
        <v>44169</v>
      </c>
      <c r="AH26" s="18">
        <f t="shared" si="1"/>
        <v>1</v>
      </c>
      <c r="AI26" s="18" t="str">
        <f t="shared" si="7"/>
        <v/>
      </c>
      <c r="AJ26" s="18">
        <f t="shared" si="8"/>
        <v>1</v>
      </c>
      <c r="AK26" s="18" t="str">
        <f t="shared" si="4"/>
        <v/>
      </c>
      <c r="AL26" s="18" t="str">
        <f t="shared" si="5"/>
        <v/>
      </c>
      <c r="AM26" s="15"/>
      <c r="AN26" s="15"/>
      <c r="AO26" s="15" t="s">
        <v>101</v>
      </c>
      <c r="AP26" s="15" t="s">
        <v>101</v>
      </c>
    </row>
    <row r="27" spans="1:42" s="14" customFormat="1" ht="45" customHeight="1" x14ac:dyDescent="0.2">
      <c r="A27" s="27">
        <v>18</v>
      </c>
      <c r="B27" s="15" t="s">
        <v>83</v>
      </c>
      <c r="C27" s="15" t="s">
        <v>79</v>
      </c>
      <c r="D27" s="16" t="s">
        <v>44</v>
      </c>
      <c r="E27" s="15" t="s">
        <v>159</v>
      </c>
      <c r="F27" s="15" t="s">
        <v>46</v>
      </c>
      <c r="G27" s="15" t="s">
        <v>83</v>
      </c>
      <c r="H27" s="15" t="s">
        <v>160</v>
      </c>
      <c r="I27" s="16" t="s">
        <v>186</v>
      </c>
      <c r="J27" s="17">
        <v>44013</v>
      </c>
      <c r="K27" s="17">
        <v>44165</v>
      </c>
      <c r="L27" s="15" t="s">
        <v>187</v>
      </c>
      <c r="M27" s="15" t="s">
        <v>107</v>
      </c>
      <c r="N27" s="15" t="s">
        <v>108</v>
      </c>
      <c r="O27" s="15" t="s">
        <v>163</v>
      </c>
      <c r="P27" s="15" t="s">
        <v>2</v>
      </c>
      <c r="Q27" s="20">
        <f t="shared" si="6"/>
        <v>3</v>
      </c>
      <c r="R27" s="20">
        <v>0</v>
      </c>
      <c r="S27" s="20">
        <v>0</v>
      </c>
      <c r="T27" s="20">
        <v>2</v>
      </c>
      <c r="U27" s="20">
        <v>1</v>
      </c>
      <c r="V27" s="20">
        <v>0</v>
      </c>
      <c r="W27" s="20"/>
      <c r="X27" s="20">
        <v>0</v>
      </c>
      <c r="Y27" s="20" t="s">
        <v>144</v>
      </c>
      <c r="Z27" s="20">
        <v>2</v>
      </c>
      <c r="AA27" s="20" t="s">
        <v>188</v>
      </c>
      <c r="AB27" s="20">
        <v>1</v>
      </c>
      <c r="AC27" s="20" t="s">
        <v>189</v>
      </c>
      <c r="AD27" s="17"/>
      <c r="AE27" s="17">
        <v>44013</v>
      </c>
      <c r="AF27" s="17">
        <v>44106</v>
      </c>
      <c r="AG27" s="17">
        <v>44214</v>
      </c>
      <c r="AH27" s="18">
        <f t="shared" si="1"/>
        <v>1</v>
      </c>
      <c r="AI27" s="18" t="str">
        <f t="shared" si="7"/>
        <v/>
      </c>
      <c r="AJ27" s="18" t="str">
        <f t="shared" si="8"/>
        <v/>
      </c>
      <c r="AK27" s="18">
        <f t="shared" si="4"/>
        <v>1</v>
      </c>
      <c r="AL27" s="18">
        <f t="shared" si="5"/>
        <v>1</v>
      </c>
      <c r="AM27" s="15"/>
      <c r="AN27" s="15"/>
      <c r="AO27" s="15" t="s">
        <v>59</v>
      </c>
      <c r="AP27" s="15" t="s">
        <v>59</v>
      </c>
    </row>
    <row r="28" spans="1:42" s="14" customFormat="1" ht="45" customHeight="1" x14ac:dyDescent="0.2">
      <c r="A28" s="27">
        <v>1</v>
      </c>
      <c r="B28" s="15" t="s">
        <v>190</v>
      </c>
      <c r="C28" s="15" t="s">
        <v>191</v>
      </c>
      <c r="D28" s="15" t="s">
        <v>44</v>
      </c>
      <c r="E28" s="15" t="s">
        <v>192</v>
      </c>
      <c r="F28" s="15" t="s">
        <v>193</v>
      </c>
      <c r="G28" s="15" t="s">
        <v>194</v>
      </c>
      <c r="H28" s="15" t="s">
        <v>195</v>
      </c>
      <c r="I28" s="16" t="s">
        <v>196</v>
      </c>
      <c r="J28" s="17">
        <v>43891</v>
      </c>
      <c r="K28" s="17">
        <v>44196</v>
      </c>
      <c r="L28" s="15" t="s">
        <v>197</v>
      </c>
      <c r="M28" s="16" t="s">
        <v>198</v>
      </c>
      <c r="N28" s="15" t="s">
        <v>108</v>
      </c>
      <c r="O28" s="15" t="s">
        <v>199</v>
      </c>
      <c r="P28" s="15" t="s">
        <v>54</v>
      </c>
      <c r="Q28" s="20">
        <f>SUM(R28:U28)</f>
        <v>38900</v>
      </c>
      <c r="R28" s="20">
        <v>4600</v>
      </c>
      <c r="S28" s="20">
        <v>13750</v>
      </c>
      <c r="T28" s="20">
        <v>10460</v>
      </c>
      <c r="U28" s="20">
        <v>10090</v>
      </c>
      <c r="V28" s="20">
        <v>876</v>
      </c>
      <c r="W28" s="20" t="s">
        <v>200</v>
      </c>
      <c r="X28" s="20">
        <v>762</v>
      </c>
      <c r="Y28" s="20" t="s">
        <v>201</v>
      </c>
      <c r="Z28" s="20">
        <v>6813</v>
      </c>
      <c r="AA28" s="20"/>
      <c r="AB28" s="20">
        <v>4409</v>
      </c>
      <c r="AC28" s="20" t="s">
        <v>202</v>
      </c>
      <c r="AD28" s="17"/>
      <c r="AE28" s="17"/>
      <c r="AF28" s="17"/>
      <c r="AG28" s="17">
        <v>44213</v>
      </c>
      <c r="AH28" s="18">
        <f t="shared" si="1"/>
        <v>0.33059125964010283</v>
      </c>
      <c r="AI28" s="18">
        <f>IFERROR(IF(R28=0,"",IF((V28/R28)&gt;1,1,(V28/R28))),"")</f>
        <v>0.19043478260869565</v>
      </c>
      <c r="AJ28" s="18">
        <f>IFERROR(IF(S28=0,"",IF((X28/S28)&gt;1,1,(X28/S28))),"")</f>
        <v>5.5418181818181818E-2</v>
      </c>
      <c r="AK28" s="18">
        <f t="shared" si="4"/>
        <v>0.65133843212237097</v>
      </c>
      <c r="AL28" s="18">
        <f t="shared" si="5"/>
        <v>0.43696729435084242</v>
      </c>
      <c r="AM28" s="15"/>
      <c r="AN28" s="15"/>
      <c r="AO28" s="15" t="s">
        <v>203</v>
      </c>
      <c r="AP28" s="15" t="s">
        <v>203</v>
      </c>
    </row>
    <row r="29" spans="1:42" s="14" customFormat="1" ht="45" customHeight="1" x14ac:dyDescent="0.2">
      <c r="A29" s="27">
        <v>2</v>
      </c>
      <c r="B29" s="15" t="s">
        <v>190</v>
      </c>
      <c r="C29" s="15" t="s">
        <v>191</v>
      </c>
      <c r="D29" s="15" t="s">
        <v>44</v>
      </c>
      <c r="E29" s="15" t="s">
        <v>192</v>
      </c>
      <c r="F29" s="15" t="s">
        <v>193</v>
      </c>
      <c r="G29" s="15" t="s">
        <v>194</v>
      </c>
      <c r="H29" s="15" t="s">
        <v>195</v>
      </c>
      <c r="I29" s="16" t="s">
        <v>204</v>
      </c>
      <c r="J29" s="17">
        <v>43891</v>
      </c>
      <c r="K29" s="17">
        <v>44196</v>
      </c>
      <c r="L29" s="15" t="s">
        <v>197</v>
      </c>
      <c r="M29" s="16" t="s">
        <v>198</v>
      </c>
      <c r="N29" s="15" t="s">
        <v>108</v>
      </c>
      <c r="O29" s="15" t="s">
        <v>199</v>
      </c>
      <c r="P29" s="15" t="s">
        <v>54</v>
      </c>
      <c r="Q29" s="20">
        <f t="shared" ref="Q29:Q56" si="9">SUM(R29:U29)</f>
        <v>4000</v>
      </c>
      <c r="R29" s="20">
        <v>680</v>
      </c>
      <c r="S29" s="20">
        <v>1520</v>
      </c>
      <c r="T29" s="20">
        <v>1000</v>
      </c>
      <c r="U29" s="20">
        <v>800</v>
      </c>
      <c r="V29" s="20">
        <v>244</v>
      </c>
      <c r="W29" s="20" t="s">
        <v>205</v>
      </c>
      <c r="X29" s="20">
        <v>6</v>
      </c>
      <c r="Y29" s="20" t="s">
        <v>201</v>
      </c>
      <c r="Z29" s="20">
        <v>3105</v>
      </c>
      <c r="AA29" s="20" t="s">
        <v>206</v>
      </c>
      <c r="AB29" s="20">
        <v>732</v>
      </c>
      <c r="AC29" s="20" t="s">
        <v>202</v>
      </c>
      <c r="AD29" s="17"/>
      <c r="AE29" s="17"/>
      <c r="AF29" s="17"/>
      <c r="AG29" s="17">
        <v>44213</v>
      </c>
      <c r="AH29" s="18">
        <f t="shared" si="1"/>
        <v>1</v>
      </c>
      <c r="AI29" s="18">
        <f t="shared" ref="AI29:AI56" si="10">IFERROR(IF(R29=0,"",IF((V29/R29)&gt;1,1,(V29/R29))),"")</f>
        <v>0.35882352941176471</v>
      </c>
      <c r="AJ29" s="18">
        <f t="shared" ref="AJ29:AJ56" si="11">IFERROR(IF(S29=0,"",IF((X29/S29)&gt;1,1,(X29/S29))),"")</f>
        <v>3.9473684210526317E-3</v>
      </c>
      <c r="AK29" s="18">
        <f t="shared" si="4"/>
        <v>1</v>
      </c>
      <c r="AL29" s="18">
        <f t="shared" si="5"/>
        <v>0.91500000000000004</v>
      </c>
      <c r="AM29" s="15"/>
      <c r="AN29" s="15"/>
      <c r="AO29" s="15" t="s">
        <v>203</v>
      </c>
      <c r="AP29" s="15" t="s">
        <v>59</v>
      </c>
    </row>
    <row r="30" spans="1:42" s="14" customFormat="1" ht="45" customHeight="1" x14ac:dyDescent="0.2">
      <c r="A30" s="27">
        <v>3</v>
      </c>
      <c r="B30" s="15" t="s">
        <v>190</v>
      </c>
      <c r="C30" s="15" t="s">
        <v>191</v>
      </c>
      <c r="D30" s="15" t="s">
        <v>44</v>
      </c>
      <c r="E30" s="15" t="s">
        <v>192</v>
      </c>
      <c r="F30" s="15" t="s">
        <v>193</v>
      </c>
      <c r="G30" s="15" t="s">
        <v>194</v>
      </c>
      <c r="H30" s="15" t="s">
        <v>195</v>
      </c>
      <c r="I30" s="16" t="s">
        <v>207</v>
      </c>
      <c r="J30" s="17">
        <v>43891</v>
      </c>
      <c r="K30" s="17">
        <v>44196</v>
      </c>
      <c r="L30" s="15" t="s">
        <v>197</v>
      </c>
      <c r="M30" s="16" t="s">
        <v>198</v>
      </c>
      <c r="N30" s="15" t="s">
        <v>108</v>
      </c>
      <c r="O30" s="15" t="s">
        <v>199</v>
      </c>
      <c r="P30" s="15" t="s">
        <v>54</v>
      </c>
      <c r="Q30" s="20">
        <f t="shared" si="9"/>
        <v>1800</v>
      </c>
      <c r="R30" s="20">
        <v>270</v>
      </c>
      <c r="S30" s="20">
        <v>405</v>
      </c>
      <c r="T30" s="20">
        <v>605</v>
      </c>
      <c r="U30" s="20">
        <v>520</v>
      </c>
      <c r="V30" s="20">
        <v>92</v>
      </c>
      <c r="W30" s="20" t="s">
        <v>205</v>
      </c>
      <c r="X30" s="20">
        <v>52</v>
      </c>
      <c r="Y30" s="20" t="s">
        <v>201</v>
      </c>
      <c r="Z30" s="20">
        <v>192</v>
      </c>
      <c r="AA30" s="20" t="s">
        <v>206</v>
      </c>
      <c r="AB30" s="20">
        <v>354</v>
      </c>
      <c r="AC30" s="20" t="s">
        <v>202</v>
      </c>
      <c r="AD30" s="17"/>
      <c r="AE30" s="17"/>
      <c r="AF30" s="17"/>
      <c r="AG30" s="17">
        <v>44213</v>
      </c>
      <c r="AH30" s="18">
        <f t="shared" si="1"/>
        <v>0.38333333333333336</v>
      </c>
      <c r="AI30" s="18">
        <f t="shared" si="10"/>
        <v>0.34074074074074073</v>
      </c>
      <c r="AJ30" s="18">
        <f t="shared" si="11"/>
        <v>0.12839506172839507</v>
      </c>
      <c r="AK30" s="18">
        <f t="shared" si="4"/>
        <v>0.31735537190082647</v>
      </c>
      <c r="AL30" s="18">
        <f t="shared" si="5"/>
        <v>0.68076923076923079</v>
      </c>
      <c r="AM30" s="15"/>
      <c r="AN30" s="15"/>
      <c r="AO30" s="15" t="s">
        <v>203</v>
      </c>
      <c r="AP30" s="15" t="s">
        <v>203</v>
      </c>
    </row>
    <row r="31" spans="1:42" s="14" customFormat="1" ht="45" customHeight="1" x14ac:dyDescent="0.2">
      <c r="A31" s="27">
        <v>4</v>
      </c>
      <c r="B31" s="15" t="s">
        <v>190</v>
      </c>
      <c r="C31" s="15" t="s">
        <v>191</v>
      </c>
      <c r="D31" s="15" t="s">
        <v>44</v>
      </c>
      <c r="E31" s="15" t="s">
        <v>192</v>
      </c>
      <c r="F31" s="15" t="s">
        <v>193</v>
      </c>
      <c r="G31" s="15" t="s">
        <v>194</v>
      </c>
      <c r="H31" s="15" t="s">
        <v>195</v>
      </c>
      <c r="I31" s="15" t="s">
        <v>208</v>
      </c>
      <c r="J31" s="17">
        <v>43891</v>
      </c>
      <c r="K31" s="17">
        <v>44196</v>
      </c>
      <c r="L31" s="15" t="s">
        <v>197</v>
      </c>
      <c r="M31" s="16" t="s">
        <v>198</v>
      </c>
      <c r="N31" s="15" t="s">
        <v>108</v>
      </c>
      <c r="O31" s="15" t="s">
        <v>199</v>
      </c>
      <c r="P31" s="15" t="s">
        <v>54</v>
      </c>
      <c r="Q31" s="20">
        <f t="shared" si="9"/>
        <v>1300</v>
      </c>
      <c r="R31" s="20">
        <v>260</v>
      </c>
      <c r="S31" s="20">
        <v>371</v>
      </c>
      <c r="T31" s="20">
        <v>356</v>
      </c>
      <c r="U31" s="20">
        <v>313</v>
      </c>
      <c r="V31" s="20">
        <v>413</v>
      </c>
      <c r="W31" s="20" t="s">
        <v>205</v>
      </c>
      <c r="X31" s="20">
        <v>124</v>
      </c>
      <c r="Y31" s="20" t="s">
        <v>201</v>
      </c>
      <c r="Z31" s="20">
        <v>141</v>
      </c>
      <c r="AA31" s="20" t="s">
        <v>206</v>
      </c>
      <c r="AB31" s="20">
        <v>136</v>
      </c>
      <c r="AC31" s="20" t="s">
        <v>202</v>
      </c>
      <c r="AD31" s="17"/>
      <c r="AE31" s="17"/>
      <c r="AF31" s="17"/>
      <c r="AG31" s="17">
        <v>44213</v>
      </c>
      <c r="AH31" s="18">
        <f t="shared" si="1"/>
        <v>0.62615384615384617</v>
      </c>
      <c r="AI31" s="18">
        <f t="shared" si="10"/>
        <v>1</v>
      </c>
      <c r="AJ31" s="18">
        <f t="shared" si="11"/>
        <v>0.33423180592991913</v>
      </c>
      <c r="AK31" s="18">
        <f t="shared" si="4"/>
        <v>0.3960674157303371</v>
      </c>
      <c r="AL31" s="18">
        <f t="shared" si="5"/>
        <v>0.43450479233226835</v>
      </c>
      <c r="AM31" s="15"/>
      <c r="AN31" s="15"/>
      <c r="AO31" s="15" t="s">
        <v>203</v>
      </c>
      <c r="AP31" s="15" t="s">
        <v>203</v>
      </c>
    </row>
    <row r="32" spans="1:42" s="14" customFormat="1" ht="45" customHeight="1" x14ac:dyDescent="0.2">
      <c r="A32" s="27">
        <v>5</v>
      </c>
      <c r="B32" s="15" t="s">
        <v>190</v>
      </c>
      <c r="C32" s="15" t="s">
        <v>191</v>
      </c>
      <c r="D32" s="15" t="s">
        <v>44</v>
      </c>
      <c r="E32" s="15" t="s">
        <v>192</v>
      </c>
      <c r="F32" s="15" t="s">
        <v>193</v>
      </c>
      <c r="G32" s="15" t="s">
        <v>194</v>
      </c>
      <c r="H32" s="15" t="s">
        <v>195</v>
      </c>
      <c r="I32" s="16" t="s">
        <v>209</v>
      </c>
      <c r="J32" s="17">
        <v>43891</v>
      </c>
      <c r="K32" s="17">
        <v>44104</v>
      </c>
      <c r="L32" s="15" t="s">
        <v>197</v>
      </c>
      <c r="M32" s="16" t="s">
        <v>198</v>
      </c>
      <c r="N32" s="15" t="s">
        <v>108</v>
      </c>
      <c r="O32" s="15" t="s">
        <v>199</v>
      </c>
      <c r="P32" s="15" t="s">
        <v>54</v>
      </c>
      <c r="Q32" s="20">
        <f t="shared" si="9"/>
        <v>40000</v>
      </c>
      <c r="R32" s="20">
        <v>4800</v>
      </c>
      <c r="S32" s="20">
        <v>13600</v>
      </c>
      <c r="T32" s="20">
        <v>21600</v>
      </c>
      <c r="U32" s="20">
        <v>0</v>
      </c>
      <c r="V32" s="20">
        <v>940</v>
      </c>
      <c r="W32" s="18" t="s">
        <v>210</v>
      </c>
      <c r="X32" s="20">
        <v>89</v>
      </c>
      <c r="Y32" s="20" t="s">
        <v>201</v>
      </c>
      <c r="Z32" s="20">
        <v>10581</v>
      </c>
      <c r="AA32" s="20" t="s">
        <v>206</v>
      </c>
      <c r="AB32" s="20">
        <v>12700</v>
      </c>
      <c r="AC32" s="20" t="s">
        <v>211</v>
      </c>
      <c r="AD32" s="17"/>
      <c r="AE32" s="17"/>
      <c r="AF32" s="17"/>
      <c r="AG32" s="17">
        <v>44213</v>
      </c>
      <c r="AH32" s="18">
        <f t="shared" si="1"/>
        <v>0.60775000000000001</v>
      </c>
      <c r="AI32" s="18">
        <f t="shared" si="10"/>
        <v>0.19583333333333333</v>
      </c>
      <c r="AJ32" s="18">
        <f t="shared" si="11"/>
        <v>6.5441176470588235E-3</v>
      </c>
      <c r="AK32" s="18">
        <f t="shared" si="4"/>
        <v>0.48986111111111114</v>
      </c>
      <c r="AL32" s="18" t="str">
        <f t="shared" si="5"/>
        <v/>
      </c>
      <c r="AM32" s="15"/>
      <c r="AN32" s="15"/>
      <c r="AO32" s="15" t="s">
        <v>203</v>
      </c>
      <c r="AP32" s="15" t="s">
        <v>203</v>
      </c>
    </row>
    <row r="33" spans="1:42" s="14" customFormat="1" ht="45" customHeight="1" x14ac:dyDescent="0.2">
      <c r="A33" s="27">
        <v>6</v>
      </c>
      <c r="B33" s="15" t="s">
        <v>190</v>
      </c>
      <c r="C33" s="15" t="s">
        <v>191</v>
      </c>
      <c r="D33" s="15" t="s">
        <v>44</v>
      </c>
      <c r="E33" s="15" t="s">
        <v>192</v>
      </c>
      <c r="F33" s="15" t="s">
        <v>193</v>
      </c>
      <c r="G33" s="15" t="s">
        <v>194</v>
      </c>
      <c r="H33" s="15" t="s">
        <v>195</v>
      </c>
      <c r="I33" s="16" t="s">
        <v>212</v>
      </c>
      <c r="J33" s="17">
        <v>43891</v>
      </c>
      <c r="K33" s="17">
        <v>44104</v>
      </c>
      <c r="L33" s="15" t="s">
        <v>197</v>
      </c>
      <c r="M33" s="16" t="s">
        <v>198</v>
      </c>
      <c r="N33" s="15" t="s">
        <v>108</v>
      </c>
      <c r="O33" s="15" t="s">
        <v>199</v>
      </c>
      <c r="P33" s="15" t="s">
        <v>54</v>
      </c>
      <c r="Q33" s="20">
        <f t="shared" si="9"/>
        <v>8000</v>
      </c>
      <c r="R33" s="20">
        <v>1300</v>
      </c>
      <c r="S33" s="20">
        <v>2660</v>
      </c>
      <c r="T33" s="20">
        <v>4040</v>
      </c>
      <c r="U33" s="20">
        <v>0</v>
      </c>
      <c r="V33" s="20">
        <v>165</v>
      </c>
      <c r="W33" s="18" t="s">
        <v>213</v>
      </c>
      <c r="X33" s="20">
        <v>221</v>
      </c>
      <c r="Y33" s="20" t="s">
        <v>201</v>
      </c>
      <c r="Z33" s="20">
        <v>665</v>
      </c>
      <c r="AA33" s="20" t="s">
        <v>206</v>
      </c>
      <c r="AB33" s="20">
        <v>1009</v>
      </c>
      <c r="AC33" s="20" t="s">
        <v>211</v>
      </c>
      <c r="AD33" s="17"/>
      <c r="AE33" s="17"/>
      <c r="AF33" s="17"/>
      <c r="AG33" s="17">
        <v>44213</v>
      </c>
      <c r="AH33" s="18">
        <f t="shared" si="1"/>
        <v>0.25750000000000001</v>
      </c>
      <c r="AI33" s="18">
        <f t="shared" si="10"/>
        <v>0.12692307692307692</v>
      </c>
      <c r="AJ33" s="18">
        <f t="shared" si="11"/>
        <v>8.30827067669173E-2</v>
      </c>
      <c r="AK33" s="18">
        <f t="shared" si="4"/>
        <v>0.16460396039603961</v>
      </c>
      <c r="AL33" s="18" t="str">
        <f t="shared" si="5"/>
        <v/>
      </c>
      <c r="AM33" s="15"/>
      <c r="AN33" s="15"/>
      <c r="AO33" s="15" t="s">
        <v>203</v>
      </c>
      <c r="AP33" s="15" t="s">
        <v>203</v>
      </c>
    </row>
    <row r="34" spans="1:42" s="14" customFormat="1" ht="45" customHeight="1" x14ac:dyDescent="0.2">
      <c r="A34" s="27">
        <v>7</v>
      </c>
      <c r="B34" s="15" t="s">
        <v>190</v>
      </c>
      <c r="C34" s="15" t="s">
        <v>191</v>
      </c>
      <c r="D34" s="15" t="s">
        <v>44</v>
      </c>
      <c r="E34" s="15" t="s">
        <v>192</v>
      </c>
      <c r="F34" s="15" t="s">
        <v>193</v>
      </c>
      <c r="G34" s="15" t="s">
        <v>194</v>
      </c>
      <c r="H34" s="15" t="s">
        <v>195</v>
      </c>
      <c r="I34" s="16" t="s">
        <v>214</v>
      </c>
      <c r="J34" s="17">
        <v>43891</v>
      </c>
      <c r="K34" s="17">
        <v>44104</v>
      </c>
      <c r="L34" s="15" t="s">
        <v>197</v>
      </c>
      <c r="M34" s="16" t="s">
        <v>198</v>
      </c>
      <c r="N34" s="15" t="s">
        <v>108</v>
      </c>
      <c r="O34" s="15" t="s">
        <v>199</v>
      </c>
      <c r="P34" s="15" t="s">
        <v>54</v>
      </c>
      <c r="Q34" s="20">
        <f t="shared" si="9"/>
        <v>4000</v>
      </c>
      <c r="R34" s="20">
        <v>530</v>
      </c>
      <c r="S34" s="20">
        <v>1340</v>
      </c>
      <c r="T34" s="20">
        <v>2130</v>
      </c>
      <c r="U34" s="20">
        <v>0</v>
      </c>
      <c r="V34" s="20">
        <v>45</v>
      </c>
      <c r="W34" s="20" t="s">
        <v>215</v>
      </c>
      <c r="X34" s="20">
        <v>20</v>
      </c>
      <c r="Y34" s="20" t="s">
        <v>201</v>
      </c>
      <c r="Z34" s="20">
        <v>134</v>
      </c>
      <c r="AA34" s="20" t="s">
        <v>206</v>
      </c>
      <c r="AB34" s="20">
        <v>285</v>
      </c>
      <c r="AC34" s="20" t="s">
        <v>211</v>
      </c>
      <c r="AD34" s="17"/>
      <c r="AE34" s="17"/>
      <c r="AF34" s="17"/>
      <c r="AG34" s="17">
        <v>44213</v>
      </c>
      <c r="AH34" s="18">
        <f t="shared" si="1"/>
        <v>0.121</v>
      </c>
      <c r="AI34" s="18">
        <f t="shared" si="10"/>
        <v>8.4905660377358486E-2</v>
      </c>
      <c r="AJ34" s="18">
        <f t="shared" si="11"/>
        <v>1.4925373134328358E-2</v>
      </c>
      <c r="AK34" s="18">
        <f t="shared" si="4"/>
        <v>6.2910798122065723E-2</v>
      </c>
      <c r="AL34" s="18" t="str">
        <f t="shared" si="5"/>
        <v/>
      </c>
      <c r="AM34" s="15"/>
      <c r="AN34" s="15"/>
      <c r="AO34" s="15" t="s">
        <v>203</v>
      </c>
      <c r="AP34" s="15" t="s">
        <v>203</v>
      </c>
    </row>
    <row r="35" spans="1:42" s="14" customFormat="1" ht="45" customHeight="1" x14ac:dyDescent="0.2">
      <c r="A35" s="27">
        <v>8</v>
      </c>
      <c r="B35" s="15" t="s">
        <v>190</v>
      </c>
      <c r="C35" s="15" t="s">
        <v>191</v>
      </c>
      <c r="D35" s="15" t="s">
        <v>44</v>
      </c>
      <c r="E35" s="15" t="s">
        <v>192</v>
      </c>
      <c r="F35" s="15" t="s">
        <v>193</v>
      </c>
      <c r="G35" s="15" t="s">
        <v>194</v>
      </c>
      <c r="H35" s="15" t="s">
        <v>195</v>
      </c>
      <c r="I35" s="16" t="s">
        <v>216</v>
      </c>
      <c r="J35" s="17">
        <v>43891</v>
      </c>
      <c r="K35" s="17">
        <v>44196</v>
      </c>
      <c r="L35" s="15" t="s">
        <v>197</v>
      </c>
      <c r="M35" s="16" t="s">
        <v>198</v>
      </c>
      <c r="N35" s="15" t="s">
        <v>108</v>
      </c>
      <c r="O35" s="15" t="s">
        <v>199</v>
      </c>
      <c r="P35" s="15" t="s">
        <v>54</v>
      </c>
      <c r="Q35" s="20">
        <f t="shared" si="9"/>
        <v>2000</v>
      </c>
      <c r="R35" s="20">
        <v>80</v>
      </c>
      <c r="S35" s="20">
        <v>1430</v>
      </c>
      <c r="T35" s="20">
        <v>250</v>
      </c>
      <c r="U35" s="20">
        <v>240</v>
      </c>
      <c r="V35" s="20">
        <v>0</v>
      </c>
      <c r="W35" s="20" t="s">
        <v>210</v>
      </c>
      <c r="X35" s="20">
        <v>12</v>
      </c>
      <c r="Y35" s="20" t="s">
        <v>201</v>
      </c>
      <c r="Z35" s="20">
        <v>1053</v>
      </c>
      <c r="AA35" s="20" t="s">
        <v>206</v>
      </c>
      <c r="AB35" s="20">
        <v>2748</v>
      </c>
      <c r="AC35" s="20" t="s">
        <v>211</v>
      </c>
      <c r="AD35" s="17"/>
      <c r="AE35" s="17"/>
      <c r="AF35" s="17"/>
      <c r="AG35" s="17">
        <v>44213</v>
      </c>
      <c r="AH35" s="18">
        <f t="shared" si="1"/>
        <v>1</v>
      </c>
      <c r="AI35" s="18">
        <f t="shared" si="10"/>
        <v>0</v>
      </c>
      <c r="AJ35" s="18">
        <f t="shared" si="11"/>
        <v>8.3916083916083916E-3</v>
      </c>
      <c r="AK35" s="18">
        <f t="shared" si="4"/>
        <v>1</v>
      </c>
      <c r="AL35" s="18">
        <f t="shared" si="5"/>
        <v>1</v>
      </c>
      <c r="AM35" s="15"/>
      <c r="AN35" s="15"/>
      <c r="AO35" s="15" t="s">
        <v>203</v>
      </c>
      <c r="AP35" s="15" t="s">
        <v>203</v>
      </c>
    </row>
    <row r="36" spans="1:42" s="14" customFormat="1" ht="45" customHeight="1" x14ac:dyDescent="0.2">
      <c r="A36" s="27">
        <v>9</v>
      </c>
      <c r="B36" s="15" t="s">
        <v>190</v>
      </c>
      <c r="C36" s="15" t="s">
        <v>217</v>
      </c>
      <c r="D36" s="15" t="s">
        <v>44</v>
      </c>
      <c r="E36" s="15" t="s">
        <v>192</v>
      </c>
      <c r="F36" s="15" t="s">
        <v>218</v>
      </c>
      <c r="G36" s="15" t="s">
        <v>194</v>
      </c>
      <c r="H36" s="15" t="s">
        <v>219</v>
      </c>
      <c r="I36" s="16" t="s">
        <v>220</v>
      </c>
      <c r="J36" s="17">
        <v>43862</v>
      </c>
      <c r="K36" s="17">
        <v>44196</v>
      </c>
      <c r="L36" s="15" t="s">
        <v>221</v>
      </c>
      <c r="M36" s="15" t="s">
        <v>222</v>
      </c>
      <c r="N36" s="15" t="s">
        <v>52</v>
      </c>
      <c r="O36" s="15" t="s">
        <v>223</v>
      </c>
      <c r="P36" s="15" t="s">
        <v>54</v>
      </c>
      <c r="Q36" s="18">
        <f t="shared" si="9"/>
        <v>1</v>
      </c>
      <c r="R36" s="18">
        <v>0.15</v>
      </c>
      <c r="S36" s="18">
        <v>0.3</v>
      </c>
      <c r="T36" s="18">
        <v>0.3</v>
      </c>
      <c r="U36" s="18">
        <v>0.25</v>
      </c>
      <c r="V36" s="18">
        <v>0.15</v>
      </c>
      <c r="W36" s="19" t="s">
        <v>224</v>
      </c>
      <c r="X36" s="18">
        <v>0.2984</v>
      </c>
      <c r="Y36" s="18" t="s">
        <v>225</v>
      </c>
      <c r="Z36" s="18">
        <v>0.31280000000000002</v>
      </c>
      <c r="AA36" s="18" t="s">
        <v>226</v>
      </c>
      <c r="AB36" s="18">
        <v>0.41470000000000001</v>
      </c>
      <c r="AC36" s="18" t="s">
        <v>227</v>
      </c>
      <c r="AD36" s="18"/>
      <c r="AE36" s="18"/>
      <c r="AF36" s="18"/>
      <c r="AG36" s="17">
        <v>44213</v>
      </c>
      <c r="AH36" s="18">
        <f t="shared" si="1"/>
        <v>1</v>
      </c>
      <c r="AI36" s="18">
        <f t="shared" si="10"/>
        <v>1</v>
      </c>
      <c r="AJ36" s="18">
        <f t="shared" si="11"/>
        <v>0.9946666666666667</v>
      </c>
      <c r="AK36" s="18">
        <f t="shared" si="4"/>
        <v>1</v>
      </c>
      <c r="AL36" s="18">
        <f t="shared" si="5"/>
        <v>1</v>
      </c>
      <c r="AM36" s="15"/>
      <c r="AN36" s="15"/>
      <c r="AO36" s="15" t="s">
        <v>203</v>
      </c>
      <c r="AP36" s="15" t="s">
        <v>203</v>
      </c>
    </row>
    <row r="37" spans="1:42" s="14" customFormat="1" ht="45" customHeight="1" x14ac:dyDescent="0.2">
      <c r="A37" s="27">
        <v>10</v>
      </c>
      <c r="B37" s="15" t="s">
        <v>190</v>
      </c>
      <c r="C37" s="15" t="s">
        <v>217</v>
      </c>
      <c r="D37" s="15" t="s">
        <v>44</v>
      </c>
      <c r="E37" s="15" t="s">
        <v>192</v>
      </c>
      <c r="F37" s="15" t="s">
        <v>218</v>
      </c>
      <c r="G37" s="15" t="s">
        <v>194</v>
      </c>
      <c r="H37" s="15" t="s">
        <v>219</v>
      </c>
      <c r="I37" s="16" t="s">
        <v>228</v>
      </c>
      <c r="J37" s="17">
        <v>43862</v>
      </c>
      <c r="K37" s="17">
        <v>44196</v>
      </c>
      <c r="L37" s="15" t="s">
        <v>221</v>
      </c>
      <c r="M37" s="15" t="s">
        <v>222</v>
      </c>
      <c r="N37" s="15" t="s">
        <v>52</v>
      </c>
      <c r="O37" s="15" t="s">
        <v>223</v>
      </c>
      <c r="P37" s="15" t="s">
        <v>54</v>
      </c>
      <c r="Q37" s="18">
        <f t="shared" si="9"/>
        <v>1</v>
      </c>
      <c r="R37" s="18">
        <v>0.15</v>
      </c>
      <c r="S37" s="18">
        <v>0.3</v>
      </c>
      <c r="T37" s="18">
        <v>0.3</v>
      </c>
      <c r="U37" s="18">
        <v>0.25</v>
      </c>
      <c r="V37" s="18">
        <v>0.15</v>
      </c>
      <c r="W37" s="19" t="s">
        <v>229</v>
      </c>
      <c r="X37" s="18">
        <v>0.3</v>
      </c>
      <c r="Y37" s="18" t="s">
        <v>230</v>
      </c>
      <c r="Z37" s="18">
        <v>0.3</v>
      </c>
      <c r="AA37" s="18" t="s">
        <v>230</v>
      </c>
      <c r="AB37" s="18">
        <v>0.25</v>
      </c>
      <c r="AC37" s="18" t="s">
        <v>230</v>
      </c>
      <c r="AD37" s="18"/>
      <c r="AE37" s="18"/>
      <c r="AF37" s="18"/>
      <c r="AG37" s="17">
        <v>44213</v>
      </c>
      <c r="AH37" s="18">
        <f t="shared" si="1"/>
        <v>1</v>
      </c>
      <c r="AI37" s="18">
        <f t="shared" si="10"/>
        <v>1</v>
      </c>
      <c r="AJ37" s="18">
        <f t="shared" si="11"/>
        <v>1</v>
      </c>
      <c r="AK37" s="18">
        <f t="shared" si="4"/>
        <v>1</v>
      </c>
      <c r="AL37" s="18">
        <f t="shared" si="5"/>
        <v>1</v>
      </c>
      <c r="AM37" s="15"/>
      <c r="AN37" s="15"/>
      <c r="AO37" s="16" t="s">
        <v>59</v>
      </c>
      <c r="AP37" s="15" t="s">
        <v>203</v>
      </c>
    </row>
    <row r="38" spans="1:42" s="14" customFormat="1" ht="45" customHeight="1" x14ac:dyDescent="0.2">
      <c r="A38" s="27">
        <v>11</v>
      </c>
      <c r="B38" s="15" t="s">
        <v>190</v>
      </c>
      <c r="C38" s="15" t="s">
        <v>217</v>
      </c>
      <c r="D38" s="15" t="s">
        <v>44</v>
      </c>
      <c r="E38" s="15" t="s">
        <v>192</v>
      </c>
      <c r="F38" s="15" t="s">
        <v>218</v>
      </c>
      <c r="G38" s="15" t="s">
        <v>194</v>
      </c>
      <c r="H38" s="15" t="s">
        <v>219</v>
      </c>
      <c r="I38" s="16" t="s">
        <v>231</v>
      </c>
      <c r="J38" s="17">
        <v>43862</v>
      </c>
      <c r="K38" s="17">
        <v>44196</v>
      </c>
      <c r="L38" s="15" t="s">
        <v>221</v>
      </c>
      <c r="M38" s="16" t="s">
        <v>232</v>
      </c>
      <c r="N38" s="15" t="s">
        <v>52</v>
      </c>
      <c r="O38" s="15" t="s">
        <v>223</v>
      </c>
      <c r="P38" s="15" t="s">
        <v>54</v>
      </c>
      <c r="Q38" s="18">
        <f t="shared" si="9"/>
        <v>1</v>
      </c>
      <c r="R38" s="18">
        <v>0.15</v>
      </c>
      <c r="S38" s="18">
        <v>0.3</v>
      </c>
      <c r="T38" s="18">
        <v>0.3</v>
      </c>
      <c r="U38" s="18">
        <v>0.25</v>
      </c>
      <c r="V38" s="18">
        <v>3.8399999999999997E-2</v>
      </c>
      <c r="W38" s="19" t="s">
        <v>233</v>
      </c>
      <c r="X38" s="18">
        <v>0.63619999999999999</v>
      </c>
      <c r="Y38" s="18" t="s">
        <v>234</v>
      </c>
      <c r="Z38" s="18">
        <v>0.31130000000000002</v>
      </c>
      <c r="AA38" s="18" t="s">
        <v>235</v>
      </c>
      <c r="AB38" s="18">
        <v>0.2762</v>
      </c>
      <c r="AC38" s="18" t="s">
        <v>236</v>
      </c>
      <c r="AD38" s="18"/>
      <c r="AE38" s="18"/>
      <c r="AF38" s="18"/>
      <c r="AG38" s="17">
        <v>44213</v>
      </c>
      <c r="AH38" s="18">
        <f t="shared" si="1"/>
        <v>1</v>
      </c>
      <c r="AI38" s="18">
        <f t="shared" si="10"/>
        <v>0.25600000000000001</v>
      </c>
      <c r="AJ38" s="18">
        <f t="shared" si="11"/>
        <v>1</v>
      </c>
      <c r="AK38" s="18">
        <f t="shared" si="4"/>
        <v>1</v>
      </c>
      <c r="AL38" s="18">
        <f t="shared" si="5"/>
        <v>1</v>
      </c>
      <c r="AM38" s="15"/>
      <c r="AN38" s="15"/>
      <c r="AO38" s="15" t="s">
        <v>203</v>
      </c>
      <c r="AP38" s="15" t="s">
        <v>203</v>
      </c>
    </row>
    <row r="39" spans="1:42" s="14" customFormat="1" ht="45" customHeight="1" x14ac:dyDescent="0.2">
      <c r="A39" s="27">
        <v>12</v>
      </c>
      <c r="B39" s="15" t="s">
        <v>190</v>
      </c>
      <c r="C39" s="15" t="s">
        <v>217</v>
      </c>
      <c r="D39" s="15" t="s">
        <v>44</v>
      </c>
      <c r="E39" s="15" t="s">
        <v>192</v>
      </c>
      <c r="F39" s="15" t="s">
        <v>218</v>
      </c>
      <c r="G39" s="15" t="s">
        <v>194</v>
      </c>
      <c r="H39" s="15" t="s">
        <v>219</v>
      </c>
      <c r="I39" s="16" t="s">
        <v>237</v>
      </c>
      <c r="J39" s="17">
        <v>43862</v>
      </c>
      <c r="K39" s="17">
        <v>44196</v>
      </c>
      <c r="L39" s="15" t="s">
        <v>221</v>
      </c>
      <c r="M39" s="16" t="s">
        <v>232</v>
      </c>
      <c r="N39" s="15" t="s">
        <v>52</v>
      </c>
      <c r="O39" s="15" t="s">
        <v>223</v>
      </c>
      <c r="P39" s="15" t="s">
        <v>54</v>
      </c>
      <c r="Q39" s="18">
        <f t="shared" si="9"/>
        <v>1</v>
      </c>
      <c r="R39" s="18">
        <v>0.15</v>
      </c>
      <c r="S39" s="18">
        <v>0.3</v>
      </c>
      <c r="T39" s="18">
        <v>0.3</v>
      </c>
      <c r="U39" s="18">
        <v>0.25</v>
      </c>
      <c r="V39" s="18">
        <v>8.5699999999999998E-2</v>
      </c>
      <c r="W39" s="19" t="s">
        <v>238</v>
      </c>
      <c r="X39" s="18">
        <v>0</v>
      </c>
      <c r="Y39" s="18" t="s">
        <v>239</v>
      </c>
      <c r="Z39" s="18">
        <v>0.72419999999999995</v>
      </c>
      <c r="AA39" s="18" t="s">
        <v>240</v>
      </c>
      <c r="AB39" s="18">
        <v>0</v>
      </c>
      <c r="AC39" s="18" t="s">
        <v>241</v>
      </c>
      <c r="AD39" s="18"/>
      <c r="AE39" s="18"/>
      <c r="AF39" s="18"/>
      <c r="AG39" s="17">
        <v>44213</v>
      </c>
      <c r="AH39" s="18">
        <f t="shared" si="1"/>
        <v>0.80989999999999995</v>
      </c>
      <c r="AI39" s="18">
        <f t="shared" si="10"/>
        <v>0.57133333333333336</v>
      </c>
      <c r="AJ39" s="18">
        <f t="shared" si="11"/>
        <v>0</v>
      </c>
      <c r="AK39" s="18">
        <f t="shared" si="4"/>
        <v>1</v>
      </c>
      <c r="AL39" s="18">
        <f t="shared" si="5"/>
        <v>0</v>
      </c>
      <c r="AM39" s="15"/>
      <c r="AN39" s="15"/>
      <c r="AO39" s="15" t="s">
        <v>203</v>
      </c>
      <c r="AP39" s="15" t="s">
        <v>59</v>
      </c>
    </row>
    <row r="40" spans="1:42" s="14" customFormat="1" ht="45" customHeight="1" x14ac:dyDescent="0.2">
      <c r="A40" s="27">
        <v>13</v>
      </c>
      <c r="B40" s="15" t="s">
        <v>190</v>
      </c>
      <c r="C40" s="15" t="s">
        <v>217</v>
      </c>
      <c r="D40" s="15" t="s">
        <v>44</v>
      </c>
      <c r="E40" s="15" t="s">
        <v>192</v>
      </c>
      <c r="F40" s="15" t="s">
        <v>218</v>
      </c>
      <c r="G40" s="15" t="s">
        <v>194</v>
      </c>
      <c r="H40" s="15" t="s">
        <v>219</v>
      </c>
      <c r="I40" s="16" t="s">
        <v>242</v>
      </c>
      <c r="J40" s="17">
        <v>43862</v>
      </c>
      <c r="K40" s="17">
        <v>44196</v>
      </c>
      <c r="L40" s="15" t="s">
        <v>221</v>
      </c>
      <c r="M40" s="16" t="s">
        <v>232</v>
      </c>
      <c r="N40" s="15" t="s">
        <v>52</v>
      </c>
      <c r="O40" s="15" t="s">
        <v>223</v>
      </c>
      <c r="P40" s="15" t="s">
        <v>54</v>
      </c>
      <c r="Q40" s="18">
        <f t="shared" si="9"/>
        <v>1</v>
      </c>
      <c r="R40" s="18">
        <v>0.15</v>
      </c>
      <c r="S40" s="18">
        <v>0.3</v>
      </c>
      <c r="T40" s="18">
        <v>0.3</v>
      </c>
      <c r="U40" s="18">
        <v>0.25</v>
      </c>
      <c r="V40" s="18">
        <v>0.1081</v>
      </c>
      <c r="W40" s="19" t="s">
        <v>243</v>
      </c>
      <c r="X40" s="18">
        <v>0.14050000000000001</v>
      </c>
      <c r="Y40" s="18" t="s">
        <v>244</v>
      </c>
      <c r="Z40" s="18">
        <v>0.55220000000000002</v>
      </c>
      <c r="AA40" s="18" t="s">
        <v>245</v>
      </c>
      <c r="AB40" s="18">
        <v>0.38890000000000002</v>
      </c>
      <c r="AC40" s="18" t="s">
        <v>246</v>
      </c>
      <c r="AD40" s="18"/>
      <c r="AE40" s="18"/>
      <c r="AF40" s="18"/>
      <c r="AG40" s="17">
        <v>44213</v>
      </c>
      <c r="AH40" s="18">
        <f t="shared" si="1"/>
        <v>1</v>
      </c>
      <c r="AI40" s="18">
        <f t="shared" si="10"/>
        <v>0.72066666666666668</v>
      </c>
      <c r="AJ40" s="18">
        <f t="shared" si="11"/>
        <v>0.46833333333333338</v>
      </c>
      <c r="AK40" s="18">
        <f t="shared" si="4"/>
        <v>1</v>
      </c>
      <c r="AL40" s="18">
        <f t="shared" si="5"/>
        <v>1</v>
      </c>
      <c r="AM40" s="16"/>
      <c r="AN40" s="16"/>
      <c r="AO40" s="15" t="s">
        <v>203</v>
      </c>
      <c r="AP40" s="16" t="s">
        <v>203</v>
      </c>
    </row>
    <row r="41" spans="1:42" s="14" customFormat="1" ht="45" customHeight="1" x14ac:dyDescent="0.2">
      <c r="A41" s="27">
        <v>14</v>
      </c>
      <c r="B41" s="15" t="s">
        <v>190</v>
      </c>
      <c r="C41" s="16" t="s">
        <v>247</v>
      </c>
      <c r="D41" s="16" t="s">
        <v>44</v>
      </c>
      <c r="E41" s="16" t="s">
        <v>192</v>
      </c>
      <c r="F41" s="16" t="s">
        <v>248</v>
      </c>
      <c r="G41" s="16" t="s">
        <v>194</v>
      </c>
      <c r="H41" s="16" t="s">
        <v>219</v>
      </c>
      <c r="I41" s="16" t="s">
        <v>249</v>
      </c>
      <c r="J41" s="17">
        <v>43862</v>
      </c>
      <c r="K41" s="17">
        <v>44196</v>
      </c>
      <c r="L41" s="15" t="s">
        <v>221</v>
      </c>
      <c r="M41" s="16" t="s">
        <v>232</v>
      </c>
      <c r="N41" s="15" t="s">
        <v>52</v>
      </c>
      <c r="O41" s="16" t="s">
        <v>250</v>
      </c>
      <c r="P41" s="16" t="s">
        <v>54</v>
      </c>
      <c r="Q41" s="18">
        <f t="shared" si="9"/>
        <v>1</v>
      </c>
      <c r="R41" s="18">
        <v>0.1</v>
      </c>
      <c r="S41" s="18">
        <v>0.4</v>
      </c>
      <c r="T41" s="18">
        <v>0.3</v>
      </c>
      <c r="U41" s="18">
        <v>0.2</v>
      </c>
      <c r="V41" s="18">
        <v>0.125</v>
      </c>
      <c r="W41" s="19" t="s">
        <v>251</v>
      </c>
      <c r="X41" s="18">
        <v>0.41389999999999999</v>
      </c>
      <c r="Y41" s="18" t="s">
        <v>252</v>
      </c>
      <c r="Z41" s="18">
        <v>0.2979</v>
      </c>
      <c r="AA41" s="18" t="s">
        <v>253</v>
      </c>
      <c r="AB41" s="18">
        <v>0.1633</v>
      </c>
      <c r="AC41" s="18" t="s">
        <v>254</v>
      </c>
      <c r="AD41" s="18"/>
      <c r="AE41" s="18"/>
      <c r="AF41" s="18"/>
      <c r="AG41" s="17">
        <v>44213</v>
      </c>
      <c r="AH41" s="18">
        <f t="shared" si="1"/>
        <v>1</v>
      </c>
      <c r="AI41" s="18">
        <f t="shared" si="10"/>
        <v>1</v>
      </c>
      <c r="AJ41" s="18">
        <f t="shared" si="11"/>
        <v>1</v>
      </c>
      <c r="AK41" s="18">
        <f t="shared" si="4"/>
        <v>0.99299999999999999</v>
      </c>
      <c r="AL41" s="18">
        <f t="shared" si="5"/>
        <v>0.8165</v>
      </c>
      <c r="AM41" s="16"/>
      <c r="AN41" s="16"/>
      <c r="AO41" s="16" t="s">
        <v>59</v>
      </c>
      <c r="AP41" s="16" t="s">
        <v>59</v>
      </c>
    </row>
    <row r="42" spans="1:42" s="14" customFormat="1" ht="45" customHeight="1" x14ac:dyDescent="0.2">
      <c r="A42" s="27">
        <v>15</v>
      </c>
      <c r="B42" s="15" t="s">
        <v>190</v>
      </c>
      <c r="C42" s="16" t="s">
        <v>247</v>
      </c>
      <c r="D42" s="16" t="s">
        <v>44</v>
      </c>
      <c r="E42" s="16" t="s">
        <v>192</v>
      </c>
      <c r="F42" s="16" t="s">
        <v>248</v>
      </c>
      <c r="G42" s="16" t="s">
        <v>194</v>
      </c>
      <c r="H42" s="16" t="s">
        <v>219</v>
      </c>
      <c r="I42" s="16" t="s">
        <v>255</v>
      </c>
      <c r="J42" s="17">
        <v>43862</v>
      </c>
      <c r="K42" s="17">
        <v>44196</v>
      </c>
      <c r="L42" s="15" t="s">
        <v>221</v>
      </c>
      <c r="M42" s="16" t="s">
        <v>222</v>
      </c>
      <c r="N42" s="15" t="s">
        <v>52</v>
      </c>
      <c r="O42" s="16" t="s">
        <v>250</v>
      </c>
      <c r="P42" s="16" t="s">
        <v>54</v>
      </c>
      <c r="Q42" s="18">
        <f t="shared" si="9"/>
        <v>1</v>
      </c>
      <c r="R42" s="18">
        <v>0.1</v>
      </c>
      <c r="S42" s="18">
        <v>0.4</v>
      </c>
      <c r="T42" s="18">
        <v>0.3</v>
      </c>
      <c r="U42" s="18">
        <v>0.2</v>
      </c>
      <c r="V42" s="18">
        <v>4.6199999999999998E-2</v>
      </c>
      <c r="W42" s="19" t="s">
        <v>256</v>
      </c>
      <c r="X42" s="18">
        <v>0.32490000000000002</v>
      </c>
      <c r="Y42" s="18" t="s">
        <v>257</v>
      </c>
      <c r="Z42" s="18">
        <v>9.2399999999999996E-2</v>
      </c>
      <c r="AA42" s="18" t="s">
        <v>258</v>
      </c>
      <c r="AB42" s="18">
        <v>0.29870000000000002</v>
      </c>
      <c r="AC42" s="18" t="s">
        <v>259</v>
      </c>
      <c r="AD42" s="18"/>
      <c r="AE42" s="18"/>
      <c r="AF42" s="18"/>
      <c r="AG42" s="17">
        <v>44213</v>
      </c>
      <c r="AH42" s="18">
        <f t="shared" si="1"/>
        <v>0.76219999999999999</v>
      </c>
      <c r="AI42" s="18">
        <f t="shared" si="10"/>
        <v>0.46199999999999997</v>
      </c>
      <c r="AJ42" s="18">
        <f t="shared" si="11"/>
        <v>0.81225000000000003</v>
      </c>
      <c r="AK42" s="18">
        <f t="shared" si="4"/>
        <v>0.308</v>
      </c>
      <c r="AL42" s="18">
        <f t="shared" si="5"/>
        <v>1</v>
      </c>
      <c r="AM42" s="16"/>
      <c r="AN42" s="16"/>
      <c r="AO42" s="16" t="s">
        <v>59</v>
      </c>
      <c r="AP42" s="16" t="s">
        <v>59</v>
      </c>
    </row>
    <row r="43" spans="1:42" s="14" customFormat="1" ht="45" customHeight="1" x14ac:dyDescent="0.2">
      <c r="A43" s="27">
        <v>16</v>
      </c>
      <c r="B43" s="15" t="s">
        <v>190</v>
      </c>
      <c r="C43" s="16" t="s">
        <v>247</v>
      </c>
      <c r="D43" s="16" t="s">
        <v>44</v>
      </c>
      <c r="E43" s="16" t="s">
        <v>192</v>
      </c>
      <c r="F43" s="16" t="s">
        <v>248</v>
      </c>
      <c r="G43" s="16" t="s">
        <v>194</v>
      </c>
      <c r="H43" s="16" t="s">
        <v>219</v>
      </c>
      <c r="I43" s="16" t="s">
        <v>260</v>
      </c>
      <c r="J43" s="17">
        <v>43862</v>
      </c>
      <c r="K43" s="17">
        <v>44196</v>
      </c>
      <c r="L43" s="15" t="s">
        <v>221</v>
      </c>
      <c r="M43" s="16" t="s">
        <v>232</v>
      </c>
      <c r="N43" s="15" t="s">
        <v>52</v>
      </c>
      <c r="O43" s="16" t="s">
        <v>250</v>
      </c>
      <c r="P43" s="16" t="s">
        <v>54</v>
      </c>
      <c r="Q43" s="18">
        <f t="shared" si="9"/>
        <v>1</v>
      </c>
      <c r="R43" s="18">
        <v>0.1</v>
      </c>
      <c r="S43" s="18">
        <v>0.36</v>
      </c>
      <c r="T43" s="18">
        <v>0.3</v>
      </c>
      <c r="U43" s="18">
        <v>0.24</v>
      </c>
      <c r="V43" s="18">
        <v>2.6200000000000001E-2</v>
      </c>
      <c r="W43" s="19" t="s">
        <v>261</v>
      </c>
      <c r="X43" s="18">
        <v>0.1192</v>
      </c>
      <c r="Y43" s="18" t="s">
        <v>262</v>
      </c>
      <c r="Z43" s="18">
        <v>0.2145</v>
      </c>
      <c r="AA43" s="18" t="s">
        <v>263</v>
      </c>
      <c r="AB43" s="18">
        <v>0.53959999999999997</v>
      </c>
      <c r="AC43" s="18" t="s">
        <v>263</v>
      </c>
      <c r="AD43" s="18"/>
      <c r="AE43" s="18"/>
      <c r="AF43" s="18"/>
      <c r="AG43" s="17">
        <v>44213</v>
      </c>
      <c r="AH43" s="18">
        <f t="shared" si="1"/>
        <v>0.89949999999999997</v>
      </c>
      <c r="AI43" s="18">
        <f t="shared" si="10"/>
        <v>0.26200000000000001</v>
      </c>
      <c r="AJ43" s="18">
        <f t="shared" si="11"/>
        <v>0.33111111111111113</v>
      </c>
      <c r="AK43" s="18">
        <f t="shared" si="4"/>
        <v>0.71499999999999997</v>
      </c>
      <c r="AL43" s="18">
        <f t="shared" si="5"/>
        <v>1</v>
      </c>
      <c r="AM43" s="16"/>
      <c r="AN43" s="16"/>
      <c r="AO43" s="15" t="s">
        <v>203</v>
      </c>
      <c r="AP43" s="16" t="s">
        <v>59</v>
      </c>
    </row>
    <row r="44" spans="1:42" s="14" customFormat="1" ht="45" customHeight="1" x14ac:dyDescent="0.2">
      <c r="A44" s="27">
        <v>17</v>
      </c>
      <c r="B44" s="15" t="s">
        <v>190</v>
      </c>
      <c r="C44" s="16" t="s">
        <v>247</v>
      </c>
      <c r="D44" s="16" t="s">
        <v>44</v>
      </c>
      <c r="E44" s="16" t="s">
        <v>192</v>
      </c>
      <c r="F44" s="16" t="s">
        <v>248</v>
      </c>
      <c r="G44" s="16" t="s">
        <v>194</v>
      </c>
      <c r="H44" s="16" t="s">
        <v>219</v>
      </c>
      <c r="I44" s="16" t="s">
        <v>264</v>
      </c>
      <c r="J44" s="17">
        <v>43862</v>
      </c>
      <c r="K44" s="17">
        <v>44196</v>
      </c>
      <c r="L44" s="15" t="s">
        <v>221</v>
      </c>
      <c r="M44" s="16" t="s">
        <v>222</v>
      </c>
      <c r="N44" s="15" t="s">
        <v>52</v>
      </c>
      <c r="O44" s="16" t="s">
        <v>250</v>
      </c>
      <c r="P44" s="16" t="s">
        <v>54</v>
      </c>
      <c r="Q44" s="18">
        <f t="shared" si="9"/>
        <v>1</v>
      </c>
      <c r="R44" s="18">
        <v>0.1</v>
      </c>
      <c r="S44" s="18">
        <v>0.36</v>
      </c>
      <c r="T44" s="18">
        <v>0.3</v>
      </c>
      <c r="U44" s="18">
        <v>0.24</v>
      </c>
      <c r="V44" s="18">
        <v>0.13</v>
      </c>
      <c r="W44" s="19" t="s">
        <v>265</v>
      </c>
      <c r="X44" s="18">
        <v>0</v>
      </c>
      <c r="Y44" s="18" t="s">
        <v>266</v>
      </c>
      <c r="Z44" s="18">
        <v>0</v>
      </c>
      <c r="AA44" s="18" t="s">
        <v>267</v>
      </c>
      <c r="AB44" s="18">
        <v>0.156</v>
      </c>
      <c r="AC44" s="18" t="s">
        <v>268</v>
      </c>
      <c r="AD44" s="18"/>
      <c r="AE44" s="18"/>
      <c r="AF44" s="18"/>
      <c r="AG44" s="17">
        <v>44213</v>
      </c>
      <c r="AH44" s="18">
        <f t="shared" si="1"/>
        <v>0.28600000000000003</v>
      </c>
      <c r="AI44" s="18">
        <f t="shared" si="10"/>
        <v>1</v>
      </c>
      <c r="AJ44" s="18">
        <f t="shared" si="11"/>
        <v>0</v>
      </c>
      <c r="AK44" s="18">
        <f t="shared" si="4"/>
        <v>0</v>
      </c>
      <c r="AL44" s="18">
        <f t="shared" si="5"/>
        <v>0.65</v>
      </c>
      <c r="AM44" s="16"/>
      <c r="AN44" s="16"/>
      <c r="AO44" s="15" t="s">
        <v>203</v>
      </c>
      <c r="AP44" s="16" t="s">
        <v>203</v>
      </c>
    </row>
    <row r="45" spans="1:42" s="14" customFormat="1" ht="45" customHeight="1" x14ac:dyDescent="0.2">
      <c r="A45" s="27">
        <v>18</v>
      </c>
      <c r="B45" s="15" t="s">
        <v>190</v>
      </c>
      <c r="C45" s="16" t="s">
        <v>247</v>
      </c>
      <c r="D45" s="16" t="s">
        <v>44</v>
      </c>
      <c r="E45" s="16" t="s">
        <v>192</v>
      </c>
      <c r="F45" s="16" t="s">
        <v>248</v>
      </c>
      <c r="G45" s="16" t="s">
        <v>194</v>
      </c>
      <c r="H45" s="16" t="s">
        <v>219</v>
      </c>
      <c r="I45" s="16" t="s">
        <v>269</v>
      </c>
      <c r="J45" s="17">
        <v>43862</v>
      </c>
      <c r="K45" s="17">
        <v>44196</v>
      </c>
      <c r="L45" s="15" t="s">
        <v>221</v>
      </c>
      <c r="M45" s="16" t="s">
        <v>232</v>
      </c>
      <c r="N45" s="15" t="s">
        <v>52</v>
      </c>
      <c r="O45" s="16" t="s">
        <v>250</v>
      </c>
      <c r="P45" s="16" t="s">
        <v>54</v>
      </c>
      <c r="Q45" s="18">
        <f t="shared" si="9"/>
        <v>1</v>
      </c>
      <c r="R45" s="18">
        <v>0.1</v>
      </c>
      <c r="S45" s="18">
        <v>0.3</v>
      </c>
      <c r="T45" s="18">
        <v>0.3</v>
      </c>
      <c r="U45" s="18">
        <v>0.3</v>
      </c>
      <c r="V45" s="18">
        <v>0.1</v>
      </c>
      <c r="W45" s="19" t="s">
        <v>270</v>
      </c>
      <c r="X45" s="18">
        <v>0.31740000000000002</v>
      </c>
      <c r="Y45" s="18" t="s">
        <v>271</v>
      </c>
      <c r="Z45" s="18">
        <v>0.17499999999999999</v>
      </c>
      <c r="AA45" s="18" t="s">
        <v>271</v>
      </c>
      <c r="AB45" s="18">
        <v>0.25</v>
      </c>
      <c r="AC45" s="18" t="s">
        <v>272</v>
      </c>
      <c r="AD45" s="18"/>
      <c r="AE45" s="18"/>
      <c r="AF45" s="18"/>
      <c r="AG45" s="17">
        <v>44213</v>
      </c>
      <c r="AH45" s="18">
        <f t="shared" si="1"/>
        <v>0.84240000000000004</v>
      </c>
      <c r="AI45" s="18">
        <f t="shared" si="10"/>
        <v>1</v>
      </c>
      <c r="AJ45" s="18">
        <f t="shared" si="11"/>
        <v>1</v>
      </c>
      <c r="AK45" s="18">
        <f t="shared" si="4"/>
        <v>0.58333333333333337</v>
      </c>
      <c r="AL45" s="18">
        <f t="shared" si="5"/>
        <v>0.83333333333333337</v>
      </c>
      <c r="AM45" s="16"/>
      <c r="AN45" s="16"/>
      <c r="AO45" s="15" t="s">
        <v>203</v>
      </c>
      <c r="AP45" s="16" t="s">
        <v>203</v>
      </c>
    </row>
    <row r="46" spans="1:42" s="14" customFormat="1" ht="45" customHeight="1" x14ac:dyDescent="0.2">
      <c r="A46" s="27">
        <v>19</v>
      </c>
      <c r="B46" s="15" t="s">
        <v>190</v>
      </c>
      <c r="C46" s="16" t="s">
        <v>273</v>
      </c>
      <c r="D46" s="16" t="s">
        <v>44</v>
      </c>
      <c r="E46" s="16" t="s">
        <v>192</v>
      </c>
      <c r="F46" s="16" t="s">
        <v>248</v>
      </c>
      <c r="G46" s="16" t="s">
        <v>194</v>
      </c>
      <c r="H46" s="16" t="s">
        <v>219</v>
      </c>
      <c r="I46" s="16" t="s">
        <v>274</v>
      </c>
      <c r="J46" s="17">
        <v>43891</v>
      </c>
      <c r="K46" s="23">
        <v>43983</v>
      </c>
      <c r="L46" s="15" t="s">
        <v>221</v>
      </c>
      <c r="M46" s="16" t="s">
        <v>198</v>
      </c>
      <c r="N46" s="15" t="s">
        <v>52</v>
      </c>
      <c r="O46" s="16" t="s">
        <v>275</v>
      </c>
      <c r="P46" s="16" t="s">
        <v>54</v>
      </c>
      <c r="Q46" s="18">
        <f t="shared" si="9"/>
        <v>1</v>
      </c>
      <c r="R46" s="18">
        <v>0.35</v>
      </c>
      <c r="S46" s="18">
        <v>0.65</v>
      </c>
      <c r="T46" s="18">
        <v>0</v>
      </c>
      <c r="U46" s="18">
        <v>0</v>
      </c>
      <c r="V46" s="18">
        <v>0.35</v>
      </c>
      <c r="W46" s="19" t="s">
        <v>276</v>
      </c>
      <c r="X46" s="18">
        <v>0.65</v>
      </c>
      <c r="Y46" s="18" t="s">
        <v>277</v>
      </c>
      <c r="Z46" s="18">
        <v>0</v>
      </c>
      <c r="AA46" s="18"/>
      <c r="AB46" s="18">
        <v>0</v>
      </c>
      <c r="AC46" s="18"/>
      <c r="AD46" s="18"/>
      <c r="AE46" s="18"/>
      <c r="AF46" s="18"/>
      <c r="AG46" s="18"/>
      <c r="AH46" s="18">
        <f t="shared" si="1"/>
        <v>1</v>
      </c>
      <c r="AI46" s="18">
        <f t="shared" si="10"/>
        <v>1</v>
      </c>
      <c r="AJ46" s="18">
        <f t="shared" si="11"/>
        <v>1</v>
      </c>
      <c r="AK46" s="18" t="str">
        <f t="shared" si="4"/>
        <v/>
      </c>
      <c r="AL46" s="18" t="str">
        <f t="shared" si="5"/>
        <v/>
      </c>
      <c r="AM46" s="16"/>
      <c r="AN46" s="16"/>
      <c r="AO46" s="15" t="s">
        <v>203</v>
      </c>
      <c r="AP46" s="16" t="s">
        <v>101</v>
      </c>
    </row>
    <row r="47" spans="1:42" s="14" customFormat="1" ht="45" customHeight="1" x14ac:dyDescent="0.2">
      <c r="A47" s="27">
        <v>20</v>
      </c>
      <c r="B47" s="15" t="s">
        <v>190</v>
      </c>
      <c r="C47" s="16" t="s">
        <v>273</v>
      </c>
      <c r="D47" s="16" t="s">
        <v>44</v>
      </c>
      <c r="E47" s="16" t="s">
        <v>192</v>
      </c>
      <c r="F47" s="16" t="s">
        <v>248</v>
      </c>
      <c r="G47" s="16" t="s">
        <v>194</v>
      </c>
      <c r="H47" s="16" t="s">
        <v>219</v>
      </c>
      <c r="I47" s="16" t="s">
        <v>278</v>
      </c>
      <c r="J47" s="17">
        <v>43891</v>
      </c>
      <c r="K47" s="23">
        <v>43952</v>
      </c>
      <c r="L47" s="15" t="s">
        <v>221</v>
      </c>
      <c r="M47" s="16" t="s">
        <v>198</v>
      </c>
      <c r="N47" s="15" t="s">
        <v>52</v>
      </c>
      <c r="O47" s="16" t="s">
        <v>275</v>
      </c>
      <c r="P47" s="16" t="s">
        <v>54</v>
      </c>
      <c r="Q47" s="18">
        <f t="shared" si="9"/>
        <v>1</v>
      </c>
      <c r="R47" s="18">
        <v>0.4</v>
      </c>
      <c r="S47" s="18">
        <v>0.6</v>
      </c>
      <c r="T47" s="18">
        <v>0</v>
      </c>
      <c r="U47" s="18">
        <v>0</v>
      </c>
      <c r="V47" s="18">
        <v>0.2</v>
      </c>
      <c r="W47" s="19" t="s">
        <v>279</v>
      </c>
      <c r="X47" s="18">
        <v>0.5</v>
      </c>
      <c r="Y47" s="18" t="s">
        <v>280</v>
      </c>
      <c r="Z47" s="18">
        <v>0.55000000000000004</v>
      </c>
      <c r="AA47" s="18" t="s">
        <v>281</v>
      </c>
      <c r="AB47" s="18">
        <v>0.16</v>
      </c>
      <c r="AC47" s="18" t="s">
        <v>282</v>
      </c>
      <c r="AD47" s="18"/>
      <c r="AE47" s="18"/>
      <c r="AF47" s="18"/>
      <c r="AG47" s="17">
        <v>44213</v>
      </c>
      <c r="AH47" s="18">
        <f t="shared" si="1"/>
        <v>1</v>
      </c>
      <c r="AI47" s="18">
        <f t="shared" si="10"/>
        <v>0.5</v>
      </c>
      <c r="AJ47" s="18">
        <f t="shared" si="11"/>
        <v>0.83333333333333337</v>
      </c>
      <c r="AK47" s="18" t="str">
        <f t="shared" si="4"/>
        <v/>
      </c>
      <c r="AL47" s="18" t="str">
        <f t="shared" si="5"/>
        <v/>
      </c>
      <c r="AM47" s="16"/>
      <c r="AN47" s="16"/>
      <c r="AO47" s="15" t="s">
        <v>203</v>
      </c>
      <c r="AP47" s="16" t="s">
        <v>203</v>
      </c>
    </row>
    <row r="48" spans="1:42" s="14" customFormat="1" ht="45" customHeight="1" x14ac:dyDescent="0.2">
      <c r="A48" s="27">
        <v>21</v>
      </c>
      <c r="B48" s="15" t="s">
        <v>190</v>
      </c>
      <c r="C48" s="16" t="s">
        <v>273</v>
      </c>
      <c r="D48" s="16" t="s">
        <v>44</v>
      </c>
      <c r="E48" s="16" t="s">
        <v>192</v>
      </c>
      <c r="F48" s="16" t="s">
        <v>248</v>
      </c>
      <c r="G48" s="16" t="s">
        <v>194</v>
      </c>
      <c r="H48" s="16" t="s">
        <v>219</v>
      </c>
      <c r="I48" s="16" t="s">
        <v>283</v>
      </c>
      <c r="J48" s="17">
        <v>43891</v>
      </c>
      <c r="K48" s="23">
        <v>43952</v>
      </c>
      <c r="L48" s="15" t="s">
        <v>221</v>
      </c>
      <c r="M48" s="16" t="s">
        <v>198</v>
      </c>
      <c r="N48" s="15" t="s">
        <v>52</v>
      </c>
      <c r="O48" s="16" t="s">
        <v>275</v>
      </c>
      <c r="P48" s="16" t="s">
        <v>54</v>
      </c>
      <c r="Q48" s="18">
        <f t="shared" si="9"/>
        <v>1</v>
      </c>
      <c r="R48" s="18">
        <v>0.25</v>
      </c>
      <c r="S48" s="18">
        <v>0.75</v>
      </c>
      <c r="T48" s="18">
        <v>0</v>
      </c>
      <c r="U48" s="18">
        <v>0</v>
      </c>
      <c r="V48" s="18">
        <v>0.15</v>
      </c>
      <c r="W48" s="19" t="s">
        <v>284</v>
      </c>
      <c r="X48" s="18">
        <v>0</v>
      </c>
      <c r="Y48" s="18" t="s">
        <v>285</v>
      </c>
      <c r="Z48" s="18">
        <v>0.6</v>
      </c>
      <c r="AA48" s="18"/>
      <c r="AB48" s="18">
        <v>0.25</v>
      </c>
      <c r="AC48" s="18" t="s">
        <v>286</v>
      </c>
      <c r="AD48" s="18"/>
      <c r="AE48" s="18"/>
      <c r="AF48" s="18"/>
      <c r="AG48" s="17">
        <v>44213</v>
      </c>
      <c r="AH48" s="18">
        <f t="shared" si="1"/>
        <v>1</v>
      </c>
      <c r="AI48" s="18">
        <f t="shared" si="10"/>
        <v>0.6</v>
      </c>
      <c r="AJ48" s="18">
        <f t="shared" si="11"/>
        <v>0</v>
      </c>
      <c r="AK48" s="18" t="str">
        <f t="shared" si="4"/>
        <v/>
      </c>
      <c r="AL48" s="18" t="str">
        <f t="shared" si="5"/>
        <v/>
      </c>
      <c r="AM48" s="16"/>
      <c r="AN48" s="16"/>
      <c r="AO48" s="15" t="s">
        <v>203</v>
      </c>
      <c r="AP48" s="16" t="s">
        <v>203</v>
      </c>
    </row>
    <row r="49" spans="1:42" s="14" customFormat="1" ht="45" customHeight="1" x14ac:dyDescent="0.2">
      <c r="A49" s="27">
        <v>22</v>
      </c>
      <c r="B49" s="15" t="s">
        <v>190</v>
      </c>
      <c r="C49" s="16" t="s">
        <v>273</v>
      </c>
      <c r="D49" s="16" t="s">
        <v>44</v>
      </c>
      <c r="E49" s="16" t="s">
        <v>192</v>
      </c>
      <c r="F49" s="16" t="s">
        <v>248</v>
      </c>
      <c r="G49" s="16" t="s">
        <v>194</v>
      </c>
      <c r="H49" s="16" t="s">
        <v>219</v>
      </c>
      <c r="I49" s="16" t="s">
        <v>287</v>
      </c>
      <c r="J49" s="17">
        <v>43891</v>
      </c>
      <c r="K49" s="23">
        <v>43983</v>
      </c>
      <c r="L49" s="15" t="s">
        <v>221</v>
      </c>
      <c r="M49" s="16" t="s">
        <v>198</v>
      </c>
      <c r="N49" s="15" t="s">
        <v>52</v>
      </c>
      <c r="O49" s="16" t="s">
        <v>275</v>
      </c>
      <c r="P49" s="16" t="s">
        <v>54</v>
      </c>
      <c r="Q49" s="18">
        <f t="shared" si="9"/>
        <v>1</v>
      </c>
      <c r="R49" s="18">
        <v>0.1</v>
      </c>
      <c r="S49" s="18">
        <v>0.9</v>
      </c>
      <c r="T49" s="18">
        <v>0</v>
      </c>
      <c r="U49" s="18">
        <v>0</v>
      </c>
      <c r="V49" s="18">
        <v>0</v>
      </c>
      <c r="W49" s="19" t="s">
        <v>288</v>
      </c>
      <c r="X49" s="18">
        <v>0</v>
      </c>
      <c r="Y49" s="18" t="s">
        <v>285</v>
      </c>
      <c r="Z49" s="18">
        <v>0.55000000000000004</v>
      </c>
      <c r="AA49" s="18" t="s">
        <v>281</v>
      </c>
      <c r="AB49" s="18">
        <v>0.40649999999999997</v>
      </c>
      <c r="AC49" s="18" t="s">
        <v>289</v>
      </c>
      <c r="AD49" s="18"/>
      <c r="AE49" s="18"/>
      <c r="AF49" s="18"/>
      <c r="AG49" s="17">
        <v>44213</v>
      </c>
      <c r="AH49" s="18">
        <f t="shared" si="1"/>
        <v>0.95650000000000002</v>
      </c>
      <c r="AI49" s="18">
        <f t="shared" si="10"/>
        <v>0</v>
      </c>
      <c r="AJ49" s="18">
        <f t="shared" si="11"/>
        <v>0</v>
      </c>
      <c r="AK49" s="18" t="str">
        <f t="shared" si="4"/>
        <v/>
      </c>
      <c r="AL49" s="18" t="str">
        <f t="shared" si="5"/>
        <v/>
      </c>
      <c r="AM49" s="16"/>
      <c r="AN49" s="16"/>
      <c r="AO49" s="15" t="s">
        <v>203</v>
      </c>
      <c r="AP49" s="16" t="s">
        <v>203</v>
      </c>
    </row>
    <row r="50" spans="1:42" s="14" customFormat="1" ht="45" customHeight="1" x14ac:dyDescent="0.2">
      <c r="A50" s="27">
        <v>23</v>
      </c>
      <c r="B50" s="15" t="s">
        <v>190</v>
      </c>
      <c r="C50" s="16" t="s">
        <v>273</v>
      </c>
      <c r="D50" s="16" t="s">
        <v>44</v>
      </c>
      <c r="E50" s="16" t="s">
        <v>192</v>
      </c>
      <c r="F50" s="16" t="s">
        <v>248</v>
      </c>
      <c r="G50" s="16" t="s">
        <v>194</v>
      </c>
      <c r="H50" s="16" t="s">
        <v>219</v>
      </c>
      <c r="I50" s="16" t="s">
        <v>290</v>
      </c>
      <c r="J50" s="17">
        <v>43922</v>
      </c>
      <c r="K50" s="23">
        <v>43983</v>
      </c>
      <c r="L50" s="15" t="s">
        <v>221</v>
      </c>
      <c r="M50" s="16" t="s">
        <v>198</v>
      </c>
      <c r="N50" s="15" t="s">
        <v>52</v>
      </c>
      <c r="O50" s="16" t="s">
        <v>275</v>
      </c>
      <c r="P50" s="16" t="s">
        <v>54</v>
      </c>
      <c r="Q50" s="18">
        <f t="shared" si="9"/>
        <v>1</v>
      </c>
      <c r="R50" s="18">
        <v>0</v>
      </c>
      <c r="S50" s="18">
        <v>1</v>
      </c>
      <c r="T50" s="18">
        <v>0</v>
      </c>
      <c r="U50" s="18">
        <v>0</v>
      </c>
      <c r="V50" s="18">
        <v>0</v>
      </c>
      <c r="W50" s="19"/>
      <c r="X50" s="18">
        <v>0</v>
      </c>
      <c r="Y50" s="18" t="s">
        <v>285</v>
      </c>
      <c r="Z50" s="18">
        <v>0</v>
      </c>
      <c r="AA50" s="18"/>
      <c r="AB50" s="18">
        <v>0</v>
      </c>
      <c r="AC50" s="18" t="s">
        <v>291</v>
      </c>
      <c r="AD50" s="18"/>
      <c r="AE50" s="18"/>
      <c r="AF50" s="18"/>
      <c r="AG50" s="18"/>
      <c r="AH50" s="18">
        <f t="shared" si="1"/>
        <v>0</v>
      </c>
      <c r="AI50" s="18" t="str">
        <f t="shared" si="10"/>
        <v/>
      </c>
      <c r="AJ50" s="18">
        <f t="shared" si="11"/>
        <v>0</v>
      </c>
      <c r="AK50" s="18" t="str">
        <f t="shared" si="4"/>
        <v/>
      </c>
      <c r="AL50" s="18" t="str">
        <f t="shared" si="5"/>
        <v/>
      </c>
      <c r="AM50" s="16"/>
      <c r="AN50" s="16"/>
      <c r="AO50" s="15" t="s">
        <v>203</v>
      </c>
      <c r="AP50" s="16" t="s">
        <v>59</v>
      </c>
    </row>
    <row r="51" spans="1:42" s="14" customFormat="1" ht="45" customHeight="1" x14ac:dyDescent="0.2">
      <c r="A51" s="27">
        <v>24</v>
      </c>
      <c r="B51" s="15" t="s">
        <v>190</v>
      </c>
      <c r="C51" s="16" t="s">
        <v>273</v>
      </c>
      <c r="D51" s="16" t="s">
        <v>44</v>
      </c>
      <c r="E51" s="16" t="s">
        <v>192</v>
      </c>
      <c r="F51" s="16" t="s">
        <v>248</v>
      </c>
      <c r="G51" s="16" t="s">
        <v>194</v>
      </c>
      <c r="H51" s="16" t="s">
        <v>219</v>
      </c>
      <c r="I51" s="16" t="s">
        <v>292</v>
      </c>
      <c r="J51" s="17">
        <v>43891</v>
      </c>
      <c r="K51" s="23">
        <v>44044</v>
      </c>
      <c r="L51" s="15" t="s">
        <v>221</v>
      </c>
      <c r="M51" s="16" t="s">
        <v>198</v>
      </c>
      <c r="N51" s="15" t="s">
        <v>52</v>
      </c>
      <c r="O51" s="16" t="s">
        <v>275</v>
      </c>
      <c r="P51" s="16" t="s">
        <v>54</v>
      </c>
      <c r="Q51" s="18">
        <f t="shared" si="9"/>
        <v>1</v>
      </c>
      <c r="R51" s="18">
        <v>0.1</v>
      </c>
      <c r="S51" s="18">
        <v>0.3</v>
      </c>
      <c r="T51" s="18">
        <v>0.6</v>
      </c>
      <c r="U51" s="18">
        <v>0</v>
      </c>
      <c r="V51" s="18">
        <v>0</v>
      </c>
      <c r="W51" s="19"/>
      <c r="X51" s="18">
        <v>0</v>
      </c>
      <c r="Y51" s="18"/>
      <c r="Z51" s="18">
        <v>0.2</v>
      </c>
      <c r="AA51" s="18" t="s">
        <v>293</v>
      </c>
      <c r="AB51" s="18">
        <v>0.65</v>
      </c>
      <c r="AC51" s="18" t="s">
        <v>294</v>
      </c>
      <c r="AD51" s="18"/>
      <c r="AE51" s="18"/>
      <c r="AF51" s="18"/>
      <c r="AG51" s="17">
        <v>44213</v>
      </c>
      <c r="AH51" s="18">
        <f t="shared" si="1"/>
        <v>0.85000000000000009</v>
      </c>
      <c r="AI51" s="18">
        <f t="shared" si="10"/>
        <v>0</v>
      </c>
      <c r="AJ51" s="18">
        <f t="shared" si="11"/>
        <v>0</v>
      </c>
      <c r="AK51" s="18">
        <f t="shared" si="4"/>
        <v>0.33333333333333337</v>
      </c>
      <c r="AL51" s="18" t="str">
        <f t="shared" si="5"/>
        <v/>
      </c>
      <c r="AM51" s="16"/>
      <c r="AN51" s="16"/>
      <c r="AO51" s="15" t="s">
        <v>203</v>
      </c>
      <c r="AP51" s="16" t="s">
        <v>59</v>
      </c>
    </row>
    <row r="52" spans="1:42" s="14" customFormat="1" ht="45" customHeight="1" x14ac:dyDescent="0.2">
      <c r="A52" s="27">
        <v>25</v>
      </c>
      <c r="B52" s="15" t="s">
        <v>190</v>
      </c>
      <c r="C52" s="16" t="s">
        <v>273</v>
      </c>
      <c r="D52" s="16" t="s">
        <v>44</v>
      </c>
      <c r="E52" s="16" t="s">
        <v>192</v>
      </c>
      <c r="F52" s="16" t="s">
        <v>248</v>
      </c>
      <c r="G52" s="16" t="s">
        <v>194</v>
      </c>
      <c r="H52" s="16" t="s">
        <v>219</v>
      </c>
      <c r="I52" s="16" t="s">
        <v>295</v>
      </c>
      <c r="J52" s="23">
        <v>44044</v>
      </c>
      <c r="K52" s="17">
        <v>44196</v>
      </c>
      <c r="L52" s="15" t="s">
        <v>221</v>
      </c>
      <c r="M52" s="16" t="s">
        <v>198</v>
      </c>
      <c r="N52" s="15" t="s">
        <v>52</v>
      </c>
      <c r="O52" s="16" t="s">
        <v>275</v>
      </c>
      <c r="P52" s="16" t="s">
        <v>54</v>
      </c>
      <c r="Q52" s="18">
        <f t="shared" si="9"/>
        <v>1</v>
      </c>
      <c r="R52" s="18">
        <v>0</v>
      </c>
      <c r="S52" s="18">
        <v>0</v>
      </c>
      <c r="T52" s="18">
        <v>0.3</v>
      </c>
      <c r="U52" s="18">
        <v>0.7</v>
      </c>
      <c r="V52" s="18">
        <v>0</v>
      </c>
      <c r="W52" s="19"/>
      <c r="X52" s="18">
        <v>0</v>
      </c>
      <c r="Y52" s="18" t="s">
        <v>285</v>
      </c>
      <c r="Z52" s="18">
        <v>0.2</v>
      </c>
      <c r="AA52" s="18"/>
      <c r="AB52" s="18">
        <v>0.76</v>
      </c>
      <c r="AC52" s="18" t="s">
        <v>296</v>
      </c>
      <c r="AD52" s="18"/>
      <c r="AE52" s="18"/>
      <c r="AF52" s="18"/>
      <c r="AG52" s="17">
        <v>44213</v>
      </c>
      <c r="AH52" s="18">
        <f t="shared" si="1"/>
        <v>0.96</v>
      </c>
      <c r="AI52" s="18" t="str">
        <f t="shared" si="10"/>
        <v/>
      </c>
      <c r="AJ52" s="18" t="str">
        <f t="shared" si="11"/>
        <v/>
      </c>
      <c r="AK52" s="18">
        <f t="shared" si="4"/>
        <v>0.66666666666666674</v>
      </c>
      <c r="AL52" s="18">
        <f t="shared" si="5"/>
        <v>1</v>
      </c>
      <c r="AM52" s="16"/>
      <c r="AN52" s="16"/>
      <c r="AO52" s="15" t="s">
        <v>203</v>
      </c>
      <c r="AP52" s="16" t="s">
        <v>203</v>
      </c>
    </row>
    <row r="53" spans="1:42" s="14" customFormat="1" ht="45" customHeight="1" x14ac:dyDescent="0.2">
      <c r="A53" s="27">
        <v>26</v>
      </c>
      <c r="B53" s="15" t="s">
        <v>190</v>
      </c>
      <c r="C53" s="16" t="s">
        <v>297</v>
      </c>
      <c r="D53" s="16" t="s">
        <v>44</v>
      </c>
      <c r="E53" s="16" t="s">
        <v>298</v>
      </c>
      <c r="F53" s="16" t="s">
        <v>299</v>
      </c>
      <c r="G53" s="16" t="s">
        <v>194</v>
      </c>
      <c r="H53" s="16" t="s">
        <v>219</v>
      </c>
      <c r="I53" s="16" t="s">
        <v>300</v>
      </c>
      <c r="J53" s="17">
        <v>43862</v>
      </c>
      <c r="K53" s="17">
        <v>44165</v>
      </c>
      <c r="L53" s="15" t="s">
        <v>221</v>
      </c>
      <c r="M53" s="16" t="s">
        <v>232</v>
      </c>
      <c r="N53" s="15" t="s">
        <v>52</v>
      </c>
      <c r="O53" s="16" t="s">
        <v>301</v>
      </c>
      <c r="P53" s="16" t="s">
        <v>54</v>
      </c>
      <c r="Q53" s="18">
        <f t="shared" si="9"/>
        <v>1</v>
      </c>
      <c r="R53" s="18">
        <v>0.15</v>
      </c>
      <c r="S53" s="18">
        <v>0.4</v>
      </c>
      <c r="T53" s="18">
        <v>0.35</v>
      </c>
      <c r="U53" s="18">
        <v>0.1</v>
      </c>
      <c r="V53" s="18">
        <v>0</v>
      </c>
      <c r="W53" s="19"/>
      <c r="X53" s="18">
        <v>0.46660000000000001</v>
      </c>
      <c r="Y53" s="18" t="s">
        <v>302</v>
      </c>
      <c r="Z53" s="18">
        <v>0.35</v>
      </c>
      <c r="AA53" s="18" t="s">
        <v>303</v>
      </c>
      <c r="AB53" s="18">
        <v>0.184</v>
      </c>
      <c r="AC53" s="18" t="s">
        <v>304</v>
      </c>
      <c r="AD53" s="18"/>
      <c r="AE53" s="18"/>
      <c r="AF53" s="18"/>
      <c r="AG53" s="18"/>
      <c r="AH53" s="18">
        <f t="shared" si="1"/>
        <v>1</v>
      </c>
      <c r="AI53" s="18">
        <f t="shared" si="10"/>
        <v>0</v>
      </c>
      <c r="AJ53" s="18">
        <f t="shared" si="11"/>
        <v>1</v>
      </c>
      <c r="AK53" s="18">
        <f t="shared" si="4"/>
        <v>1</v>
      </c>
      <c r="AL53" s="18">
        <f t="shared" si="5"/>
        <v>1</v>
      </c>
      <c r="AM53" s="16"/>
      <c r="AN53" s="16"/>
      <c r="AO53" s="15" t="s">
        <v>203</v>
      </c>
      <c r="AP53" s="16" t="s">
        <v>203</v>
      </c>
    </row>
    <row r="54" spans="1:42" s="14" customFormat="1" ht="45" customHeight="1" x14ac:dyDescent="0.2">
      <c r="A54" s="27">
        <v>27</v>
      </c>
      <c r="B54" s="15" t="s">
        <v>190</v>
      </c>
      <c r="C54" s="16" t="s">
        <v>297</v>
      </c>
      <c r="D54" s="16" t="s">
        <v>44</v>
      </c>
      <c r="E54" s="16" t="s">
        <v>298</v>
      </c>
      <c r="F54" s="16" t="s">
        <v>299</v>
      </c>
      <c r="G54" s="16" t="s">
        <v>194</v>
      </c>
      <c r="H54" s="16" t="s">
        <v>219</v>
      </c>
      <c r="I54" s="16" t="s">
        <v>305</v>
      </c>
      <c r="J54" s="17">
        <v>43862</v>
      </c>
      <c r="K54" s="17">
        <v>44196</v>
      </c>
      <c r="L54" s="15" t="s">
        <v>221</v>
      </c>
      <c r="M54" s="16" t="s">
        <v>232</v>
      </c>
      <c r="N54" s="15" t="s">
        <v>52</v>
      </c>
      <c r="O54" s="16" t="s">
        <v>301</v>
      </c>
      <c r="P54" s="16" t="s">
        <v>54</v>
      </c>
      <c r="Q54" s="18">
        <f t="shared" si="9"/>
        <v>1</v>
      </c>
      <c r="R54" s="18">
        <v>7.0000000000000007E-2</v>
      </c>
      <c r="S54" s="18">
        <v>0.4</v>
      </c>
      <c r="T54" s="18">
        <v>0.35</v>
      </c>
      <c r="U54" s="18">
        <v>0.18</v>
      </c>
      <c r="V54" s="18">
        <v>0</v>
      </c>
      <c r="W54" s="18"/>
      <c r="X54" s="18">
        <v>0.32</v>
      </c>
      <c r="Y54" s="18" t="s">
        <v>306</v>
      </c>
      <c r="Z54" s="18">
        <v>0.36</v>
      </c>
      <c r="AA54" s="18" t="s">
        <v>307</v>
      </c>
      <c r="AB54" s="18">
        <v>0.24</v>
      </c>
      <c r="AC54" s="18" t="s">
        <v>308</v>
      </c>
      <c r="AD54" s="18"/>
      <c r="AE54" s="18"/>
      <c r="AF54" s="18"/>
      <c r="AG54" s="17">
        <v>44213</v>
      </c>
      <c r="AH54" s="18">
        <f t="shared" si="1"/>
        <v>0.91999999999999993</v>
      </c>
      <c r="AI54" s="18">
        <f t="shared" si="10"/>
        <v>0</v>
      </c>
      <c r="AJ54" s="18">
        <f t="shared" si="11"/>
        <v>0.79999999999999993</v>
      </c>
      <c r="AK54" s="18">
        <f t="shared" si="4"/>
        <v>1</v>
      </c>
      <c r="AL54" s="18">
        <f t="shared" si="5"/>
        <v>1</v>
      </c>
      <c r="AM54" s="16"/>
      <c r="AN54" s="16"/>
      <c r="AO54" s="15" t="s">
        <v>203</v>
      </c>
      <c r="AP54" s="16" t="s">
        <v>203</v>
      </c>
    </row>
    <row r="55" spans="1:42" s="14" customFormat="1" ht="45" customHeight="1" x14ac:dyDescent="0.2">
      <c r="A55" s="27">
        <v>28</v>
      </c>
      <c r="B55" s="15" t="s">
        <v>190</v>
      </c>
      <c r="C55" s="16" t="s">
        <v>297</v>
      </c>
      <c r="D55" s="16" t="s">
        <v>44</v>
      </c>
      <c r="E55" s="16" t="s">
        <v>298</v>
      </c>
      <c r="F55" s="16" t="s">
        <v>299</v>
      </c>
      <c r="G55" s="16" t="s">
        <v>194</v>
      </c>
      <c r="H55" s="16" t="s">
        <v>219</v>
      </c>
      <c r="I55" s="16" t="s">
        <v>309</v>
      </c>
      <c r="J55" s="17">
        <v>43862</v>
      </c>
      <c r="K55" s="17">
        <v>44196</v>
      </c>
      <c r="L55" s="15" t="s">
        <v>221</v>
      </c>
      <c r="M55" s="16" t="s">
        <v>222</v>
      </c>
      <c r="N55" s="15" t="s">
        <v>52</v>
      </c>
      <c r="O55" s="16" t="s">
        <v>301</v>
      </c>
      <c r="P55" s="16" t="s">
        <v>54</v>
      </c>
      <c r="Q55" s="18">
        <f t="shared" si="9"/>
        <v>1</v>
      </c>
      <c r="R55" s="18">
        <v>7.0000000000000007E-2</v>
      </c>
      <c r="S55" s="18">
        <v>0.4</v>
      </c>
      <c r="T55" s="18">
        <v>0.35</v>
      </c>
      <c r="U55" s="18">
        <v>0.18</v>
      </c>
      <c r="V55" s="18">
        <v>0</v>
      </c>
      <c r="W55" s="18"/>
      <c r="X55" s="18">
        <v>0.2</v>
      </c>
      <c r="Y55" s="18" t="s">
        <v>310</v>
      </c>
      <c r="Z55" s="18">
        <v>0.33400000000000002</v>
      </c>
      <c r="AA55" s="18" t="s">
        <v>311</v>
      </c>
      <c r="AB55" s="18">
        <v>0.40649999999999997</v>
      </c>
      <c r="AC55" s="18" t="s">
        <v>312</v>
      </c>
      <c r="AD55" s="18"/>
      <c r="AE55" s="18"/>
      <c r="AF55" s="18"/>
      <c r="AG55" s="17">
        <v>44213</v>
      </c>
      <c r="AH55" s="18">
        <f t="shared" si="1"/>
        <v>0.9405</v>
      </c>
      <c r="AI55" s="18">
        <f t="shared" si="10"/>
        <v>0</v>
      </c>
      <c r="AJ55" s="18">
        <f t="shared" si="11"/>
        <v>0.5</v>
      </c>
      <c r="AK55" s="18">
        <f t="shared" si="4"/>
        <v>0.9542857142857144</v>
      </c>
      <c r="AL55" s="18">
        <f t="shared" si="5"/>
        <v>1</v>
      </c>
      <c r="AM55" s="16"/>
      <c r="AN55" s="16"/>
      <c r="AO55" s="16" t="s">
        <v>59</v>
      </c>
      <c r="AP55" s="16" t="s">
        <v>203</v>
      </c>
    </row>
    <row r="56" spans="1:42" s="14" customFormat="1" ht="45" customHeight="1" x14ac:dyDescent="0.2">
      <c r="A56" s="27">
        <v>29</v>
      </c>
      <c r="B56" s="15" t="s">
        <v>190</v>
      </c>
      <c r="C56" s="16" t="s">
        <v>297</v>
      </c>
      <c r="D56" s="16" t="s">
        <v>44</v>
      </c>
      <c r="E56" s="16" t="s">
        <v>298</v>
      </c>
      <c r="F56" s="16" t="s">
        <v>299</v>
      </c>
      <c r="G56" s="16" t="s">
        <v>194</v>
      </c>
      <c r="H56" s="16" t="s">
        <v>219</v>
      </c>
      <c r="I56" s="16" t="s">
        <v>313</v>
      </c>
      <c r="J56" s="17">
        <v>43922</v>
      </c>
      <c r="K56" s="17">
        <v>44196</v>
      </c>
      <c r="L56" s="15" t="s">
        <v>221</v>
      </c>
      <c r="M56" s="16" t="s">
        <v>232</v>
      </c>
      <c r="N56" s="15" t="s">
        <v>52</v>
      </c>
      <c r="O56" s="16" t="s">
        <v>301</v>
      </c>
      <c r="P56" s="16" t="s">
        <v>54</v>
      </c>
      <c r="Q56" s="18">
        <f t="shared" si="9"/>
        <v>1</v>
      </c>
      <c r="R56" s="18">
        <v>0</v>
      </c>
      <c r="S56" s="18">
        <v>0.3</v>
      </c>
      <c r="T56" s="18">
        <v>0.4</v>
      </c>
      <c r="U56" s="18">
        <v>0.3</v>
      </c>
      <c r="V56" s="18">
        <v>0</v>
      </c>
      <c r="W56" s="18"/>
      <c r="X56" s="18">
        <v>0.2</v>
      </c>
      <c r="Y56" s="18" t="s">
        <v>314</v>
      </c>
      <c r="Z56" s="18">
        <v>0.215</v>
      </c>
      <c r="AA56" s="18" t="s">
        <v>315</v>
      </c>
      <c r="AB56" s="18">
        <v>0.74</v>
      </c>
      <c r="AC56" s="18" t="s">
        <v>316</v>
      </c>
      <c r="AD56" s="18"/>
      <c r="AE56" s="18"/>
      <c r="AF56" s="18"/>
      <c r="AG56" s="17">
        <v>44213</v>
      </c>
      <c r="AH56" s="18">
        <f t="shared" si="1"/>
        <v>1</v>
      </c>
      <c r="AI56" s="18" t="str">
        <f t="shared" si="10"/>
        <v/>
      </c>
      <c r="AJ56" s="18">
        <f t="shared" si="11"/>
        <v>0.66666666666666674</v>
      </c>
      <c r="AK56" s="18">
        <f t="shared" si="4"/>
        <v>0.53749999999999998</v>
      </c>
      <c r="AL56" s="18">
        <f t="shared" si="5"/>
        <v>1</v>
      </c>
      <c r="AM56" s="16"/>
      <c r="AN56" s="16"/>
      <c r="AO56" s="15" t="s">
        <v>203</v>
      </c>
      <c r="AP56" s="16" t="s">
        <v>203</v>
      </c>
    </row>
    <row r="57" spans="1:42" s="14" customFormat="1" ht="45" customHeight="1" x14ac:dyDescent="0.2">
      <c r="A57" s="27">
        <v>1</v>
      </c>
      <c r="B57" s="16" t="s">
        <v>317</v>
      </c>
      <c r="C57" s="15" t="s">
        <v>318</v>
      </c>
      <c r="D57" s="15" t="s">
        <v>44</v>
      </c>
      <c r="E57" s="15" t="s">
        <v>103</v>
      </c>
      <c r="F57" s="15" t="s">
        <v>46</v>
      </c>
      <c r="G57" s="15" t="s">
        <v>83</v>
      </c>
      <c r="H57" s="15" t="s">
        <v>104</v>
      </c>
      <c r="I57" s="15" t="s">
        <v>319</v>
      </c>
      <c r="J57" s="17">
        <v>43983</v>
      </c>
      <c r="K57" s="17">
        <v>44196</v>
      </c>
      <c r="L57" s="15" t="s">
        <v>221</v>
      </c>
      <c r="M57" s="15" t="s">
        <v>320</v>
      </c>
      <c r="N57" s="15" t="s">
        <v>52</v>
      </c>
      <c r="O57" s="15" t="s">
        <v>321</v>
      </c>
      <c r="P57" s="15" t="s">
        <v>54</v>
      </c>
      <c r="Q57" s="18">
        <f>SUM(R57:U57)</f>
        <v>1</v>
      </c>
      <c r="R57" s="18">
        <v>0</v>
      </c>
      <c r="S57" s="18">
        <v>0.1</v>
      </c>
      <c r="T57" s="18">
        <v>0.4</v>
      </c>
      <c r="U57" s="18">
        <v>0.5</v>
      </c>
      <c r="V57" s="18">
        <v>0</v>
      </c>
      <c r="W57" s="20" t="s">
        <v>322</v>
      </c>
      <c r="X57" s="18">
        <v>7.6499999999999999E-2</v>
      </c>
      <c r="Y57" s="20" t="s">
        <v>323</v>
      </c>
      <c r="Z57" s="18">
        <v>0.67049999999999998</v>
      </c>
      <c r="AA57" s="20" t="s">
        <v>324</v>
      </c>
      <c r="AB57" s="18">
        <v>0.253</v>
      </c>
      <c r="AC57" s="20" t="s">
        <v>325</v>
      </c>
      <c r="AD57" s="17"/>
      <c r="AE57" s="17"/>
      <c r="AF57" s="17">
        <v>44119</v>
      </c>
      <c r="AG57" s="17">
        <v>44214</v>
      </c>
      <c r="AH57" s="18">
        <f t="shared" si="1"/>
        <v>1</v>
      </c>
      <c r="AI57" s="18" t="str">
        <f>IFERROR(IF(R57=0,"",IF((V57/R57)&gt;1,1,(V57/R57))),"")</f>
        <v/>
      </c>
      <c r="AJ57" s="18">
        <f>IFERROR(IF(S57=0,"",IF((X57/S57)&gt;1,1,(X57/S57))),"")</f>
        <v>0.7649999999999999</v>
      </c>
      <c r="AK57" s="18">
        <f t="shared" si="4"/>
        <v>1</v>
      </c>
      <c r="AL57" s="18">
        <f t="shared" si="5"/>
        <v>0.50600000000000001</v>
      </c>
      <c r="AM57" s="15"/>
      <c r="AN57" s="15"/>
      <c r="AO57" s="16" t="s">
        <v>59</v>
      </c>
      <c r="AP57" s="16" t="s">
        <v>59</v>
      </c>
    </row>
    <row r="58" spans="1:42" s="14" customFormat="1" ht="45" customHeight="1" x14ac:dyDescent="0.2">
      <c r="A58" s="27">
        <v>2</v>
      </c>
      <c r="B58" s="16" t="s">
        <v>317</v>
      </c>
      <c r="C58" s="15" t="s">
        <v>318</v>
      </c>
      <c r="D58" s="15" t="s">
        <v>44</v>
      </c>
      <c r="E58" s="15" t="s">
        <v>103</v>
      </c>
      <c r="F58" s="15" t="s">
        <v>46</v>
      </c>
      <c r="G58" s="15" t="s">
        <v>83</v>
      </c>
      <c r="H58" s="15" t="s">
        <v>104</v>
      </c>
      <c r="I58" s="15" t="s">
        <v>326</v>
      </c>
      <c r="J58" s="17">
        <v>43983</v>
      </c>
      <c r="K58" s="17">
        <v>44196</v>
      </c>
      <c r="L58" s="15" t="s">
        <v>221</v>
      </c>
      <c r="M58" s="15" t="s">
        <v>320</v>
      </c>
      <c r="N58" s="15" t="s">
        <v>52</v>
      </c>
      <c r="O58" s="15" t="s">
        <v>321</v>
      </c>
      <c r="P58" s="15" t="s">
        <v>54</v>
      </c>
      <c r="Q58" s="18">
        <f t="shared" ref="Q58:Q121" si="12">SUM(R58:U58)</f>
        <v>1</v>
      </c>
      <c r="R58" s="18">
        <v>0</v>
      </c>
      <c r="S58" s="18">
        <v>0.05</v>
      </c>
      <c r="T58" s="18">
        <v>0.45</v>
      </c>
      <c r="U58" s="18">
        <v>0.5</v>
      </c>
      <c r="V58" s="18">
        <v>0</v>
      </c>
      <c r="W58" s="20" t="s">
        <v>322</v>
      </c>
      <c r="X58" s="18">
        <v>0.1535</v>
      </c>
      <c r="Y58" s="20" t="s">
        <v>327</v>
      </c>
      <c r="Z58" s="18">
        <v>0.2848</v>
      </c>
      <c r="AA58" s="20" t="s">
        <v>328</v>
      </c>
      <c r="AB58" s="18">
        <v>0.65169999999999995</v>
      </c>
      <c r="AC58" s="20" t="s">
        <v>329</v>
      </c>
      <c r="AD58" s="17"/>
      <c r="AE58" s="17"/>
      <c r="AF58" s="17">
        <v>44119</v>
      </c>
      <c r="AG58" s="17">
        <v>44214</v>
      </c>
      <c r="AH58" s="18">
        <f t="shared" si="1"/>
        <v>1</v>
      </c>
      <c r="AI58" s="18" t="str">
        <f t="shared" ref="AI58:AI121" si="13">IFERROR(IF(R58=0,"",IF((V58/R58)&gt;1,1,(V58/R58))),"")</f>
        <v/>
      </c>
      <c r="AJ58" s="18">
        <f t="shared" ref="AJ58:AJ121" si="14">IFERROR(IF(S58=0,"",IF((X58/S58)&gt;1,1,(X58/S58))),"")</f>
        <v>1</v>
      </c>
      <c r="AK58" s="18">
        <f t="shared" si="4"/>
        <v>0.63288888888888883</v>
      </c>
      <c r="AL58" s="18">
        <f t="shared" si="5"/>
        <v>1</v>
      </c>
      <c r="AM58" s="15"/>
      <c r="AN58" s="15"/>
      <c r="AO58" s="16" t="s">
        <v>59</v>
      </c>
      <c r="AP58" s="16" t="s">
        <v>59</v>
      </c>
    </row>
    <row r="59" spans="1:42" s="14" customFormat="1" ht="45" customHeight="1" x14ac:dyDescent="0.2">
      <c r="A59" s="27">
        <v>3</v>
      </c>
      <c r="B59" s="16" t="s">
        <v>317</v>
      </c>
      <c r="C59" s="15" t="s">
        <v>318</v>
      </c>
      <c r="D59" s="15" t="s">
        <v>44</v>
      </c>
      <c r="E59" s="15" t="s">
        <v>103</v>
      </c>
      <c r="F59" s="15" t="s">
        <v>46</v>
      </c>
      <c r="G59" s="15" t="s">
        <v>83</v>
      </c>
      <c r="H59" s="15" t="s">
        <v>104</v>
      </c>
      <c r="I59" s="15" t="s">
        <v>330</v>
      </c>
      <c r="J59" s="17">
        <v>43983</v>
      </c>
      <c r="K59" s="17">
        <v>44196</v>
      </c>
      <c r="L59" s="15" t="s">
        <v>221</v>
      </c>
      <c r="M59" s="15" t="s">
        <v>320</v>
      </c>
      <c r="N59" s="15" t="s">
        <v>52</v>
      </c>
      <c r="O59" s="15" t="s">
        <v>321</v>
      </c>
      <c r="P59" s="15" t="s">
        <v>54</v>
      </c>
      <c r="Q59" s="18">
        <f t="shared" si="12"/>
        <v>1</v>
      </c>
      <c r="R59" s="18">
        <v>0</v>
      </c>
      <c r="S59" s="18">
        <v>0.05</v>
      </c>
      <c r="T59" s="18">
        <v>0.45</v>
      </c>
      <c r="U59" s="18">
        <v>0.5</v>
      </c>
      <c r="V59" s="18">
        <v>0</v>
      </c>
      <c r="W59" s="20" t="s">
        <v>322</v>
      </c>
      <c r="X59" s="18">
        <v>9.9700000000000011E-2</v>
      </c>
      <c r="Y59" s="20" t="s">
        <v>331</v>
      </c>
      <c r="Z59" s="18">
        <v>0.3987</v>
      </c>
      <c r="AA59" s="20" t="s">
        <v>332</v>
      </c>
      <c r="AB59" s="18">
        <v>0.50160000000000005</v>
      </c>
      <c r="AC59" s="20" t="s">
        <v>333</v>
      </c>
      <c r="AD59" s="17"/>
      <c r="AE59" s="17"/>
      <c r="AF59" s="17">
        <v>44119</v>
      </c>
      <c r="AG59" s="17">
        <v>44214</v>
      </c>
      <c r="AH59" s="18">
        <f t="shared" si="1"/>
        <v>1</v>
      </c>
      <c r="AI59" s="18" t="str">
        <f t="shared" si="13"/>
        <v/>
      </c>
      <c r="AJ59" s="18">
        <f t="shared" si="14"/>
        <v>1</v>
      </c>
      <c r="AK59" s="18">
        <f t="shared" si="4"/>
        <v>0.88600000000000001</v>
      </c>
      <c r="AL59" s="18">
        <f t="shared" si="5"/>
        <v>1</v>
      </c>
      <c r="AM59" s="15"/>
      <c r="AN59" s="15"/>
      <c r="AO59" s="16" t="s">
        <v>59</v>
      </c>
      <c r="AP59" s="16" t="s">
        <v>59</v>
      </c>
    </row>
    <row r="60" spans="1:42" s="14" customFormat="1" ht="45" customHeight="1" x14ac:dyDescent="0.2">
      <c r="A60" s="27">
        <v>4</v>
      </c>
      <c r="B60" s="16" t="s">
        <v>317</v>
      </c>
      <c r="C60" s="15" t="s">
        <v>318</v>
      </c>
      <c r="D60" s="15" t="s">
        <v>44</v>
      </c>
      <c r="E60" s="15" t="s">
        <v>103</v>
      </c>
      <c r="F60" s="15" t="s">
        <v>46</v>
      </c>
      <c r="G60" s="15" t="s">
        <v>83</v>
      </c>
      <c r="H60" s="15" t="s">
        <v>104</v>
      </c>
      <c r="I60" s="15" t="s">
        <v>334</v>
      </c>
      <c r="J60" s="17">
        <v>43862</v>
      </c>
      <c r="K60" s="17">
        <v>44196</v>
      </c>
      <c r="L60" s="15" t="s">
        <v>221</v>
      </c>
      <c r="M60" s="15" t="s">
        <v>335</v>
      </c>
      <c r="N60" s="15" t="s">
        <v>52</v>
      </c>
      <c r="O60" s="15" t="s">
        <v>321</v>
      </c>
      <c r="P60" s="15" t="s">
        <v>54</v>
      </c>
      <c r="Q60" s="18">
        <f t="shared" si="12"/>
        <v>1</v>
      </c>
      <c r="R60" s="18">
        <v>7.0000000000000007E-2</v>
      </c>
      <c r="S60" s="18">
        <v>0.2</v>
      </c>
      <c r="T60" s="18">
        <v>0.4</v>
      </c>
      <c r="U60" s="18">
        <v>0.33</v>
      </c>
      <c r="V60" s="18">
        <v>7.0000000000000007E-2</v>
      </c>
      <c r="W60" s="20" t="s">
        <v>336</v>
      </c>
      <c r="X60" s="18">
        <v>0.52429999999999999</v>
      </c>
      <c r="Y60" s="20" t="s">
        <v>337</v>
      </c>
      <c r="Z60" s="18">
        <v>0.40570000000000001</v>
      </c>
      <c r="AA60" s="20" t="s">
        <v>338</v>
      </c>
      <c r="AB60" s="18">
        <v>0</v>
      </c>
      <c r="AC60" s="20" t="s">
        <v>339</v>
      </c>
      <c r="AD60" s="17"/>
      <c r="AE60" s="17"/>
      <c r="AF60" s="17">
        <v>44120</v>
      </c>
      <c r="AG60" s="17">
        <v>44214</v>
      </c>
      <c r="AH60" s="18">
        <f t="shared" si="1"/>
        <v>1</v>
      </c>
      <c r="AI60" s="18">
        <f t="shared" si="13"/>
        <v>1</v>
      </c>
      <c r="AJ60" s="18">
        <f t="shared" si="14"/>
        <v>1</v>
      </c>
      <c r="AK60" s="18">
        <f t="shared" si="4"/>
        <v>1</v>
      </c>
      <c r="AL60" s="18">
        <f t="shared" si="5"/>
        <v>0</v>
      </c>
      <c r="AM60" s="15"/>
      <c r="AN60" s="15"/>
      <c r="AO60" s="16" t="s">
        <v>59</v>
      </c>
      <c r="AP60" s="16" t="s">
        <v>59</v>
      </c>
    </row>
    <row r="61" spans="1:42" s="14" customFormat="1" ht="45" customHeight="1" x14ac:dyDescent="0.2">
      <c r="A61" s="27">
        <v>5</v>
      </c>
      <c r="B61" s="16" t="s">
        <v>317</v>
      </c>
      <c r="C61" s="15" t="s">
        <v>318</v>
      </c>
      <c r="D61" s="15" t="s">
        <v>44</v>
      </c>
      <c r="E61" s="15" t="s">
        <v>103</v>
      </c>
      <c r="F61" s="15" t="s">
        <v>46</v>
      </c>
      <c r="G61" s="15" t="s">
        <v>83</v>
      </c>
      <c r="H61" s="15" t="s">
        <v>104</v>
      </c>
      <c r="I61" s="15" t="s">
        <v>340</v>
      </c>
      <c r="J61" s="17">
        <v>43983</v>
      </c>
      <c r="K61" s="17">
        <v>44196</v>
      </c>
      <c r="L61" s="15" t="s">
        <v>221</v>
      </c>
      <c r="M61" s="15" t="s">
        <v>320</v>
      </c>
      <c r="N61" s="15" t="s">
        <v>52</v>
      </c>
      <c r="O61" s="15" t="s">
        <v>321</v>
      </c>
      <c r="P61" s="15" t="s">
        <v>54</v>
      </c>
      <c r="Q61" s="18">
        <f t="shared" si="12"/>
        <v>1</v>
      </c>
      <c r="R61" s="18">
        <v>0</v>
      </c>
      <c r="S61" s="18">
        <v>0.1</v>
      </c>
      <c r="T61" s="18">
        <v>0.4</v>
      </c>
      <c r="U61" s="18">
        <v>0.5</v>
      </c>
      <c r="V61" s="18">
        <v>0</v>
      </c>
      <c r="W61" s="20" t="s">
        <v>322</v>
      </c>
      <c r="X61" s="18">
        <v>0.1</v>
      </c>
      <c r="Y61" s="20" t="s">
        <v>341</v>
      </c>
      <c r="Z61" s="18">
        <v>0.35</v>
      </c>
      <c r="AA61" s="20" t="s">
        <v>342</v>
      </c>
      <c r="AB61" s="18">
        <v>0.55000000000000004</v>
      </c>
      <c r="AC61" s="20" t="s">
        <v>343</v>
      </c>
      <c r="AD61" s="17"/>
      <c r="AE61" s="17"/>
      <c r="AF61" s="17">
        <v>44119</v>
      </c>
      <c r="AG61" s="17">
        <v>44214</v>
      </c>
      <c r="AH61" s="18">
        <f t="shared" si="1"/>
        <v>1</v>
      </c>
      <c r="AI61" s="18" t="str">
        <f t="shared" si="13"/>
        <v/>
      </c>
      <c r="AJ61" s="18">
        <f t="shared" si="14"/>
        <v>1</v>
      </c>
      <c r="AK61" s="18">
        <f t="shared" si="4"/>
        <v>0.87499999999999989</v>
      </c>
      <c r="AL61" s="18">
        <f t="shared" si="5"/>
        <v>1</v>
      </c>
      <c r="AM61" s="15"/>
      <c r="AN61" s="15"/>
      <c r="AO61" s="16" t="s">
        <v>59</v>
      </c>
      <c r="AP61" s="16" t="s">
        <v>59</v>
      </c>
    </row>
    <row r="62" spans="1:42" s="14" customFormat="1" ht="45" customHeight="1" x14ac:dyDescent="0.2">
      <c r="A62" s="27">
        <v>6</v>
      </c>
      <c r="B62" s="16" t="s">
        <v>317</v>
      </c>
      <c r="C62" s="15" t="s">
        <v>318</v>
      </c>
      <c r="D62" s="15" t="s">
        <v>44</v>
      </c>
      <c r="E62" s="15" t="s">
        <v>103</v>
      </c>
      <c r="F62" s="15" t="s">
        <v>46</v>
      </c>
      <c r="G62" s="15" t="s">
        <v>83</v>
      </c>
      <c r="H62" s="15" t="s">
        <v>104</v>
      </c>
      <c r="I62" s="16" t="s">
        <v>344</v>
      </c>
      <c r="J62" s="17">
        <v>43891</v>
      </c>
      <c r="K62" s="17">
        <v>44196</v>
      </c>
      <c r="L62" s="15" t="s">
        <v>221</v>
      </c>
      <c r="M62" s="15" t="s">
        <v>345</v>
      </c>
      <c r="N62" s="15" t="s">
        <v>52</v>
      </c>
      <c r="O62" s="15" t="s">
        <v>321</v>
      </c>
      <c r="P62" s="15" t="s">
        <v>54</v>
      </c>
      <c r="Q62" s="18">
        <f t="shared" si="12"/>
        <v>1</v>
      </c>
      <c r="R62" s="18">
        <v>0.05</v>
      </c>
      <c r="S62" s="18">
        <v>0.5</v>
      </c>
      <c r="T62" s="18">
        <v>0.15</v>
      </c>
      <c r="U62" s="18">
        <v>0.3</v>
      </c>
      <c r="V62" s="18">
        <v>0.05</v>
      </c>
      <c r="W62" s="20" t="s">
        <v>346</v>
      </c>
      <c r="X62" s="18">
        <v>0.5</v>
      </c>
      <c r="Y62" s="20" t="s">
        <v>347</v>
      </c>
      <c r="Z62" s="18">
        <v>0.2</v>
      </c>
      <c r="AA62" s="20" t="s">
        <v>348</v>
      </c>
      <c r="AB62" s="18">
        <v>0.25</v>
      </c>
      <c r="AC62" s="20" t="s">
        <v>349</v>
      </c>
      <c r="AD62" s="17"/>
      <c r="AE62" s="17"/>
      <c r="AF62" s="17">
        <v>44119</v>
      </c>
      <c r="AG62" s="17">
        <v>44214</v>
      </c>
      <c r="AH62" s="18">
        <f t="shared" si="1"/>
        <v>1</v>
      </c>
      <c r="AI62" s="18">
        <f t="shared" si="13"/>
        <v>1</v>
      </c>
      <c r="AJ62" s="18">
        <f t="shared" si="14"/>
        <v>1</v>
      </c>
      <c r="AK62" s="18">
        <f t="shared" si="4"/>
        <v>1</v>
      </c>
      <c r="AL62" s="18">
        <f t="shared" si="5"/>
        <v>0.83333333333333337</v>
      </c>
      <c r="AM62" s="15"/>
      <c r="AN62" s="15"/>
      <c r="AO62" s="16" t="s">
        <v>59</v>
      </c>
      <c r="AP62" s="16" t="s">
        <v>59</v>
      </c>
    </row>
    <row r="63" spans="1:42" s="14" customFormat="1" ht="45" customHeight="1" x14ac:dyDescent="0.2">
      <c r="A63" s="27">
        <v>7</v>
      </c>
      <c r="B63" s="16" t="s">
        <v>317</v>
      </c>
      <c r="C63" s="15" t="s">
        <v>350</v>
      </c>
      <c r="D63" s="15" t="s">
        <v>44</v>
      </c>
      <c r="E63" s="15" t="s">
        <v>351</v>
      </c>
      <c r="F63" s="15" t="s">
        <v>351</v>
      </c>
      <c r="G63" s="15" t="s">
        <v>352</v>
      </c>
      <c r="H63" s="15" t="s">
        <v>353</v>
      </c>
      <c r="I63" s="16" t="s">
        <v>354</v>
      </c>
      <c r="J63" s="17">
        <v>43922</v>
      </c>
      <c r="K63" s="17">
        <v>44012</v>
      </c>
      <c r="L63" s="15" t="s">
        <v>221</v>
      </c>
      <c r="M63" s="15" t="s">
        <v>345</v>
      </c>
      <c r="N63" s="15" t="s">
        <v>52</v>
      </c>
      <c r="O63" s="15" t="s">
        <v>350</v>
      </c>
      <c r="P63" s="15" t="s">
        <v>355</v>
      </c>
      <c r="Q63" s="18">
        <f t="shared" si="12"/>
        <v>1</v>
      </c>
      <c r="R63" s="18">
        <v>0</v>
      </c>
      <c r="S63" s="18">
        <v>1</v>
      </c>
      <c r="T63" s="18">
        <v>0</v>
      </c>
      <c r="U63" s="18">
        <v>0</v>
      </c>
      <c r="V63" s="18">
        <v>0</v>
      </c>
      <c r="W63" s="20" t="s">
        <v>356</v>
      </c>
      <c r="X63" s="18">
        <v>1</v>
      </c>
      <c r="Y63" s="20" t="s">
        <v>357</v>
      </c>
      <c r="Z63" s="18">
        <v>0</v>
      </c>
      <c r="AA63" s="20" t="s">
        <v>339</v>
      </c>
      <c r="AB63" s="18">
        <v>0</v>
      </c>
      <c r="AC63" s="20" t="s">
        <v>339</v>
      </c>
      <c r="AD63" s="17"/>
      <c r="AE63" s="17"/>
      <c r="AF63" s="17">
        <v>44119</v>
      </c>
      <c r="AG63" s="17">
        <v>44179</v>
      </c>
      <c r="AH63" s="18">
        <f t="shared" si="1"/>
        <v>1</v>
      </c>
      <c r="AI63" s="18" t="str">
        <f t="shared" si="13"/>
        <v/>
      </c>
      <c r="AJ63" s="18">
        <f t="shared" si="14"/>
        <v>1</v>
      </c>
      <c r="AK63" s="18" t="str">
        <f t="shared" si="4"/>
        <v/>
      </c>
      <c r="AL63" s="18" t="str">
        <f t="shared" si="5"/>
        <v/>
      </c>
      <c r="AM63" s="15"/>
      <c r="AN63" s="15"/>
      <c r="AO63" s="16" t="s">
        <v>59</v>
      </c>
      <c r="AP63" s="16" t="s">
        <v>59</v>
      </c>
    </row>
    <row r="64" spans="1:42" s="14" customFormat="1" ht="45" customHeight="1" x14ac:dyDescent="0.2">
      <c r="A64" s="27">
        <v>8</v>
      </c>
      <c r="B64" s="16" t="s">
        <v>317</v>
      </c>
      <c r="C64" s="15" t="s">
        <v>350</v>
      </c>
      <c r="D64" s="15" t="s">
        <v>44</v>
      </c>
      <c r="E64" s="15" t="s">
        <v>351</v>
      </c>
      <c r="F64" s="15" t="s">
        <v>351</v>
      </c>
      <c r="G64" s="15" t="s">
        <v>352</v>
      </c>
      <c r="H64" s="15" t="s">
        <v>353</v>
      </c>
      <c r="I64" s="16" t="s">
        <v>358</v>
      </c>
      <c r="J64" s="17">
        <v>43983</v>
      </c>
      <c r="K64" s="17">
        <v>44196</v>
      </c>
      <c r="L64" s="15" t="s">
        <v>221</v>
      </c>
      <c r="M64" s="16" t="s">
        <v>320</v>
      </c>
      <c r="N64" s="15" t="s">
        <v>52</v>
      </c>
      <c r="O64" s="15" t="s">
        <v>350</v>
      </c>
      <c r="P64" s="15" t="s">
        <v>355</v>
      </c>
      <c r="Q64" s="18">
        <f t="shared" si="12"/>
        <v>1</v>
      </c>
      <c r="R64" s="18">
        <v>0</v>
      </c>
      <c r="S64" s="18">
        <v>0.1</v>
      </c>
      <c r="T64" s="18">
        <v>0.4</v>
      </c>
      <c r="U64" s="18">
        <v>0.5</v>
      </c>
      <c r="V64" s="18">
        <v>0</v>
      </c>
      <c r="W64" s="20" t="s">
        <v>322</v>
      </c>
      <c r="X64" s="18">
        <v>0.5</v>
      </c>
      <c r="Y64" s="20" t="s">
        <v>359</v>
      </c>
      <c r="Z64" s="18">
        <v>0.1</v>
      </c>
      <c r="AA64" s="20" t="s">
        <v>360</v>
      </c>
      <c r="AB64" s="18">
        <v>0.4</v>
      </c>
      <c r="AC64" s="20" t="s">
        <v>361</v>
      </c>
      <c r="AD64" s="17"/>
      <c r="AE64" s="17"/>
      <c r="AF64" s="17">
        <v>44119</v>
      </c>
      <c r="AG64" s="17">
        <v>44214</v>
      </c>
      <c r="AH64" s="18">
        <f t="shared" si="1"/>
        <v>1</v>
      </c>
      <c r="AI64" s="18" t="str">
        <f t="shared" si="13"/>
        <v/>
      </c>
      <c r="AJ64" s="18">
        <f t="shared" si="14"/>
        <v>1</v>
      </c>
      <c r="AK64" s="18">
        <f t="shared" si="4"/>
        <v>0.25</v>
      </c>
      <c r="AL64" s="18">
        <f t="shared" si="5"/>
        <v>0.8</v>
      </c>
      <c r="AM64" s="15"/>
      <c r="AN64" s="15"/>
      <c r="AO64" s="16" t="s">
        <v>59</v>
      </c>
      <c r="AP64" s="16" t="s">
        <v>59</v>
      </c>
    </row>
    <row r="65" spans="1:42" s="14" customFormat="1" ht="45" customHeight="1" x14ac:dyDescent="0.2">
      <c r="A65" s="27">
        <v>9</v>
      </c>
      <c r="B65" s="16" t="s">
        <v>317</v>
      </c>
      <c r="C65" s="15" t="s">
        <v>350</v>
      </c>
      <c r="D65" s="15" t="s">
        <v>44</v>
      </c>
      <c r="E65" s="15" t="s">
        <v>351</v>
      </c>
      <c r="F65" s="15" t="s">
        <v>351</v>
      </c>
      <c r="G65" s="15" t="s">
        <v>352</v>
      </c>
      <c r="H65" s="15" t="s">
        <v>353</v>
      </c>
      <c r="I65" s="16" t="s">
        <v>362</v>
      </c>
      <c r="J65" s="17">
        <v>43922</v>
      </c>
      <c r="K65" s="17">
        <v>44196</v>
      </c>
      <c r="L65" s="15" t="s">
        <v>221</v>
      </c>
      <c r="M65" s="16" t="s">
        <v>345</v>
      </c>
      <c r="N65" s="15" t="s">
        <v>52</v>
      </c>
      <c r="O65" s="15" t="s">
        <v>350</v>
      </c>
      <c r="P65" s="15" t="s">
        <v>355</v>
      </c>
      <c r="Q65" s="18">
        <f t="shared" si="12"/>
        <v>1</v>
      </c>
      <c r="R65" s="18">
        <v>0</v>
      </c>
      <c r="S65" s="18">
        <v>0.15</v>
      </c>
      <c r="T65" s="18">
        <v>0.35</v>
      </c>
      <c r="U65" s="18">
        <v>0.5</v>
      </c>
      <c r="V65" s="18">
        <v>0</v>
      </c>
      <c r="W65" s="20" t="s">
        <v>356</v>
      </c>
      <c r="X65" s="18">
        <v>0.15</v>
      </c>
      <c r="Y65" s="20" t="s">
        <v>363</v>
      </c>
      <c r="Z65" s="18">
        <v>0.35</v>
      </c>
      <c r="AA65" s="20" t="s">
        <v>364</v>
      </c>
      <c r="AB65" s="18">
        <v>0.5</v>
      </c>
      <c r="AC65" s="20" t="s">
        <v>365</v>
      </c>
      <c r="AD65" s="17"/>
      <c r="AE65" s="17"/>
      <c r="AF65" s="17">
        <v>44119</v>
      </c>
      <c r="AG65" s="17">
        <v>44214</v>
      </c>
      <c r="AH65" s="18">
        <f t="shared" si="1"/>
        <v>1</v>
      </c>
      <c r="AI65" s="18" t="str">
        <f t="shared" si="13"/>
        <v/>
      </c>
      <c r="AJ65" s="18">
        <f t="shared" si="14"/>
        <v>1</v>
      </c>
      <c r="AK65" s="18">
        <f t="shared" si="4"/>
        <v>1</v>
      </c>
      <c r="AL65" s="18">
        <f t="shared" si="5"/>
        <v>1</v>
      </c>
      <c r="AM65" s="15"/>
      <c r="AN65" s="15"/>
      <c r="AO65" s="16" t="s">
        <v>59</v>
      </c>
      <c r="AP65" s="16" t="s">
        <v>59</v>
      </c>
    </row>
    <row r="66" spans="1:42" s="14" customFormat="1" ht="45" customHeight="1" x14ac:dyDescent="0.2">
      <c r="A66" s="27">
        <v>10</v>
      </c>
      <c r="B66" s="16" t="s">
        <v>317</v>
      </c>
      <c r="C66" s="15" t="s">
        <v>366</v>
      </c>
      <c r="D66" s="15" t="s">
        <v>44</v>
      </c>
      <c r="E66" s="15" t="s">
        <v>351</v>
      </c>
      <c r="F66" s="15" t="s">
        <v>351</v>
      </c>
      <c r="G66" s="15" t="s">
        <v>352</v>
      </c>
      <c r="H66" s="15" t="s">
        <v>353</v>
      </c>
      <c r="I66" s="16" t="s">
        <v>367</v>
      </c>
      <c r="J66" s="17">
        <v>43922</v>
      </c>
      <c r="K66" s="17">
        <v>44196</v>
      </c>
      <c r="L66" s="15" t="s">
        <v>221</v>
      </c>
      <c r="M66" s="16" t="s">
        <v>368</v>
      </c>
      <c r="N66" s="15" t="s">
        <v>52</v>
      </c>
      <c r="O66" s="15" t="s">
        <v>369</v>
      </c>
      <c r="P66" s="15" t="s">
        <v>54</v>
      </c>
      <c r="Q66" s="18">
        <f t="shared" si="12"/>
        <v>1</v>
      </c>
      <c r="R66" s="18">
        <v>0</v>
      </c>
      <c r="S66" s="18">
        <v>0.18</v>
      </c>
      <c r="T66" s="18">
        <v>0.3</v>
      </c>
      <c r="U66" s="18">
        <v>0.52</v>
      </c>
      <c r="V66" s="18">
        <v>0</v>
      </c>
      <c r="W66" s="20" t="s">
        <v>356</v>
      </c>
      <c r="X66" s="18">
        <v>0.187</v>
      </c>
      <c r="Y66" s="20" t="s">
        <v>370</v>
      </c>
      <c r="Z66" s="18">
        <v>0.43560000000000004</v>
      </c>
      <c r="AA66" s="20" t="s">
        <v>371</v>
      </c>
      <c r="AB66" s="18">
        <v>0.37740000000000001</v>
      </c>
      <c r="AC66" s="20" t="s">
        <v>372</v>
      </c>
      <c r="AD66" s="17"/>
      <c r="AE66" s="17"/>
      <c r="AF66" s="17">
        <v>44119</v>
      </c>
      <c r="AG66" s="17">
        <v>44214</v>
      </c>
      <c r="AH66" s="18">
        <f t="shared" ref="AH66:AH129" si="15">IFERROR(IF((V66+X66+Z66+AB66)/Q66&gt;1,1,(V66+X66+Z66+AB66)/Q66),0)</f>
        <v>1</v>
      </c>
      <c r="AI66" s="18" t="str">
        <f t="shared" si="13"/>
        <v/>
      </c>
      <c r="AJ66" s="18">
        <f t="shared" si="14"/>
        <v>1</v>
      </c>
      <c r="AK66" s="18">
        <f t="shared" ref="AK66:AK129" si="16">IFERROR(IF(T66=0,"",IF((Z66/T66)&gt;1,1,(Z66/T66))),"")</f>
        <v>1</v>
      </c>
      <c r="AL66" s="18">
        <f t="shared" ref="AL66:AL129" si="17">IFERROR(IF(U66=0,"",IF((AB66/U66)&gt;1,1,(AB66/U66))),"")</f>
        <v>0.72576923076923072</v>
      </c>
      <c r="AM66" s="15"/>
      <c r="AN66" s="15"/>
      <c r="AO66" s="16" t="s">
        <v>59</v>
      </c>
      <c r="AP66" s="16" t="s">
        <v>59</v>
      </c>
    </row>
    <row r="67" spans="1:42" s="14" customFormat="1" ht="45" customHeight="1" x14ac:dyDescent="0.2">
      <c r="A67" s="27">
        <v>11</v>
      </c>
      <c r="B67" s="16" t="s">
        <v>317</v>
      </c>
      <c r="C67" s="15" t="s">
        <v>366</v>
      </c>
      <c r="D67" s="15" t="s">
        <v>44</v>
      </c>
      <c r="E67" s="15" t="s">
        <v>351</v>
      </c>
      <c r="F67" s="15" t="s">
        <v>351</v>
      </c>
      <c r="G67" s="15" t="s">
        <v>352</v>
      </c>
      <c r="H67" s="15" t="s">
        <v>353</v>
      </c>
      <c r="I67" s="16" t="s">
        <v>373</v>
      </c>
      <c r="J67" s="17">
        <v>43983</v>
      </c>
      <c r="K67" s="17">
        <v>44196</v>
      </c>
      <c r="L67" s="15" t="s">
        <v>221</v>
      </c>
      <c r="M67" s="15" t="s">
        <v>368</v>
      </c>
      <c r="N67" s="15" t="s">
        <v>52</v>
      </c>
      <c r="O67" s="15" t="s">
        <v>369</v>
      </c>
      <c r="P67" s="15" t="s">
        <v>54</v>
      </c>
      <c r="Q67" s="18">
        <f t="shared" si="12"/>
        <v>1</v>
      </c>
      <c r="R67" s="18">
        <v>0</v>
      </c>
      <c r="S67" s="18">
        <v>0.1</v>
      </c>
      <c r="T67" s="18">
        <v>0.4</v>
      </c>
      <c r="U67" s="18">
        <v>0.5</v>
      </c>
      <c r="V67" s="18">
        <v>0</v>
      </c>
      <c r="W67" s="20" t="s">
        <v>322</v>
      </c>
      <c r="X67" s="18">
        <v>0.1</v>
      </c>
      <c r="Y67" s="20" t="s">
        <v>374</v>
      </c>
      <c r="Z67" s="18">
        <v>0.4</v>
      </c>
      <c r="AA67" s="20" t="s">
        <v>375</v>
      </c>
      <c r="AB67" s="18">
        <v>0.5</v>
      </c>
      <c r="AC67" s="20" t="s">
        <v>376</v>
      </c>
      <c r="AD67" s="17"/>
      <c r="AE67" s="17"/>
      <c r="AF67" s="17">
        <v>44119</v>
      </c>
      <c r="AG67" s="17">
        <v>44214</v>
      </c>
      <c r="AH67" s="18">
        <f t="shared" si="15"/>
        <v>1</v>
      </c>
      <c r="AI67" s="18" t="str">
        <f t="shared" si="13"/>
        <v/>
      </c>
      <c r="AJ67" s="18">
        <f t="shared" si="14"/>
        <v>1</v>
      </c>
      <c r="AK67" s="18">
        <f t="shared" si="16"/>
        <v>1</v>
      </c>
      <c r="AL67" s="18">
        <f t="shared" si="17"/>
        <v>1</v>
      </c>
      <c r="AM67" s="15"/>
      <c r="AN67" s="15"/>
      <c r="AO67" s="16" t="s">
        <v>59</v>
      </c>
      <c r="AP67" s="16" t="s">
        <v>59</v>
      </c>
    </row>
    <row r="68" spans="1:42" s="14" customFormat="1" ht="45" customHeight="1" x14ac:dyDescent="0.2">
      <c r="A68" s="27">
        <v>12</v>
      </c>
      <c r="B68" s="16" t="s">
        <v>317</v>
      </c>
      <c r="C68" s="15" t="s">
        <v>366</v>
      </c>
      <c r="D68" s="15" t="s">
        <v>44</v>
      </c>
      <c r="E68" s="15" t="s">
        <v>351</v>
      </c>
      <c r="F68" s="15" t="s">
        <v>351</v>
      </c>
      <c r="G68" s="15" t="s">
        <v>352</v>
      </c>
      <c r="H68" s="15" t="s">
        <v>353</v>
      </c>
      <c r="I68" s="15" t="s">
        <v>377</v>
      </c>
      <c r="J68" s="17">
        <v>43922</v>
      </c>
      <c r="K68" s="17">
        <v>44196</v>
      </c>
      <c r="L68" s="15" t="s">
        <v>221</v>
      </c>
      <c r="M68" s="15" t="s">
        <v>368</v>
      </c>
      <c r="N68" s="15" t="s">
        <v>52</v>
      </c>
      <c r="O68" s="15" t="s">
        <v>369</v>
      </c>
      <c r="P68" s="15" t="s">
        <v>54</v>
      </c>
      <c r="Q68" s="18">
        <f t="shared" si="12"/>
        <v>1</v>
      </c>
      <c r="R68" s="18">
        <v>0</v>
      </c>
      <c r="S68" s="18">
        <v>0.2</v>
      </c>
      <c r="T68" s="18">
        <v>0.5</v>
      </c>
      <c r="U68" s="18">
        <v>0.3</v>
      </c>
      <c r="V68" s="18">
        <v>0</v>
      </c>
      <c r="W68" s="20" t="s">
        <v>356</v>
      </c>
      <c r="X68" s="18">
        <v>0.2</v>
      </c>
      <c r="Y68" s="20" t="s">
        <v>378</v>
      </c>
      <c r="Z68" s="18">
        <v>0.5</v>
      </c>
      <c r="AA68" s="20" t="s">
        <v>379</v>
      </c>
      <c r="AB68" s="18">
        <v>0.3</v>
      </c>
      <c r="AC68" s="20" t="s">
        <v>380</v>
      </c>
      <c r="AD68" s="17"/>
      <c r="AE68" s="17"/>
      <c r="AF68" s="17">
        <v>44119</v>
      </c>
      <c r="AG68" s="17">
        <v>44214</v>
      </c>
      <c r="AH68" s="18">
        <f t="shared" si="15"/>
        <v>1</v>
      </c>
      <c r="AI68" s="18" t="str">
        <f t="shared" si="13"/>
        <v/>
      </c>
      <c r="AJ68" s="18">
        <f t="shared" si="14"/>
        <v>1</v>
      </c>
      <c r="AK68" s="18">
        <f t="shared" si="16"/>
        <v>1</v>
      </c>
      <c r="AL68" s="18">
        <f t="shared" si="17"/>
        <v>1</v>
      </c>
      <c r="AM68" s="15"/>
      <c r="AN68" s="15"/>
      <c r="AO68" s="16" t="s">
        <v>59</v>
      </c>
      <c r="AP68" s="16" t="s">
        <v>59</v>
      </c>
    </row>
    <row r="69" spans="1:42" s="14" customFormat="1" ht="45" customHeight="1" x14ac:dyDescent="0.2">
      <c r="A69" s="27">
        <v>13</v>
      </c>
      <c r="B69" s="16" t="s">
        <v>317</v>
      </c>
      <c r="C69" s="15" t="s">
        <v>366</v>
      </c>
      <c r="D69" s="15" t="s">
        <v>44</v>
      </c>
      <c r="E69" s="15" t="s">
        <v>351</v>
      </c>
      <c r="F69" s="15" t="s">
        <v>351</v>
      </c>
      <c r="G69" s="15" t="s">
        <v>352</v>
      </c>
      <c r="H69" s="15" t="s">
        <v>353</v>
      </c>
      <c r="I69" s="16" t="s">
        <v>381</v>
      </c>
      <c r="J69" s="17">
        <v>43922</v>
      </c>
      <c r="K69" s="17">
        <v>44196</v>
      </c>
      <c r="L69" s="15" t="s">
        <v>221</v>
      </c>
      <c r="M69" s="15" t="s">
        <v>368</v>
      </c>
      <c r="N69" s="15" t="s">
        <v>52</v>
      </c>
      <c r="O69" s="15" t="s">
        <v>369</v>
      </c>
      <c r="P69" s="15" t="s">
        <v>54</v>
      </c>
      <c r="Q69" s="18">
        <f t="shared" si="12"/>
        <v>1</v>
      </c>
      <c r="R69" s="18">
        <v>0</v>
      </c>
      <c r="S69" s="18">
        <v>0.2</v>
      </c>
      <c r="T69" s="18">
        <v>0.3</v>
      </c>
      <c r="U69" s="18">
        <v>0.5</v>
      </c>
      <c r="V69" s="18">
        <v>0</v>
      </c>
      <c r="W69" s="20" t="s">
        <v>356</v>
      </c>
      <c r="X69" s="18">
        <v>0.1</v>
      </c>
      <c r="Y69" s="20" t="s">
        <v>382</v>
      </c>
      <c r="Z69" s="18">
        <v>0.3</v>
      </c>
      <c r="AA69" s="20" t="s">
        <v>383</v>
      </c>
      <c r="AB69" s="18">
        <v>0.6</v>
      </c>
      <c r="AC69" s="20" t="s">
        <v>384</v>
      </c>
      <c r="AD69" s="17"/>
      <c r="AE69" s="17"/>
      <c r="AF69" s="17">
        <v>44119</v>
      </c>
      <c r="AG69" s="17">
        <v>44214</v>
      </c>
      <c r="AH69" s="18">
        <f t="shared" si="15"/>
        <v>1</v>
      </c>
      <c r="AI69" s="18" t="str">
        <f t="shared" si="13"/>
        <v/>
      </c>
      <c r="AJ69" s="18">
        <f t="shared" si="14"/>
        <v>0.5</v>
      </c>
      <c r="AK69" s="18">
        <f t="shared" si="16"/>
        <v>1</v>
      </c>
      <c r="AL69" s="18">
        <f t="shared" si="17"/>
        <v>1</v>
      </c>
      <c r="AM69" s="15"/>
      <c r="AN69" s="15"/>
      <c r="AO69" s="16" t="s">
        <v>59</v>
      </c>
      <c r="AP69" s="16" t="s">
        <v>59</v>
      </c>
    </row>
    <row r="70" spans="1:42" s="14" customFormat="1" ht="45" customHeight="1" x14ac:dyDescent="0.2">
      <c r="A70" s="27">
        <v>14</v>
      </c>
      <c r="B70" s="16" t="s">
        <v>317</v>
      </c>
      <c r="C70" s="15" t="s">
        <v>366</v>
      </c>
      <c r="D70" s="15" t="s">
        <v>44</v>
      </c>
      <c r="E70" s="15" t="s">
        <v>351</v>
      </c>
      <c r="F70" s="15" t="s">
        <v>351</v>
      </c>
      <c r="G70" s="15" t="s">
        <v>352</v>
      </c>
      <c r="H70" s="15" t="s">
        <v>353</v>
      </c>
      <c r="I70" s="16" t="s">
        <v>385</v>
      </c>
      <c r="J70" s="17">
        <v>43891</v>
      </c>
      <c r="K70" s="17">
        <v>44196</v>
      </c>
      <c r="L70" s="15" t="s">
        <v>221</v>
      </c>
      <c r="M70" s="15" t="s">
        <v>368</v>
      </c>
      <c r="N70" s="15" t="s">
        <v>52</v>
      </c>
      <c r="O70" s="15" t="s">
        <v>369</v>
      </c>
      <c r="P70" s="15" t="s">
        <v>54</v>
      </c>
      <c r="Q70" s="18">
        <f t="shared" si="12"/>
        <v>1</v>
      </c>
      <c r="R70" s="18">
        <v>0.1</v>
      </c>
      <c r="S70" s="18">
        <v>0.3</v>
      </c>
      <c r="T70" s="18">
        <v>0.3</v>
      </c>
      <c r="U70" s="18">
        <v>0.3</v>
      </c>
      <c r="V70" s="18">
        <v>0.1</v>
      </c>
      <c r="W70" s="20" t="s">
        <v>386</v>
      </c>
      <c r="X70" s="18">
        <v>0.2</v>
      </c>
      <c r="Y70" s="20" t="s">
        <v>387</v>
      </c>
      <c r="Z70" s="18">
        <v>0.3</v>
      </c>
      <c r="AA70" s="20" t="s">
        <v>388</v>
      </c>
      <c r="AB70" s="18">
        <v>0.4</v>
      </c>
      <c r="AC70" s="20" t="s">
        <v>389</v>
      </c>
      <c r="AD70" s="17"/>
      <c r="AE70" s="17"/>
      <c r="AF70" s="17">
        <v>44119</v>
      </c>
      <c r="AG70" s="17">
        <v>44214</v>
      </c>
      <c r="AH70" s="18">
        <f t="shared" si="15"/>
        <v>1</v>
      </c>
      <c r="AI70" s="18">
        <f t="shared" si="13"/>
        <v>1</v>
      </c>
      <c r="AJ70" s="18">
        <f t="shared" si="14"/>
        <v>0.66666666666666674</v>
      </c>
      <c r="AK70" s="18">
        <f t="shared" si="16"/>
        <v>1</v>
      </c>
      <c r="AL70" s="18">
        <f t="shared" si="17"/>
        <v>1</v>
      </c>
      <c r="AM70" s="15"/>
      <c r="AN70" s="15"/>
      <c r="AO70" s="16" t="s">
        <v>59</v>
      </c>
      <c r="AP70" s="16" t="s">
        <v>59</v>
      </c>
    </row>
    <row r="71" spans="1:42" s="14" customFormat="1" ht="45" customHeight="1" x14ac:dyDescent="0.2">
      <c r="A71" s="27">
        <v>15</v>
      </c>
      <c r="B71" s="16" t="s">
        <v>317</v>
      </c>
      <c r="C71" s="15" t="s">
        <v>366</v>
      </c>
      <c r="D71" s="15" t="s">
        <v>44</v>
      </c>
      <c r="E71" s="15" t="s">
        <v>351</v>
      </c>
      <c r="F71" s="15" t="s">
        <v>351</v>
      </c>
      <c r="G71" s="15" t="s">
        <v>352</v>
      </c>
      <c r="H71" s="15" t="s">
        <v>353</v>
      </c>
      <c r="I71" s="16" t="s">
        <v>390</v>
      </c>
      <c r="J71" s="17">
        <v>43922</v>
      </c>
      <c r="K71" s="17">
        <v>44012</v>
      </c>
      <c r="L71" s="15" t="s">
        <v>221</v>
      </c>
      <c r="M71" s="16" t="s">
        <v>391</v>
      </c>
      <c r="N71" s="15" t="s">
        <v>52</v>
      </c>
      <c r="O71" s="15" t="s">
        <v>369</v>
      </c>
      <c r="P71" s="15" t="s">
        <v>54</v>
      </c>
      <c r="Q71" s="18">
        <f t="shared" si="12"/>
        <v>1</v>
      </c>
      <c r="R71" s="18">
        <v>0</v>
      </c>
      <c r="S71" s="18">
        <v>1</v>
      </c>
      <c r="T71" s="18">
        <v>0</v>
      </c>
      <c r="U71" s="18">
        <v>0</v>
      </c>
      <c r="V71" s="18">
        <v>0</v>
      </c>
      <c r="W71" s="20" t="s">
        <v>356</v>
      </c>
      <c r="X71" s="18">
        <v>1</v>
      </c>
      <c r="Y71" s="20" t="s">
        <v>392</v>
      </c>
      <c r="Z71" s="18">
        <v>0</v>
      </c>
      <c r="AA71" s="20" t="s">
        <v>393</v>
      </c>
      <c r="AB71" s="18">
        <v>0</v>
      </c>
      <c r="AC71" s="20" t="s">
        <v>393</v>
      </c>
      <c r="AD71" s="17"/>
      <c r="AE71" s="17"/>
      <c r="AF71" s="17">
        <v>44119</v>
      </c>
      <c r="AG71" s="17">
        <v>44179</v>
      </c>
      <c r="AH71" s="18">
        <f t="shared" si="15"/>
        <v>1</v>
      </c>
      <c r="AI71" s="18" t="str">
        <f t="shared" si="13"/>
        <v/>
      </c>
      <c r="AJ71" s="18">
        <f t="shared" si="14"/>
        <v>1</v>
      </c>
      <c r="AK71" s="18" t="str">
        <f t="shared" si="16"/>
        <v/>
      </c>
      <c r="AL71" s="18" t="str">
        <f t="shared" si="17"/>
        <v/>
      </c>
      <c r="AM71" s="15"/>
      <c r="AN71" s="15"/>
      <c r="AO71" s="15" t="s">
        <v>394</v>
      </c>
      <c r="AP71" s="16" t="s">
        <v>59</v>
      </c>
    </row>
    <row r="72" spans="1:42" s="14" customFormat="1" ht="45" customHeight="1" x14ac:dyDescent="0.2">
      <c r="A72" s="27">
        <v>16</v>
      </c>
      <c r="B72" s="16" t="s">
        <v>317</v>
      </c>
      <c r="C72" s="15" t="s">
        <v>366</v>
      </c>
      <c r="D72" s="15" t="s">
        <v>44</v>
      </c>
      <c r="E72" s="15" t="s">
        <v>351</v>
      </c>
      <c r="F72" s="15" t="s">
        <v>351</v>
      </c>
      <c r="G72" s="15" t="s">
        <v>352</v>
      </c>
      <c r="H72" s="15" t="s">
        <v>353</v>
      </c>
      <c r="I72" s="16" t="s">
        <v>395</v>
      </c>
      <c r="J72" s="17">
        <v>43922</v>
      </c>
      <c r="K72" s="17">
        <v>44196</v>
      </c>
      <c r="L72" s="15" t="s">
        <v>221</v>
      </c>
      <c r="M72" s="16" t="s">
        <v>368</v>
      </c>
      <c r="N72" s="15" t="s">
        <v>52</v>
      </c>
      <c r="O72" s="15" t="s">
        <v>369</v>
      </c>
      <c r="P72" s="15" t="s">
        <v>54</v>
      </c>
      <c r="Q72" s="18">
        <f t="shared" si="12"/>
        <v>1</v>
      </c>
      <c r="R72" s="18">
        <v>0</v>
      </c>
      <c r="S72" s="18">
        <v>0.15</v>
      </c>
      <c r="T72" s="18">
        <v>0.35</v>
      </c>
      <c r="U72" s="18">
        <v>0.5</v>
      </c>
      <c r="V72" s="18">
        <v>0</v>
      </c>
      <c r="W72" s="20" t="s">
        <v>356</v>
      </c>
      <c r="X72" s="18">
        <v>0.1173</v>
      </c>
      <c r="Y72" s="20" t="s">
        <v>396</v>
      </c>
      <c r="Z72" s="18">
        <v>0.251</v>
      </c>
      <c r="AA72" s="20" t="s">
        <v>397</v>
      </c>
      <c r="AB72" s="18">
        <v>0.63170000000000004</v>
      </c>
      <c r="AC72" s="20" t="s">
        <v>398</v>
      </c>
      <c r="AD72" s="17"/>
      <c r="AE72" s="17"/>
      <c r="AF72" s="17">
        <v>44119</v>
      </c>
      <c r="AG72" s="17">
        <v>44214</v>
      </c>
      <c r="AH72" s="18">
        <f t="shared" si="15"/>
        <v>1</v>
      </c>
      <c r="AI72" s="18" t="str">
        <f t="shared" si="13"/>
        <v/>
      </c>
      <c r="AJ72" s="18">
        <f t="shared" si="14"/>
        <v>0.78200000000000003</v>
      </c>
      <c r="AK72" s="18">
        <f t="shared" si="16"/>
        <v>0.71714285714285719</v>
      </c>
      <c r="AL72" s="18">
        <f t="shared" si="17"/>
        <v>1</v>
      </c>
      <c r="AM72" s="15"/>
      <c r="AN72" s="15"/>
      <c r="AO72" s="16" t="s">
        <v>59</v>
      </c>
      <c r="AP72" s="16" t="s">
        <v>59</v>
      </c>
    </row>
    <row r="73" spans="1:42" s="14" customFormat="1" ht="45" customHeight="1" x14ac:dyDescent="0.2">
      <c r="A73" s="27">
        <v>17</v>
      </c>
      <c r="B73" s="16" t="s">
        <v>317</v>
      </c>
      <c r="C73" s="15" t="s">
        <v>399</v>
      </c>
      <c r="D73" s="16" t="s">
        <v>44</v>
      </c>
      <c r="E73" s="15" t="s">
        <v>351</v>
      </c>
      <c r="F73" s="15" t="s">
        <v>351</v>
      </c>
      <c r="G73" s="15" t="s">
        <v>352</v>
      </c>
      <c r="H73" s="15" t="s">
        <v>353</v>
      </c>
      <c r="I73" s="16" t="s">
        <v>400</v>
      </c>
      <c r="J73" s="17">
        <v>43983</v>
      </c>
      <c r="K73" s="17">
        <v>44135</v>
      </c>
      <c r="L73" s="15" t="s">
        <v>221</v>
      </c>
      <c r="M73" s="16" t="s">
        <v>320</v>
      </c>
      <c r="N73" s="15" t="s">
        <v>52</v>
      </c>
      <c r="O73" s="15" t="s">
        <v>399</v>
      </c>
      <c r="P73" s="15" t="s">
        <v>54</v>
      </c>
      <c r="Q73" s="18">
        <f t="shared" si="12"/>
        <v>1</v>
      </c>
      <c r="R73" s="18">
        <v>0</v>
      </c>
      <c r="S73" s="18">
        <v>0.1875</v>
      </c>
      <c r="T73" s="18">
        <v>0.6</v>
      </c>
      <c r="U73" s="18">
        <v>0.21249999999999999</v>
      </c>
      <c r="V73" s="18">
        <v>0</v>
      </c>
      <c r="W73" s="20" t="s">
        <v>322</v>
      </c>
      <c r="X73" s="18">
        <v>0.1875</v>
      </c>
      <c r="Y73" s="20" t="s">
        <v>401</v>
      </c>
      <c r="Z73" s="18">
        <v>0.42749999999999999</v>
      </c>
      <c r="AA73" s="20" t="s">
        <v>402</v>
      </c>
      <c r="AB73" s="18">
        <v>0.185</v>
      </c>
      <c r="AC73" s="20" t="s">
        <v>403</v>
      </c>
      <c r="AD73" s="17"/>
      <c r="AE73" s="17"/>
      <c r="AF73" s="17">
        <v>44119</v>
      </c>
      <c r="AG73" s="17">
        <v>44214</v>
      </c>
      <c r="AH73" s="18">
        <f t="shared" si="15"/>
        <v>0.8</v>
      </c>
      <c r="AI73" s="18" t="str">
        <f t="shared" si="13"/>
        <v/>
      </c>
      <c r="AJ73" s="18">
        <f t="shared" si="14"/>
        <v>1</v>
      </c>
      <c r="AK73" s="18">
        <f t="shared" si="16"/>
        <v>0.71250000000000002</v>
      </c>
      <c r="AL73" s="18">
        <f t="shared" si="17"/>
        <v>0.87058823529411766</v>
      </c>
      <c r="AM73" s="15"/>
      <c r="AN73" s="15"/>
      <c r="AO73" s="16" t="s">
        <v>59</v>
      </c>
      <c r="AP73" s="16" t="s">
        <v>59</v>
      </c>
    </row>
    <row r="74" spans="1:42" s="14" customFormat="1" ht="45" customHeight="1" x14ac:dyDescent="0.2">
      <c r="A74" s="27">
        <v>18</v>
      </c>
      <c r="B74" s="16" t="s">
        <v>317</v>
      </c>
      <c r="C74" s="15" t="s">
        <v>399</v>
      </c>
      <c r="D74" s="16" t="s">
        <v>44</v>
      </c>
      <c r="E74" s="15" t="s">
        <v>351</v>
      </c>
      <c r="F74" s="15" t="s">
        <v>351</v>
      </c>
      <c r="G74" s="15" t="s">
        <v>352</v>
      </c>
      <c r="H74" s="15" t="s">
        <v>353</v>
      </c>
      <c r="I74" s="16" t="s">
        <v>90</v>
      </c>
      <c r="J74" s="17">
        <v>44044</v>
      </c>
      <c r="K74" s="17">
        <v>44196</v>
      </c>
      <c r="L74" s="15" t="s">
        <v>221</v>
      </c>
      <c r="M74" s="16" t="s">
        <v>320</v>
      </c>
      <c r="N74" s="15" t="s">
        <v>52</v>
      </c>
      <c r="O74" s="15" t="s">
        <v>399</v>
      </c>
      <c r="P74" s="15" t="s">
        <v>54</v>
      </c>
      <c r="Q74" s="18">
        <f t="shared" si="12"/>
        <v>1</v>
      </c>
      <c r="R74" s="18">
        <v>0</v>
      </c>
      <c r="S74" s="18">
        <v>0</v>
      </c>
      <c r="T74" s="18">
        <v>0.5</v>
      </c>
      <c r="U74" s="18">
        <v>0.5</v>
      </c>
      <c r="V74" s="18">
        <v>0</v>
      </c>
      <c r="W74" s="20" t="s">
        <v>404</v>
      </c>
      <c r="X74" s="18">
        <v>0</v>
      </c>
      <c r="Y74" s="20" t="s">
        <v>404</v>
      </c>
      <c r="Z74" s="18">
        <v>0.7</v>
      </c>
      <c r="AA74" s="20" t="s">
        <v>405</v>
      </c>
      <c r="AB74" s="18">
        <v>0.3</v>
      </c>
      <c r="AC74" s="20" t="s">
        <v>406</v>
      </c>
      <c r="AD74" s="17"/>
      <c r="AE74" s="17"/>
      <c r="AF74" s="17">
        <v>44119</v>
      </c>
      <c r="AG74" s="17">
        <v>44211</v>
      </c>
      <c r="AH74" s="18">
        <f t="shared" si="15"/>
        <v>1</v>
      </c>
      <c r="AI74" s="18" t="str">
        <f t="shared" si="13"/>
        <v/>
      </c>
      <c r="AJ74" s="18" t="str">
        <f t="shared" si="14"/>
        <v/>
      </c>
      <c r="AK74" s="18">
        <f t="shared" si="16"/>
        <v>1</v>
      </c>
      <c r="AL74" s="18">
        <f t="shared" si="17"/>
        <v>0.6</v>
      </c>
      <c r="AM74" s="15"/>
      <c r="AN74" s="15"/>
      <c r="AO74" s="16" t="s">
        <v>59</v>
      </c>
      <c r="AP74" s="16" t="s">
        <v>59</v>
      </c>
    </row>
    <row r="75" spans="1:42" s="14" customFormat="1" ht="45" customHeight="1" x14ac:dyDescent="0.2">
      <c r="A75" s="27">
        <v>19</v>
      </c>
      <c r="B75" s="16" t="s">
        <v>317</v>
      </c>
      <c r="C75" s="15" t="s">
        <v>399</v>
      </c>
      <c r="D75" s="16" t="s">
        <v>44</v>
      </c>
      <c r="E75" s="15" t="s">
        <v>351</v>
      </c>
      <c r="F75" s="15" t="s">
        <v>351</v>
      </c>
      <c r="G75" s="15" t="s">
        <v>352</v>
      </c>
      <c r="H75" s="15" t="s">
        <v>353</v>
      </c>
      <c r="I75" s="16" t="s">
        <v>407</v>
      </c>
      <c r="J75" s="23">
        <v>44013</v>
      </c>
      <c r="K75" s="17">
        <v>44196</v>
      </c>
      <c r="L75" s="15" t="s">
        <v>221</v>
      </c>
      <c r="M75" s="16" t="s">
        <v>320</v>
      </c>
      <c r="N75" s="15" t="s">
        <v>52</v>
      </c>
      <c r="O75" s="15" t="s">
        <v>399</v>
      </c>
      <c r="P75" s="15" t="s">
        <v>54</v>
      </c>
      <c r="Q75" s="18">
        <f t="shared" si="12"/>
        <v>1</v>
      </c>
      <c r="R75" s="18">
        <v>0</v>
      </c>
      <c r="S75" s="18">
        <v>0</v>
      </c>
      <c r="T75" s="18">
        <v>1</v>
      </c>
      <c r="U75" s="18">
        <v>0</v>
      </c>
      <c r="V75" s="18">
        <v>0</v>
      </c>
      <c r="W75" s="20" t="s">
        <v>408</v>
      </c>
      <c r="X75" s="18">
        <v>0</v>
      </c>
      <c r="Y75" s="20" t="s">
        <v>408</v>
      </c>
      <c r="Z75" s="18">
        <v>1</v>
      </c>
      <c r="AA75" s="20" t="s">
        <v>409</v>
      </c>
      <c r="AB75" s="18">
        <v>0</v>
      </c>
      <c r="AC75" s="20" t="s">
        <v>410</v>
      </c>
      <c r="AD75" s="17"/>
      <c r="AE75" s="17"/>
      <c r="AF75" s="17">
        <v>44119</v>
      </c>
      <c r="AG75" s="17">
        <v>44214</v>
      </c>
      <c r="AH75" s="18">
        <f t="shared" si="15"/>
        <v>1</v>
      </c>
      <c r="AI75" s="18" t="str">
        <f t="shared" si="13"/>
        <v/>
      </c>
      <c r="AJ75" s="18" t="str">
        <f t="shared" si="14"/>
        <v/>
      </c>
      <c r="AK75" s="18">
        <f t="shared" si="16"/>
        <v>1</v>
      </c>
      <c r="AL75" s="18" t="str">
        <f t="shared" si="17"/>
        <v/>
      </c>
      <c r="AM75" s="16"/>
      <c r="AN75" s="16"/>
      <c r="AO75" s="16" t="s">
        <v>59</v>
      </c>
      <c r="AP75" s="16" t="s">
        <v>59</v>
      </c>
    </row>
    <row r="76" spans="1:42" s="14" customFormat="1" ht="45" customHeight="1" x14ac:dyDescent="0.2">
      <c r="A76" s="27">
        <v>1</v>
      </c>
      <c r="B76" s="15" t="s">
        <v>411</v>
      </c>
      <c r="C76" s="15" t="s">
        <v>412</v>
      </c>
      <c r="D76" s="15" t="s">
        <v>44</v>
      </c>
      <c r="E76" s="15" t="s">
        <v>413</v>
      </c>
      <c r="F76" s="15" t="s">
        <v>414</v>
      </c>
      <c r="G76" s="15" t="s">
        <v>352</v>
      </c>
      <c r="H76" s="15" t="s">
        <v>353</v>
      </c>
      <c r="I76" s="15" t="s">
        <v>415</v>
      </c>
      <c r="J76" s="17">
        <v>43831</v>
      </c>
      <c r="K76" s="17">
        <v>44196</v>
      </c>
      <c r="L76" s="15" t="s">
        <v>221</v>
      </c>
      <c r="M76" s="15" t="s">
        <v>416</v>
      </c>
      <c r="N76" s="15" t="s">
        <v>108</v>
      </c>
      <c r="O76" s="15" t="s">
        <v>417</v>
      </c>
      <c r="P76" s="15" t="s">
        <v>2</v>
      </c>
      <c r="Q76" s="20">
        <f t="shared" si="12"/>
        <v>2437</v>
      </c>
      <c r="R76" s="20">
        <v>96</v>
      </c>
      <c r="S76" s="20">
        <v>181</v>
      </c>
      <c r="T76" s="20">
        <v>1080</v>
      </c>
      <c r="U76" s="20">
        <v>1080</v>
      </c>
      <c r="V76" s="20">
        <v>96</v>
      </c>
      <c r="W76" s="20" t="s">
        <v>418</v>
      </c>
      <c r="X76" s="20">
        <v>25</v>
      </c>
      <c r="Y76" s="20" t="s">
        <v>419</v>
      </c>
      <c r="Z76" s="20">
        <v>423</v>
      </c>
      <c r="AA76" s="20" t="s">
        <v>420</v>
      </c>
      <c r="AB76" s="20">
        <v>674</v>
      </c>
      <c r="AC76" s="20" t="s">
        <v>421</v>
      </c>
      <c r="AD76" s="17"/>
      <c r="AE76" s="17"/>
      <c r="AF76" s="17">
        <v>44119</v>
      </c>
      <c r="AG76" s="17">
        <v>44213</v>
      </c>
      <c r="AH76" s="18">
        <f t="shared" si="15"/>
        <v>0.49979482970865818</v>
      </c>
      <c r="AI76" s="18">
        <f t="shared" si="13"/>
        <v>1</v>
      </c>
      <c r="AJ76" s="18">
        <f t="shared" si="14"/>
        <v>0.13812154696132597</v>
      </c>
      <c r="AK76" s="18">
        <f t="shared" si="16"/>
        <v>0.39166666666666666</v>
      </c>
      <c r="AL76" s="18">
        <f t="shared" si="17"/>
        <v>0.62407407407407411</v>
      </c>
      <c r="AM76" s="15"/>
      <c r="AN76" s="15"/>
      <c r="AO76" s="15" t="s">
        <v>59</v>
      </c>
      <c r="AP76" s="15" t="s">
        <v>59</v>
      </c>
    </row>
    <row r="77" spans="1:42" s="14" customFormat="1" ht="45" customHeight="1" x14ac:dyDescent="0.2">
      <c r="A77" s="27">
        <v>2</v>
      </c>
      <c r="B77" s="15" t="s">
        <v>411</v>
      </c>
      <c r="C77" s="15" t="s">
        <v>412</v>
      </c>
      <c r="D77" s="15" t="s">
        <v>44</v>
      </c>
      <c r="E77" s="15" t="s">
        <v>413</v>
      </c>
      <c r="F77" s="15" t="s">
        <v>414</v>
      </c>
      <c r="G77" s="15" t="s">
        <v>352</v>
      </c>
      <c r="H77" s="15" t="s">
        <v>353</v>
      </c>
      <c r="I77" s="15" t="s">
        <v>422</v>
      </c>
      <c r="J77" s="17">
        <v>44105</v>
      </c>
      <c r="K77" s="17">
        <v>44165</v>
      </c>
      <c r="L77" s="15" t="s">
        <v>221</v>
      </c>
      <c r="M77" s="15" t="s">
        <v>423</v>
      </c>
      <c r="N77" s="15" t="s">
        <v>108</v>
      </c>
      <c r="O77" s="15" t="s">
        <v>417</v>
      </c>
      <c r="P77" s="15" t="s">
        <v>2</v>
      </c>
      <c r="Q77" s="20">
        <f t="shared" si="12"/>
        <v>4921</v>
      </c>
      <c r="R77" s="20">
        <v>0</v>
      </c>
      <c r="S77" s="20">
        <v>0</v>
      </c>
      <c r="T77" s="20">
        <v>0</v>
      </c>
      <c r="U77" s="20">
        <v>4921</v>
      </c>
      <c r="V77" s="20">
        <v>0</v>
      </c>
      <c r="W77" s="18" t="s">
        <v>424</v>
      </c>
      <c r="X77" s="20">
        <v>0</v>
      </c>
      <c r="Y77" s="20" t="s">
        <v>425</v>
      </c>
      <c r="Z77" s="20">
        <v>0</v>
      </c>
      <c r="AA77" s="20" t="s">
        <v>426</v>
      </c>
      <c r="AB77" s="20">
        <v>4921</v>
      </c>
      <c r="AC77" s="20" t="s">
        <v>427</v>
      </c>
      <c r="AD77" s="17"/>
      <c r="AE77" s="17"/>
      <c r="AF77" s="17">
        <v>44119</v>
      </c>
      <c r="AG77" s="17">
        <v>44213</v>
      </c>
      <c r="AH77" s="18">
        <f t="shared" si="15"/>
        <v>1</v>
      </c>
      <c r="AI77" s="18" t="str">
        <f t="shared" si="13"/>
        <v/>
      </c>
      <c r="AJ77" s="18" t="str">
        <f t="shared" si="14"/>
        <v/>
      </c>
      <c r="AK77" s="18" t="str">
        <f t="shared" si="16"/>
        <v/>
      </c>
      <c r="AL77" s="18">
        <f t="shared" si="17"/>
        <v>1</v>
      </c>
      <c r="AM77" s="15"/>
      <c r="AN77" s="15"/>
      <c r="AO77" s="15" t="s">
        <v>59</v>
      </c>
      <c r="AP77" s="15" t="s">
        <v>59</v>
      </c>
    </row>
    <row r="78" spans="1:42" s="14" customFormat="1" ht="45" customHeight="1" x14ac:dyDescent="0.2">
      <c r="A78" s="27">
        <v>3</v>
      </c>
      <c r="B78" s="15" t="s">
        <v>411</v>
      </c>
      <c r="C78" s="15" t="s">
        <v>412</v>
      </c>
      <c r="D78" s="15" t="s">
        <v>44</v>
      </c>
      <c r="E78" s="15" t="s">
        <v>413</v>
      </c>
      <c r="F78" s="15" t="s">
        <v>414</v>
      </c>
      <c r="G78" s="15" t="s">
        <v>352</v>
      </c>
      <c r="H78" s="15" t="s">
        <v>353</v>
      </c>
      <c r="I78" s="15" t="s">
        <v>428</v>
      </c>
      <c r="J78" s="17">
        <v>43891</v>
      </c>
      <c r="K78" s="17">
        <v>44196</v>
      </c>
      <c r="L78" s="15" t="s">
        <v>221</v>
      </c>
      <c r="M78" s="15" t="s">
        <v>429</v>
      </c>
      <c r="N78" s="15" t="s">
        <v>52</v>
      </c>
      <c r="O78" s="15" t="s">
        <v>417</v>
      </c>
      <c r="P78" s="15" t="s">
        <v>2</v>
      </c>
      <c r="Q78" s="18">
        <f t="shared" si="12"/>
        <v>1</v>
      </c>
      <c r="R78" s="18">
        <v>0.1</v>
      </c>
      <c r="S78" s="18">
        <v>0.3</v>
      </c>
      <c r="T78" s="18">
        <v>0.3</v>
      </c>
      <c r="U78" s="18">
        <v>0.3</v>
      </c>
      <c r="V78" s="18">
        <v>0.1</v>
      </c>
      <c r="W78" s="18" t="s">
        <v>430</v>
      </c>
      <c r="X78" s="18">
        <v>0.3</v>
      </c>
      <c r="Y78" s="18" t="s">
        <v>431</v>
      </c>
      <c r="Z78" s="18">
        <v>0.3</v>
      </c>
      <c r="AA78" s="18" t="s">
        <v>432</v>
      </c>
      <c r="AB78" s="18">
        <v>0.3</v>
      </c>
      <c r="AC78" s="18" t="s">
        <v>433</v>
      </c>
      <c r="AD78" s="18"/>
      <c r="AE78" s="18"/>
      <c r="AF78" s="17">
        <v>44119</v>
      </c>
      <c r="AG78" s="17">
        <v>44214</v>
      </c>
      <c r="AH78" s="18">
        <f t="shared" si="15"/>
        <v>1</v>
      </c>
      <c r="AI78" s="18">
        <f t="shared" si="13"/>
        <v>1</v>
      </c>
      <c r="AJ78" s="18">
        <f t="shared" si="14"/>
        <v>1</v>
      </c>
      <c r="AK78" s="18">
        <f t="shared" si="16"/>
        <v>1</v>
      </c>
      <c r="AL78" s="18">
        <f t="shared" si="17"/>
        <v>1</v>
      </c>
      <c r="AM78" s="15"/>
      <c r="AN78" s="15"/>
      <c r="AO78" s="15" t="s">
        <v>59</v>
      </c>
      <c r="AP78" s="15" t="s">
        <v>59</v>
      </c>
    </row>
    <row r="79" spans="1:42" s="14" customFormat="1" ht="45" customHeight="1" x14ac:dyDescent="0.2">
      <c r="A79" s="27">
        <v>4</v>
      </c>
      <c r="B79" s="15" t="s">
        <v>411</v>
      </c>
      <c r="C79" s="15" t="s">
        <v>412</v>
      </c>
      <c r="D79" s="15" t="s">
        <v>44</v>
      </c>
      <c r="E79" s="15" t="s">
        <v>413</v>
      </c>
      <c r="F79" s="15" t="s">
        <v>414</v>
      </c>
      <c r="G79" s="15" t="s">
        <v>352</v>
      </c>
      <c r="H79" s="15" t="s">
        <v>353</v>
      </c>
      <c r="I79" s="15" t="s">
        <v>434</v>
      </c>
      <c r="J79" s="17">
        <v>43891</v>
      </c>
      <c r="K79" s="17">
        <v>44196</v>
      </c>
      <c r="L79" s="15" t="s">
        <v>221</v>
      </c>
      <c r="M79" s="15" t="s">
        <v>423</v>
      </c>
      <c r="N79" s="15" t="s">
        <v>52</v>
      </c>
      <c r="O79" s="15" t="s">
        <v>417</v>
      </c>
      <c r="P79" s="15" t="s">
        <v>2</v>
      </c>
      <c r="Q79" s="18">
        <f t="shared" si="12"/>
        <v>1</v>
      </c>
      <c r="R79" s="18">
        <v>0.1</v>
      </c>
      <c r="S79" s="18">
        <v>0.3</v>
      </c>
      <c r="T79" s="18">
        <v>0.3</v>
      </c>
      <c r="U79" s="18">
        <v>0.3</v>
      </c>
      <c r="V79" s="18">
        <v>0.1</v>
      </c>
      <c r="W79" s="18" t="s">
        <v>435</v>
      </c>
      <c r="X79" s="18">
        <v>0.3</v>
      </c>
      <c r="Y79" s="18" t="s">
        <v>436</v>
      </c>
      <c r="Z79" s="18">
        <v>0.3</v>
      </c>
      <c r="AA79" s="18" t="s">
        <v>437</v>
      </c>
      <c r="AB79" s="18">
        <v>0.3</v>
      </c>
      <c r="AC79" s="18" t="s">
        <v>438</v>
      </c>
      <c r="AD79" s="18"/>
      <c r="AE79" s="18"/>
      <c r="AF79" s="17">
        <v>44119</v>
      </c>
      <c r="AG79" s="17">
        <v>44213</v>
      </c>
      <c r="AH79" s="18">
        <f t="shared" si="15"/>
        <v>1</v>
      </c>
      <c r="AI79" s="18">
        <f t="shared" si="13"/>
        <v>1</v>
      </c>
      <c r="AJ79" s="18">
        <f t="shared" si="14"/>
        <v>1</v>
      </c>
      <c r="AK79" s="18">
        <f t="shared" si="16"/>
        <v>1</v>
      </c>
      <c r="AL79" s="18">
        <f t="shared" si="17"/>
        <v>1</v>
      </c>
      <c r="AM79" s="15"/>
      <c r="AN79" s="15"/>
      <c r="AO79" s="15" t="s">
        <v>59</v>
      </c>
      <c r="AP79" s="15" t="s">
        <v>59</v>
      </c>
    </row>
    <row r="80" spans="1:42" s="14" customFormat="1" ht="45" customHeight="1" x14ac:dyDescent="0.2">
      <c r="A80" s="27">
        <v>5</v>
      </c>
      <c r="B80" s="15" t="s">
        <v>411</v>
      </c>
      <c r="C80" s="15" t="s">
        <v>439</v>
      </c>
      <c r="D80" s="15" t="s">
        <v>44</v>
      </c>
      <c r="E80" s="15" t="s">
        <v>413</v>
      </c>
      <c r="F80" s="15" t="s">
        <v>414</v>
      </c>
      <c r="G80" s="15" t="s">
        <v>352</v>
      </c>
      <c r="H80" s="15" t="s">
        <v>353</v>
      </c>
      <c r="I80" s="16" t="s">
        <v>440</v>
      </c>
      <c r="J80" s="17">
        <v>43922</v>
      </c>
      <c r="K80" s="17">
        <v>44074</v>
      </c>
      <c r="L80" s="15" t="s">
        <v>221</v>
      </c>
      <c r="M80" s="15" t="s">
        <v>441</v>
      </c>
      <c r="N80" s="15" t="s">
        <v>52</v>
      </c>
      <c r="O80" s="15" t="s">
        <v>442</v>
      </c>
      <c r="P80" s="15" t="s">
        <v>2</v>
      </c>
      <c r="Q80" s="18">
        <f t="shared" si="12"/>
        <v>1</v>
      </c>
      <c r="R80" s="18">
        <v>0</v>
      </c>
      <c r="S80" s="18">
        <v>0.6</v>
      </c>
      <c r="T80" s="18">
        <v>0.4</v>
      </c>
      <c r="U80" s="18">
        <v>0</v>
      </c>
      <c r="V80" s="18">
        <v>0</v>
      </c>
      <c r="W80" s="19"/>
      <c r="X80" s="18">
        <v>0.6</v>
      </c>
      <c r="Y80" s="18" t="s">
        <v>443</v>
      </c>
      <c r="Z80" s="18">
        <v>0.3</v>
      </c>
      <c r="AA80" s="18" t="s">
        <v>444</v>
      </c>
      <c r="AB80" s="18">
        <v>0.1</v>
      </c>
      <c r="AC80" s="18" t="s">
        <v>445</v>
      </c>
      <c r="AD80" s="18"/>
      <c r="AE80" s="18"/>
      <c r="AF80" s="17">
        <v>44119</v>
      </c>
      <c r="AG80" s="17">
        <v>44213</v>
      </c>
      <c r="AH80" s="18">
        <f t="shared" si="15"/>
        <v>0.99999999999999989</v>
      </c>
      <c r="AI80" s="18" t="str">
        <f t="shared" si="13"/>
        <v/>
      </c>
      <c r="AJ80" s="18">
        <f t="shared" si="14"/>
        <v>1</v>
      </c>
      <c r="AK80" s="18">
        <f t="shared" si="16"/>
        <v>0.74999999999999989</v>
      </c>
      <c r="AL80" s="18" t="str">
        <f t="shared" si="17"/>
        <v/>
      </c>
      <c r="AM80" s="15"/>
      <c r="AN80" s="15"/>
      <c r="AO80" s="15" t="s">
        <v>59</v>
      </c>
      <c r="AP80" s="15" t="s">
        <v>59</v>
      </c>
    </row>
    <row r="81" spans="1:42" s="14" customFormat="1" ht="45" customHeight="1" x14ac:dyDescent="0.2">
      <c r="A81" s="27">
        <v>6</v>
      </c>
      <c r="B81" s="15" t="s">
        <v>411</v>
      </c>
      <c r="C81" s="15" t="s">
        <v>439</v>
      </c>
      <c r="D81" s="15" t="s">
        <v>44</v>
      </c>
      <c r="E81" s="15" t="s">
        <v>413</v>
      </c>
      <c r="F81" s="15" t="s">
        <v>414</v>
      </c>
      <c r="G81" s="15" t="s">
        <v>352</v>
      </c>
      <c r="H81" s="15" t="s">
        <v>353</v>
      </c>
      <c r="I81" s="16" t="s">
        <v>446</v>
      </c>
      <c r="J81" s="17">
        <v>44075</v>
      </c>
      <c r="K81" s="17">
        <v>44104</v>
      </c>
      <c r="L81" s="15" t="s">
        <v>221</v>
      </c>
      <c r="M81" s="15" t="s">
        <v>441</v>
      </c>
      <c r="N81" s="15" t="s">
        <v>52</v>
      </c>
      <c r="O81" s="15" t="s">
        <v>442</v>
      </c>
      <c r="P81" s="15" t="s">
        <v>2</v>
      </c>
      <c r="Q81" s="18">
        <f t="shared" si="12"/>
        <v>1</v>
      </c>
      <c r="R81" s="18">
        <v>0</v>
      </c>
      <c r="S81" s="18">
        <v>0</v>
      </c>
      <c r="T81" s="18">
        <v>1</v>
      </c>
      <c r="U81" s="18">
        <v>0</v>
      </c>
      <c r="V81" s="18">
        <v>0</v>
      </c>
      <c r="W81" s="18"/>
      <c r="X81" s="18">
        <v>0</v>
      </c>
      <c r="Y81" s="18" t="s">
        <v>447</v>
      </c>
      <c r="Z81" s="18">
        <v>0.25</v>
      </c>
      <c r="AA81" s="18" t="s">
        <v>448</v>
      </c>
      <c r="AB81" s="18">
        <v>0.75</v>
      </c>
      <c r="AC81" s="18" t="s">
        <v>449</v>
      </c>
      <c r="AD81" s="18"/>
      <c r="AE81" s="18"/>
      <c r="AF81" s="17">
        <v>44119</v>
      </c>
      <c r="AG81" s="17">
        <v>44213</v>
      </c>
      <c r="AH81" s="18">
        <f t="shared" si="15"/>
        <v>1</v>
      </c>
      <c r="AI81" s="18" t="str">
        <f t="shared" si="13"/>
        <v/>
      </c>
      <c r="AJ81" s="18" t="str">
        <f t="shared" si="14"/>
        <v/>
      </c>
      <c r="AK81" s="18">
        <f t="shared" si="16"/>
        <v>0.25</v>
      </c>
      <c r="AL81" s="18" t="str">
        <f t="shared" si="17"/>
        <v/>
      </c>
      <c r="AM81" s="15"/>
      <c r="AN81" s="15"/>
      <c r="AO81" s="15" t="s">
        <v>59</v>
      </c>
      <c r="AP81" s="15" t="s">
        <v>59</v>
      </c>
    </row>
    <row r="82" spans="1:42" s="14" customFormat="1" ht="45" customHeight="1" x14ac:dyDescent="0.2">
      <c r="A82" s="27">
        <v>7</v>
      </c>
      <c r="B82" s="15" t="s">
        <v>411</v>
      </c>
      <c r="C82" s="15" t="s">
        <v>439</v>
      </c>
      <c r="D82" s="15" t="s">
        <v>44</v>
      </c>
      <c r="E82" s="15" t="s">
        <v>413</v>
      </c>
      <c r="F82" s="15" t="s">
        <v>414</v>
      </c>
      <c r="G82" s="15" t="s">
        <v>352</v>
      </c>
      <c r="H82" s="15" t="s">
        <v>353</v>
      </c>
      <c r="I82" s="16" t="s">
        <v>450</v>
      </c>
      <c r="J82" s="17">
        <v>43891</v>
      </c>
      <c r="K82" s="17">
        <v>44196</v>
      </c>
      <c r="L82" s="15" t="s">
        <v>221</v>
      </c>
      <c r="M82" s="16" t="s">
        <v>451</v>
      </c>
      <c r="N82" s="15" t="s">
        <v>52</v>
      </c>
      <c r="O82" s="15" t="s">
        <v>442</v>
      </c>
      <c r="P82" s="15" t="s">
        <v>2</v>
      </c>
      <c r="Q82" s="18">
        <f t="shared" si="12"/>
        <v>1</v>
      </c>
      <c r="R82" s="18">
        <v>0.1</v>
      </c>
      <c r="S82" s="18">
        <v>0.3</v>
      </c>
      <c r="T82" s="18">
        <v>0.3</v>
      </c>
      <c r="U82" s="18">
        <v>0.3</v>
      </c>
      <c r="V82" s="18">
        <v>0</v>
      </c>
      <c r="W82" s="19"/>
      <c r="X82" s="18">
        <v>0.4</v>
      </c>
      <c r="Y82" s="18" t="s">
        <v>452</v>
      </c>
      <c r="Z82" s="18">
        <v>0.15</v>
      </c>
      <c r="AA82" s="18" t="s">
        <v>453</v>
      </c>
      <c r="AB82" s="18">
        <v>0.45</v>
      </c>
      <c r="AC82" s="18" t="s">
        <v>454</v>
      </c>
      <c r="AD82" s="18"/>
      <c r="AE82" s="18"/>
      <c r="AF82" s="17">
        <v>44119</v>
      </c>
      <c r="AG82" s="17">
        <v>44214</v>
      </c>
      <c r="AH82" s="18">
        <f t="shared" si="15"/>
        <v>1</v>
      </c>
      <c r="AI82" s="18">
        <f t="shared" si="13"/>
        <v>0</v>
      </c>
      <c r="AJ82" s="18">
        <f t="shared" si="14"/>
        <v>1</v>
      </c>
      <c r="AK82" s="18">
        <f t="shared" si="16"/>
        <v>0.5</v>
      </c>
      <c r="AL82" s="18">
        <f t="shared" si="17"/>
        <v>1</v>
      </c>
      <c r="AM82" s="15"/>
      <c r="AN82" s="15"/>
      <c r="AO82" s="15" t="s">
        <v>59</v>
      </c>
      <c r="AP82" s="15" t="s">
        <v>59</v>
      </c>
    </row>
    <row r="83" spans="1:42" s="14" customFormat="1" ht="45" customHeight="1" x14ac:dyDescent="0.2">
      <c r="A83" s="27">
        <v>8</v>
      </c>
      <c r="B83" s="15" t="s">
        <v>411</v>
      </c>
      <c r="C83" s="15" t="s">
        <v>455</v>
      </c>
      <c r="D83" s="15" t="s">
        <v>44</v>
      </c>
      <c r="E83" s="15" t="s">
        <v>413</v>
      </c>
      <c r="F83" s="15" t="s">
        <v>414</v>
      </c>
      <c r="G83" s="15" t="s">
        <v>352</v>
      </c>
      <c r="H83" s="15" t="s">
        <v>353</v>
      </c>
      <c r="I83" s="16" t="s">
        <v>456</v>
      </c>
      <c r="J83" s="17">
        <v>43891</v>
      </c>
      <c r="K83" s="17">
        <v>43951</v>
      </c>
      <c r="L83" s="15" t="s">
        <v>221</v>
      </c>
      <c r="M83" s="15" t="s">
        <v>457</v>
      </c>
      <c r="N83" s="15" t="s">
        <v>52</v>
      </c>
      <c r="O83" s="15" t="s">
        <v>458</v>
      </c>
      <c r="P83" s="15" t="s">
        <v>54</v>
      </c>
      <c r="Q83" s="18">
        <f t="shared" si="12"/>
        <v>1</v>
      </c>
      <c r="R83" s="18">
        <v>0.5</v>
      </c>
      <c r="S83" s="18">
        <v>0.5</v>
      </c>
      <c r="T83" s="18">
        <v>0</v>
      </c>
      <c r="U83" s="18">
        <v>0</v>
      </c>
      <c r="V83" s="18">
        <v>0</v>
      </c>
      <c r="W83" s="18"/>
      <c r="X83" s="18">
        <v>0.9</v>
      </c>
      <c r="Y83" s="18" t="s">
        <v>459</v>
      </c>
      <c r="Z83" s="18">
        <v>0.1</v>
      </c>
      <c r="AA83" s="18" t="s">
        <v>460</v>
      </c>
      <c r="AB83" s="18">
        <v>0</v>
      </c>
      <c r="AC83" s="18" t="s">
        <v>461</v>
      </c>
      <c r="AD83" s="18"/>
      <c r="AE83" s="18"/>
      <c r="AF83" s="17">
        <v>44119</v>
      </c>
      <c r="AG83" s="17">
        <v>44213</v>
      </c>
      <c r="AH83" s="18">
        <f t="shared" si="15"/>
        <v>1</v>
      </c>
      <c r="AI83" s="18">
        <f t="shared" si="13"/>
        <v>0</v>
      </c>
      <c r="AJ83" s="18">
        <f t="shared" si="14"/>
        <v>1</v>
      </c>
      <c r="AK83" s="18" t="str">
        <f t="shared" si="16"/>
        <v/>
      </c>
      <c r="AL83" s="18" t="str">
        <f t="shared" si="17"/>
        <v/>
      </c>
      <c r="AM83" s="15"/>
      <c r="AN83" s="15"/>
      <c r="AO83" s="15" t="s">
        <v>59</v>
      </c>
      <c r="AP83" s="15" t="s">
        <v>59</v>
      </c>
    </row>
    <row r="84" spans="1:42" s="14" customFormat="1" ht="45" customHeight="1" x14ac:dyDescent="0.2">
      <c r="A84" s="27">
        <v>9</v>
      </c>
      <c r="B84" s="15" t="s">
        <v>411</v>
      </c>
      <c r="C84" s="15" t="s">
        <v>455</v>
      </c>
      <c r="D84" s="15" t="s">
        <v>44</v>
      </c>
      <c r="E84" s="15" t="s">
        <v>413</v>
      </c>
      <c r="F84" s="15" t="s">
        <v>414</v>
      </c>
      <c r="G84" s="15" t="s">
        <v>352</v>
      </c>
      <c r="H84" s="15" t="s">
        <v>353</v>
      </c>
      <c r="I84" s="16" t="s">
        <v>462</v>
      </c>
      <c r="J84" s="17">
        <v>43891</v>
      </c>
      <c r="K84" s="17">
        <v>44043</v>
      </c>
      <c r="L84" s="15" t="s">
        <v>221</v>
      </c>
      <c r="M84" s="16" t="s">
        <v>463</v>
      </c>
      <c r="N84" s="15" t="s">
        <v>52</v>
      </c>
      <c r="O84" s="15" t="s">
        <v>458</v>
      </c>
      <c r="P84" s="15" t="s">
        <v>54</v>
      </c>
      <c r="Q84" s="18">
        <f t="shared" si="12"/>
        <v>1</v>
      </c>
      <c r="R84" s="18">
        <v>0.5</v>
      </c>
      <c r="S84" s="18">
        <v>0</v>
      </c>
      <c r="T84" s="18">
        <v>0.5</v>
      </c>
      <c r="U84" s="18">
        <v>0</v>
      </c>
      <c r="V84" s="18">
        <v>0.5</v>
      </c>
      <c r="W84" s="18"/>
      <c r="X84" s="18">
        <v>0.5</v>
      </c>
      <c r="Y84" s="18" t="s">
        <v>464</v>
      </c>
      <c r="Z84" s="18">
        <v>0</v>
      </c>
      <c r="AA84" s="18" t="s">
        <v>465</v>
      </c>
      <c r="AB84" s="18">
        <v>0</v>
      </c>
      <c r="AC84" s="18" t="s">
        <v>466</v>
      </c>
      <c r="AD84" s="18"/>
      <c r="AE84" s="18"/>
      <c r="AF84" s="17">
        <v>44119</v>
      </c>
      <c r="AG84" s="17">
        <v>44214</v>
      </c>
      <c r="AH84" s="18">
        <f t="shared" si="15"/>
        <v>1</v>
      </c>
      <c r="AI84" s="18">
        <f t="shared" si="13"/>
        <v>1</v>
      </c>
      <c r="AJ84" s="18" t="str">
        <f t="shared" si="14"/>
        <v/>
      </c>
      <c r="AK84" s="18">
        <f t="shared" si="16"/>
        <v>0</v>
      </c>
      <c r="AL84" s="18" t="str">
        <f t="shared" si="17"/>
        <v/>
      </c>
      <c r="AM84" s="15"/>
      <c r="AN84" s="15"/>
      <c r="AO84" s="15" t="s">
        <v>59</v>
      </c>
      <c r="AP84" s="15" t="s">
        <v>59</v>
      </c>
    </row>
    <row r="85" spans="1:42" s="14" customFormat="1" ht="45" customHeight="1" x14ac:dyDescent="0.2">
      <c r="A85" s="27">
        <v>10</v>
      </c>
      <c r="B85" s="15" t="s">
        <v>411</v>
      </c>
      <c r="C85" s="15" t="s">
        <v>455</v>
      </c>
      <c r="D85" s="15" t="s">
        <v>44</v>
      </c>
      <c r="E85" s="15" t="s">
        <v>413</v>
      </c>
      <c r="F85" s="15" t="s">
        <v>414</v>
      </c>
      <c r="G85" s="15" t="s">
        <v>352</v>
      </c>
      <c r="H85" s="15" t="s">
        <v>353</v>
      </c>
      <c r="I85" s="16" t="s">
        <v>467</v>
      </c>
      <c r="J85" s="17">
        <v>43891</v>
      </c>
      <c r="K85" s="17">
        <v>44043</v>
      </c>
      <c r="L85" s="15" t="s">
        <v>221</v>
      </c>
      <c r="M85" s="16" t="s">
        <v>468</v>
      </c>
      <c r="N85" s="15" t="s">
        <v>52</v>
      </c>
      <c r="O85" s="15" t="s">
        <v>458</v>
      </c>
      <c r="P85" s="15" t="s">
        <v>54</v>
      </c>
      <c r="Q85" s="18">
        <f t="shared" si="12"/>
        <v>1</v>
      </c>
      <c r="R85" s="18">
        <v>0.5</v>
      </c>
      <c r="S85" s="18">
        <v>0</v>
      </c>
      <c r="T85" s="18">
        <v>0.5</v>
      </c>
      <c r="U85" s="18">
        <v>0</v>
      </c>
      <c r="V85" s="18">
        <v>0</v>
      </c>
      <c r="W85" s="18"/>
      <c r="X85" s="18">
        <v>0.1</v>
      </c>
      <c r="Y85" s="18" t="s">
        <v>469</v>
      </c>
      <c r="Z85" s="18">
        <v>0</v>
      </c>
      <c r="AA85" s="18" t="s">
        <v>470</v>
      </c>
      <c r="AB85" s="18">
        <v>0.8</v>
      </c>
      <c r="AC85" s="18" t="s">
        <v>471</v>
      </c>
      <c r="AD85" s="18"/>
      <c r="AE85" s="18"/>
      <c r="AF85" s="17">
        <v>44119</v>
      </c>
      <c r="AG85" s="17">
        <v>44215</v>
      </c>
      <c r="AH85" s="18">
        <f t="shared" si="15"/>
        <v>0.9</v>
      </c>
      <c r="AI85" s="18">
        <f t="shared" si="13"/>
        <v>0</v>
      </c>
      <c r="AJ85" s="18" t="str">
        <f t="shared" si="14"/>
        <v/>
      </c>
      <c r="AK85" s="18">
        <f t="shared" si="16"/>
        <v>0</v>
      </c>
      <c r="AL85" s="18" t="str">
        <f t="shared" si="17"/>
        <v/>
      </c>
      <c r="AM85" s="15"/>
      <c r="AN85" s="15"/>
      <c r="AO85" s="15" t="s">
        <v>59</v>
      </c>
      <c r="AP85" s="15" t="s">
        <v>59</v>
      </c>
    </row>
    <row r="86" spans="1:42" s="14" customFormat="1" ht="45" customHeight="1" x14ac:dyDescent="0.2">
      <c r="A86" s="27">
        <v>11</v>
      </c>
      <c r="B86" s="15" t="s">
        <v>411</v>
      </c>
      <c r="C86" s="15" t="s">
        <v>455</v>
      </c>
      <c r="D86" s="15" t="s">
        <v>44</v>
      </c>
      <c r="E86" s="15" t="s">
        <v>413</v>
      </c>
      <c r="F86" s="15" t="s">
        <v>414</v>
      </c>
      <c r="G86" s="15" t="s">
        <v>352</v>
      </c>
      <c r="H86" s="15" t="s">
        <v>353</v>
      </c>
      <c r="I86" s="15" t="s">
        <v>472</v>
      </c>
      <c r="J86" s="17">
        <v>44013</v>
      </c>
      <c r="K86" s="17">
        <v>44043</v>
      </c>
      <c r="L86" s="15" t="s">
        <v>221</v>
      </c>
      <c r="M86" s="15" t="s">
        <v>473</v>
      </c>
      <c r="N86" s="15" t="s">
        <v>52</v>
      </c>
      <c r="O86" s="15" t="s">
        <v>458</v>
      </c>
      <c r="P86" s="15" t="s">
        <v>54</v>
      </c>
      <c r="Q86" s="18">
        <f t="shared" si="12"/>
        <v>1</v>
      </c>
      <c r="R86" s="18">
        <v>0</v>
      </c>
      <c r="S86" s="18">
        <v>0</v>
      </c>
      <c r="T86" s="18">
        <v>1</v>
      </c>
      <c r="U86" s="18">
        <v>0</v>
      </c>
      <c r="V86" s="18">
        <v>0</v>
      </c>
      <c r="W86" s="18"/>
      <c r="X86" s="18">
        <v>0</v>
      </c>
      <c r="Y86" s="18" t="s">
        <v>465</v>
      </c>
      <c r="Z86" s="18">
        <v>1</v>
      </c>
      <c r="AA86" s="18" t="s">
        <v>474</v>
      </c>
      <c r="AB86" s="18">
        <v>0</v>
      </c>
      <c r="AC86" s="18" t="s">
        <v>475</v>
      </c>
      <c r="AD86" s="18"/>
      <c r="AE86" s="18"/>
      <c r="AF86" s="17">
        <v>44119</v>
      </c>
      <c r="AG86" s="17">
        <v>44213</v>
      </c>
      <c r="AH86" s="18">
        <f t="shared" si="15"/>
        <v>1</v>
      </c>
      <c r="AI86" s="18" t="str">
        <f t="shared" si="13"/>
        <v/>
      </c>
      <c r="AJ86" s="18" t="str">
        <f t="shared" si="14"/>
        <v/>
      </c>
      <c r="AK86" s="18">
        <f t="shared" si="16"/>
        <v>1</v>
      </c>
      <c r="AL86" s="18" t="str">
        <f t="shared" si="17"/>
        <v/>
      </c>
      <c r="AM86" s="15"/>
      <c r="AN86" s="15"/>
      <c r="AO86" s="15" t="s">
        <v>59</v>
      </c>
      <c r="AP86" s="15" t="s">
        <v>59</v>
      </c>
    </row>
    <row r="87" spans="1:42" s="14" customFormat="1" ht="45" customHeight="1" x14ac:dyDescent="0.2">
      <c r="A87" s="27">
        <v>12</v>
      </c>
      <c r="B87" s="15" t="s">
        <v>411</v>
      </c>
      <c r="C87" s="15" t="s">
        <v>455</v>
      </c>
      <c r="D87" s="15" t="s">
        <v>44</v>
      </c>
      <c r="E87" s="15" t="s">
        <v>413</v>
      </c>
      <c r="F87" s="15" t="s">
        <v>414</v>
      </c>
      <c r="G87" s="15" t="s">
        <v>352</v>
      </c>
      <c r="H87" s="15" t="s">
        <v>353</v>
      </c>
      <c r="I87" s="16" t="s">
        <v>476</v>
      </c>
      <c r="J87" s="17">
        <v>44044</v>
      </c>
      <c r="K87" s="17">
        <v>44074</v>
      </c>
      <c r="L87" s="15" t="s">
        <v>221</v>
      </c>
      <c r="M87" s="15" t="s">
        <v>473</v>
      </c>
      <c r="N87" s="15" t="s">
        <v>52</v>
      </c>
      <c r="O87" s="15" t="s">
        <v>458</v>
      </c>
      <c r="P87" s="15" t="s">
        <v>54</v>
      </c>
      <c r="Q87" s="18">
        <f t="shared" si="12"/>
        <v>1</v>
      </c>
      <c r="R87" s="18">
        <v>0</v>
      </c>
      <c r="S87" s="18">
        <v>0</v>
      </c>
      <c r="T87" s="18">
        <v>1</v>
      </c>
      <c r="U87" s="18">
        <v>0</v>
      </c>
      <c r="V87" s="18">
        <v>0</v>
      </c>
      <c r="W87" s="18"/>
      <c r="X87" s="18">
        <v>0</v>
      </c>
      <c r="Y87" s="18" t="s">
        <v>465</v>
      </c>
      <c r="Z87" s="18">
        <v>0</v>
      </c>
      <c r="AA87" s="18" t="s">
        <v>477</v>
      </c>
      <c r="AB87" s="18">
        <v>0</v>
      </c>
      <c r="AC87" s="20" t="s">
        <v>478</v>
      </c>
      <c r="AD87" s="17"/>
      <c r="AE87" s="17"/>
      <c r="AF87" s="17">
        <v>44119</v>
      </c>
      <c r="AG87" s="17">
        <v>44216</v>
      </c>
      <c r="AH87" s="18">
        <f t="shared" si="15"/>
        <v>0</v>
      </c>
      <c r="AI87" s="18" t="str">
        <f t="shared" si="13"/>
        <v/>
      </c>
      <c r="AJ87" s="18" t="str">
        <f t="shared" si="14"/>
        <v/>
      </c>
      <c r="AK87" s="18">
        <f t="shared" si="16"/>
        <v>0</v>
      </c>
      <c r="AL87" s="18" t="str">
        <f t="shared" si="17"/>
        <v/>
      </c>
      <c r="AM87" s="15"/>
      <c r="AN87" s="15"/>
      <c r="AO87" s="15" t="s">
        <v>59</v>
      </c>
      <c r="AP87" s="15" t="s">
        <v>203</v>
      </c>
    </row>
    <row r="88" spans="1:42" s="14" customFormat="1" ht="45" customHeight="1" x14ac:dyDescent="0.2">
      <c r="A88" s="27">
        <v>13</v>
      </c>
      <c r="B88" s="15" t="s">
        <v>411</v>
      </c>
      <c r="C88" s="15" t="s">
        <v>479</v>
      </c>
      <c r="D88" s="15" t="s">
        <v>44</v>
      </c>
      <c r="E88" s="15" t="s">
        <v>413</v>
      </c>
      <c r="F88" s="15" t="s">
        <v>414</v>
      </c>
      <c r="G88" s="15" t="s">
        <v>352</v>
      </c>
      <c r="H88" s="15" t="s">
        <v>353</v>
      </c>
      <c r="I88" s="16" t="s">
        <v>480</v>
      </c>
      <c r="J88" s="17">
        <v>43831</v>
      </c>
      <c r="K88" s="17">
        <v>43921</v>
      </c>
      <c r="L88" s="15" t="s">
        <v>221</v>
      </c>
      <c r="M88" s="16" t="s">
        <v>481</v>
      </c>
      <c r="N88" s="15" t="s">
        <v>52</v>
      </c>
      <c r="O88" s="15" t="s">
        <v>482</v>
      </c>
      <c r="P88" s="15" t="s">
        <v>54</v>
      </c>
      <c r="Q88" s="24">
        <f t="shared" si="12"/>
        <v>1</v>
      </c>
      <c r="R88" s="24">
        <v>1</v>
      </c>
      <c r="S88" s="24">
        <v>0</v>
      </c>
      <c r="T88" s="24">
        <v>0</v>
      </c>
      <c r="U88" s="24">
        <v>0</v>
      </c>
      <c r="V88" s="18">
        <v>0.66</v>
      </c>
      <c r="W88" s="18" t="s">
        <v>483</v>
      </c>
      <c r="X88" s="18">
        <v>0.34</v>
      </c>
      <c r="Y88" s="18" t="s">
        <v>484</v>
      </c>
      <c r="Z88" s="18">
        <v>0</v>
      </c>
      <c r="AA88" s="18" t="s">
        <v>461</v>
      </c>
      <c r="AB88" s="18">
        <v>0</v>
      </c>
      <c r="AC88" s="24" t="s">
        <v>461</v>
      </c>
      <c r="AD88" s="24"/>
      <c r="AE88" s="24"/>
      <c r="AF88" s="23">
        <v>44119</v>
      </c>
      <c r="AG88" s="23">
        <v>44213</v>
      </c>
      <c r="AH88" s="18">
        <f t="shared" si="15"/>
        <v>1</v>
      </c>
      <c r="AI88" s="18">
        <f t="shared" si="13"/>
        <v>0.66</v>
      </c>
      <c r="AJ88" s="18" t="str">
        <f t="shared" si="14"/>
        <v/>
      </c>
      <c r="AK88" s="18" t="str">
        <f t="shared" si="16"/>
        <v/>
      </c>
      <c r="AL88" s="18" t="str">
        <f t="shared" si="17"/>
        <v/>
      </c>
      <c r="AM88" s="15"/>
      <c r="AN88" s="15"/>
      <c r="AO88" s="15" t="s">
        <v>101</v>
      </c>
      <c r="AP88" s="15" t="s">
        <v>59</v>
      </c>
    </row>
    <row r="89" spans="1:42" s="14" customFormat="1" ht="45" customHeight="1" x14ac:dyDescent="0.2">
      <c r="A89" s="27">
        <v>14</v>
      </c>
      <c r="B89" s="15" t="s">
        <v>411</v>
      </c>
      <c r="C89" s="15" t="s">
        <v>479</v>
      </c>
      <c r="D89" s="15" t="s">
        <v>44</v>
      </c>
      <c r="E89" s="15" t="s">
        <v>413</v>
      </c>
      <c r="F89" s="15" t="s">
        <v>414</v>
      </c>
      <c r="G89" s="15" t="s">
        <v>352</v>
      </c>
      <c r="H89" s="15" t="s">
        <v>353</v>
      </c>
      <c r="I89" s="16" t="s">
        <v>485</v>
      </c>
      <c r="J89" s="17">
        <v>44013</v>
      </c>
      <c r="K89" s="17">
        <v>44043</v>
      </c>
      <c r="L89" s="15" t="s">
        <v>221</v>
      </c>
      <c r="M89" s="16" t="s">
        <v>486</v>
      </c>
      <c r="N89" s="15" t="s">
        <v>52</v>
      </c>
      <c r="O89" s="15" t="s">
        <v>482</v>
      </c>
      <c r="P89" s="15" t="s">
        <v>54</v>
      </c>
      <c r="Q89" s="24">
        <f t="shared" si="12"/>
        <v>1</v>
      </c>
      <c r="R89" s="24">
        <v>0</v>
      </c>
      <c r="S89" s="24">
        <v>0</v>
      </c>
      <c r="T89" s="24">
        <v>1</v>
      </c>
      <c r="U89" s="24">
        <v>0</v>
      </c>
      <c r="V89" s="18">
        <v>0</v>
      </c>
      <c r="W89" s="18"/>
      <c r="X89" s="18">
        <v>0</v>
      </c>
      <c r="Y89" s="18" t="s">
        <v>465</v>
      </c>
      <c r="Z89" s="18">
        <v>1</v>
      </c>
      <c r="AA89" s="18" t="s">
        <v>487</v>
      </c>
      <c r="AB89" s="18">
        <v>0</v>
      </c>
      <c r="AC89" s="24" t="s">
        <v>461</v>
      </c>
      <c r="AD89" s="24"/>
      <c r="AE89" s="24"/>
      <c r="AF89" s="23">
        <v>44119</v>
      </c>
      <c r="AG89" s="23">
        <v>44213</v>
      </c>
      <c r="AH89" s="18">
        <f t="shared" si="15"/>
        <v>1</v>
      </c>
      <c r="AI89" s="18" t="str">
        <f t="shared" si="13"/>
        <v/>
      </c>
      <c r="AJ89" s="18" t="str">
        <f t="shared" si="14"/>
        <v/>
      </c>
      <c r="AK89" s="18">
        <f t="shared" si="16"/>
        <v>1</v>
      </c>
      <c r="AL89" s="18" t="str">
        <f t="shared" si="17"/>
        <v/>
      </c>
      <c r="AM89" s="15"/>
      <c r="AN89" s="15"/>
      <c r="AO89" s="15" t="s">
        <v>59</v>
      </c>
      <c r="AP89" s="15" t="s">
        <v>59</v>
      </c>
    </row>
    <row r="90" spans="1:42" s="14" customFormat="1" ht="45" customHeight="1" x14ac:dyDescent="0.2">
      <c r="A90" s="27">
        <v>15</v>
      </c>
      <c r="B90" s="15" t="s">
        <v>411</v>
      </c>
      <c r="C90" s="15" t="s">
        <v>479</v>
      </c>
      <c r="D90" s="15" t="s">
        <v>44</v>
      </c>
      <c r="E90" s="15" t="s">
        <v>413</v>
      </c>
      <c r="F90" s="15" t="s">
        <v>414</v>
      </c>
      <c r="G90" s="15" t="s">
        <v>352</v>
      </c>
      <c r="H90" s="15" t="s">
        <v>353</v>
      </c>
      <c r="I90" s="16" t="s">
        <v>488</v>
      </c>
      <c r="J90" s="17">
        <v>43891</v>
      </c>
      <c r="K90" s="17">
        <v>43921</v>
      </c>
      <c r="L90" s="15" t="s">
        <v>221</v>
      </c>
      <c r="M90" s="15" t="s">
        <v>489</v>
      </c>
      <c r="N90" s="15" t="s">
        <v>52</v>
      </c>
      <c r="O90" s="15" t="s">
        <v>482</v>
      </c>
      <c r="P90" s="15" t="s">
        <v>54</v>
      </c>
      <c r="Q90" s="24">
        <f t="shared" si="12"/>
        <v>1</v>
      </c>
      <c r="R90" s="24">
        <v>1</v>
      </c>
      <c r="S90" s="24">
        <v>0</v>
      </c>
      <c r="T90" s="24">
        <v>0</v>
      </c>
      <c r="U90" s="24">
        <v>0</v>
      </c>
      <c r="V90" s="18">
        <v>0</v>
      </c>
      <c r="W90" s="18"/>
      <c r="X90" s="18">
        <v>1</v>
      </c>
      <c r="Y90" s="18" t="s">
        <v>490</v>
      </c>
      <c r="Z90" s="18">
        <v>0</v>
      </c>
      <c r="AA90" s="18" t="s">
        <v>461</v>
      </c>
      <c r="AB90" s="18">
        <v>0</v>
      </c>
      <c r="AC90" s="24" t="s">
        <v>461</v>
      </c>
      <c r="AD90" s="24"/>
      <c r="AE90" s="24"/>
      <c r="AF90" s="23">
        <v>44119</v>
      </c>
      <c r="AG90" s="23">
        <v>44213</v>
      </c>
      <c r="AH90" s="18">
        <f t="shared" si="15"/>
        <v>1</v>
      </c>
      <c r="AI90" s="18">
        <f t="shared" si="13"/>
        <v>0</v>
      </c>
      <c r="AJ90" s="18" t="str">
        <f t="shared" si="14"/>
        <v/>
      </c>
      <c r="AK90" s="18" t="str">
        <f t="shared" si="16"/>
        <v/>
      </c>
      <c r="AL90" s="18" t="str">
        <f t="shared" si="17"/>
        <v/>
      </c>
      <c r="AM90" s="15"/>
      <c r="AN90" s="15"/>
      <c r="AO90" s="15" t="s">
        <v>101</v>
      </c>
      <c r="AP90" s="15" t="s">
        <v>59</v>
      </c>
    </row>
    <row r="91" spans="1:42" s="14" customFormat="1" ht="45" customHeight="1" x14ac:dyDescent="0.2">
      <c r="A91" s="27">
        <v>16</v>
      </c>
      <c r="B91" s="15" t="s">
        <v>411</v>
      </c>
      <c r="C91" s="15" t="s">
        <v>479</v>
      </c>
      <c r="D91" s="15" t="s">
        <v>44</v>
      </c>
      <c r="E91" s="15" t="s">
        <v>413</v>
      </c>
      <c r="F91" s="15" t="s">
        <v>414</v>
      </c>
      <c r="G91" s="15" t="s">
        <v>352</v>
      </c>
      <c r="H91" s="15" t="s">
        <v>353</v>
      </c>
      <c r="I91" s="16" t="s">
        <v>491</v>
      </c>
      <c r="J91" s="17">
        <v>44013</v>
      </c>
      <c r="K91" s="17">
        <v>44043</v>
      </c>
      <c r="L91" s="15" t="s">
        <v>221</v>
      </c>
      <c r="M91" s="16" t="s">
        <v>489</v>
      </c>
      <c r="N91" s="15" t="s">
        <v>52</v>
      </c>
      <c r="O91" s="15" t="s">
        <v>482</v>
      </c>
      <c r="P91" s="15" t="s">
        <v>54</v>
      </c>
      <c r="Q91" s="24">
        <f t="shared" si="12"/>
        <v>1</v>
      </c>
      <c r="R91" s="24">
        <v>0</v>
      </c>
      <c r="S91" s="24">
        <v>0</v>
      </c>
      <c r="T91" s="24">
        <v>1</v>
      </c>
      <c r="U91" s="24">
        <v>0</v>
      </c>
      <c r="V91" s="18">
        <v>0</v>
      </c>
      <c r="W91" s="18"/>
      <c r="X91" s="18">
        <v>0</v>
      </c>
      <c r="Y91" s="18" t="s">
        <v>465</v>
      </c>
      <c r="Z91" s="18">
        <v>0</v>
      </c>
      <c r="AA91" s="18" t="s">
        <v>492</v>
      </c>
      <c r="AB91" s="18">
        <v>1</v>
      </c>
      <c r="AC91" s="24" t="s">
        <v>493</v>
      </c>
      <c r="AD91" s="24"/>
      <c r="AE91" s="24"/>
      <c r="AF91" s="23">
        <v>44119</v>
      </c>
      <c r="AG91" s="23">
        <v>44213</v>
      </c>
      <c r="AH91" s="18">
        <f t="shared" si="15"/>
        <v>1</v>
      </c>
      <c r="AI91" s="18" t="str">
        <f t="shared" si="13"/>
        <v/>
      </c>
      <c r="AJ91" s="18" t="str">
        <f t="shared" si="14"/>
        <v/>
      </c>
      <c r="AK91" s="18">
        <f t="shared" si="16"/>
        <v>0</v>
      </c>
      <c r="AL91" s="18" t="str">
        <f t="shared" si="17"/>
        <v/>
      </c>
      <c r="AM91" s="15"/>
      <c r="AN91" s="15"/>
      <c r="AO91" s="15" t="s">
        <v>59</v>
      </c>
      <c r="AP91" s="15" t="s">
        <v>59</v>
      </c>
    </row>
    <row r="92" spans="1:42" s="14" customFormat="1" ht="45" customHeight="1" x14ac:dyDescent="0.2">
      <c r="A92" s="27">
        <v>17</v>
      </c>
      <c r="B92" s="15" t="s">
        <v>411</v>
      </c>
      <c r="C92" s="15" t="s">
        <v>479</v>
      </c>
      <c r="D92" s="15" t="s">
        <v>44</v>
      </c>
      <c r="E92" s="15" t="s">
        <v>413</v>
      </c>
      <c r="F92" s="15" t="s">
        <v>414</v>
      </c>
      <c r="G92" s="15" t="s">
        <v>352</v>
      </c>
      <c r="H92" s="15" t="s">
        <v>353</v>
      </c>
      <c r="I92" s="16" t="s">
        <v>494</v>
      </c>
      <c r="J92" s="17">
        <v>43922</v>
      </c>
      <c r="K92" s="17">
        <v>43951</v>
      </c>
      <c r="L92" s="15" t="s">
        <v>221</v>
      </c>
      <c r="M92" s="16" t="s">
        <v>489</v>
      </c>
      <c r="N92" s="15" t="s">
        <v>52</v>
      </c>
      <c r="O92" s="15" t="s">
        <v>482</v>
      </c>
      <c r="P92" s="15" t="s">
        <v>54</v>
      </c>
      <c r="Q92" s="24">
        <f t="shared" si="12"/>
        <v>1</v>
      </c>
      <c r="R92" s="24">
        <v>0</v>
      </c>
      <c r="S92" s="24">
        <v>1</v>
      </c>
      <c r="T92" s="24">
        <v>0</v>
      </c>
      <c r="U92" s="24">
        <v>0</v>
      </c>
      <c r="V92" s="18">
        <v>0</v>
      </c>
      <c r="W92" s="18"/>
      <c r="X92" s="18">
        <v>0</v>
      </c>
      <c r="Y92" s="18" t="s">
        <v>495</v>
      </c>
      <c r="Z92" s="18">
        <v>1</v>
      </c>
      <c r="AA92" s="18" t="s">
        <v>496</v>
      </c>
      <c r="AB92" s="18">
        <v>0</v>
      </c>
      <c r="AC92" s="24" t="s">
        <v>497</v>
      </c>
      <c r="AD92" s="24"/>
      <c r="AE92" s="24"/>
      <c r="AF92" s="23">
        <v>44119</v>
      </c>
      <c r="AG92" s="23">
        <v>44213</v>
      </c>
      <c r="AH92" s="18">
        <f t="shared" si="15"/>
        <v>1</v>
      </c>
      <c r="AI92" s="18" t="str">
        <f t="shared" si="13"/>
        <v/>
      </c>
      <c r="AJ92" s="18">
        <f t="shared" si="14"/>
        <v>0</v>
      </c>
      <c r="AK92" s="18" t="str">
        <f t="shared" si="16"/>
        <v/>
      </c>
      <c r="AL92" s="18" t="str">
        <f t="shared" si="17"/>
        <v/>
      </c>
      <c r="AM92" s="15"/>
      <c r="AN92" s="15"/>
      <c r="AO92" s="15" t="s">
        <v>59</v>
      </c>
      <c r="AP92" s="15" t="s">
        <v>59</v>
      </c>
    </row>
    <row r="93" spans="1:42" s="14" customFormat="1" ht="45" customHeight="1" x14ac:dyDescent="0.2">
      <c r="A93" s="27">
        <v>18</v>
      </c>
      <c r="B93" s="15" t="s">
        <v>411</v>
      </c>
      <c r="C93" s="15" t="s">
        <v>479</v>
      </c>
      <c r="D93" s="15" t="s">
        <v>44</v>
      </c>
      <c r="E93" s="15" t="s">
        <v>413</v>
      </c>
      <c r="F93" s="15" t="s">
        <v>414</v>
      </c>
      <c r="G93" s="15" t="s">
        <v>352</v>
      </c>
      <c r="H93" s="15" t="s">
        <v>353</v>
      </c>
      <c r="I93" s="16" t="s">
        <v>498</v>
      </c>
      <c r="J93" s="17">
        <v>44044</v>
      </c>
      <c r="K93" s="17">
        <v>44074</v>
      </c>
      <c r="L93" s="15" t="s">
        <v>221</v>
      </c>
      <c r="M93" s="16" t="s">
        <v>489</v>
      </c>
      <c r="N93" s="15" t="s">
        <v>52</v>
      </c>
      <c r="O93" s="15" t="s">
        <v>482</v>
      </c>
      <c r="P93" s="15" t="s">
        <v>54</v>
      </c>
      <c r="Q93" s="24">
        <f t="shared" si="12"/>
        <v>1</v>
      </c>
      <c r="R93" s="24">
        <v>0</v>
      </c>
      <c r="S93" s="24">
        <v>0</v>
      </c>
      <c r="T93" s="24">
        <v>1</v>
      </c>
      <c r="U93" s="24">
        <v>0</v>
      </c>
      <c r="V93" s="18">
        <v>0</v>
      </c>
      <c r="W93" s="18"/>
      <c r="X93" s="18">
        <v>0</v>
      </c>
      <c r="Y93" s="18" t="s">
        <v>465</v>
      </c>
      <c r="Z93" s="18">
        <v>0</v>
      </c>
      <c r="AA93" s="18" t="s">
        <v>499</v>
      </c>
      <c r="AB93" s="18">
        <v>0.5</v>
      </c>
      <c r="AC93" s="24" t="s">
        <v>500</v>
      </c>
      <c r="AD93" s="24"/>
      <c r="AE93" s="24"/>
      <c r="AF93" s="23">
        <v>44119</v>
      </c>
      <c r="AG93" s="23">
        <v>44216</v>
      </c>
      <c r="AH93" s="18">
        <f t="shared" si="15"/>
        <v>0.5</v>
      </c>
      <c r="AI93" s="18" t="str">
        <f t="shared" si="13"/>
        <v/>
      </c>
      <c r="AJ93" s="18" t="str">
        <f t="shared" si="14"/>
        <v/>
      </c>
      <c r="AK93" s="18">
        <f t="shared" si="16"/>
        <v>0</v>
      </c>
      <c r="AL93" s="18" t="str">
        <f t="shared" si="17"/>
        <v/>
      </c>
      <c r="AM93" s="15"/>
      <c r="AN93" s="15"/>
      <c r="AO93" s="15" t="s">
        <v>59</v>
      </c>
      <c r="AP93" s="15" t="s">
        <v>59</v>
      </c>
    </row>
    <row r="94" spans="1:42" s="14" customFormat="1" ht="45" customHeight="1" x14ac:dyDescent="0.2">
      <c r="A94" s="28">
        <v>19</v>
      </c>
      <c r="B94" s="15" t="s">
        <v>411</v>
      </c>
      <c r="C94" s="15" t="s">
        <v>479</v>
      </c>
      <c r="D94" s="15" t="s">
        <v>44</v>
      </c>
      <c r="E94" s="15" t="s">
        <v>413</v>
      </c>
      <c r="F94" s="15" t="s">
        <v>414</v>
      </c>
      <c r="G94" s="15" t="s">
        <v>352</v>
      </c>
      <c r="H94" s="15" t="s">
        <v>353</v>
      </c>
      <c r="I94" s="16" t="s">
        <v>501</v>
      </c>
      <c r="J94" s="23">
        <v>43862</v>
      </c>
      <c r="K94" s="23">
        <v>43921</v>
      </c>
      <c r="L94" s="15" t="s">
        <v>221</v>
      </c>
      <c r="M94" s="16" t="s">
        <v>502</v>
      </c>
      <c r="N94" s="15" t="s">
        <v>52</v>
      </c>
      <c r="O94" s="15" t="s">
        <v>482</v>
      </c>
      <c r="P94" s="15" t="s">
        <v>54</v>
      </c>
      <c r="Q94" s="24">
        <f t="shared" si="12"/>
        <v>1</v>
      </c>
      <c r="R94" s="24">
        <v>1</v>
      </c>
      <c r="S94" s="24">
        <v>0</v>
      </c>
      <c r="T94" s="24">
        <v>0</v>
      </c>
      <c r="U94" s="24">
        <v>0</v>
      </c>
      <c r="V94" s="18">
        <v>0.4</v>
      </c>
      <c r="W94" s="18"/>
      <c r="X94" s="18">
        <v>0.6</v>
      </c>
      <c r="Y94" s="18" t="s">
        <v>503</v>
      </c>
      <c r="Z94" s="18">
        <v>0</v>
      </c>
      <c r="AA94" s="18" t="s">
        <v>461</v>
      </c>
      <c r="AB94" s="18">
        <v>0</v>
      </c>
      <c r="AC94" s="24" t="s">
        <v>461</v>
      </c>
      <c r="AD94" s="24"/>
      <c r="AE94" s="24"/>
      <c r="AF94" s="23">
        <v>44119</v>
      </c>
      <c r="AG94" s="23">
        <v>44213</v>
      </c>
      <c r="AH94" s="18">
        <f t="shared" si="15"/>
        <v>1</v>
      </c>
      <c r="AI94" s="18">
        <f t="shared" si="13"/>
        <v>0.4</v>
      </c>
      <c r="AJ94" s="18" t="str">
        <f t="shared" si="14"/>
        <v/>
      </c>
      <c r="AK94" s="18" t="str">
        <f t="shared" si="16"/>
        <v/>
      </c>
      <c r="AL94" s="18" t="str">
        <f t="shared" si="17"/>
        <v/>
      </c>
      <c r="AM94" s="16"/>
      <c r="AN94" s="16"/>
      <c r="AO94" s="16" t="s">
        <v>101</v>
      </c>
      <c r="AP94" s="16" t="s">
        <v>59</v>
      </c>
    </row>
    <row r="95" spans="1:42" s="14" customFormat="1" ht="45" customHeight="1" x14ac:dyDescent="0.2">
      <c r="A95" s="28">
        <v>20</v>
      </c>
      <c r="B95" s="15" t="s">
        <v>411</v>
      </c>
      <c r="C95" s="15" t="s">
        <v>479</v>
      </c>
      <c r="D95" s="15" t="s">
        <v>44</v>
      </c>
      <c r="E95" s="15" t="s">
        <v>413</v>
      </c>
      <c r="F95" s="15" t="s">
        <v>414</v>
      </c>
      <c r="G95" s="15" t="s">
        <v>352</v>
      </c>
      <c r="H95" s="15" t="s">
        <v>353</v>
      </c>
      <c r="I95" s="16" t="s">
        <v>504</v>
      </c>
      <c r="J95" s="23">
        <v>44136</v>
      </c>
      <c r="K95" s="23">
        <v>44165</v>
      </c>
      <c r="L95" s="15" t="s">
        <v>221</v>
      </c>
      <c r="M95" s="16" t="s">
        <v>502</v>
      </c>
      <c r="N95" s="15" t="s">
        <v>52</v>
      </c>
      <c r="O95" s="15" t="s">
        <v>482</v>
      </c>
      <c r="P95" s="15" t="s">
        <v>54</v>
      </c>
      <c r="Q95" s="24">
        <f t="shared" si="12"/>
        <v>1</v>
      </c>
      <c r="R95" s="24">
        <v>0</v>
      </c>
      <c r="S95" s="24">
        <v>0</v>
      </c>
      <c r="T95" s="24">
        <v>0</v>
      </c>
      <c r="U95" s="24">
        <v>1</v>
      </c>
      <c r="V95" s="18">
        <v>0</v>
      </c>
      <c r="W95" s="18"/>
      <c r="X95" s="18">
        <v>0</v>
      </c>
      <c r="Y95" s="18" t="s">
        <v>465</v>
      </c>
      <c r="Z95" s="18">
        <v>0</v>
      </c>
      <c r="AA95" s="18" t="s">
        <v>505</v>
      </c>
      <c r="AB95" s="18">
        <v>1</v>
      </c>
      <c r="AC95" s="24" t="s">
        <v>506</v>
      </c>
      <c r="AD95" s="24"/>
      <c r="AE95" s="24"/>
      <c r="AF95" s="23">
        <v>44119</v>
      </c>
      <c r="AG95" s="23">
        <v>44216</v>
      </c>
      <c r="AH95" s="18">
        <f t="shared" si="15"/>
        <v>1</v>
      </c>
      <c r="AI95" s="18" t="str">
        <f t="shared" si="13"/>
        <v/>
      </c>
      <c r="AJ95" s="18" t="str">
        <f t="shared" si="14"/>
        <v/>
      </c>
      <c r="AK95" s="18" t="str">
        <f t="shared" si="16"/>
        <v/>
      </c>
      <c r="AL95" s="18">
        <f t="shared" si="17"/>
        <v>1</v>
      </c>
      <c r="AM95" s="16"/>
      <c r="AN95" s="16"/>
      <c r="AO95" s="16" t="s">
        <v>59</v>
      </c>
      <c r="AP95" s="16" t="s">
        <v>59</v>
      </c>
    </row>
    <row r="96" spans="1:42" s="14" customFormat="1" ht="45" customHeight="1" x14ac:dyDescent="0.2">
      <c r="A96" s="28">
        <v>21</v>
      </c>
      <c r="B96" s="15" t="s">
        <v>411</v>
      </c>
      <c r="C96" s="15" t="s">
        <v>479</v>
      </c>
      <c r="D96" s="15" t="s">
        <v>44</v>
      </c>
      <c r="E96" s="15" t="s">
        <v>413</v>
      </c>
      <c r="F96" s="15" t="s">
        <v>414</v>
      </c>
      <c r="G96" s="15" t="s">
        <v>352</v>
      </c>
      <c r="H96" s="15" t="s">
        <v>353</v>
      </c>
      <c r="I96" s="16" t="s">
        <v>507</v>
      </c>
      <c r="J96" s="23">
        <v>43831</v>
      </c>
      <c r="K96" s="23">
        <v>43921</v>
      </c>
      <c r="L96" s="15" t="s">
        <v>221</v>
      </c>
      <c r="M96" s="16" t="s">
        <v>502</v>
      </c>
      <c r="N96" s="15" t="s">
        <v>52</v>
      </c>
      <c r="O96" s="15" t="s">
        <v>482</v>
      </c>
      <c r="P96" s="15" t="s">
        <v>54</v>
      </c>
      <c r="Q96" s="24">
        <f t="shared" si="12"/>
        <v>1</v>
      </c>
      <c r="R96" s="24">
        <v>1</v>
      </c>
      <c r="S96" s="24">
        <v>0</v>
      </c>
      <c r="T96" s="24">
        <v>0</v>
      </c>
      <c r="U96" s="24">
        <v>0</v>
      </c>
      <c r="V96" s="18">
        <v>0.66</v>
      </c>
      <c r="W96" s="18"/>
      <c r="X96" s="18">
        <v>0.34</v>
      </c>
      <c r="Y96" s="18" t="s">
        <v>508</v>
      </c>
      <c r="Z96" s="18">
        <v>0</v>
      </c>
      <c r="AA96" s="18" t="s">
        <v>461</v>
      </c>
      <c r="AB96" s="18">
        <v>0</v>
      </c>
      <c r="AC96" s="24" t="s">
        <v>461</v>
      </c>
      <c r="AD96" s="24"/>
      <c r="AE96" s="24"/>
      <c r="AF96" s="23">
        <v>44119</v>
      </c>
      <c r="AG96" s="23">
        <v>44213</v>
      </c>
      <c r="AH96" s="18">
        <f t="shared" si="15"/>
        <v>1</v>
      </c>
      <c r="AI96" s="18">
        <f t="shared" si="13"/>
        <v>0.66</v>
      </c>
      <c r="AJ96" s="18" t="str">
        <f t="shared" si="14"/>
        <v/>
      </c>
      <c r="AK96" s="18" t="str">
        <f t="shared" si="16"/>
        <v/>
      </c>
      <c r="AL96" s="18" t="str">
        <f t="shared" si="17"/>
        <v/>
      </c>
      <c r="AM96" s="16"/>
      <c r="AN96" s="16"/>
      <c r="AO96" s="16" t="s">
        <v>101</v>
      </c>
      <c r="AP96" s="16" t="s">
        <v>59</v>
      </c>
    </row>
    <row r="97" spans="1:42" s="14" customFormat="1" ht="45" customHeight="1" x14ac:dyDescent="0.2">
      <c r="A97" s="28">
        <v>22</v>
      </c>
      <c r="B97" s="15" t="s">
        <v>411</v>
      </c>
      <c r="C97" s="15" t="s">
        <v>479</v>
      </c>
      <c r="D97" s="15" t="s">
        <v>44</v>
      </c>
      <c r="E97" s="15" t="s">
        <v>413</v>
      </c>
      <c r="F97" s="15" t="s">
        <v>414</v>
      </c>
      <c r="G97" s="15" t="s">
        <v>352</v>
      </c>
      <c r="H97" s="15" t="s">
        <v>353</v>
      </c>
      <c r="I97" s="16" t="s">
        <v>509</v>
      </c>
      <c r="J97" s="23">
        <v>43862</v>
      </c>
      <c r="K97" s="23">
        <v>43921</v>
      </c>
      <c r="L97" s="15" t="s">
        <v>221</v>
      </c>
      <c r="M97" s="16" t="s">
        <v>502</v>
      </c>
      <c r="N97" s="15" t="s">
        <v>52</v>
      </c>
      <c r="O97" s="15" t="s">
        <v>482</v>
      </c>
      <c r="P97" s="15" t="s">
        <v>54</v>
      </c>
      <c r="Q97" s="24">
        <f t="shared" si="12"/>
        <v>1</v>
      </c>
      <c r="R97" s="24">
        <v>1</v>
      </c>
      <c r="S97" s="24">
        <v>0</v>
      </c>
      <c r="T97" s="24">
        <v>0</v>
      </c>
      <c r="U97" s="24">
        <v>0</v>
      </c>
      <c r="V97" s="18">
        <v>0.5</v>
      </c>
      <c r="W97" s="18"/>
      <c r="X97" s="18">
        <v>0.5</v>
      </c>
      <c r="Y97" s="18" t="s">
        <v>510</v>
      </c>
      <c r="Z97" s="18">
        <v>0</v>
      </c>
      <c r="AA97" s="18" t="s">
        <v>461</v>
      </c>
      <c r="AB97" s="18">
        <v>0</v>
      </c>
      <c r="AC97" s="24" t="s">
        <v>461</v>
      </c>
      <c r="AD97" s="24"/>
      <c r="AE97" s="24"/>
      <c r="AF97" s="23">
        <v>44119</v>
      </c>
      <c r="AG97" s="23">
        <v>44213</v>
      </c>
      <c r="AH97" s="18">
        <f t="shared" si="15"/>
        <v>1</v>
      </c>
      <c r="AI97" s="18">
        <f t="shared" si="13"/>
        <v>0.5</v>
      </c>
      <c r="AJ97" s="18" t="str">
        <f t="shared" si="14"/>
        <v/>
      </c>
      <c r="AK97" s="18" t="str">
        <f t="shared" si="16"/>
        <v/>
      </c>
      <c r="AL97" s="18" t="str">
        <f t="shared" si="17"/>
        <v/>
      </c>
      <c r="AM97" s="16"/>
      <c r="AN97" s="16"/>
      <c r="AO97" s="16" t="s">
        <v>59</v>
      </c>
      <c r="AP97" s="16" t="s">
        <v>59</v>
      </c>
    </row>
    <row r="98" spans="1:42" s="14" customFormat="1" ht="45" customHeight="1" x14ac:dyDescent="0.2">
      <c r="A98" s="28">
        <v>23</v>
      </c>
      <c r="B98" s="15" t="s">
        <v>411</v>
      </c>
      <c r="C98" s="15" t="s">
        <v>479</v>
      </c>
      <c r="D98" s="15" t="s">
        <v>44</v>
      </c>
      <c r="E98" s="15" t="s">
        <v>413</v>
      </c>
      <c r="F98" s="15" t="s">
        <v>414</v>
      </c>
      <c r="G98" s="15" t="s">
        <v>352</v>
      </c>
      <c r="H98" s="15" t="s">
        <v>353</v>
      </c>
      <c r="I98" s="16" t="s">
        <v>511</v>
      </c>
      <c r="J98" s="17">
        <v>43891</v>
      </c>
      <c r="K98" s="17">
        <v>43921</v>
      </c>
      <c r="L98" s="15" t="s">
        <v>221</v>
      </c>
      <c r="M98" s="16" t="s">
        <v>502</v>
      </c>
      <c r="N98" s="15" t="s">
        <v>52</v>
      </c>
      <c r="O98" s="15" t="s">
        <v>482</v>
      </c>
      <c r="P98" s="15" t="s">
        <v>54</v>
      </c>
      <c r="Q98" s="24">
        <f t="shared" si="12"/>
        <v>1</v>
      </c>
      <c r="R98" s="24">
        <v>1</v>
      </c>
      <c r="S98" s="24">
        <v>0</v>
      </c>
      <c r="T98" s="24">
        <v>0</v>
      </c>
      <c r="U98" s="24">
        <v>0</v>
      </c>
      <c r="V98" s="18">
        <v>0.8</v>
      </c>
      <c r="W98" s="18"/>
      <c r="X98" s="18">
        <v>0.2</v>
      </c>
      <c r="Y98" s="18" t="s">
        <v>512</v>
      </c>
      <c r="Z98" s="18">
        <v>0</v>
      </c>
      <c r="AA98" s="18" t="s">
        <v>461</v>
      </c>
      <c r="AB98" s="18">
        <v>0</v>
      </c>
      <c r="AC98" s="24" t="s">
        <v>461</v>
      </c>
      <c r="AD98" s="24"/>
      <c r="AE98" s="24"/>
      <c r="AF98" s="23">
        <v>44119</v>
      </c>
      <c r="AG98" s="23">
        <v>44213</v>
      </c>
      <c r="AH98" s="18">
        <f t="shared" si="15"/>
        <v>1</v>
      </c>
      <c r="AI98" s="18">
        <f t="shared" si="13"/>
        <v>0.8</v>
      </c>
      <c r="AJ98" s="18" t="str">
        <f t="shared" si="14"/>
        <v/>
      </c>
      <c r="AK98" s="18" t="str">
        <f t="shared" si="16"/>
        <v/>
      </c>
      <c r="AL98" s="18" t="str">
        <f t="shared" si="17"/>
        <v/>
      </c>
      <c r="AM98" s="16"/>
      <c r="AN98" s="16"/>
      <c r="AO98" s="16" t="s">
        <v>59</v>
      </c>
      <c r="AP98" s="16" t="s">
        <v>59</v>
      </c>
    </row>
    <row r="99" spans="1:42" s="14" customFormat="1" ht="45" customHeight="1" x14ac:dyDescent="0.2">
      <c r="A99" s="27">
        <v>24</v>
      </c>
      <c r="B99" s="15" t="s">
        <v>411</v>
      </c>
      <c r="C99" s="15" t="s">
        <v>479</v>
      </c>
      <c r="D99" s="15" t="s">
        <v>44</v>
      </c>
      <c r="E99" s="15" t="s">
        <v>413</v>
      </c>
      <c r="F99" s="15" t="s">
        <v>414</v>
      </c>
      <c r="G99" s="15" t="s">
        <v>352</v>
      </c>
      <c r="H99" s="15" t="s">
        <v>353</v>
      </c>
      <c r="I99" s="16" t="s">
        <v>513</v>
      </c>
      <c r="J99" s="23">
        <v>43983</v>
      </c>
      <c r="K99" s="23">
        <v>44012</v>
      </c>
      <c r="L99" s="15" t="s">
        <v>221</v>
      </c>
      <c r="M99" s="16" t="s">
        <v>502</v>
      </c>
      <c r="N99" s="15" t="s">
        <v>52</v>
      </c>
      <c r="O99" s="15" t="s">
        <v>482</v>
      </c>
      <c r="P99" s="15" t="s">
        <v>54</v>
      </c>
      <c r="Q99" s="24">
        <f t="shared" si="12"/>
        <v>1</v>
      </c>
      <c r="R99" s="24">
        <v>0</v>
      </c>
      <c r="S99" s="24">
        <v>1</v>
      </c>
      <c r="T99" s="24">
        <v>0</v>
      </c>
      <c r="U99" s="24">
        <v>0</v>
      </c>
      <c r="V99" s="18">
        <v>0</v>
      </c>
      <c r="W99" s="18"/>
      <c r="X99" s="18">
        <v>0.8</v>
      </c>
      <c r="Y99" s="18" t="s">
        <v>514</v>
      </c>
      <c r="Z99" s="18">
        <v>0.2</v>
      </c>
      <c r="AA99" s="18" t="s">
        <v>515</v>
      </c>
      <c r="AB99" s="18">
        <v>0</v>
      </c>
      <c r="AC99" s="24" t="s">
        <v>475</v>
      </c>
      <c r="AD99" s="24"/>
      <c r="AE99" s="24"/>
      <c r="AF99" s="23">
        <v>44119</v>
      </c>
      <c r="AG99" s="23">
        <v>44213</v>
      </c>
      <c r="AH99" s="18">
        <f t="shared" si="15"/>
        <v>1</v>
      </c>
      <c r="AI99" s="18" t="str">
        <f t="shared" si="13"/>
        <v/>
      </c>
      <c r="AJ99" s="18">
        <f t="shared" si="14"/>
        <v>0.8</v>
      </c>
      <c r="AK99" s="18" t="str">
        <f t="shared" si="16"/>
        <v/>
      </c>
      <c r="AL99" s="18" t="str">
        <f t="shared" si="17"/>
        <v/>
      </c>
      <c r="AM99" s="16"/>
      <c r="AN99" s="16"/>
      <c r="AO99" s="16" t="s">
        <v>59</v>
      </c>
      <c r="AP99" s="16" t="s">
        <v>59</v>
      </c>
    </row>
    <row r="100" spans="1:42" s="14" customFormat="1" ht="45" customHeight="1" x14ac:dyDescent="0.2">
      <c r="A100" s="27">
        <v>25</v>
      </c>
      <c r="B100" s="15" t="s">
        <v>411</v>
      </c>
      <c r="C100" s="15" t="s">
        <v>479</v>
      </c>
      <c r="D100" s="15" t="s">
        <v>44</v>
      </c>
      <c r="E100" s="15" t="s">
        <v>413</v>
      </c>
      <c r="F100" s="15" t="s">
        <v>414</v>
      </c>
      <c r="G100" s="15" t="s">
        <v>352</v>
      </c>
      <c r="H100" s="15" t="s">
        <v>353</v>
      </c>
      <c r="I100" s="16" t="s">
        <v>516</v>
      </c>
      <c r="J100" s="17">
        <v>43891</v>
      </c>
      <c r="K100" s="17">
        <v>43951</v>
      </c>
      <c r="L100" s="15" t="s">
        <v>221</v>
      </c>
      <c r="M100" s="16" t="s">
        <v>502</v>
      </c>
      <c r="N100" s="15" t="s">
        <v>52</v>
      </c>
      <c r="O100" s="15" t="s">
        <v>482</v>
      </c>
      <c r="P100" s="15" t="s">
        <v>54</v>
      </c>
      <c r="Q100" s="24">
        <f t="shared" si="12"/>
        <v>1</v>
      </c>
      <c r="R100" s="24">
        <v>0.5</v>
      </c>
      <c r="S100" s="24">
        <v>0.5</v>
      </c>
      <c r="T100" s="24">
        <v>0</v>
      </c>
      <c r="U100" s="24">
        <v>0</v>
      </c>
      <c r="V100" s="18">
        <v>0.5</v>
      </c>
      <c r="W100" s="18"/>
      <c r="X100" s="18">
        <v>0.5</v>
      </c>
      <c r="Y100" s="18" t="s">
        <v>517</v>
      </c>
      <c r="Z100" s="18">
        <v>0</v>
      </c>
      <c r="AA100" s="18" t="s">
        <v>461</v>
      </c>
      <c r="AB100" s="18">
        <v>0</v>
      </c>
      <c r="AC100" s="24" t="s">
        <v>461</v>
      </c>
      <c r="AD100" s="24"/>
      <c r="AE100" s="24"/>
      <c r="AF100" s="23">
        <v>44119</v>
      </c>
      <c r="AG100" s="23">
        <v>44213</v>
      </c>
      <c r="AH100" s="18">
        <f t="shared" si="15"/>
        <v>1</v>
      </c>
      <c r="AI100" s="18">
        <f t="shared" si="13"/>
        <v>1</v>
      </c>
      <c r="AJ100" s="18">
        <f t="shared" si="14"/>
        <v>1</v>
      </c>
      <c r="AK100" s="18" t="str">
        <f t="shared" si="16"/>
        <v/>
      </c>
      <c r="AL100" s="18" t="str">
        <f t="shared" si="17"/>
        <v/>
      </c>
      <c r="AM100" s="16"/>
      <c r="AN100" s="16"/>
      <c r="AO100" s="16" t="s">
        <v>59</v>
      </c>
      <c r="AP100" s="16" t="s">
        <v>59</v>
      </c>
    </row>
    <row r="101" spans="1:42" s="14" customFormat="1" ht="45" customHeight="1" x14ac:dyDescent="0.2">
      <c r="A101" s="27">
        <v>26</v>
      </c>
      <c r="B101" s="15" t="s">
        <v>411</v>
      </c>
      <c r="C101" s="15" t="s">
        <v>479</v>
      </c>
      <c r="D101" s="15" t="s">
        <v>44</v>
      </c>
      <c r="E101" s="15" t="s">
        <v>413</v>
      </c>
      <c r="F101" s="15" t="s">
        <v>414</v>
      </c>
      <c r="G101" s="15" t="s">
        <v>352</v>
      </c>
      <c r="H101" s="15" t="s">
        <v>353</v>
      </c>
      <c r="I101" s="16" t="s">
        <v>518</v>
      </c>
      <c r="J101" s="17">
        <v>43891</v>
      </c>
      <c r="K101" s="17">
        <v>43921</v>
      </c>
      <c r="L101" s="15" t="s">
        <v>221</v>
      </c>
      <c r="M101" s="16" t="s">
        <v>502</v>
      </c>
      <c r="N101" s="15" t="s">
        <v>52</v>
      </c>
      <c r="O101" s="15" t="s">
        <v>482</v>
      </c>
      <c r="P101" s="15" t="s">
        <v>54</v>
      </c>
      <c r="Q101" s="24">
        <f t="shared" si="12"/>
        <v>1</v>
      </c>
      <c r="R101" s="24">
        <v>1</v>
      </c>
      <c r="S101" s="24">
        <v>0</v>
      </c>
      <c r="T101" s="24">
        <v>0</v>
      </c>
      <c r="U101" s="24">
        <v>0</v>
      </c>
      <c r="V101" s="18">
        <v>0.5</v>
      </c>
      <c r="W101" s="18"/>
      <c r="X101" s="18">
        <v>0.5</v>
      </c>
      <c r="Y101" s="18" t="s">
        <v>519</v>
      </c>
      <c r="Z101" s="18">
        <v>0</v>
      </c>
      <c r="AA101" s="18" t="s">
        <v>461</v>
      </c>
      <c r="AB101" s="18">
        <v>0</v>
      </c>
      <c r="AC101" s="24" t="s">
        <v>461</v>
      </c>
      <c r="AD101" s="24"/>
      <c r="AE101" s="24"/>
      <c r="AF101" s="23">
        <v>44119</v>
      </c>
      <c r="AG101" s="23">
        <v>44213</v>
      </c>
      <c r="AH101" s="18">
        <f t="shared" si="15"/>
        <v>1</v>
      </c>
      <c r="AI101" s="18">
        <f t="shared" si="13"/>
        <v>0.5</v>
      </c>
      <c r="AJ101" s="18" t="str">
        <f t="shared" si="14"/>
        <v/>
      </c>
      <c r="AK101" s="18" t="str">
        <f t="shared" si="16"/>
        <v/>
      </c>
      <c r="AL101" s="18" t="str">
        <f t="shared" si="17"/>
        <v/>
      </c>
      <c r="AM101" s="16"/>
      <c r="AN101" s="16"/>
      <c r="AO101" s="16" t="s">
        <v>59</v>
      </c>
      <c r="AP101" s="16" t="s">
        <v>59</v>
      </c>
    </row>
    <row r="102" spans="1:42" s="14" customFormat="1" ht="45" customHeight="1" x14ac:dyDescent="0.2">
      <c r="A102" s="28">
        <v>27</v>
      </c>
      <c r="B102" s="15" t="s">
        <v>411</v>
      </c>
      <c r="C102" s="15" t="s">
        <v>479</v>
      </c>
      <c r="D102" s="15" t="s">
        <v>44</v>
      </c>
      <c r="E102" s="15" t="s">
        <v>413</v>
      </c>
      <c r="F102" s="15" t="s">
        <v>414</v>
      </c>
      <c r="G102" s="15" t="s">
        <v>352</v>
      </c>
      <c r="H102" s="15" t="s">
        <v>353</v>
      </c>
      <c r="I102" s="16" t="s">
        <v>520</v>
      </c>
      <c r="J102" s="23">
        <v>44105</v>
      </c>
      <c r="K102" s="23">
        <v>44196</v>
      </c>
      <c r="L102" s="15" t="s">
        <v>221</v>
      </c>
      <c r="M102" s="16" t="s">
        <v>502</v>
      </c>
      <c r="N102" s="15" t="s">
        <v>52</v>
      </c>
      <c r="O102" s="15" t="s">
        <v>482</v>
      </c>
      <c r="P102" s="15" t="s">
        <v>54</v>
      </c>
      <c r="Q102" s="24">
        <f t="shared" si="12"/>
        <v>1</v>
      </c>
      <c r="R102" s="24">
        <v>0</v>
      </c>
      <c r="S102" s="24">
        <v>0</v>
      </c>
      <c r="T102" s="24">
        <v>0</v>
      </c>
      <c r="U102" s="24">
        <v>1</v>
      </c>
      <c r="V102" s="18">
        <v>0</v>
      </c>
      <c r="W102" s="18"/>
      <c r="X102" s="18">
        <v>0</v>
      </c>
      <c r="Y102" s="18" t="s">
        <v>521</v>
      </c>
      <c r="Z102" s="18">
        <v>0</v>
      </c>
      <c r="AA102" s="18" t="s">
        <v>522</v>
      </c>
      <c r="AB102" s="18">
        <v>1</v>
      </c>
      <c r="AC102" s="18" t="s">
        <v>523</v>
      </c>
      <c r="AD102" s="24"/>
      <c r="AE102" s="24"/>
      <c r="AF102" s="23">
        <v>44119</v>
      </c>
      <c r="AG102" s="23">
        <v>44213</v>
      </c>
      <c r="AH102" s="18">
        <f t="shared" si="15"/>
        <v>1</v>
      </c>
      <c r="AI102" s="18" t="str">
        <f t="shared" si="13"/>
        <v/>
      </c>
      <c r="AJ102" s="18" t="str">
        <f t="shared" si="14"/>
        <v/>
      </c>
      <c r="AK102" s="18" t="str">
        <f t="shared" si="16"/>
        <v/>
      </c>
      <c r="AL102" s="18">
        <f t="shared" si="17"/>
        <v>1</v>
      </c>
      <c r="AM102" s="16"/>
      <c r="AN102" s="16"/>
      <c r="AO102" s="16" t="s">
        <v>59</v>
      </c>
      <c r="AP102" s="16" t="s">
        <v>59</v>
      </c>
    </row>
    <row r="103" spans="1:42" s="14" customFormat="1" ht="45" customHeight="1" x14ac:dyDescent="0.2">
      <c r="A103" s="28">
        <v>28</v>
      </c>
      <c r="B103" s="15" t="s">
        <v>411</v>
      </c>
      <c r="C103" s="15" t="s">
        <v>479</v>
      </c>
      <c r="D103" s="15" t="s">
        <v>44</v>
      </c>
      <c r="E103" s="15" t="s">
        <v>413</v>
      </c>
      <c r="F103" s="15" t="s">
        <v>414</v>
      </c>
      <c r="G103" s="15" t="s">
        <v>352</v>
      </c>
      <c r="H103" s="15" t="s">
        <v>353</v>
      </c>
      <c r="I103" s="16" t="s">
        <v>524</v>
      </c>
      <c r="J103" s="23">
        <v>43983</v>
      </c>
      <c r="K103" s="23">
        <v>44196</v>
      </c>
      <c r="L103" s="15" t="s">
        <v>221</v>
      </c>
      <c r="M103" s="16" t="s">
        <v>502</v>
      </c>
      <c r="N103" s="15" t="s">
        <v>52</v>
      </c>
      <c r="O103" s="15" t="s">
        <v>482</v>
      </c>
      <c r="P103" s="15" t="s">
        <v>54</v>
      </c>
      <c r="Q103" s="24">
        <f t="shared" si="12"/>
        <v>1</v>
      </c>
      <c r="R103" s="24">
        <v>0</v>
      </c>
      <c r="S103" s="24">
        <v>0</v>
      </c>
      <c r="T103" s="24">
        <v>0</v>
      </c>
      <c r="U103" s="24">
        <v>1</v>
      </c>
      <c r="V103" s="18">
        <v>0</v>
      </c>
      <c r="W103" s="18"/>
      <c r="X103" s="18">
        <v>0</v>
      </c>
      <c r="Y103" s="18" t="s">
        <v>525</v>
      </c>
      <c r="Z103" s="18">
        <v>0</v>
      </c>
      <c r="AA103" s="18" t="s">
        <v>526</v>
      </c>
      <c r="AB103" s="18">
        <v>1</v>
      </c>
      <c r="AC103" s="18" t="s">
        <v>527</v>
      </c>
      <c r="AD103" s="24"/>
      <c r="AE103" s="24"/>
      <c r="AF103" s="23">
        <v>44119</v>
      </c>
      <c r="AG103" s="23">
        <v>44213</v>
      </c>
      <c r="AH103" s="18">
        <f t="shared" si="15"/>
        <v>1</v>
      </c>
      <c r="AI103" s="18" t="str">
        <f t="shared" si="13"/>
        <v/>
      </c>
      <c r="AJ103" s="18" t="str">
        <f t="shared" si="14"/>
        <v/>
      </c>
      <c r="AK103" s="18" t="str">
        <f t="shared" si="16"/>
        <v/>
      </c>
      <c r="AL103" s="18">
        <f t="shared" si="17"/>
        <v>1</v>
      </c>
      <c r="AM103" s="16"/>
      <c r="AN103" s="16"/>
      <c r="AO103" s="16" t="s">
        <v>59</v>
      </c>
      <c r="AP103" s="16" t="s">
        <v>59</v>
      </c>
    </row>
    <row r="104" spans="1:42" s="14" customFormat="1" ht="45" customHeight="1" x14ac:dyDescent="0.2">
      <c r="A104" s="28">
        <v>29</v>
      </c>
      <c r="B104" s="15" t="s">
        <v>411</v>
      </c>
      <c r="C104" s="15" t="s">
        <v>479</v>
      </c>
      <c r="D104" s="15" t="s">
        <v>44</v>
      </c>
      <c r="E104" s="15" t="s">
        <v>413</v>
      </c>
      <c r="F104" s="15" t="s">
        <v>414</v>
      </c>
      <c r="G104" s="15" t="s">
        <v>352</v>
      </c>
      <c r="H104" s="15" t="s">
        <v>353</v>
      </c>
      <c r="I104" s="16" t="s">
        <v>528</v>
      </c>
      <c r="J104" s="23">
        <v>43983</v>
      </c>
      <c r="K104" s="23">
        <v>44043</v>
      </c>
      <c r="L104" s="15" t="s">
        <v>221</v>
      </c>
      <c r="M104" s="16" t="s">
        <v>502</v>
      </c>
      <c r="N104" s="15" t="s">
        <v>52</v>
      </c>
      <c r="O104" s="15" t="s">
        <v>482</v>
      </c>
      <c r="P104" s="15" t="s">
        <v>54</v>
      </c>
      <c r="Q104" s="24">
        <f t="shared" si="12"/>
        <v>1</v>
      </c>
      <c r="R104" s="24">
        <v>0</v>
      </c>
      <c r="S104" s="24">
        <v>0</v>
      </c>
      <c r="T104" s="24">
        <v>1</v>
      </c>
      <c r="U104" s="24">
        <v>0</v>
      </c>
      <c r="V104" s="18">
        <v>0</v>
      </c>
      <c r="W104" s="18"/>
      <c r="X104" s="18">
        <v>0</v>
      </c>
      <c r="Y104" s="18" t="s">
        <v>529</v>
      </c>
      <c r="Z104" s="18">
        <v>0</v>
      </c>
      <c r="AA104" s="18" t="s">
        <v>526</v>
      </c>
      <c r="AB104" s="18">
        <v>1</v>
      </c>
      <c r="AC104" s="24" t="s">
        <v>530</v>
      </c>
      <c r="AD104" s="24"/>
      <c r="AE104" s="24"/>
      <c r="AF104" s="23">
        <v>44119</v>
      </c>
      <c r="AG104" s="23">
        <v>44213</v>
      </c>
      <c r="AH104" s="18">
        <f t="shared" si="15"/>
        <v>1</v>
      </c>
      <c r="AI104" s="18" t="str">
        <f t="shared" si="13"/>
        <v/>
      </c>
      <c r="AJ104" s="18" t="str">
        <f t="shared" si="14"/>
        <v/>
      </c>
      <c r="AK104" s="18">
        <f t="shared" si="16"/>
        <v>0</v>
      </c>
      <c r="AL104" s="18" t="str">
        <f t="shared" si="17"/>
        <v/>
      </c>
      <c r="AM104" s="16"/>
      <c r="AN104" s="16"/>
      <c r="AO104" s="16" t="s">
        <v>59</v>
      </c>
      <c r="AP104" s="16" t="s">
        <v>59</v>
      </c>
    </row>
    <row r="105" spans="1:42" s="14" customFormat="1" ht="45" customHeight="1" x14ac:dyDescent="0.2">
      <c r="A105" s="28">
        <v>30</v>
      </c>
      <c r="B105" s="15" t="s">
        <v>411</v>
      </c>
      <c r="C105" s="15" t="s">
        <v>479</v>
      </c>
      <c r="D105" s="15" t="s">
        <v>44</v>
      </c>
      <c r="E105" s="15" t="s">
        <v>413</v>
      </c>
      <c r="F105" s="15" t="s">
        <v>414</v>
      </c>
      <c r="G105" s="15" t="s">
        <v>352</v>
      </c>
      <c r="H105" s="15" t="s">
        <v>353</v>
      </c>
      <c r="I105" s="16" t="s">
        <v>531</v>
      </c>
      <c r="J105" s="23">
        <v>43891</v>
      </c>
      <c r="K105" s="17">
        <v>43921</v>
      </c>
      <c r="L105" s="15" t="s">
        <v>221</v>
      </c>
      <c r="M105" s="16" t="s">
        <v>502</v>
      </c>
      <c r="N105" s="15" t="s">
        <v>52</v>
      </c>
      <c r="O105" s="15" t="s">
        <v>482</v>
      </c>
      <c r="P105" s="15" t="s">
        <v>54</v>
      </c>
      <c r="Q105" s="24">
        <f t="shared" si="12"/>
        <v>1</v>
      </c>
      <c r="R105" s="24">
        <v>1</v>
      </c>
      <c r="S105" s="24">
        <v>0</v>
      </c>
      <c r="T105" s="24">
        <v>0</v>
      </c>
      <c r="U105" s="24">
        <v>0</v>
      </c>
      <c r="V105" s="18">
        <v>0.95</v>
      </c>
      <c r="W105" s="18"/>
      <c r="X105" s="18">
        <v>0.05</v>
      </c>
      <c r="Y105" s="18" t="s">
        <v>532</v>
      </c>
      <c r="Z105" s="18">
        <v>0</v>
      </c>
      <c r="AA105" s="18" t="s">
        <v>461</v>
      </c>
      <c r="AB105" s="18">
        <v>0</v>
      </c>
      <c r="AC105" s="24" t="s">
        <v>461</v>
      </c>
      <c r="AD105" s="24"/>
      <c r="AE105" s="24"/>
      <c r="AF105" s="23">
        <v>44119</v>
      </c>
      <c r="AG105" s="23">
        <v>44213</v>
      </c>
      <c r="AH105" s="18">
        <f t="shared" si="15"/>
        <v>1</v>
      </c>
      <c r="AI105" s="18">
        <f t="shared" si="13"/>
        <v>0.95</v>
      </c>
      <c r="AJ105" s="18" t="str">
        <f t="shared" si="14"/>
        <v/>
      </c>
      <c r="AK105" s="18" t="str">
        <f t="shared" si="16"/>
        <v/>
      </c>
      <c r="AL105" s="18" t="str">
        <f t="shared" si="17"/>
        <v/>
      </c>
      <c r="AM105" s="16"/>
      <c r="AN105" s="16"/>
      <c r="AO105" s="16" t="s">
        <v>59</v>
      </c>
      <c r="AP105" s="16" t="s">
        <v>59</v>
      </c>
    </row>
    <row r="106" spans="1:42" s="14" customFormat="1" ht="45" customHeight="1" x14ac:dyDescent="0.2">
      <c r="A106" s="28">
        <v>31</v>
      </c>
      <c r="B106" s="15" t="s">
        <v>411</v>
      </c>
      <c r="C106" s="16" t="s">
        <v>533</v>
      </c>
      <c r="D106" s="16" t="s">
        <v>44</v>
      </c>
      <c r="E106" s="16" t="s">
        <v>413</v>
      </c>
      <c r="F106" s="16" t="s">
        <v>414</v>
      </c>
      <c r="G106" s="16" t="s">
        <v>352</v>
      </c>
      <c r="H106" s="16" t="s">
        <v>353</v>
      </c>
      <c r="I106" s="16" t="s">
        <v>534</v>
      </c>
      <c r="J106" s="23">
        <v>43983</v>
      </c>
      <c r="K106" s="23">
        <v>44196</v>
      </c>
      <c r="L106" s="15" t="s">
        <v>221</v>
      </c>
      <c r="M106" s="16" t="s">
        <v>535</v>
      </c>
      <c r="N106" s="15" t="s">
        <v>52</v>
      </c>
      <c r="O106" s="16" t="s">
        <v>536</v>
      </c>
      <c r="P106" s="16" t="s">
        <v>54</v>
      </c>
      <c r="Q106" s="24">
        <f t="shared" si="12"/>
        <v>3</v>
      </c>
      <c r="R106" s="24">
        <v>0</v>
      </c>
      <c r="S106" s="24">
        <v>1</v>
      </c>
      <c r="T106" s="24">
        <v>1</v>
      </c>
      <c r="U106" s="24">
        <v>1</v>
      </c>
      <c r="V106" s="18">
        <v>0</v>
      </c>
      <c r="W106" s="18"/>
      <c r="X106" s="18">
        <v>1</v>
      </c>
      <c r="Y106" s="18" t="s">
        <v>537</v>
      </c>
      <c r="Z106" s="18">
        <v>1</v>
      </c>
      <c r="AA106" s="18" t="s">
        <v>538</v>
      </c>
      <c r="AB106" s="18">
        <v>1</v>
      </c>
      <c r="AC106" s="18" t="s">
        <v>539</v>
      </c>
      <c r="AD106" s="24"/>
      <c r="AE106" s="24"/>
      <c r="AF106" s="23">
        <v>44119</v>
      </c>
      <c r="AG106" s="23">
        <v>44214</v>
      </c>
      <c r="AH106" s="18">
        <f t="shared" si="15"/>
        <v>1</v>
      </c>
      <c r="AI106" s="18" t="str">
        <f t="shared" si="13"/>
        <v/>
      </c>
      <c r="AJ106" s="18">
        <f t="shared" si="14"/>
        <v>1</v>
      </c>
      <c r="AK106" s="18">
        <f t="shared" si="16"/>
        <v>1</v>
      </c>
      <c r="AL106" s="18">
        <f t="shared" si="17"/>
        <v>1</v>
      </c>
      <c r="AM106" s="16"/>
      <c r="AN106" s="16"/>
      <c r="AO106" s="16" t="s">
        <v>59</v>
      </c>
      <c r="AP106" s="16" t="s">
        <v>59</v>
      </c>
    </row>
    <row r="107" spans="1:42" s="14" customFormat="1" ht="45" customHeight="1" x14ac:dyDescent="0.2">
      <c r="A107" s="28">
        <v>32</v>
      </c>
      <c r="B107" s="15" t="s">
        <v>411</v>
      </c>
      <c r="C107" s="16" t="s">
        <v>533</v>
      </c>
      <c r="D107" s="16" t="s">
        <v>44</v>
      </c>
      <c r="E107" s="16" t="s">
        <v>413</v>
      </c>
      <c r="F107" s="16" t="s">
        <v>414</v>
      </c>
      <c r="G107" s="16" t="s">
        <v>352</v>
      </c>
      <c r="H107" s="16" t="s">
        <v>353</v>
      </c>
      <c r="I107" s="16" t="s">
        <v>540</v>
      </c>
      <c r="J107" s="23">
        <v>43983</v>
      </c>
      <c r="K107" s="23">
        <v>44196</v>
      </c>
      <c r="L107" s="15" t="s">
        <v>221</v>
      </c>
      <c r="M107" s="16" t="s">
        <v>535</v>
      </c>
      <c r="N107" s="15" t="s">
        <v>52</v>
      </c>
      <c r="O107" s="16" t="s">
        <v>536</v>
      </c>
      <c r="P107" s="16" t="s">
        <v>54</v>
      </c>
      <c r="Q107" s="24">
        <f t="shared" si="12"/>
        <v>2.7</v>
      </c>
      <c r="R107" s="24">
        <v>0</v>
      </c>
      <c r="S107" s="24">
        <v>0.9</v>
      </c>
      <c r="T107" s="24">
        <v>0.9</v>
      </c>
      <c r="U107" s="24">
        <v>0.9</v>
      </c>
      <c r="V107" s="18">
        <v>0</v>
      </c>
      <c r="W107" s="18"/>
      <c r="X107" s="18">
        <v>1</v>
      </c>
      <c r="Y107" s="18" t="s">
        <v>541</v>
      </c>
      <c r="Z107" s="18">
        <v>0.89100000000000001</v>
      </c>
      <c r="AA107" s="18" t="s">
        <v>542</v>
      </c>
      <c r="AB107" s="18">
        <v>0.95330000000000004</v>
      </c>
      <c r="AC107" s="18" t="s">
        <v>543</v>
      </c>
      <c r="AD107" s="24"/>
      <c r="AE107" s="24"/>
      <c r="AF107" s="23">
        <v>44119</v>
      </c>
      <c r="AG107" s="23">
        <v>44214</v>
      </c>
      <c r="AH107" s="18">
        <f t="shared" si="15"/>
        <v>1</v>
      </c>
      <c r="AI107" s="18" t="str">
        <f t="shared" si="13"/>
        <v/>
      </c>
      <c r="AJ107" s="18">
        <f t="shared" si="14"/>
        <v>1</v>
      </c>
      <c r="AK107" s="18">
        <f t="shared" si="16"/>
        <v>0.99</v>
      </c>
      <c r="AL107" s="18">
        <f t="shared" si="17"/>
        <v>1</v>
      </c>
      <c r="AM107" s="16"/>
      <c r="AN107" s="16"/>
      <c r="AO107" s="16" t="s">
        <v>59</v>
      </c>
      <c r="AP107" s="16" t="s">
        <v>59</v>
      </c>
    </row>
    <row r="108" spans="1:42" s="14" customFormat="1" ht="45" customHeight="1" x14ac:dyDescent="0.2">
      <c r="A108" s="28">
        <v>33</v>
      </c>
      <c r="B108" s="15" t="s">
        <v>411</v>
      </c>
      <c r="C108" s="16" t="s">
        <v>533</v>
      </c>
      <c r="D108" s="16" t="s">
        <v>44</v>
      </c>
      <c r="E108" s="16" t="s">
        <v>413</v>
      </c>
      <c r="F108" s="16" t="s">
        <v>414</v>
      </c>
      <c r="G108" s="16" t="s">
        <v>352</v>
      </c>
      <c r="H108" s="16" t="s">
        <v>353</v>
      </c>
      <c r="I108" s="16" t="s">
        <v>544</v>
      </c>
      <c r="J108" s="23">
        <v>43983</v>
      </c>
      <c r="K108" s="23">
        <v>44196</v>
      </c>
      <c r="L108" s="15" t="s">
        <v>221</v>
      </c>
      <c r="M108" s="16" t="s">
        <v>535</v>
      </c>
      <c r="N108" s="15" t="s">
        <v>52</v>
      </c>
      <c r="O108" s="16" t="s">
        <v>536</v>
      </c>
      <c r="P108" s="16" t="s">
        <v>54</v>
      </c>
      <c r="Q108" s="24">
        <f t="shared" si="12"/>
        <v>2.5499999999999998</v>
      </c>
      <c r="R108" s="24">
        <v>0</v>
      </c>
      <c r="S108" s="24">
        <v>0.85</v>
      </c>
      <c r="T108" s="24">
        <v>0.85</v>
      </c>
      <c r="U108" s="24">
        <v>0.85</v>
      </c>
      <c r="V108" s="18">
        <v>0</v>
      </c>
      <c r="W108" s="18"/>
      <c r="X108" s="18">
        <v>0.65</v>
      </c>
      <c r="Y108" s="18" t="s">
        <v>545</v>
      </c>
      <c r="Z108" s="18">
        <v>0.9294</v>
      </c>
      <c r="AA108" s="18" t="s">
        <v>546</v>
      </c>
      <c r="AB108" s="18">
        <v>0.85</v>
      </c>
      <c r="AC108" s="24" t="s">
        <v>547</v>
      </c>
      <c r="AD108" s="24"/>
      <c r="AE108" s="24"/>
      <c r="AF108" s="23">
        <v>44119</v>
      </c>
      <c r="AG108" s="23">
        <v>44214</v>
      </c>
      <c r="AH108" s="18">
        <f t="shared" si="15"/>
        <v>0.95270588235294129</v>
      </c>
      <c r="AI108" s="18" t="str">
        <f t="shared" si="13"/>
        <v/>
      </c>
      <c r="AJ108" s="18">
        <f t="shared" si="14"/>
        <v>0.76470588235294124</v>
      </c>
      <c r="AK108" s="18">
        <f t="shared" si="16"/>
        <v>1</v>
      </c>
      <c r="AL108" s="18">
        <f t="shared" si="17"/>
        <v>1</v>
      </c>
      <c r="AM108" s="16"/>
      <c r="AN108" s="16"/>
      <c r="AO108" s="16" t="s">
        <v>59</v>
      </c>
      <c r="AP108" s="16" t="s">
        <v>59</v>
      </c>
    </row>
    <row r="109" spans="1:42" s="14" customFormat="1" ht="45" customHeight="1" x14ac:dyDescent="0.2">
      <c r="A109" s="28">
        <v>34</v>
      </c>
      <c r="B109" s="15" t="s">
        <v>411</v>
      </c>
      <c r="C109" s="16" t="s">
        <v>533</v>
      </c>
      <c r="D109" s="16" t="s">
        <v>44</v>
      </c>
      <c r="E109" s="16" t="s">
        <v>413</v>
      </c>
      <c r="F109" s="16" t="s">
        <v>414</v>
      </c>
      <c r="G109" s="16" t="s">
        <v>352</v>
      </c>
      <c r="H109" s="16" t="s">
        <v>353</v>
      </c>
      <c r="I109" s="16" t="s">
        <v>548</v>
      </c>
      <c r="J109" s="23">
        <v>43862</v>
      </c>
      <c r="K109" s="23">
        <v>44196</v>
      </c>
      <c r="L109" s="15" t="s">
        <v>221</v>
      </c>
      <c r="M109" s="16" t="s">
        <v>535</v>
      </c>
      <c r="N109" s="15" t="s">
        <v>52</v>
      </c>
      <c r="O109" s="16" t="s">
        <v>536</v>
      </c>
      <c r="P109" s="16" t="s">
        <v>54</v>
      </c>
      <c r="Q109" s="24">
        <f t="shared" si="12"/>
        <v>1</v>
      </c>
      <c r="R109" s="24">
        <v>0.18190000000000001</v>
      </c>
      <c r="S109" s="24">
        <v>0.2727</v>
      </c>
      <c r="T109" s="24">
        <v>0.2727</v>
      </c>
      <c r="U109" s="24">
        <v>0.2727</v>
      </c>
      <c r="V109" s="24">
        <v>0.18190000000000001</v>
      </c>
      <c r="W109" s="18"/>
      <c r="X109" s="18">
        <v>0.2727</v>
      </c>
      <c r="Y109" s="18" t="s">
        <v>549</v>
      </c>
      <c r="Z109" s="18">
        <v>0.2727</v>
      </c>
      <c r="AA109" s="18" t="s">
        <v>550</v>
      </c>
      <c r="AB109" s="18">
        <v>0.2727</v>
      </c>
      <c r="AC109" s="24" t="s">
        <v>551</v>
      </c>
      <c r="AD109" s="24"/>
      <c r="AE109" s="24"/>
      <c r="AF109" s="23">
        <v>44119</v>
      </c>
      <c r="AG109" s="23">
        <v>44214</v>
      </c>
      <c r="AH109" s="18">
        <f t="shared" si="15"/>
        <v>1</v>
      </c>
      <c r="AI109" s="18">
        <f t="shared" si="13"/>
        <v>1</v>
      </c>
      <c r="AJ109" s="18">
        <f t="shared" si="14"/>
        <v>1</v>
      </c>
      <c r="AK109" s="18">
        <f t="shared" si="16"/>
        <v>1</v>
      </c>
      <c r="AL109" s="18">
        <f t="shared" si="17"/>
        <v>1</v>
      </c>
      <c r="AM109" s="16"/>
      <c r="AN109" s="16"/>
      <c r="AO109" s="16" t="s">
        <v>59</v>
      </c>
      <c r="AP109" s="16" t="s">
        <v>59</v>
      </c>
    </row>
    <row r="110" spans="1:42" s="14" customFormat="1" ht="45" customHeight="1" x14ac:dyDescent="0.2">
      <c r="A110" s="28">
        <v>35</v>
      </c>
      <c r="B110" s="15" t="s">
        <v>411</v>
      </c>
      <c r="C110" s="16" t="s">
        <v>552</v>
      </c>
      <c r="D110" s="16" t="s">
        <v>44</v>
      </c>
      <c r="E110" s="16" t="s">
        <v>413</v>
      </c>
      <c r="F110" s="16" t="s">
        <v>414</v>
      </c>
      <c r="G110" s="16" t="s">
        <v>352</v>
      </c>
      <c r="H110" s="16" t="s">
        <v>353</v>
      </c>
      <c r="I110" s="16" t="s">
        <v>553</v>
      </c>
      <c r="J110" s="23">
        <v>43891</v>
      </c>
      <c r="K110" s="23">
        <v>44196</v>
      </c>
      <c r="L110" s="15" t="s">
        <v>221</v>
      </c>
      <c r="M110" s="16" t="s">
        <v>554</v>
      </c>
      <c r="N110" s="15" t="s">
        <v>52</v>
      </c>
      <c r="O110" s="16" t="s">
        <v>555</v>
      </c>
      <c r="P110" s="16" t="s">
        <v>54</v>
      </c>
      <c r="Q110" s="24">
        <f t="shared" si="12"/>
        <v>1</v>
      </c>
      <c r="R110" s="24">
        <v>0.1</v>
      </c>
      <c r="S110" s="24">
        <v>0.3</v>
      </c>
      <c r="T110" s="24">
        <v>0.3</v>
      </c>
      <c r="U110" s="24">
        <v>0.3</v>
      </c>
      <c r="V110" s="24">
        <v>7.5800000000000006E-2</v>
      </c>
      <c r="W110" s="18" t="s">
        <v>556</v>
      </c>
      <c r="X110" s="18">
        <v>0.37419999999999998</v>
      </c>
      <c r="Y110" s="19" t="s">
        <v>557</v>
      </c>
      <c r="Z110" s="18">
        <v>0.22</v>
      </c>
      <c r="AA110" s="18" t="s">
        <v>558</v>
      </c>
      <c r="AB110" s="18">
        <v>0.33</v>
      </c>
      <c r="AC110" s="24" t="s">
        <v>559</v>
      </c>
      <c r="AD110" s="24"/>
      <c r="AE110" s="24"/>
      <c r="AF110" s="23">
        <v>44119</v>
      </c>
      <c r="AG110" s="23">
        <v>44214</v>
      </c>
      <c r="AH110" s="18">
        <f t="shared" si="15"/>
        <v>1</v>
      </c>
      <c r="AI110" s="18">
        <f t="shared" si="13"/>
        <v>0.75800000000000001</v>
      </c>
      <c r="AJ110" s="18">
        <f t="shared" si="14"/>
        <v>1</v>
      </c>
      <c r="AK110" s="18">
        <f t="shared" si="16"/>
        <v>0.73333333333333339</v>
      </c>
      <c r="AL110" s="18">
        <f t="shared" si="17"/>
        <v>1</v>
      </c>
      <c r="AM110" s="16"/>
      <c r="AN110" s="16"/>
      <c r="AO110" s="16" t="s">
        <v>59</v>
      </c>
      <c r="AP110" s="16" t="s">
        <v>59</v>
      </c>
    </row>
    <row r="111" spans="1:42" s="14" customFormat="1" ht="45" customHeight="1" x14ac:dyDescent="0.2">
      <c r="A111" s="28">
        <v>36</v>
      </c>
      <c r="B111" s="15" t="s">
        <v>411</v>
      </c>
      <c r="C111" s="16" t="s">
        <v>560</v>
      </c>
      <c r="D111" s="16" t="s">
        <v>44</v>
      </c>
      <c r="E111" s="16" t="s">
        <v>413</v>
      </c>
      <c r="F111" s="16" t="s">
        <v>414</v>
      </c>
      <c r="G111" s="16" t="s">
        <v>352</v>
      </c>
      <c r="H111" s="16" t="s">
        <v>353</v>
      </c>
      <c r="I111" s="16" t="s">
        <v>561</v>
      </c>
      <c r="J111" s="23">
        <v>43831</v>
      </c>
      <c r="K111" s="23">
        <v>44196</v>
      </c>
      <c r="L111" s="15" t="s">
        <v>221</v>
      </c>
      <c r="M111" s="16" t="s">
        <v>562</v>
      </c>
      <c r="N111" s="15" t="s">
        <v>108</v>
      </c>
      <c r="O111" s="16" t="s">
        <v>563</v>
      </c>
      <c r="P111" s="19" t="s">
        <v>54</v>
      </c>
      <c r="Q111" s="20">
        <f t="shared" si="12"/>
        <v>267202</v>
      </c>
      <c r="R111" s="20">
        <v>10486</v>
      </c>
      <c r="S111" s="20">
        <v>78774</v>
      </c>
      <c r="T111" s="20">
        <v>86636</v>
      </c>
      <c r="U111" s="20">
        <v>91306</v>
      </c>
      <c r="V111" s="20">
        <v>10486</v>
      </c>
      <c r="W111" s="20"/>
      <c r="X111" s="20">
        <v>20711</v>
      </c>
      <c r="Y111" s="20" t="s">
        <v>564</v>
      </c>
      <c r="Z111" s="20">
        <v>42896</v>
      </c>
      <c r="AA111" s="20" t="s">
        <v>565</v>
      </c>
      <c r="AB111" s="20">
        <v>97341</v>
      </c>
      <c r="AC111" s="20" t="s">
        <v>566</v>
      </c>
      <c r="AD111" s="17"/>
      <c r="AE111" s="17"/>
      <c r="AF111" s="17">
        <v>44119</v>
      </c>
      <c r="AG111" s="17">
        <v>44216</v>
      </c>
      <c r="AH111" s="18">
        <f t="shared" si="15"/>
        <v>0.64158950906056089</v>
      </c>
      <c r="AI111" s="18">
        <f t="shared" si="13"/>
        <v>1</v>
      </c>
      <c r="AJ111" s="18">
        <f t="shared" si="14"/>
        <v>0.26291669840302639</v>
      </c>
      <c r="AK111" s="18">
        <f t="shared" si="16"/>
        <v>0.49512904566231131</v>
      </c>
      <c r="AL111" s="18">
        <f t="shared" si="17"/>
        <v>1</v>
      </c>
      <c r="AM111" s="15"/>
      <c r="AN111" s="15"/>
      <c r="AO111" s="15" t="s">
        <v>59</v>
      </c>
      <c r="AP111" s="15" t="s">
        <v>59</v>
      </c>
    </row>
    <row r="112" spans="1:42" s="14" customFormat="1" ht="45" customHeight="1" x14ac:dyDescent="0.2">
      <c r="A112" s="28">
        <v>37</v>
      </c>
      <c r="B112" s="15" t="s">
        <v>411</v>
      </c>
      <c r="C112" s="16" t="s">
        <v>560</v>
      </c>
      <c r="D112" s="16" t="s">
        <v>44</v>
      </c>
      <c r="E112" s="16" t="s">
        <v>413</v>
      </c>
      <c r="F112" s="16" t="s">
        <v>414</v>
      </c>
      <c r="G112" s="16" t="s">
        <v>352</v>
      </c>
      <c r="H112" s="16" t="s">
        <v>353</v>
      </c>
      <c r="I112" s="16" t="s">
        <v>567</v>
      </c>
      <c r="J112" s="23">
        <v>43831</v>
      </c>
      <c r="K112" s="23">
        <v>44196</v>
      </c>
      <c r="L112" s="15" t="s">
        <v>221</v>
      </c>
      <c r="M112" s="16" t="s">
        <v>562</v>
      </c>
      <c r="N112" s="15" t="s">
        <v>108</v>
      </c>
      <c r="O112" s="16" t="s">
        <v>563</v>
      </c>
      <c r="P112" s="19" t="s">
        <v>54</v>
      </c>
      <c r="Q112" s="20">
        <f t="shared" si="12"/>
        <v>172871</v>
      </c>
      <c r="R112" s="20">
        <v>36733</v>
      </c>
      <c r="S112" s="20">
        <v>49270</v>
      </c>
      <c r="T112" s="20">
        <v>43434</v>
      </c>
      <c r="U112" s="20">
        <v>43434</v>
      </c>
      <c r="V112" s="20">
        <v>36733</v>
      </c>
      <c r="W112" s="18"/>
      <c r="X112" s="20">
        <v>120356</v>
      </c>
      <c r="Y112" s="20" t="s">
        <v>568</v>
      </c>
      <c r="Z112" s="20">
        <v>127068</v>
      </c>
      <c r="AA112" s="20" t="s">
        <v>569</v>
      </c>
      <c r="AB112" s="20">
        <v>90712</v>
      </c>
      <c r="AC112" s="20" t="s">
        <v>570</v>
      </c>
      <c r="AD112" s="17"/>
      <c r="AE112" s="17"/>
      <c r="AF112" s="17">
        <v>44119</v>
      </c>
      <c r="AG112" s="17">
        <v>44216</v>
      </c>
      <c r="AH112" s="18">
        <f t="shared" si="15"/>
        <v>1</v>
      </c>
      <c r="AI112" s="18">
        <f t="shared" si="13"/>
        <v>1</v>
      </c>
      <c r="AJ112" s="18">
        <f t="shared" si="14"/>
        <v>1</v>
      </c>
      <c r="AK112" s="18">
        <f t="shared" si="16"/>
        <v>1</v>
      </c>
      <c r="AL112" s="18">
        <f t="shared" si="17"/>
        <v>1</v>
      </c>
      <c r="AM112" s="15"/>
      <c r="AN112" s="15"/>
      <c r="AO112" s="15" t="s">
        <v>59</v>
      </c>
      <c r="AP112" s="15" t="s">
        <v>59</v>
      </c>
    </row>
    <row r="113" spans="1:42" s="14" customFormat="1" ht="45" customHeight="1" x14ac:dyDescent="0.2">
      <c r="A113" s="28">
        <v>38</v>
      </c>
      <c r="B113" s="15" t="s">
        <v>411</v>
      </c>
      <c r="C113" s="16" t="s">
        <v>560</v>
      </c>
      <c r="D113" s="16" t="s">
        <v>44</v>
      </c>
      <c r="E113" s="16" t="s">
        <v>413</v>
      </c>
      <c r="F113" s="16" t="s">
        <v>414</v>
      </c>
      <c r="G113" s="16" t="s">
        <v>352</v>
      </c>
      <c r="H113" s="16" t="s">
        <v>353</v>
      </c>
      <c r="I113" s="16" t="s">
        <v>571</v>
      </c>
      <c r="J113" s="23">
        <v>44044</v>
      </c>
      <c r="K113" s="23">
        <v>44196</v>
      </c>
      <c r="L113" s="15" t="s">
        <v>221</v>
      </c>
      <c r="M113" s="16" t="s">
        <v>562</v>
      </c>
      <c r="N113" s="15" t="s">
        <v>108</v>
      </c>
      <c r="O113" s="16" t="s">
        <v>563</v>
      </c>
      <c r="P113" s="19" t="s">
        <v>54</v>
      </c>
      <c r="Q113" s="20">
        <f t="shared" si="12"/>
        <v>400276</v>
      </c>
      <c r="R113" s="20">
        <v>0</v>
      </c>
      <c r="S113" s="20">
        <v>0</v>
      </c>
      <c r="T113" s="20">
        <v>160110</v>
      </c>
      <c r="U113" s="20">
        <v>240166</v>
      </c>
      <c r="V113" s="20">
        <v>0</v>
      </c>
      <c r="W113" s="18"/>
      <c r="X113" s="20">
        <v>0</v>
      </c>
      <c r="Y113" s="20" t="s">
        <v>465</v>
      </c>
      <c r="Z113" s="20">
        <v>0</v>
      </c>
      <c r="AA113" s="20" t="s">
        <v>572</v>
      </c>
      <c r="AB113" s="20">
        <v>58140</v>
      </c>
      <c r="AC113" s="20" t="s">
        <v>573</v>
      </c>
      <c r="AD113" s="17"/>
      <c r="AE113" s="17"/>
      <c r="AF113" s="17">
        <v>44119</v>
      </c>
      <c r="AG113" s="17">
        <v>44214</v>
      </c>
      <c r="AH113" s="18">
        <f t="shared" si="15"/>
        <v>0.14524977765341915</v>
      </c>
      <c r="AI113" s="18" t="str">
        <f t="shared" si="13"/>
        <v/>
      </c>
      <c r="AJ113" s="18" t="str">
        <f t="shared" si="14"/>
        <v/>
      </c>
      <c r="AK113" s="18">
        <f t="shared" si="16"/>
        <v>0</v>
      </c>
      <c r="AL113" s="18">
        <f t="shared" si="17"/>
        <v>0.24208255956296895</v>
      </c>
      <c r="AM113" s="16"/>
      <c r="AN113" s="16"/>
      <c r="AO113" s="16" t="s">
        <v>59</v>
      </c>
      <c r="AP113" s="16" t="s">
        <v>59</v>
      </c>
    </row>
    <row r="114" spans="1:42" s="14" customFormat="1" ht="45" customHeight="1" x14ac:dyDescent="0.2">
      <c r="A114" s="28">
        <v>39</v>
      </c>
      <c r="B114" s="15" t="s">
        <v>411</v>
      </c>
      <c r="C114" s="16" t="s">
        <v>560</v>
      </c>
      <c r="D114" s="16" t="s">
        <v>44</v>
      </c>
      <c r="E114" s="16" t="s">
        <v>413</v>
      </c>
      <c r="F114" s="16" t="s">
        <v>414</v>
      </c>
      <c r="G114" s="16" t="s">
        <v>352</v>
      </c>
      <c r="H114" s="16" t="s">
        <v>353</v>
      </c>
      <c r="I114" s="16" t="s">
        <v>574</v>
      </c>
      <c r="J114" s="23">
        <v>43891</v>
      </c>
      <c r="K114" s="23">
        <v>43921</v>
      </c>
      <c r="L114" s="15" t="s">
        <v>221</v>
      </c>
      <c r="M114" s="16" t="s">
        <v>562</v>
      </c>
      <c r="N114" s="15" t="s">
        <v>52</v>
      </c>
      <c r="O114" s="16" t="s">
        <v>563</v>
      </c>
      <c r="P114" s="19" t="s">
        <v>54</v>
      </c>
      <c r="Q114" s="24">
        <f t="shared" si="12"/>
        <v>1</v>
      </c>
      <c r="R114" s="24">
        <v>1</v>
      </c>
      <c r="S114" s="24">
        <v>0</v>
      </c>
      <c r="T114" s="24">
        <v>0</v>
      </c>
      <c r="U114" s="24">
        <v>0</v>
      </c>
      <c r="V114" s="24">
        <v>0</v>
      </c>
      <c r="W114" s="18"/>
      <c r="X114" s="18">
        <v>1</v>
      </c>
      <c r="Y114" s="24" t="s">
        <v>575</v>
      </c>
      <c r="Z114" s="18">
        <v>0</v>
      </c>
      <c r="AA114" s="18" t="s">
        <v>461</v>
      </c>
      <c r="AB114" s="18">
        <v>0</v>
      </c>
      <c r="AC114" s="24" t="s">
        <v>461</v>
      </c>
      <c r="AD114" s="24"/>
      <c r="AE114" s="24"/>
      <c r="AF114" s="23">
        <v>44119</v>
      </c>
      <c r="AG114" s="23">
        <v>44214</v>
      </c>
      <c r="AH114" s="18">
        <f t="shared" si="15"/>
        <v>1</v>
      </c>
      <c r="AI114" s="18">
        <f t="shared" si="13"/>
        <v>0</v>
      </c>
      <c r="AJ114" s="18" t="str">
        <f t="shared" si="14"/>
        <v/>
      </c>
      <c r="AK114" s="18" t="str">
        <f t="shared" si="16"/>
        <v/>
      </c>
      <c r="AL114" s="18" t="str">
        <f t="shared" si="17"/>
        <v/>
      </c>
      <c r="AM114" s="16"/>
      <c r="AN114" s="16"/>
      <c r="AO114" s="16" t="s">
        <v>59</v>
      </c>
      <c r="AP114" s="16" t="s">
        <v>59</v>
      </c>
    </row>
    <row r="115" spans="1:42" s="14" customFormat="1" ht="45" customHeight="1" x14ac:dyDescent="0.2">
      <c r="A115" s="28">
        <v>40</v>
      </c>
      <c r="B115" s="15" t="s">
        <v>411</v>
      </c>
      <c r="C115" s="16" t="s">
        <v>560</v>
      </c>
      <c r="D115" s="16" t="s">
        <v>44</v>
      </c>
      <c r="E115" s="16" t="s">
        <v>413</v>
      </c>
      <c r="F115" s="16" t="s">
        <v>414</v>
      </c>
      <c r="G115" s="16" t="s">
        <v>352</v>
      </c>
      <c r="H115" s="16" t="s">
        <v>353</v>
      </c>
      <c r="I115" s="16" t="s">
        <v>576</v>
      </c>
      <c r="J115" s="23">
        <v>44166</v>
      </c>
      <c r="K115" s="23">
        <v>44196</v>
      </c>
      <c r="L115" s="15" t="s">
        <v>221</v>
      </c>
      <c r="M115" s="16" t="s">
        <v>562</v>
      </c>
      <c r="N115" s="15" t="s">
        <v>52</v>
      </c>
      <c r="O115" s="16" t="s">
        <v>563</v>
      </c>
      <c r="P115" s="19" t="s">
        <v>54</v>
      </c>
      <c r="Q115" s="24">
        <f t="shared" si="12"/>
        <v>1</v>
      </c>
      <c r="R115" s="24">
        <v>0</v>
      </c>
      <c r="S115" s="24">
        <v>0</v>
      </c>
      <c r="T115" s="24">
        <v>0</v>
      </c>
      <c r="U115" s="24">
        <v>1</v>
      </c>
      <c r="V115" s="24">
        <v>0</v>
      </c>
      <c r="W115" s="18"/>
      <c r="X115" s="18">
        <v>0.4</v>
      </c>
      <c r="Y115" s="24" t="s">
        <v>577</v>
      </c>
      <c r="Z115" s="18">
        <v>0</v>
      </c>
      <c r="AA115" s="18" t="s">
        <v>578</v>
      </c>
      <c r="AB115" s="18">
        <v>0.37</v>
      </c>
      <c r="AC115" s="24" t="s">
        <v>579</v>
      </c>
      <c r="AD115" s="24"/>
      <c r="AE115" s="24"/>
      <c r="AF115" s="23">
        <v>44119</v>
      </c>
      <c r="AG115" s="23">
        <v>44214</v>
      </c>
      <c r="AH115" s="18">
        <f t="shared" si="15"/>
        <v>0.77</v>
      </c>
      <c r="AI115" s="18" t="str">
        <f t="shared" si="13"/>
        <v/>
      </c>
      <c r="AJ115" s="18" t="str">
        <f t="shared" si="14"/>
        <v/>
      </c>
      <c r="AK115" s="18" t="str">
        <f t="shared" si="16"/>
        <v/>
      </c>
      <c r="AL115" s="18">
        <f t="shared" si="17"/>
        <v>0.37</v>
      </c>
      <c r="AM115" s="16"/>
      <c r="AN115" s="16"/>
      <c r="AO115" s="16" t="s">
        <v>59</v>
      </c>
      <c r="AP115" s="16" t="s">
        <v>59</v>
      </c>
    </row>
    <row r="116" spans="1:42" s="14" customFormat="1" ht="45" customHeight="1" x14ac:dyDescent="0.2">
      <c r="A116" s="28">
        <v>41</v>
      </c>
      <c r="B116" s="15" t="s">
        <v>411</v>
      </c>
      <c r="C116" s="16" t="s">
        <v>580</v>
      </c>
      <c r="D116" s="16" t="s">
        <v>44</v>
      </c>
      <c r="E116" s="16" t="s">
        <v>413</v>
      </c>
      <c r="F116" s="16" t="s">
        <v>414</v>
      </c>
      <c r="G116" s="16" t="s">
        <v>352</v>
      </c>
      <c r="H116" s="16" t="s">
        <v>353</v>
      </c>
      <c r="I116" s="16" t="s">
        <v>581</v>
      </c>
      <c r="J116" s="23">
        <v>43891</v>
      </c>
      <c r="K116" s="23">
        <v>44196</v>
      </c>
      <c r="L116" s="15" t="s">
        <v>221</v>
      </c>
      <c r="M116" s="16" t="s">
        <v>582</v>
      </c>
      <c r="N116" s="15" t="s">
        <v>52</v>
      </c>
      <c r="O116" s="16" t="s">
        <v>583</v>
      </c>
      <c r="P116" s="16" t="s">
        <v>54</v>
      </c>
      <c r="Q116" s="24">
        <f t="shared" si="12"/>
        <v>1</v>
      </c>
      <c r="R116" s="24">
        <v>0.1</v>
      </c>
      <c r="S116" s="24">
        <v>0.3</v>
      </c>
      <c r="T116" s="24">
        <v>0.3</v>
      </c>
      <c r="U116" s="24">
        <v>0.3</v>
      </c>
      <c r="V116" s="24">
        <v>0.1</v>
      </c>
      <c r="W116" s="18"/>
      <c r="X116" s="18">
        <v>0.3</v>
      </c>
      <c r="Y116" s="24" t="s">
        <v>584</v>
      </c>
      <c r="Z116" s="18">
        <v>0.3</v>
      </c>
      <c r="AA116" s="18" t="s">
        <v>585</v>
      </c>
      <c r="AB116" s="18">
        <v>0.3</v>
      </c>
      <c r="AC116" s="24" t="s">
        <v>586</v>
      </c>
      <c r="AD116" s="24"/>
      <c r="AE116" s="24"/>
      <c r="AF116" s="23">
        <v>44119</v>
      </c>
      <c r="AG116" s="23">
        <v>44214</v>
      </c>
      <c r="AH116" s="18">
        <f t="shared" si="15"/>
        <v>1</v>
      </c>
      <c r="AI116" s="18">
        <f t="shared" si="13"/>
        <v>1</v>
      </c>
      <c r="AJ116" s="18">
        <f t="shared" si="14"/>
        <v>1</v>
      </c>
      <c r="AK116" s="18">
        <f t="shared" si="16"/>
        <v>1</v>
      </c>
      <c r="AL116" s="18">
        <f t="shared" si="17"/>
        <v>1</v>
      </c>
      <c r="AM116" s="16"/>
      <c r="AN116" s="16"/>
      <c r="AO116" s="16" t="s">
        <v>59</v>
      </c>
      <c r="AP116" s="16" t="s">
        <v>59</v>
      </c>
    </row>
    <row r="117" spans="1:42" s="14" customFormat="1" ht="45" customHeight="1" x14ac:dyDescent="0.2">
      <c r="A117" s="28">
        <v>42</v>
      </c>
      <c r="B117" s="15" t="s">
        <v>411</v>
      </c>
      <c r="C117" s="16" t="s">
        <v>580</v>
      </c>
      <c r="D117" s="16" t="s">
        <v>44</v>
      </c>
      <c r="E117" s="16" t="s">
        <v>413</v>
      </c>
      <c r="F117" s="16" t="s">
        <v>414</v>
      </c>
      <c r="G117" s="16" t="s">
        <v>352</v>
      </c>
      <c r="H117" s="16" t="s">
        <v>353</v>
      </c>
      <c r="I117" s="16" t="s">
        <v>587</v>
      </c>
      <c r="J117" s="23">
        <v>43891</v>
      </c>
      <c r="K117" s="23">
        <v>43951</v>
      </c>
      <c r="L117" s="15" t="s">
        <v>221</v>
      </c>
      <c r="M117" s="16" t="s">
        <v>582</v>
      </c>
      <c r="N117" s="15" t="s">
        <v>52</v>
      </c>
      <c r="O117" s="16" t="s">
        <v>583</v>
      </c>
      <c r="P117" s="16" t="s">
        <v>54</v>
      </c>
      <c r="Q117" s="24">
        <f t="shared" si="12"/>
        <v>1</v>
      </c>
      <c r="R117" s="24">
        <v>0.5</v>
      </c>
      <c r="S117" s="24">
        <v>0.5</v>
      </c>
      <c r="T117" s="24">
        <v>0</v>
      </c>
      <c r="U117" s="24">
        <v>0</v>
      </c>
      <c r="V117" s="24">
        <v>0</v>
      </c>
      <c r="W117" s="18"/>
      <c r="X117" s="18">
        <v>1</v>
      </c>
      <c r="Y117" s="24" t="s">
        <v>588</v>
      </c>
      <c r="Z117" s="18">
        <v>0</v>
      </c>
      <c r="AA117" s="18" t="s">
        <v>461</v>
      </c>
      <c r="AB117" s="18">
        <v>0</v>
      </c>
      <c r="AC117" s="24" t="s">
        <v>461</v>
      </c>
      <c r="AD117" s="24"/>
      <c r="AE117" s="24"/>
      <c r="AF117" s="23">
        <v>44119</v>
      </c>
      <c r="AG117" s="23">
        <v>44214</v>
      </c>
      <c r="AH117" s="18">
        <f t="shared" si="15"/>
        <v>1</v>
      </c>
      <c r="AI117" s="18">
        <f t="shared" si="13"/>
        <v>0</v>
      </c>
      <c r="AJ117" s="18">
        <f t="shared" si="14"/>
        <v>1</v>
      </c>
      <c r="AK117" s="18" t="str">
        <f t="shared" si="16"/>
        <v/>
      </c>
      <c r="AL117" s="18" t="str">
        <f t="shared" si="17"/>
        <v/>
      </c>
      <c r="AM117" s="16"/>
      <c r="AN117" s="16"/>
      <c r="AO117" s="16" t="s">
        <v>59</v>
      </c>
      <c r="AP117" s="16" t="s">
        <v>59</v>
      </c>
    </row>
    <row r="118" spans="1:42" s="14" customFormat="1" ht="45" customHeight="1" x14ac:dyDescent="0.2">
      <c r="A118" s="28">
        <v>43</v>
      </c>
      <c r="B118" s="15" t="s">
        <v>411</v>
      </c>
      <c r="C118" s="16" t="s">
        <v>580</v>
      </c>
      <c r="D118" s="16" t="s">
        <v>44</v>
      </c>
      <c r="E118" s="16" t="s">
        <v>413</v>
      </c>
      <c r="F118" s="16" t="s">
        <v>414</v>
      </c>
      <c r="G118" s="16" t="s">
        <v>352</v>
      </c>
      <c r="H118" s="16" t="s">
        <v>353</v>
      </c>
      <c r="I118" s="16" t="s">
        <v>589</v>
      </c>
      <c r="J118" s="23">
        <v>43952</v>
      </c>
      <c r="K118" s="23">
        <v>44135</v>
      </c>
      <c r="L118" s="15" t="s">
        <v>221</v>
      </c>
      <c r="M118" s="16" t="s">
        <v>582</v>
      </c>
      <c r="N118" s="15" t="s">
        <v>52</v>
      </c>
      <c r="O118" s="16" t="s">
        <v>583</v>
      </c>
      <c r="P118" s="16" t="s">
        <v>54</v>
      </c>
      <c r="Q118" s="24">
        <f t="shared" si="12"/>
        <v>1</v>
      </c>
      <c r="R118" s="24">
        <v>0</v>
      </c>
      <c r="S118" s="24">
        <v>0.32</v>
      </c>
      <c r="T118" s="24">
        <v>0.51</v>
      </c>
      <c r="U118" s="24">
        <v>0.17</v>
      </c>
      <c r="V118" s="24">
        <v>0</v>
      </c>
      <c r="W118" s="18"/>
      <c r="X118" s="18">
        <v>0.32</v>
      </c>
      <c r="Y118" s="24" t="s">
        <v>590</v>
      </c>
      <c r="Z118" s="18">
        <v>0.51</v>
      </c>
      <c r="AA118" s="18" t="s">
        <v>591</v>
      </c>
      <c r="AB118" s="18">
        <v>0.17</v>
      </c>
      <c r="AC118" s="24" t="s">
        <v>592</v>
      </c>
      <c r="AD118" s="24"/>
      <c r="AE118" s="24"/>
      <c r="AF118" s="23">
        <v>44119</v>
      </c>
      <c r="AG118" s="23">
        <v>44214</v>
      </c>
      <c r="AH118" s="18">
        <f t="shared" si="15"/>
        <v>1</v>
      </c>
      <c r="AI118" s="18" t="str">
        <f t="shared" si="13"/>
        <v/>
      </c>
      <c r="AJ118" s="18">
        <f t="shared" si="14"/>
        <v>1</v>
      </c>
      <c r="AK118" s="18">
        <f t="shared" si="16"/>
        <v>1</v>
      </c>
      <c r="AL118" s="18">
        <f t="shared" si="17"/>
        <v>1</v>
      </c>
      <c r="AM118" s="16"/>
      <c r="AN118" s="16"/>
      <c r="AO118" s="16" t="s">
        <v>59</v>
      </c>
      <c r="AP118" s="16" t="s">
        <v>59</v>
      </c>
    </row>
    <row r="119" spans="1:42" s="14" customFormat="1" ht="45" customHeight="1" x14ac:dyDescent="0.2">
      <c r="A119" s="28">
        <v>44</v>
      </c>
      <c r="B119" s="15" t="s">
        <v>411</v>
      </c>
      <c r="C119" s="16" t="s">
        <v>593</v>
      </c>
      <c r="D119" s="16" t="s">
        <v>44</v>
      </c>
      <c r="E119" s="16" t="s">
        <v>594</v>
      </c>
      <c r="F119" s="16" t="s">
        <v>414</v>
      </c>
      <c r="G119" s="16" t="s">
        <v>352</v>
      </c>
      <c r="H119" s="16" t="s">
        <v>353</v>
      </c>
      <c r="I119" s="16" t="s">
        <v>595</v>
      </c>
      <c r="J119" s="23">
        <v>43862</v>
      </c>
      <c r="K119" s="23">
        <v>44196</v>
      </c>
      <c r="L119" s="15" t="s">
        <v>221</v>
      </c>
      <c r="M119" s="16" t="s">
        <v>596</v>
      </c>
      <c r="N119" s="15" t="s">
        <v>52</v>
      </c>
      <c r="O119" s="16" t="s">
        <v>597</v>
      </c>
      <c r="P119" s="16" t="s">
        <v>54</v>
      </c>
      <c r="Q119" s="24">
        <f t="shared" si="12"/>
        <v>1</v>
      </c>
      <c r="R119" s="24">
        <v>0.18190000000000001</v>
      </c>
      <c r="S119" s="24">
        <v>0.2727</v>
      </c>
      <c r="T119" s="24">
        <v>0.2727</v>
      </c>
      <c r="U119" s="24">
        <v>0.2727</v>
      </c>
      <c r="V119" s="24">
        <v>0.18179999999999999</v>
      </c>
      <c r="W119" s="18" t="s">
        <v>598</v>
      </c>
      <c r="X119" s="18">
        <v>0.2727</v>
      </c>
      <c r="Y119" s="24" t="s">
        <v>599</v>
      </c>
      <c r="Z119" s="18">
        <v>0.2727</v>
      </c>
      <c r="AA119" s="18" t="s">
        <v>600</v>
      </c>
      <c r="AB119" s="18">
        <v>0.2727</v>
      </c>
      <c r="AC119" s="24" t="s">
        <v>601</v>
      </c>
      <c r="AD119" s="24"/>
      <c r="AE119" s="24"/>
      <c r="AF119" s="23">
        <v>44119</v>
      </c>
      <c r="AG119" s="23">
        <v>44214</v>
      </c>
      <c r="AH119" s="18">
        <f t="shared" si="15"/>
        <v>0.99990000000000001</v>
      </c>
      <c r="AI119" s="18">
        <f t="shared" si="13"/>
        <v>0.99945024738867505</v>
      </c>
      <c r="AJ119" s="18">
        <f t="shared" si="14"/>
        <v>1</v>
      </c>
      <c r="AK119" s="18">
        <f t="shared" si="16"/>
        <v>1</v>
      </c>
      <c r="AL119" s="18">
        <f t="shared" si="17"/>
        <v>1</v>
      </c>
      <c r="AM119" s="16"/>
      <c r="AN119" s="16"/>
      <c r="AO119" s="16" t="s">
        <v>59</v>
      </c>
      <c r="AP119" s="16" t="s">
        <v>59</v>
      </c>
    </row>
    <row r="120" spans="1:42" s="14" customFormat="1" ht="45" customHeight="1" x14ac:dyDescent="0.2">
      <c r="A120" s="28">
        <v>45</v>
      </c>
      <c r="B120" s="15" t="s">
        <v>411</v>
      </c>
      <c r="C120" s="16" t="s">
        <v>593</v>
      </c>
      <c r="D120" s="16" t="s">
        <v>44</v>
      </c>
      <c r="E120" s="16" t="s">
        <v>594</v>
      </c>
      <c r="F120" s="16" t="s">
        <v>414</v>
      </c>
      <c r="G120" s="16" t="s">
        <v>352</v>
      </c>
      <c r="H120" s="16" t="s">
        <v>353</v>
      </c>
      <c r="I120" s="16" t="s">
        <v>602</v>
      </c>
      <c r="J120" s="23">
        <v>43983</v>
      </c>
      <c r="K120" s="23">
        <v>44196</v>
      </c>
      <c r="L120" s="15" t="s">
        <v>221</v>
      </c>
      <c r="M120" s="16" t="s">
        <v>596</v>
      </c>
      <c r="N120" s="15" t="s">
        <v>108</v>
      </c>
      <c r="O120" s="16" t="s">
        <v>597</v>
      </c>
      <c r="P120" s="16" t="s">
        <v>54</v>
      </c>
      <c r="Q120" s="20">
        <f t="shared" si="12"/>
        <v>5</v>
      </c>
      <c r="R120" s="20">
        <v>0</v>
      </c>
      <c r="S120" s="20">
        <v>2</v>
      </c>
      <c r="T120" s="20">
        <v>2</v>
      </c>
      <c r="U120" s="20">
        <v>1</v>
      </c>
      <c r="V120" s="20">
        <v>1</v>
      </c>
      <c r="W120" s="18" t="s">
        <v>603</v>
      </c>
      <c r="X120" s="20">
        <v>1</v>
      </c>
      <c r="Y120" s="20" t="s">
        <v>604</v>
      </c>
      <c r="Z120" s="20">
        <v>6</v>
      </c>
      <c r="AA120" s="20" t="s">
        <v>605</v>
      </c>
      <c r="AB120" s="20">
        <v>3</v>
      </c>
      <c r="AC120" s="20" t="s">
        <v>606</v>
      </c>
      <c r="AD120" s="17"/>
      <c r="AE120" s="17"/>
      <c r="AF120" s="17">
        <v>44119</v>
      </c>
      <c r="AG120" s="17">
        <v>44214</v>
      </c>
      <c r="AH120" s="18">
        <f t="shared" si="15"/>
        <v>1</v>
      </c>
      <c r="AI120" s="18" t="str">
        <f t="shared" si="13"/>
        <v/>
      </c>
      <c r="AJ120" s="18">
        <f t="shared" si="14"/>
        <v>0.5</v>
      </c>
      <c r="AK120" s="18">
        <f t="shared" si="16"/>
        <v>1</v>
      </c>
      <c r="AL120" s="18">
        <f t="shared" si="17"/>
        <v>1</v>
      </c>
      <c r="AM120" s="16"/>
      <c r="AN120" s="16"/>
      <c r="AO120" s="16" t="s">
        <v>59</v>
      </c>
      <c r="AP120" s="16" t="s">
        <v>59</v>
      </c>
    </row>
    <row r="121" spans="1:42" s="14" customFormat="1" ht="45" customHeight="1" x14ac:dyDescent="0.2">
      <c r="A121" s="28">
        <v>46</v>
      </c>
      <c r="B121" s="15" t="s">
        <v>411</v>
      </c>
      <c r="C121" s="16" t="s">
        <v>593</v>
      </c>
      <c r="D121" s="16" t="s">
        <v>44</v>
      </c>
      <c r="E121" s="16" t="s">
        <v>594</v>
      </c>
      <c r="F121" s="16" t="s">
        <v>414</v>
      </c>
      <c r="G121" s="16" t="s">
        <v>352</v>
      </c>
      <c r="H121" s="16" t="s">
        <v>353</v>
      </c>
      <c r="I121" s="16" t="s">
        <v>607</v>
      </c>
      <c r="J121" s="23">
        <v>44013</v>
      </c>
      <c r="K121" s="23">
        <v>44104</v>
      </c>
      <c r="L121" s="15" t="s">
        <v>221</v>
      </c>
      <c r="M121" s="16" t="s">
        <v>596</v>
      </c>
      <c r="N121" s="15" t="s">
        <v>52</v>
      </c>
      <c r="O121" s="16" t="s">
        <v>597</v>
      </c>
      <c r="P121" s="16" t="s">
        <v>54</v>
      </c>
      <c r="Q121" s="24">
        <f t="shared" si="12"/>
        <v>1</v>
      </c>
      <c r="R121" s="24">
        <v>0</v>
      </c>
      <c r="S121" s="24">
        <v>0</v>
      </c>
      <c r="T121" s="24">
        <v>1</v>
      </c>
      <c r="U121" s="24">
        <v>0</v>
      </c>
      <c r="V121" s="24">
        <v>0</v>
      </c>
      <c r="W121" s="18"/>
      <c r="X121" s="18">
        <v>0</v>
      </c>
      <c r="Y121" s="24" t="s">
        <v>608</v>
      </c>
      <c r="Z121" s="18">
        <v>1</v>
      </c>
      <c r="AA121" s="18" t="s">
        <v>609</v>
      </c>
      <c r="AB121" s="18">
        <v>0</v>
      </c>
      <c r="AC121" s="24" t="s">
        <v>475</v>
      </c>
      <c r="AD121" s="24"/>
      <c r="AE121" s="24"/>
      <c r="AF121" s="23">
        <v>44119</v>
      </c>
      <c r="AG121" s="23">
        <v>44214</v>
      </c>
      <c r="AH121" s="18">
        <f t="shared" si="15"/>
        <v>1</v>
      </c>
      <c r="AI121" s="18" t="str">
        <f t="shared" si="13"/>
        <v/>
      </c>
      <c r="AJ121" s="18" t="str">
        <f t="shared" si="14"/>
        <v/>
      </c>
      <c r="AK121" s="18">
        <f t="shared" si="16"/>
        <v>1</v>
      </c>
      <c r="AL121" s="18" t="str">
        <f t="shared" si="17"/>
        <v/>
      </c>
      <c r="AM121" s="16"/>
      <c r="AN121" s="16"/>
      <c r="AO121" s="16" t="s">
        <v>59</v>
      </c>
      <c r="AP121" s="16" t="s">
        <v>59</v>
      </c>
    </row>
    <row r="122" spans="1:42" s="14" customFormat="1" ht="45" customHeight="1" x14ac:dyDescent="0.2">
      <c r="A122" s="28">
        <v>47</v>
      </c>
      <c r="B122" s="15" t="s">
        <v>411</v>
      </c>
      <c r="C122" s="16" t="s">
        <v>79</v>
      </c>
      <c r="D122" s="16" t="s">
        <v>44</v>
      </c>
      <c r="E122" s="16" t="s">
        <v>159</v>
      </c>
      <c r="F122" s="16" t="s">
        <v>610</v>
      </c>
      <c r="G122" s="16" t="s">
        <v>83</v>
      </c>
      <c r="H122" s="16" t="s">
        <v>160</v>
      </c>
      <c r="I122" s="16" t="s">
        <v>611</v>
      </c>
      <c r="J122" s="23">
        <v>43952</v>
      </c>
      <c r="K122" s="23">
        <v>44043</v>
      </c>
      <c r="L122" s="15" t="s">
        <v>221</v>
      </c>
      <c r="M122" s="16" t="s">
        <v>502</v>
      </c>
      <c r="N122" s="15" t="s">
        <v>52</v>
      </c>
      <c r="O122" s="16" t="s">
        <v>612</v>
      </c>
      <c r="P122" s="16" t="s">
        <v>2</v>
      </c>
      <c r="Q122" s="24">
        <f t="shared" ref="Q122:Q144" si="18">SUM(R122:U122)</f>
        <v>1</v>
      </c>
      <c r="R122" s="24">
        <v>0</v>
      </c>
      <c r="S122" s="24">
        <v>0.4</v>
      </c>
      <c r="T122" s="24">
        <v>0.6</v>
      </c>
      <c r="U122" s="24">
        <v>0</v>
      </c>
      <c r="V122" s="24">
        <v>0</v>
      </c>
      <c r="W122" s="18"/>
      <c r="X122" s="18">
        <v>0.4</v>
      </c>
      <c r="Y122" s="24" t="s">
        <v>613</v>
      </c>
      <c r="Z122" s="18">
        <v>0.32</v>
      </c>
      <c r="AA122" s="18" t="s">
        <v>614</v>
      </c>
      <c r="AB122" s="18">
        <v>0.18</v>
      </c>
      <c r="AC122" s="24" t="s">
        <v>615</v>
      </c>
      <c r="AD122" s="24"/>
      <c r="AE122" s="24"/>
      <c r="AF122" s="23">
        <v>44119</v>
      </c>
      <c r="AG122" s="23">
        <v>44214</v>
      </c>
      <c r="AH122" s="18">
        <f t="shared" si="15"/>
        <v>0.89999999999999991</v>
      </c>
      <c r="AI122" s="18" t="str">
        <f t="shared" ref="AI122:AI144" si="19">IFERROR(IF(R122=0,"",IF((V122/R122)&gt;1,1,(V122/R122))),"")</f>
        <v/>
      </c>
      <c r="AJ122" s="18">
        <f t="shared" ref="AJ122:AJ144" si="20">IFERROR(IF(S122=0,"",IF((X122/S122)&gt;1,1,(X122/S122))),"")</f>
        <v>1</v>
      </c>
      <c r="AK122" s="18">
        <f t="shared" si="16"/>
        <v>0.53333333333333333</v>
      </c>
      <c r="AL122" s="18" t="str">
        <f t="shared" si="17"/>
        <v/>
      </c>
      <c r="AM122" s="16"/>
      <c r="AN122" s="16"/>
      <c r="AO122" s="16" t="s">
        <v>59</v>
      </c>
      <c r="AP122" s="16" t="s">
        <v>59</v>
      </c>
    </row>
    <row r="123" spans="1:42" s="14" customFormat="1" ht="45" customHeight="1" x14ac:dyDescent="0.2">
      <c r="A123" s="28">
        <v>48</v>
      </c>
      <c r="B123" s="15" t="s">
        <v>411</v>
      </c>
      <c r="C123" s="16" t="s">
        <v>79</v>
      </c>
      <c r="D123" s="16" t="s">
        <v>139</v>
      </c>
      <c r="E123" s="16" t="s">
        <v>159</v>
      </c>
      <c r="F123" s="16" t="s">
        <v>610</v>
      </c>
      <c r="G123" s="16" t="s">
        <v>83</v>
      </c>
      <c r="H123" s="16" t="s">
        <v>160</v>
      </c>
      <c r="I123" s="16" t="s">
        <v>616</v>
      </c>
      <c r="J123" s="23">
        <v>43952</v>
      </c>
      <c r="K123" s="23">
        <v>44104</v>
      </c>
      <c r="L123" s="15" t="s">
        <v>221</v>
      </c>
      <c r="M123" s="16" t="s">
        <v>502</v>
      </c>
      <c r="N123" s="15" t="s">
        <v>108</v>
      </c>
      <c r="O123" s="16" t="s">
        <v>612</v>
      </c>
      <c r="P123" s="16" t="s">
        <v>2</v>
      </c>
      <c r="Q123" s="20">
        <f t="shared" si="18"/>
        <v>2</v>
      </c>
      <c r="R123" s="20">
        <v>0</v>
      </c>
      <c r="S123" s="20">
        <v>1</v>
      </c>
      <c r="T123" s="20">
        <v>1</v>
      </c>
      <c r="U123" s="20">
        <v>0</v>
      </c>
      <c r="V123" s="20">
        <v>0</v>
      </c>
      <c r="W123" s="18"/>
      <c r="X123" s="20">
        <v>1</v>
      </c>
      <c r="Y123" s="20" t="s">
        <v>617</v>
      </c>
      <c r="Z123" s="20">
        <v>1</v>
      </c>
      <c r="AA123" s="20" t="s">
        <v>618</v>
      </c>
      <c r="AB123" s="20">
        <v>1</v>
      </c>
      <c r="AC123" s="20" t="s">
        <v>619</v>
      </c>
      <c r="AD123" s="17"/>
      <c r="AE123" s="17"/>
      <c r="AF123" s="17">
        <v>44119</v>
      </c>
      <c r="AG123" s="17">
        <v>44216</v>
      </c>
      <c r="AH123" s="18">
        <f t="shared" si="15"/>
        <v>1</v>
      </c>
      <c r="AI123" s="18" t="str">
        <f t="shared" si="19"/>
        <v/>
      </c>
      <c r="AJ123" s="18">
        <f t="shared" si="20"/>
        <v>1</v>
      </c>
      <c r="AK123" s="18">
        <f t="shared" si="16"/>
        <v>1</v>
      </c>
      <c r="AL123" s="18" t="str">
        <f t="shared" si="17"/>
        <v/>
      </c>
      <c r="AM123" s="16"/>
      <c r="AN123" s="16"/>
      <c r="AO123" s="16" t="s">
        <v>59</v>
      </c>
      <c r="AP123" s="16" t="s">
        <v>59</v>
      </c>
    </row>
    <row r="124" spans="1:42" s="14" customFormat="1" ht="45" customHeight="1" x14ac:dyDescent="0.2">
      <c r="A124" s="28">
        <v>49</v>
      </c>
      <c r="B124" s="15" t="s">
        <v>411</v>
      </c>
      <c r="C124" s="16" t="s">
        <v>79</v>
      </c>
      <c r="D124" s="16" t="s">
        <v>44</v>
      </c>
      <c r="E124" s="16" t="s">
        <v>159</v>
      </c>
      <c r="F124" s="16" t="s">
        <v>610</v>
      </c>
      <c r="G124" s="16" t="s">
        <v>83</v>
      </c>
      <c r="H124" s="16" t="s">
        <v>160</v>
      </c>
      <c r="I124" s="16" t="s">
        <v>620</v>
      </c>
      <c r="J124" s="23">
        <v>43952</v>
      </c>
      <c r="K124" s="23">
        <v>44196</v>
      </c>
      <c r="L124" s="15" t="s">
        <v>221</v>
      </c>
      <c r="M124" s="16" t="s">
        <v>502</v>
      </c>
      <c r="N124" s="15" t="s">
        <v>108</v>
      </c>
      <c r="O124" s="16" t="s">
        <v>612</v>
      </c>
      <c r="P124" s="16" t="s">
        <v>2</v>
      </c>
      <c r="Q124" s="20">
        <f t="shared" si="18"/>
        <v>3</v>
      </c>
      <c r="R124" s="20">
        <v>0</v>
      </c>
      <c r="S124" s="20">
        <v>1</v>
      </c>
      <c r="T124" s="20">
        <v>1</v>
      </c>
      <c r="U124" s="20">
        <v>1</v>
      </c>
      <c r="V124" s="20">
        <v>0</v>
      </c>
      <c r="W124" s="18"/>
      <c r="X124" s="20">
        <v>1</v>
      </c>
      <c r="Y124" s="20" t="s">
        <v>621</v>
      </c>
      <c r="Z124" s="20">
        <v>1</v>
      </c>
      <c r="AA124" s="20" t="s">
        <v>622</v>
      </c>
      <c r="AB124" s="20">
        <v>1</v>
      </c>
      <c r="AC124" s="20" t="s">
        <v>623</v>
      </c>
      <c r="AD124" s="17"/>
      <c r="AE124" s="17"/>
      <c r="AF124" s="17">
        <v>44119</v>
      </c>
      <c r="AG124" s="17">
        <v>44214</v>
      </c>
      <c r="AH124" s="18">
        <f t="shared" si="15"/>
        <v>1</v>
      </c>
      <c r="AI124" s="18" t="str">
        <f t="shared" si="19"/>
        <v/>
      </c>
      <c r="AJ124" s="18">
        <f t="shared" si="20"/>
        <v>1</v>
      </c>
      <c r="AK124" s="18">
        <f t="shared" si="16"/>
        <v>1</v>
      </c>
      <c r="AL124" s="18">
        <f t="shared" si="17"/>
        <v>1</v>
      </c>
      <c r="AM124" s="16"/>
      <c r="AN124" s="16"/>
      <c r="AO124" s="16" t="s">
        <v>59</v>
      </c>
      <c r="AP124" s="16" t="s">
        <v>59</v>
      </c>
    </row>
    <row r="125" spans="1:42" s="14" customFormat="1" ht="45" customHeight="1" x14ac:dyDescent="0.2">
      <c r="A125" s="28">
        <v>50</v>
      </c>
      <c r="B125" s="15" t="s">
        <v>411</v>
      </c>
      <c r="C125" s="16" t="s">
        <v>624</v>
      </c>
      <c r="D125" s="16" t="s">
        <v>44</v>
      </c>
      <c r="E125" s="16" t="s">
        <v>413</v>
      </c>
      <c r="F125" s="16" t="s">
        <v>414</v>
      </c>
      <c r="G125" s="16" t="s">
        <v>352</v>
      </c>
      <c r="H125" s="16" t="s">
        <v>353</v>
      </c>
      <c r="I125" s="16" t="s">
        <v>625</v>
      </c>
      <c r="J125" s="23">
        <v>43922</v>
      </c>
      <c r="K125" s="23">
        <v>44196</v>
      </c>
      <c r="L125" s="15" t="s">
        <v>221</v>
      </c>
      <c r="M125" s="16" t="s">
        <v>626</v>
      </c>
      <c r="N125" s="15" t="s">
        <v>52</v>
      </c>
      <c r="O125" s="16" t="s">
        <v>627</v>
      </c>
      <c r="P125" s="16" t="s">
        <v>54</v>
      </c>
      <c r="Q125" s="24">
        <f t="shared" si="18"/>
        <v>1</v>
      </c>
      <c r="R125" s="24">
        <v>0</v>
      </c>
      <c r="S125" s="24">
        <v>0.28000000000000003</v>
      </c>
      <c r="T125" s="24">
        <v>0.36</v>
      </c>
      <c r="U125" s="24">
        <v>0.36</v>
      </c>
      <c r="V125" s="24">
        <v>0</v>
      </c>
      <c r="W125" s="18"/>
      <c r="X125" s="18">
        <v>0.28000000000000003</v>
      </c>
      <c r="Y125" s="24" t="s">
        <v>628</v>
      </c>
      <c r="Z125" s="18">
        <v>0.24</v>
      </c>
      <c r="AA125" s="18" t="s">
        <v>629</v>
      </c>
      <c r="AB125" s="18">
        <v>0.48</v>
      </c>
      <c r="AC125" s="24" t="s">
        <v>630</v>
      </c>
      <c r="AD125" s="24"/>
      <c r="AE125" s="24"/>
      <c r="AF125" s="23">
        <v>44119</v>
      </c>
      <c r="AG125" s="23">
        <v>44214</v>
      </c>
      <c r="AH125" s="18">
        <f t="shared" si="15"/>
        <v>1</v>
      </c>
      <c r="AI125" s="18" t="str">
        <f t="shared" si="19"/>
        <v/>
      </c>
      <c r="AJ125" s="18">
        <f t="shared" si="20"/>
        <v>1</v>
      </c>
      <c r="AK125" s="18">
        <f t="shared" si="16"/>
        <v>0.66666666666666663</v>
      </c>
      <c r="AL125" s="18">
        <f t="shared" si="17"/>
        <v>1</v>
      </c>
      <c r="AM125" s="16"/>
      <c r="AN125" s="16"/>
      <c r="AO125" s="16" t="s">
        <v>59</v>
      </c>
      <c r="AP125" s="16" t="s">
        <v>59</v>
      </c>
    </row>
    <row r="126" spans="1:42" s="14" customFormat="1" ht="45" customHeight="1" x14ac:dyDescent="0.2">
      <c r="A126" s="28">
        <v>51</v>
      </c>
      <c r="B126" s="15" t="s">
        <v>411</v>
      </c>
      <c r="C126" s="16" t="s">
        <v>624</v>
      </c>
      <c r="D126" s="16" t="s">
        <v>44</v>
      </c>
      <c r="E126" s="16" t="s">
        <v>413</v>
      </c>
      <c r="F126" s="16" t="s">
        <v>414</v>
      </c>
      <c r="G126" s="16" t="s">
        <v>352</v>
      </c>
      <c r="H126" s="16" t="s">
        <v>353</v>
      </c>
      <c r="I126" s="16" t="s">
        <v>631</v>
      </c>
      <c r="J126" s="23">
        <v>43922</v>
      </c>
      <c r="K126" s="23">
        <v>44196</v>
      </c>
      <c r="L126" s="15" t="s">
        <v>221</v>
      </c>
      <c r="M126" s="16" t="s">
        <v>626</v>
      </c>
      <c r="N126" s="15" t="s">
        <v>52</v>
      </c>
      <c r="O126" s="16" t="s">
        <v>627</v>
      </c>
      <c r="P126" s="16" t="s">
        <v>54</v>
      </c>
      <c r="Q126" s="24">
        <f t="shared" si="18"/>
        <v>1</v>
      </c>
      <c r="R126" s="24">
        <v>0</v>
      </c>
      <c r="S126" s="24">
        <v>0.28000000000000003</v>
      </c>
      <c r="T126" s="24">
        <v>0.36</v>
      </c>
      <c r="U126" s="24">
        <v>0.36</v>
      </c>
      <c r="V126" s="24">
        <v>0</v>
      </c>
      <c r="W126" s="18"/>
      <c r="X126" s="18">
        <v>0.28000000000000003</v>
      </c>
      <c r="Y126" s="24" t="s">
        <v>632</v>
      </c>
      <c r="Z126" s="18">
        <v>0.24</v>
      </c>
      <c r="AA126" s="18" t="s">
        <v>633</v>
      </c>
      <c r="AB126" s="18">
        <v>0.42</v>
      </c>
      <c r="AC126" s="24" t="s">
        <v>634</v>
      </c>
      <c r="AD126" s="24"/>
      <c r="AE126" s="24"/>
      <c r="AF126" s="23">
        <v>44119</v>
      </c>
      <c r="AG126" s="23">
        <v>44215</v>
      </c>
      <c r="AH126" s="18">
        <f t="shared" si="15"/>
        <v>0.94</v>
      </c>
      <c r="AI126" s="18" t="str">
        <f t="shared" si="19"/>
        <v/>
      </c>
      <c r="AJ126" s="18">
        <f t="shared" si="20"/>
        <v>1</v>
      </c>
      <c r="AK126" s="18">
        <f t="shared" si="16"/>
        <v>0.66666666666666663</v>
      </c>
      <c r="AL126" s="18">
        <f t="shared" si="17"/>
        <v>1</v>
      </c>
      <c r="AM126" s="16"/>
      <c r="AN126" s="16"/>
      <c r="AO126" s="16" t="s">
        <v>59</v>
      </c>
      <c r="AP126" s="16" t="s">
        <v>59</v>
      </c>
    </row>
    <row r="127" spans="1:42" s="14" customFormat="1" ht="45" customHeight="1" x14ac:dyDescent="0.2">
      <c r="A127" s="27">
        <v>1</v>
      </c>
      <c r="B127" s="15" t="s">
        <v>635</v>
      </c>
      <c r="C127" s="15" t="s">
        <v>636</v>
      </c>
      <c r="D127" s="15" t="s">
        <v>637</v>
      </c>
      <c r="E127" s="15" t="s">
        <v>45</v>
      </c>
      <c r="F127" s="15" t="s">
        <v>46</v>
      </c>
      <c r="G127" s="15" t="s">
        <v>638</v>
      </c>
      <c r="H127" s="15" t="s">
        <v>639</v>
      </c>
      <c r="I127" s="16" t="s">
        <v>640</v>
      </c>
      <c r="J127" s="17">
        <v>43831</v>
      </c>
      <c r="K127" s="17">
        <v>44196</v>
      </c>
      <c r="L127" s="15" t="s">
        <v>221</v>
      </c>
      <c r="M127" s="15" t="s">
        <v>641</v>
      </c>
      <c r="N127" s="15" t="s">
        <v>108</v>
      </c>
      <c r="O127" s="15" t="s">
        <v>642</v>
      </c>
      <c r="P127" s="15" t="s">
        <v>1</v>
      </c>
      <c r="Q127" s="20">
        <f t="shared" si="18"/>
        <v>12</v>
      </c>
      <c r="R127" s="20">
        <v>3</v>
      </c>
      <c r="S127" s="20">
        <v>3</v>
      </c>
      <c r="T127" s="20">
        <v>3</v>
      </c>
      <c r="U127" s="20">
        <v>3</v>
      </c>
      <c r="V127" s="20">
        <v>3</v>
      </c>
      <c r="W127" s="20" t="s">
        <v>643</v>
      </c>
      <c r="X127" s="20">
        <v>7</v>
      </c>
      <c r="Y127" s="20" t="s">
        <v>644</v>
      </c>
      <c r="Z127" s="20">
        <v>4</v>
      </c>
      <c r="AA127" s="20" t="s">
        <v>645</v>
      </c>
      <c r="AB127" s="20">
        <v>3</v>
      </c>
      <c r="AC127" s="18" t="s">
        <v>646</v>
      </c>
      <c r="AD127" s="18"/>
      <c r="AE127" s="18"/>
      <c r="AF127" s="17">
        <v>44118</v>
      </c>
      <c r="AG127" s="17">
        <v>44172</v>
      </c>
      <c r="AH127" s="18">
        <f t="shared" si="15"/>
        <v>1</v>
      </c>
      <c r="AI127" s="18">
        <f t="shared" si="19"/>
        <v>1</v>
      </c>
      <c r="AJ127" s="18">
        <f t="shared" si="20"/>
        <v>1</v>
      </c>
      <c r="AK127" s="18">
        <f t="shared" si="16"/>
        <v>1</v>
      </c>
      <c r="AL127" s="18">
        <f t="shared" si="17"/>
        <v>1</v>
      </c>
      <c r="AM127" s="15"/>
      <c r="AN127" s="15"/>
      <c r="AO127" s="15" t="s">
        <v>59</v>
      </c>
      <c r="AP127" s="15"/>
    </row>
    <row r="128" spans="1:42" s="14" customFormat="1" ht="45" customHeight="1" x14ac:dyDescent="0.2">
      <c r="A128" s="27">
        <v>2</v>
      </c>
      <c r="B128" s="15" t="s">
        <v>635</v>
      </c>
      <c r="C128" s="15" t="s">
        <v>636</v>
      </c>
      <c r="D128" s="15" t="s">
        <v>139</v>
      </c>
      <c r="E128" s="15" t="s">
        <v>45</v>
      </c>
      <c r="F128" s="15" t="s">
        <v>46</v>
      </c>
      <c r="G128" s="15" t="s">
        <v>638</v>
      </c>
      <c r="H128" s="15" t="s">
        <v>639</v>
      </c>
      <c r="I128" s="16" t="s">
        <v>647</v>
      </c>
      <c r="J128" s="17">
        <v>43831</v>
      </c>
      <c r="K128" s="17">
        <v>44196</v>
      </c>
      <c r="L128" s="15" t="s">
        <v>221</v>
      </c>
      <c r="M128" s="15" t="s">
        <v>641</v>
      </c>
      <c r="N128" s="15" t="s">
        <v>52</v>
      </c>
      <c r="O128" s="15" t="s">
        <v>642</v>
      </c>
      <c r="P128" s="15" t="s">
        <v>1</v>
      </c>
      <c r="Q128" s="18">
        <f t="shared" si="18"/>
        <v>1</v>
      </c>
      <c r="R128" s="18">
        <v>0.25</v>
      </c>
      <c r="S128" s="18">
        <v>0.25</v>
      </c>
      <c r="T128" s="18">
        <v>0.25</v>
      </c>
      <c r="U128" s="18">
        <v>0.25</v>
      </c>
      <c r="V128" s="18">
        <v>0.35</v>
      </c>
      <c r="W128" s="18" t="s">
        <v>648</v>
      </c>
      <c r="X128" s="18">
        <v>0.25</v>
      </c>
      <c r="Y128" s="18" t="s">
        <v>649</v>
      </c>
      <c r="Z128" s="18">
        <v>0.25</v>
      </c>
      <c r="AA128" s="18" t="s">
        <v>650</v>
      </c>
      <c r="AB128" s="18">
        <v>0.25</v>
      </c>
      <c r="AC128" s="18" t="s">
        <v>651</v>
      </c>
      <c r="AD128" s="18"/>
      <c r="AE128" s="18"/>
      <c r="AF128" s="17">
        <v>44118</v>
      </c>
      <c r="AG128" s="17">
        <v>44169</v>
      </c>
      <c r="AH128" s="18">
        <f t="shared" si="15"/>
        <v>1</v>
      </c>
      <c r="AI128" s="18">
        <f t="shared" si="19"/>
        <v>1</v>
      </c>
      <c r="AJ128" s="18">
        <f t="shared" si="20"/>
        <v>1</v>
      </c>
      <c r="AK128" s="18">
        <f t="shared" si="16"/>
        <v>1</v>
      </c>
      <c r="AL128" s="18">
        <f t="shared" si="17"/>
        <v>1</v>
      </c>
      <c r="AM128" s="15"/>
      <c r="AN128" s="15"/>
      <c r="AO128" s="15" t="s">
        <v>59</v>
      </c>
      <c r="AP128" s="15"/>
    </row>
    <row r="129" spans="1:42" s="14" customFormat="1" ht="45" customHeight="1" x14ac:dyDescent="0.2">
      <c r="A129" s="27">
        <v>3</v>
      </c>
      <c r="B129" s="15" t="s">
        <v>635</v>
      </c>
      <c r="C129" s="15" t="s">
        <v>636</v>
      </c>
      <c r="D129" s="15" t="s">
        <v>139</v>
      </c>
      <c r="E129" s="15" t="s">
        <v>45</v>
      </c>
      <c r="F129" s="15" t="s">
        <v>46</v>
      </c>
      <c r="G129" s="15" t="s">
        <v>638</v>
      </c>
      <c r="H129" s="15" t="s">
        <v>639</v>
      </c>
      <c r="I129" s="16" t="s">
        <v>652</v>
      </c>
      <c r="J129" s="17">
        <v>43831</v>
      </c>
      <c r="K129" s="17">
        <v>44196</v>
      </c>
      <c r="L129" s="15" t="s">
        <v>221</v>
      </c>
      <c r="M129" s="15" t="s">
        <v>641</v>
      </c>
      <c r="N129" s="15" t="s">
        <v>52</v>
      </c>
      <c r="O129" s="15" t="s">
        <v>642</v>
      </c>
      <c r="P129" s="15" t="s">
        <v>1</v>
      </c>
      <c r="Q129" s="18">
        <f t="shared" si="18"/>
        <v>1</v>
      </c>
      <c r="R129" s="18">
        <v>0.25</v>
      </c>
      <c r="S129" s="18">
        <v>0.25</v>
      </c>
      <c r="T129" s="18">
        <v>0.25</v>
      </c>
      <c r="U129" s="18">
        <v>0.25</v>
      </c>
      <c r="V129" s="18">
        <v>0.2</v>
      </c>
      <c r="W129" s="18" t="s">
        <v>653</v>
      </c>
      <c r="X129" s="18">
        <v>0.25</v>
      </c>
      <c r="Y129" s="18" t="s">
        <v>654</v>
      </c>
      <c r="Z129" s="18">
        <v>0.25</v>
      </c>
      <c r="AA129" s="18" t="s">
        <v>655</v>
      </c>
      <c r="AB129" s="18">
        <v>0.25</v>
      </c>
      <c r="AC129" s="18" t="s">
        <v>656</v>
      </c>
      <c r="AD129" s="18"/>
      <c r="AE129" s="18"/>
      <c r="AF129" s="17">
        <v>44118</v>
      </c>
      <c r="AG129" s="17">
        <v>44169</v>
      </c>
      <c r="AH129" s="18">
        <f t="shared" si="15"/>
        <v>0.95</v>
      </c>
      <c r="AI129" s="18">
        <f t="shared" si="19"/>
        <v>0.8</v>
      </c>
      <c r="AJ129" s="18">
        <f t="shared" si="20"/>
        <v>1</v>
      </c>
      <c r="AK129" s="18">
        <f t="shared" si="16"/>
        <v>1</v>
      </c>
      <c r="AL129" s="18">
        <f t="shared" si="17"/>
        <v>1</v>
      </c>
      <c r="AM129" s="15"/>
      <c r="AN129" s="15"/>
      <c r="AO129" s="15" t="s">
        <v>59</v>
      </c>
      <c r="AP129" s="15"/>
    </row>
    <row r="130" spans="1:42" s="14" customFormat="1" ht="45" customHeight="1" x14ac:dyDescent="0.2">
      <c r="A130" s="27">
        <v>4</v>
      </c>
      <c r="B130" s="15" t="s">
        <v>635</v>
      </c>
      <c r="C130" s="15" t="s">
        <v>636</v>
      </c>
      <c r="D130" s="15" t="s">
        <v>139</v>
      </c>
      <c r="E130" s="15" t="s">
        <v>45</v>
      </c>
      <c r="F130" s="15" t="s">
        <v>46</v>
      </c>
      <c r="G130" s="15" t="s">
        <v>638</v>
      </c>
      <c r="H130" s="15" t="s">
        <v>639</v>
      </c>
      <c r="I130" s="16" t="s">
        <v>657</v>
      </c>
      <c r="J130" s="17">
        <v>43831</v>
      </c>
      <c r="K130" s="17">
        <v>44196</v>
      </c>
      <c r="L130" s="15" t="s">
        <v>221</v>
      </c>
      <c r="M130" s="15" t="s">
        <v>641</v>
      </c>
      <c r="N130" s="15" t="s">
        <v>52</v>
      </c>
      <c r="O130" s="15" t="s">
        <v>642</v>
      </c>
      <c r="P130" s="15" t="s">
        <v>1</v>
      </c>
      <c r="Q130" s="18">
        <f t="shared" si="18"/>
        <v>1</v>
      </c>
      <c r="R130" s="18">
        <v>0.25</v>
      </c>
      <c r="S130" s="18">
        <v>0.25</v>
      </c>
      <c r="T130" s="18">
        <v>0.25</v>
      </c>
      <c r="U130" s="18">
        <v>0.25</v>
      </c>
      <c r="V130" s="18">
        <v>0.32</v>
      </c>
      <c r="W130" s="18" t="s">
        <v>658</v>
      </c>
      <c r="X130" s="18">
        <v>0.25</v>
      </c>
      <c r="Y130" s="18" t="s">
        <v>659</v>
      </c>
      <c r="Z130" s="18">
        <v>0.25</v>
      </c>
      <c r="AA130" s="18" t="s">
        <v>659</v>
      </c>
      <c r="AB130" s="18">
        <v>0.25</v>
      </c>
      <c r="AC130" s="18" t="s">
        <v>659</v>
      </c>
      <c r="AD130" s="18"/>
      <c r="AE130" s="18"/>
      <c r="AF130" s="17">
        <v>44118</v>
      </c>
      <c r="AG130" s="17">
        <v>44169</v>
      </c>
      <c r="AH130" s="18">
        <f t="shared" ref="AH130:AH193" si="21">IFERROR(IF((V130+X130+Z130+AB130)/Q130&gt;1,1,(V130+X130+Z130+AB130)/Q130),0)</f>
        <v>1</v>
      </c>
      <c r="AI130" s="18">
        <f t="shared" si="19"/>
        <v>1</v>
      </c>
      <c r="AJ130" s="18">
        <f t="shared" si="20"/>
        <v>1</v>
      </c>
      <c r="AK130" s="18">
        <f t="shared" ref="AK130:AK193" si="22">IFERROR(IF(T130=0,"",IF((Z130/T130)&gt;1,1,(Z130/T130))),"")</f>
        <v>1</v>
      </c>
      <c r="AL130" s="18">
        <f t="shared" ref="AL130:AL193" si="23">IFERROR(IF(U130=0,"",IF((AB130/U130)&gt;1,1,(AB130/U130))),"")</f>
        <v>1</v>
      </c>
      <c r="AM130" s="15"/>
      <c r="AN130" s="15"/>
      <c r="AO130" s="15" t="s">
        <v>59</v>
      </c>
      <c r="AP130" s="15"/>
    </row>
    <row r="131" spans="1:42" s="14" customFormat="1" ht="45" customHeight="1" x14ac:dyDescent="0.2">
      <c r="A131" s="27">
        <v>5</v>
      </c>
      <c r="B131" s="15" t="s">
        <v>635</v>
      </c>
      <c r="C131" s="15" t="s">
        <v>636</v>
      </c>
      <c r="D131" s="15" t="s">
        <v>139</v>
      </c>
      <c r="E131" s="15" t="s">
        <v>45</v>
      </c>
      <c r="F131" s="15" t="s">
        <v>46</v>
      </c>
      <c r="G131" s="15" t="s">
        <v>638</v>
      </c>
      <c r="H131" s="15" t="s">
        <v>639</v>
      </c>
      <c r="I131" s="16" t="s">
        <v>660</v>
      </c>
      <c r="J131" s="17">
        <v>43831</v>
      </c>
      <c r="K131" s="17">
        <v>44196</v>
      </c>
      <c r="L131" s="15" t="s">
        <v>221</v>
      </c>
      <c r="M131" s="15" t="s">
        <v>641</v>
      </c>
      <c r="N131" s="15" t="s">
        <v>52</v>
      </c>
      <c r="O131" s="15" t="s">
        <v>642</v>
      </c>
      <c r="P131" s="15" t="s">
        <v>1</v>
      </c>
      <c r="Q131" s="20">
        <f t="shared" si="18"/>
        <v>12</v>
      </c>
      <c r="R131" s="20">
        <v>3</v>
      </c>
      <c r="S131" s="20">
        <v>3</v>
      </c>
      <c r="T131" s="20">
        <v>3</v>
      </c>
      <c r="U131" s="20">
        <v>3</v>
      </c>
      <c r="V131" s="20">
        <v>0</v>
      </c>
      <c r="W131" s="20"/>
      <c r="X131" s="20">
        <v>3</v>
      </c>
      <c r="Y131" s="20" t="s">
        <v>661</v>
      </c>
      <c r="Z131" s="20">
        <v>3</v>
      </c>
      <c r="AA131" s="20" t="s">
        <v>661</v>
      </c>
      <c r="AB131" s="20">
        <v>3</v>
      </c>
      <c r="AC131" s="18" t="s">
        <v>662</v>
      </c>
      <c r="AD131" s="18"/>
      <c r="AE131" s="18"/>
      <c r="AF131" s="17">
        <v>44118</v>
      </c>
      <c r="AG131" s="17">
        <v>44211</v>
      </c>
      <c r="AH131" s="18">
        <f t="shared" si="21"/>
        <v>0.75</v>
      </c>
      <c r="AI131" s="18">
        <f t="shared" si="19"/>
        <v>0</v>
      </c>
      <c r="AJ131" s="18">
        <f t="shared" si="20"/>
        <v>1</v>
      </c>
      <c r="AK131" s="18">
        <f t="shared" si="22"/>
        <v>1</v>
      </c>
      <c r="AL131" s="18">
        <f t="shared" si="23"/>
        <v>1</v>
      </c>
      <c r="AM131" s="15"/>
      <c r="AN131" s="15"/>
      <c r="AO131" s="15" t="s">
        <v>59</v>
      </c>
      <c r="AP131" s="15"/>
    </row>
    <row r="132" spans="1:42" s="14" customFormat="1" ht="45" customHeight="1" x14ac:dyDescent="0.2">
      <c r="A132" s="27">
        <v>6</v>
      </c>
      <c r="B132" s="15" t="s">
        <v>635</v>
      </c>
      <c r="C132" s="16" t="s">
        <v>663</v>
      </c>
      <c r="D132" s="15" t="s">
        <v>664</v>
      </c>
      <c r="E132" s="15" t="s">
        <v>45</v>
      </c>
      <c r="F132" s="15" t="s">
        <v>46</v>
      </c>
      <c r="G132" s="15" t="s">
        <v>638</v>
      </c>
      <c r="H132" s="15" t="s">
        <v>639</v>
      </c>
      <c r="I132" s="16" t="s">
        <v>665</v>
      </c>
      <c r="J132" s="17">
        <v>43862</v>
      </c>
      <c r="K132" s="17">
        <v>44196</v>
      </c>
      <c r="L132" s="15" t="s">
        <v>221</v>
      </c>
      <c r="M132" s="15" t="s">
        <v>666</v>
      </c>
      <c r="N132" s="15" t="s">
        <v>52</v>
      </c>
      <c r="O132" s="15" t="s">
        <v>667</v>
      </c>
      <c r="P132" s="15" t="s">
        <v>54</v>
      </c>
      <c r="Q132" s="18">
        <f t="shared" si="18"/>
        <v>1</v>
      </c>
      <c r="R132" s="18">
        <v>0.18</v>
      </c>
      <c r="S132" s="18">
        <v>0.28000000000000003</v>
      </c>
      <c r="T132" s="18">
        <v>0.27</v>
      </c>
      <c r="U132" s="18">
        <v>0.27</v>
      </c>
      <c r="V132" s="18">
        <v>0.18</v>
      </c>
      <c r="W132" s="18" t="s">
        <v>668</v>
      </c>
      <c r="X132" s="18">
        <v>0.28000000000000003</v>
      </c>
      <c r="Y132" s="18" t="s">
        <v>669</v>
      </c>
      <c r="Z132" s="18">
        <v>0.27</v>
      </c>
      <c r="AA132" s="18" t="s">
        <v>669</v>
      </c>
      <c r="AB132" s="18">
        <v>0.27</v>
      </c>
      <c r="AC132" s="18" t="s">
        <v>669</v>
      </c>
      <c r="AD132" s="18"/>
      <c r="AE132" s="18"/>
      <c r="AF132" s="17">
        <v>44118</v>
      </c>
      <c r="AG132" s="17">
        <v>44169</v>
      </c>
      <c r="AH132" s="18">
        <f t="shared" si="21"/>
        <v>1</v>
      </c>
      <c r="AI132" s="18">
        <f t="shared" si="19"/>
        <v>1</v>
      </c>
      <c r="AJ132" s="18">
        <f t="shared" si="20"/>
        <v>1</v>
      </c>
      <c r="AK132" s="18">
        <f t="shared" si="22"/>
        <v>1</v>
      </c>
      <c r="AL132" s="18">
        <f t="shared" si="23"/>
        <v>1</v>
      </c>
      <c r="AM132" s="15"/>
      <c r="AN132" s="15"/>
      <c r="AO132" s="15" t="s">
        <v>59</v>
      </c>
      <c r="AP132" s="15"/>
    </row>
    <row r="133" spans="1:42" s="14" customFormat="1" ht="45" customHeight="1" x14ac:dyDescent="0.2">
      <c r="A133" s="27">
        <v>7</v>
      </c>
      <c r="B133" s="15" t="s">
        <v>635</v>
      </c>
      <c r="C133" s="16" t="s">
        <v>663</v>
      </c>
      <c r="D133" s="15" t="s">
        <v>637</v>
      </c>
      <c r="E133" s="15" t="s">
        <v>45</v>
      </c>
      <c r="F133" s="15" t="s">
        <v>46</v>
      </c>
      <c r="G133" s="15" t="s">
        <v>638</v>
      </c>
      <c r="H133" s="15" t="s">
        <v>639</v>
      </c>
      <c r="I133" s="16" t="s">
        <v>670</v>
      </c>
      <c r="J133" s="17">
        <v>43862</v>
      </c>
      <c r="K133" s="17">
        <v>44196</v>
      </c>
      <c r="L133" s="15" t="s">
        <v>221</v>
      </c>
      <c r="M133" s="15" t="s">
        <v>666</v>
      </c>
      <c r="N133" s="15" t="s">
        <v>52</v>
      </c>
      <c r="O133" s="15" t="s">
        <v>667</v>
      </c>
      <c r="P133" s="15" t="s">
        <v>54</v>
      </c>
      <c r="Q133" s="18">
        <f t="shared" si="18"/>
        <v>1</v>
      </c>
      <c r="R133" s="18">
        <v>0.18</v>
      </c>
      <c r="S133" s="18">
        <v>0</v>
      </c>
      <c r="T133" s="18">
        <v>0.25</v>
      </c>
      <c r="U133" s="18">
        <v>0.56999999999999995</v>
      </c>
      <c r="V133" s="18">
        <v>0.18</v>
      </c>
      <c r="W133" s="18" t="s">
        <v>671</v>
      </c>
      <c r="X133" s="18">
        <v>0.15</v>
      </c>
      <c r="Y133" s="18" t="s">
        <v>672</v>
      </c>
      <c r="Z133" s="18">
        <v>0.3</v>
      </c>
      <c r="AA133" s="18" t="s">
        <v>673</v>
      </c>
      <c r="AB133" s="18">
        <v>0.45</v>
      </c>
      <c r="AC133" s="18" t="s">
        <v>674</v>
      </c>
      <c r="AD133" s="18"/>
      <c r="AE133" s="18"/>
      <c r="AF133" s="17">
        <v>44118</v>
      </c>
      <c r="AG133" s="17">
        <v>44214</v>
      </c>
      <c r="AH133" s="18">
        <f t="shared" si="21"/>
        <v>1</v>
      </c>
      <c r="AI133" s="18">
        <f t="shared" si="19"/>
        <v>1</v>
      </c>
      <c r="AJ133" s="18" t="str">
        <f t="shared" si="20"/>
        <v/>
      </c>
      <c r="AK133" s="18">
        <f t="shared" si="22"/>
        <v>1</v>
      </c>
      <c r="AL133" s="18">
        <f t="shared" si="23"/>
        <v>0.78947368421052644</v>
      </c>
      <c r="AM133" s="15"/>
      <c r="AN133" s="15"/>
      <c r="AO133" s="15" t="s">
        <v>59</v>
      </c>
      <c r="AP133" s="15"/>
    </row>
    <row r="134" spans="1:42" s="14" customFormat="1" ht="45" customHeight="1" x14ac:dyDescent="0.2">
      <c r="A134" s="27">
        <v>8</v>
      </c>
      <c r="B134" s="15" t="s">
        <v>635</v>
      </c>
      <c r="C134" s="16" t="s">
        <v>663</v>
      </c>
      <c r="D134" s="15" t="s">
        <v>637</v>
      </c>
      <c r="E134" s="15" t="s">
        <v>45</v>
      </c>
      <c r="F134" s="15" t="s">
        <v>46</v>
      </c>
      <c r="G134" s="15" t="s">
        <v>638</v>
      </c>
      <c r="H134" s="15" t="s">
        <v>639</v>
      </c>
      <c r="I134" s="16" t="s">
        <v>675</v>
      </c>
      <c r="J134" s="17">
        <v>43831</v>
      </c>
      <c r="K134" s="17">
        <v>44196</v>
      </c>
      <c r="L134" s="15" t="s">
        <v>221</v>
      </c>
      <c r="M134" s="15" t="s">
        <v>666</v>
      </c>
      <c r="N134" s="15" t="s">
        <v>52</v>
      </c>
      <c r="O134" s="15" t="s">
        <v>667</v>
      </c>
      <c r="P134" s="15" t="s">
        <v>54</v>
      </c>
      <c r="Q134" s="18">
        <f t="shared" si="18"/>
        <v>1</v>
      </c>
      <c r="R134" s="18">
        <v>0.24</v>
      </c>
      <c r="S134" s="18">
        <v>0.15</v>
      </c>
      <c r="T134" s="18">
        <v>0.2</v>
      </c>
      <c r="U134" s="18">
        <v>0.41</v>
      </c>
      <c r="V134" s="18">
        <v>0.24</v>
      </c>
      <c r="W134" s="18" t="s">
        <v>676</v>
      </c>
      <c r="X134" s="18">
        <v>0.15</v>
      </c>
      <c r="Y134" s="18" t="s">
        <v>677</v>
      </c>
      <c r="Z134" s="18">
        <v>0.2</v>
      </c>
      <c r="AA134" s="18" t="s">
        <v>677</v>
      </c>
      <c r="AB134" s="18">
        <v>0.41</v>
      </c>
      <c r="AC134" s="18" t="s">
        <v>678</v>
      </c>
      <c r="AD134" s="18"/>
      <c r="AE134" s="18"/>
      <c r="AF134" s="17">
        <v>44118</v>
      </c>
      <c r="AG134" s="17">
        <v>44211</v>
      </c>
      <c r="AH134" s="18">
        <f t="shared" si="21"/>
        <v>1</v>
      </c>
      <c r="AI134" s="18">
        <f t="shared" si="19"/>
        <v>1</v>
      </c>
      <c r="AJ134" s="18">
        <f t="shared" si="20"/>
        <v>1</v>
      </c>
      <c r="AK134" s="18">
        <f t="shared" si="22"/>
        <v>1</v>
      </c>
      <c r="AL134" s="18">
        <f t="shared" si="23"/>
        <v>1</v>
      </c>
      <c r="AM134" s="15"/>
      <c r="AN134" s="15"/>
      <c r="AO134" s="15" t="s">
        <v>59</v>
      </c>
      <c r="AP134" s="15"/>
    </row>
    <row r="135" spans="1:42" s="14" customFormat="1" ht="45" customHeight="1" x14ac:dyDescent="0.2">
      <c r="A135" s="27">
        <v>9</v>
      </c>
      <c r="B135" s="15" t="s">
        <v>635</v>
      </c>
      <c r="C135" s="16" t="s">
        <v>663</v>
      </c>
      <c r="D135" s="15" t="s">
        <v>637</v>
      </c>
      <c r="E135" s="15" t="s">
        <v>45</v>
      </c>
      <c r="F135" s="15" t="s">
        <v>46</v>
      </c>
      <c r="G135" s="15" t="s">
        <v>638</v>
      </c>
      <c r="H135" s="15" t="s">
        <v>639</v>
      </c>
      <c r="I135" s="16" t="s">
        <v>679</v>
      </c>
      <c r="J135" s="17">
        <v>44044</v>
      </c>
      <c r="K135" s="17">
        <v>44196</v>
      </c>
      <c r="L135" s="15" t="s">
        <v>221</v>
      </c>
      <c r="M135" s="15" t="s">
        <v>666</v>
      </c>
      <c r="N135" s="15" t="s">
        <v>52</v>
      </c>
      <c r="O135" s="15" t="s">
        <v>667</v>
      </c>
      <c r="P135" s="15" t="s">
        <v>54</v>
      </c>
      <c r="Q135" s="18">
        <f t="shared" si="18"/>
        <v>1</v>
      </c>
      <c r="R135" s="18">
        <v>0</v>
      </c>
      <c r="S135" s="18">
        <v>0</v>
      </c>
      <c r="T135" s="18">
        <v>0.4</v>
      </c>
      <c r="U135" s="18">
        <v>0.6</v>
      </c>
      <c r="V135" s="18">
        <v>0</v>
      </c>
      <c r="W135" s="18"/>
      <c r="X135" s="18">
        <v>0</v>
      </c>
      <c r="Y135" s="18"/>
      <c r="Z135" s="18">
        <v>0.4</v>
      </c>
      <c r="AA135" s="18" t="s">
        <v>680</v>
      </c>
      <c r="AB135" s="18">
        <v>0.6</v>
      </c>
      <c r="AC135" s="18" t="s">
        <v>681</v>
      </c>
      <c r="AD135" s="18"/>
      <c r="AE135" s="18"/>
      <c r="AF135" s="17">
        <v>44118</v>
      </c>
      <c r="AG135" s="17">
        <v>44211</v>
      </c>
      <c r="AH135" s="18">
        <f t="shared" si="21"/>
        <v>1</v>
      </c>
      <c r="AI135" s="18" t="str">
        <f t="shared" si="19"/>
        <v/>
      </c>
      <c r="AJ135" s="18" t="str">
        <f t="shared" si="20"/>
        <v/>
      </c>
      <c r="AK135" s="18">
        <f t="shared" si="22"/>
        <v>1</v>
      </c>
      <c r="AL135" s="18">
        <f t="shared" si="23"/>
        <v>1</v>
      </c>
      <c r="AM135" s="15"/>
      <c r="AN135" s="15"/>
      <c r="AO135" s="15" t="s">
        <v>59</v>
      </c>
      <c r="AP135" s="15"/>
    </row>
    <row r="136" spans="1:42" s="14" customFormat="1" ht="45" customHeight="1" x14ac:dyDescent="0.2">
      <c r="A136" s="27">
        <v>10</v>
      </c>
      <c r="B136" s="15" t="s">
        <v>635</v>
      </c>
      <c r="C136" s="16" t="s">
        <v>663</v>
      </c>
      <c r="D136" s="15" t="s">
        <v>682</v>
      </c>
      <c r="E136" s="15" t="s">
        <v>45</v>
      </c>
      <c r="F136" s="15" t="s">
        <v>46</v>
      </c>
      <c r="G136" s="15" t="s">
        <v>638</v>
      </c>
      <c r="H136" s="15" t="s">
        <v>639</v>
      </c>
      <c r="I136" s="16" t="s">
        <v>683</v>
      </c>
      <c r="J136" s="17">
        <v>43922</v>
      </c>
      <c r="K136" s="17">
        <v>44135</v>
      </c>
      <c r="L136" s="15" t="s">
        <v>221</v>
      </c>
      <c r="M136" s="15" t="s">
        <v>666</v>
      </c>
      <c r="N136" s="15" t="s">
        <v>52</v>
      </c>
      <c r="O136" s="15" t="s">
        <v>667</v>
      </c>
      <c r="P136" s="15" t="s">
        <v>54</v>
      </c>
      <c r="Q136" s="18">
        <f t="shared" si="18"/>
        <v>1</v>
      </c>
      <c r="R136" s="18">
        <v>0</v>
      </c>
      <c r="S136" s="18">
        <v>0.45</v>
      </c>
      <c r="T136" s="18">
        <v>0.45</v>
      </c>
      <c r="U136" s="18">
        <v>0.1</v>
      </c>
      <c r="V136" s="18">
        <v>0</v>
      </c>
      <c r="W136" s="19"/>
      <c r="X136" s="18">
        <v>0.45</v>
      </c>
      <c r="Y136" s="18" t="s">
        <v>684</v>
      </c>
      <c r="Z136" s="18">
        <v>0</v>
      </c>
      <c r="AA136" s="18" t="s">
        <v>685</v>
      </c>
      <c r="AB136" s="18">
        <v>0.55000000000000004</v>
      </c>
      <c r="AC136" s="18" t="s">
        <v>686</v>
      </c>
      <c r="AD136" s="18"/>
      <c r="AE136" s="18"/>
      <c r="AF136" s="17">
        <v>44118</v>
      </c>
      <c r="AG136" s="17">
        <v>44169</v>
      </c>
      <c r="AH136" s="18">
        <f t="shared" si="21"/>
        <v>1</v>
      </c>
      <c r="AI136" s="18" t="str">
        <f t="shared" si="19"/>
        <v/>
      </c>
      <c r="AJ136" s="18">
        <f t="shared" si="20"/>
        <v>1</v>
      </c>
      <c r="AK136" s="18">
        <f t="shared" si="22"/>
        <v>0</v>
      </c>
      <c r="AL136" s="18">
        <f t="shared" si="23"/>
        <v>1</v>
      </c>
      <c r="AM136" s="15"/>
      <c r="AN136" s="15"/>
      <c r="AO136" s="15" t="s">
        <v>59</v>
      </c>
      <c r="AP136" s="15"/>
    </row>
    <row r="137" spans="1:42" s="14" customFormat="1" ht="45" customHeight="1" x14ac:dyDescent="0.2">
      <c r="A137" s="27">
        <v>11</v>
      </c>
      <c r="B137" s="15" t="s">
        <v>635</v>
      </c>
      <c r="C137" s="16" t="s">
        <v>663</v>
      </c>
      <c r="D137" s="16" t="s">
        <v>682</v>
      </c>
      <c r="E137" s="15" t="s">
        <v>45</v>
      </c>
      <c r="F137" s="15" t="s">
        <v>46</v>
      </c>
      <c r="G137" s="15" t="s">
        <v>638</v>
      </c>
      <c r="H137" s="15" t="s">
        <v>639</v>
      </c>
      <c r="I137" s="16" t="s">
        <v>687</v>
      </c>
      <c r="J137" s="17">
        <v>43922</v>
      </c>
      <c r="K137" s="17">
        <v>44196</v>
      </c>
      <c r="L137" s="15" t="s">
        <v>221</v>
      </c>
      <c r="M137" s="15" t="s">
        <v>666</v>
      </c>
      <c r="N137" s="15" t="s">
        <v>52</v>
      </c>
      <c r="O137" s="15" t="s">
        <v>667</v>
      </c>
      <c r="P137" s="15" t="s">
        <v>54</v>
      </c>
      <c r="Q137" s="18">
        <f t="shared" si="18"/>
        <v>1</v>
      </c>
      <c r="R137" s="18">
        <v>0</v>
      </c>
      <c r="S137" s="18">
        <v>0.33300000000000002</v>
      </c>
      <c r="T137" s="18">
        <v>0.33300000000000002</v>
      </c>
      <c r="U137" s="18">
        <v>0.33400000000000002</v>
      </c>
      <c r="V137" s="18">
        <v>0</v>
      </c>
      <c r="W137" s="18"/>
      <c r="X137" s="18">
        <v>0.33</v>
      </c>
      <c r="Y137" s="18" t="s">
        <v>688</v>
      </c>
      <c r="Z137" s="18">
        <v>0.33</v>
      </c>
      <c r="AA137" s="18" t="s">
        <v>689</v>
      </c>
      <c r="AB137" s="18">
        <v>0.34</v>
      </c>
      <c r="AC137" s="18" t="s">
        <v>690</v>
      </c>
      <c r="AD137" s="18"/>
      <c r="AE137" s="18"/>
      <c r="AF137" s="17">
        <v>44118</v>
      </c>
      <c r="AG137" s="17">
        <v>44214</v>
      </c>
      <c r="AH137" s="18">
        <f t="shared" si="21"/>
        <v>1</v>
      </c>
      <c r="AI137" s="18" t="str">
        <f t="shared" si="19"/>
        <v/>
      </c>
      <c r="AJ137" s="18">
        <f t="shared" si="20"/>
        <v>0.99099099099099097</v>
      </c>
      <c r="AK137" s="18">
        <f t="shared" si="22"/>
        <v>0.99099099099099097</v>
      </c>
      <c r="AL137" s="18">
        <f t="shared" si="23"/>
        <v>1</v>
      </c>
      <c r="AM137" s="15"/>
      <c r="AN137" s="15"/>
      <c r="AO137" s="15" t="s">
        <v>59</v>
      </c>
      <c r="AP137" s="15"/>
    </row>
    <row r="138" spans="1:42" s="14" customFormat="1" ht="45" customHeight="1" x14ac:dyDescent="0.2">
      <c r="A138" s="27">
        <v>12</v>
      </c>
      <c r="B138" s="15" t="s">
        <v>635</v>
      </c>
      <c r="C138" s="15" t="s">
        <v>691</v>
      </c>
      <c r="D138" s="16" t="s">
        <v>139</v>
      </c>
      <c r="E138" s="16" t="s">
        <v>45</v>
      </c>
      <c r="F138" s="15" t="s">
        <v>46</v>
      </c>
      <c r="G138" s="15" t="s">
        <v>638</v>
      </c>
      <c r="H138" s="15" t="s">
        <v>639</v>
      </c>
      <c r="I138" s="15" t="s">
        <v>692</v>
      </c>
      <c r="J138" s="17">
        <v>43891</v>
      </c>
      <c r="K138" s="17">
        <v>44165</v>
      </c>
      <c r="L138" s="15" t="s">
        <v>221</v>
      </c>
      <c r="M138" s="15" t="s">
        <v>641</v>
      </c>
      <c r="N138" s="15" t="s">
        <v>52</v>
      </c>
      <c r="O138" s="15" t="s">
        <v>693</v>
      </c>
      <c r="P138" s="15" t="s">
        <v>54</v>
      </c>
      <c r="Q138" s="18">
        <f t="shared" si="18"/>
        <v>1</v>
      </c>
      <c r="R138" s="18">
        <v>0.1</v>
      </c>
      <c r="S138" s="18">
        <v>0.3</v>
      </c>
      <c r="T138" s="18">
        <v>0.3</v>
      </c>
      <c r="U138" s="18">
        <v>0.3</v>
      </c>
      <c r="V138" s="18">
        <v>0</v>
      </c>
      <c r="W138" s="18"/>
      <c r="X138" s="18">
        <v>0.3</v>
      </c>
      <c r="Y138" s="18" t="s">
        <v>694</v>
      </c>
      <c r="Z138" s="18">
        <v>0.3</v>
      </c>
      <c r="AA138" s="18" t="s">
        <v>695</v>
      </c>
      <c r="AB138" s="18">
        <v>0.4</v>
      </c>
      <c r="AC138" s="20" t="s">
        <v>696</v>
      </c>
      <c r="AD138" s="17"/>
      <c r="AE138" s="17"/>
      <c r="AF138" s="17">
        <v>44118</v>
      </c>
      <c r="AG138" s="17">
        <v>44169</v>
      </c>
      <c r="AH138" s="18">
        <f t="shared" si="21"/>
        <v>1</v>
      </c>
      <c r="AI138" s="18">
        <f t="shared" si="19"/>
        <v>0</v>
      </c>
      <c r="AJ138" s="18">
        <f t="shared" si="20"/>
        <v>1</v>
      </c>
      <c r="AK138" s="18">
        <f t="shared" si="22"/>
        <v>1</v>
      </c>
      <c r="AL138" s="18">
        <f t="shared" si="23"/>
        <v>1</v>
      </c>
      <c r="AM138" s="15"/>
      <c r="AN138" s="15"/>
      <c r="AO138" s="15" t="s">
        <v>59</v>
      </c>
      <c r="AP138" s="15"/>
    </row>
    <row r="139" spans="1:42" s="14" customFormat="1" ht="45" customHeight="1" x14ac:dyDescent="0.2">
      <c r="A139" s="27">
        <v>13</v>
      </c>
      <c r="B139" s="15" t="s">
        <v>635</v>
      </c>
      <c r="C139" s="15" t="s">
        <v>691</v>
      </c>
      <c r="D139" s="16" t="s">
        <v>139</v>
      </c>
      <c r="E139" s="16" t="s">
        <v>45</v>
      </c>
      <c r="F139" s="15" t="s">
        <v>46</v>
      </c>
      <c r="G139" s="15" t="s">
        <v>638</v>
      </c>
      <c r="H139" s="15" t="s">
        <v>639</v>
      </c>
      <c r="I139" s="15" t="s">
        <v>697</v>
      </c>
      <c r="J139" s="17">
        <v>43922</v>
      </c>
      <c r="K139" s="17">
        <v>44165</v>
      </c>
      <c r="L139" s="15" t="s">
        <v>221</v>
      </c>
      <c r="M139" s="15" t="s">
        <v>641</v>
      </c>
      <c r="N139" s="15" t="s">
        <v>52</v>
      </c>
      <c r="O139" s="15" t="s">
        <v>693</v>
      </c>
      <c r="P139" s="15" t="s">
        <v>54</v>
      </c>
      <c r="Q139" s="18">
        <f t="shared" si="18"/>
        <v>1</v>
      </c>
      <c r="R139" s="18">
        <v>0</v>
      </c>
      <c r="S139" s="18">
        <v>0.3</v>
      </c>
      <c r="T139" s="18">
        <v>0.5</v>
      </c>
      <c r="U139" s="18">
        <v>0.2</v>
      </c>
      <c r="V139" s="18">
        <v>0</v>
      </c>
      <c r="W139" s="20"/>
      <c r="X139" s="18">
        <v>0.3</v>
      </c>
      <c r="Y139" s="20" t="s">
        <v>698</v>
      </c>
      <c r="Z139" s="18">
        <v>0.5</v>
      </c>
      <c r="AA139" s="20" t="s">
        <v>699</v>
      </c>
      <c r="AB139" s="20">
        <v>0.2</v>
      </c>
      <c r="AC139" s="20" t="s">
        <v>700</v>
      </c>
      <c r="AD139" s="17"/>
      <c r="AE139" s="17"/>
      <c r="AF139" s="17">
        <v>44118</v>
      </c>
      <c r="AG139" s="17">
        <v>44169</v>
      </c>
      <c r="AH139" s="18">
        <f t="shared" si="21"/>
        <v>1</v>
      </c>
      <c r="AI139" s="18" t="str">
        <f t="shared" si="19"/>
        <v/>
      </c>
      <c r="AJ139" s="18">
        <f t="shared" si="20"/>
        <v>1</v>
      </c>
      <c r="AK139" s="18">
        <f t="shared" si="22"/>
        <v>1</v>
      </c>
      <c r="AL139" s="18">
        <f t="shared" si="23"/>
        <v>1</v>
      </c>
      <c r="AM139" s="15"/>
      <c r="AN139" s="15"/>
      <c r="AO139" s="15" t="s">
        <v>59</v>
      </c>
      <c r="AP139" s="15"/>
    </row>
    <row r="140" spans="1:42" s="14" customFormat="1" ht="45" customHeight="1" x14ac:dyDescent="0.2">
      <c r="A140" s="27">
        <v>14</v>
      </c>
      <c r="B140" s="15" t="s">
        <v>635</v>
      </c>
      <c r="C140" s="15" t="s">
        <v>79</v>
      </c>
      <c r="D140" s="16" t="s">
        <v>44</v>
      </c>
      <c r="E140" s="16" t="s">
        <v>81</v>
      </c>
      <c r="F140" s="15" t="s">
        <v>82</v>
      </c>
      <c r="G140" s="15" t="s">
        <v>83</v>
      </c>
      <c r="H140" s="15" t="s">
        <v>84</v>
      </c>
      <c r="I140" s="16" t="s">
        <v>85</v>
      </c>
      <c r="J140" s="17">
        <v>43983</v>
      </c>
      <c r="K140" s="17">
        <v>44104</v>
      </c>
      <c r="L140" s="15" t="s">
        <v>221</v>
      </c>
      <c r="M140" s="16" t="s">
        <v>701</v>
      </c>
      <c r="N140" s="15" t="s">
        <v>52</v>
      </c>
      <c r="O140" s="15" t="s">
        <v>87</v>
      </c>
      <c r="P140" s="15" t="s">
        <v>2</v>
      </c>
      <c r="Q140" s="18">
        <f t="shared" si="18"/>
        <v>1</v>
      </c>
      <c r="R140" s="18">
        <v>0</v>
      </c>
      <c r="S140" s="18">
        <v>0.25</v>
      </c>
      <c r="T140" s="18">
        <v>0.75</v>
      </c>
      <c r="U140" s="18">
        <v>0</v>
      </c>
      <c r="V140" s="18">
        <v>0</v>
      </c>
      <c r="W140" s="20"/>
      <c r="X140" s="18">
        <v>0.25</v>
      </c>
      <c r="Y140" s="20" t="s">
        <v>702</v>
      </c>
      <c r="Z140" s="18">
        <v>0.75</v>
      </c>
      <c r="AA140" s="20" t="s">
        <v>703</v>
      </c>
      <c r="AB140" s="20">
        <v>0</v>
      </c>
      <c r="AC140" s="20"/>
      <c r="AD140" s="17"/>
      <c r="AE140" s="17"/>
      <c r="AF140" s="17">
        <v>44118</v>
      </c>
      <c r="AG140" s="17"/>
      <c r="AH140" s="18">
        <f t="shared" si="21"/>
        <v>1</v>
      </c>
      <c r="AI140" s="18" t="str">
        <f t="shared" si="19"/>
        <v/>
      </c>
      <c r="AJ140" s="18">
        <f t="shared" si="20"/>
        <v>1</v>
      </c>
      <c r="AK140" s="18">
        <f t="shared" si="22"/>
        <v>1</v>
      </c>
      <c r="AL140" s="18" t="str">
        <f t="shared" si="23"/>
        <v/>
      </c>
      <c r="AM140" s="15"/>
      <c r="AN140" s="15"/>
      <c r="AO140" s="15" t="s">
        <v>59</v>
      </c>
      <c r="AP140" s="15"/>
    </row>
    <row r="141" spans="1:42" s="14" customFormat="1" ht="45" customHeight="1" x14ac:dyDescent="0.2">
      <c r="A141" s="27">
        <v>15</v>
      </c>
      <c r="B141" s="15" t="s">
        <v>635</v>
      </c>
      <c r="C141" s="15" t="s">
        <v>79</v>
      </c>
      <c r="D141" s="16" t="s">
        <v>139</v>
      </c>
      <c r="E141" s="16" t="s">
        <v>81</v>
      </c>
      <c r="F141" s="15" t="s">
        <v>82</v>
      </c>
      <c r="G141" s="15" t="s">
        <v>83</v>
      </c>
      <c r="H141" s="15" t="s">
        <v>84</v>
      </c>
      <c r="I141" s="15" t="s">
        <v>90</v>
      </c>
      <c r="J141" s="17">
        <v>43922</v>
      </c>
      <c r="K141" s="17">
        <v>44196</v>
      </c>
      <c r="L141" s="15" t="s">
        <v>221</v>
      </c>
      <c r="M141" s="16" t="s">
        <v>701</v>
      </c>
      <c r="N141" s="15" t="s">
        <v>52</v>
      </c>
      <c r="O141" s="15" t="s">
        <v>87</v>
      </c>
      <c r="P141" s="15" t="s">
        <v>2</v>
      </c>
      <c r="Q141" s="18">
        <f t="shared" si="18"/>
        <v>1</v>
      </c>
      <c r="R141" s="18">
        <v>0</v>
      </c>
      <c r="S141" s="18">
        <v>0.3</v>
      </c>
      <c r="T141" s="18">
        <v>0.3</v>
      </c>
      <c r="U141" s="18">
        <v>0.4</v>
      </c>
      <c r="V141" s="18">
        <v>0</v>
      </c>
      <c r="W141" s="20"/>
      <c r="X141" s="18">
        <v>0.3</v>
      </c>
      <c r="Y141" s="20" t="s">
        <v>704</v>
      </c>
      <c r="Z141" s="18">
        <v>0.3</v>
      </c>
      <c r="AA141" s="20" t="s">
        <v>705</v>
      </c>
      <c r="AB141" s="20">
        <v>0.4</v>
      </c>
      <c r="AC141" s="20" t="s">
        <v>706</v>
      </c>
      <c r="AD141" s="17"/>
      <c r="AE141" s="17"/>
      <c r="AF141" s="17">
        <v>44118</v>
      </c>
      <c r="AG141" s="17">
        <v>44169</v>
      </c>
      <c r="AH141" s="18">
        <f t="shared" si="21"/>
        <v>1</v>
      </c>
      <c r="AI141" s="18" t="str">
        <f t="shared" si="19"/>
        <v/>
      </c>
      <c r="AJ141" s="18">
        <f t="shared" si="20"/>
        <v>1</v>
      </c>
      <c r="AK141" s="18">
        <f t="shared" si="22"/>
        <v>1</v>
      </c>
      <c r="AL141" s="18">
        <f t="shared" si="23"/>
        <v>1</v>
      </c>
      <c r="AM141" s="15"/>
      <c r="AN141" s="15"/>
      <c r="AO141" s="15" t="s">
        <v>59</v>
      </c>
      <c r="AP141" s="15"/>
    </row>
    <row r="142" spans="1:42" s="14" customFormat="1" ht="45" customHeight="1" x14ac:dyDescent="0.2">
      <c r="A142" s="27">
        <v>16</v>
      </c>
      <c r="B142" s="15" t="s">
        <v>635</v>
      </c>
      <c r="C142" s="15" t="s">
        <v>79</v>
      </c>
      <c r="D142" s="16" t="s">
        <v>44</v>
      </c>
      <c r="E142" s="16" t="s">
        <v>81</v>
      </c>
      <c r="F142" s="15" t="s">
        <v>82</v>
      </c>
      <c r="G142" s="15" t="s">
        <v>83</v>
      </c>
      <c r="H142" s="15" t="s">
        <v>84</v>
      </c>
      <c r="I142" s="15" t="s">
        <v>95</v>
      </c>
      <c r="J142" s="17">
        <v>44013</v>
      </c>
      <c r="K142" s="17">
        <v>44043</v>
      </c>
      <c r="L142" s="15" t="s">
        <v>221</v>
      </c>
      <c r="M142" s="16" t="s">
        <v>701</v>
      </c>
      <c r="N142" s="15" t="s">
        <v>52</v>
      </c>
      <c r="O142" s="15" t="s">
        <v>87</v>
      </c>
      <c r="P142" s="15" t="s">
        <v>2</v>
      </c>
      <c r="Q142" s="18">
        <f t="shared" si="18"/>
        <v>1</v>
      </c>
      <c r="R142" s="18">
        <v>0</v>
      </c>
      <c r="S142" s="18">
        <v>0</v>
      </c>
      <c r="T142" s="18">
        <v>1</v>
      </c>
      <c r="U142" s="18">
        <v>0</v>
      </c>
      <c r="V142" s="18">
        <v>0</v>
      </c>
      <c r="W142" s="20"/>
      <c r="X142" s="18">
        <v>0</v>
      </c>
      <c r="Y142" s="20"/>
      <c r="Z142" s="18">
        <v>1</v>
      </c>
      <c r="AA142" s="20" t="s">
        <v>707</v>
      </c>
      <c r="AB142" s="20">
        <v>0</v>
      </c>
      <c r="AC142" s="20"/>
      <c r="AD142" s="17"/>
      <c r="AE142" s="17"/>
      <c r="AF142" s="17">
        <v>44118</v>
      </c>
      <c r="AG142" s="17"/>
      <c r="AH142" s="18">
        <f t="shared" si="21"/>
        <v>1</v>
      </c>
      <c r="AI142" s="18" t="str">
        <f t="shared" si="19"/>
        <v/>
      </c>
      <c r="AJ142" s="18" t="str">
        <f t="shared" si="20"/>
        <v/>
      </c>
      <c r="AK142" s="18">
        <f t="shared" si="22"/>
        <v>1</v>
      </c>
      <c r="AL142" s="18" t="str">
        <f t="shared" si="23"/>
        <v/>
      </c>
      <c r="AM142" s="15"/>
      <c r="AN142" s="15"/>
      <c r="AO142" s="15" t="s">
        <v>59</v>
      </c>
      <c r="AP142" s="15"/>
    </row>
    <row r="143" spans="1:42" s="14" customFormat="1" ht="45" customHeight="1" x14ac:dyDescent="0.2">
      <c r="A143" s="27">
        <v>17</v>
      </c>
      <c r="B143" s="15" t="s">
        <v>635</v>
      </c>
      <c r="C143" s="15" t="s">
        <v>79</v>
      </c>
      <c r="D143" s="16" t="s">
        <v>44</v>
      </c>
      <c r="E143" s="16" t="s">
        <v>81</v>
      </c>
      <c r="F143" s="15" t="s">
        <v>82</v>
      </c>
      <c r="G143" s="15" t="s">
        <v>83</v>
      </c>
      <c r="H143" s="15" t="s">
        <v>84</v>
      </c>
      <c r="I143" s="16" t="s">
        <v>708</v>
      </c>
      <c r="J143" s="17">
        <v>44013</v>
      </c>
      <c r="K143" s="17">
        <v>44196</v>
      </c>
      <c r="L143" s="15" t="s">
        <v>221</v>
      </c>
      <c r="M143" s="16" t="s">
        <v>701</v>
      </c>
      <c r="N143" s="15" t="s">
        <v>52</v>
      </c>
      <c r="O143" s="15" t="s">
        <v>87</v>
      </c>
      <c r="P143" s="15" t="s">
        <v>2</v>
      </c>
      <c r="Q143" s="18">
        <f t="shared" si="18"/>
        <v>1</v>
      </c>
      <c r="R143" s="18">
        <v>0</v>
      </c>
      <c r="S143" s="18">
        <v>0</v>
      </c>
      <c r="T143" s="18">
        <v>0.45</v>
      </c>
      <c r="U143" s="18">
        <v>0.55000000000000004</v>
      </c>
      <c r="V143" s="18">
        <v>0</v>
      </c>
      <c r="W143" s="20"/>
      <c r="X143" s="18">
        <v>0</v>
      </c>
      <c r="Y143" s="20"/>
      <c r="Z143" s="18">
        <v>0.45</v>
      </c>
      <c r="AA143" s="20" t="s">
        <v>709</v>
      </c>
      <c r="AB143" s="20">
        <v>0.55000000000000004</v>
      </c>
      <c r="AC143" s="20" t="s">
        <v>710</v>
      </c>
      <c r="AD143" s="17"/>
      <c r="AE143" s="17"/>
      <c r="AF143" s="17">
        <v>44118</v>
      </c>
      <c r="AG143" s="17">
        <v>44169</v>
      </c>
      <c r="AH143" s="18">
        <f t="shared" si="21"/>
        <v>1</v>
      </c>
      <c r="AI143" s="18" t="str">
        <f t="shared" si="19"/>
        <v/>
      </c>
      <c r="AJ143" s="18" t="str">
        <f t="shared" si="20"/>
        <v/>
      </c>
      <c r="AK143" s="18">
        <f t="shared" si="22"/>
        <v>1</v>
      </c>
      <c r="AL143" s="18">
        <f t="shared" si="23"/>
        <v>1</v>
      </c>
      <c r="AM143" s="15"/>
      <c r="AN143" s="15"/>
      <c r="AO143" s="15" t="s">
        <v>59</v>
      </c>
      <c r="AP143" s="15"/>
    </row>
    <row r="144" spans="1:42" s="14" customFormat="1" ht="45" customHeight="1" x14ac:dyDescent="0.2">
      <c r="A144" s="27">
        <v>18</v>
      </c>
      <c r="B144" s="15" t="s">
        <v>635</v>
      </c>
      <c r="C144" s="15" t="s">
        <v>79</v>
      </c>
      <c r="D144" s="16" t="s">
        <v>44</v>
      </c>
      <c r="E144" s="16" t="s">
        <v>81</v>
      </c>
      <c r="F144" s="15" t="s">
        <v>82</v>
      </c>
      <c r="G144" s="15" t="s">
        <v>83</v>
      </c>
      <c r="H144" s="15" t="s">
        <v>84</v>
      </c>
      <c r="I144" s="16" t="s">
        <v>98</v>
      </c>
      <c r="J144" s="17">
        <v>44013</v>
      </c>
      <c r="K144" s="17">
        <v>44043</v>
      </c>
      <c r="L144" s="15" t="s">
        <v>221</v>
      </c>
      <c r="M144" s="16" t="s">
        <v>701</v>
      </c>
      <c r="N144" s="15" t="s">
        <v>52</v>
      </c>
      <c r="O144" s="15" t="s">
        <v>87</v>
      </c>
      <c r="P144" s="15" t="s">
        <v>2</v>
      </c>
      <c r="Q144" s="18">
        <f t="shared" si="18"/>
        <v>1</v>
      </c>
      <c r="R144" s="18">
        <v>0</v>
      </c>
      <c r="S144" s="18">
        <v>0</v>
      </c>
      <c r="T144" s="18">
        <v>1</v>
      </c>
      <c r="U144" s="18">
        <v>0</v>
      </c>
      <c r="V144" s="18">
        <v>0</v>
      </c>
      <c r="W144" s="20"/>
      <c r="X144" s="18">
        <v>0</v>
      </c>
      <c r="Y144" s="20"/>
      <c r="Z144" s="18">
        <v>1</v>
      </c>
      <c r="AA144" s="20" t="s">
        <v>711</v>
      </c>
      <c r="AB144" s="20">
        <v>0</v>
      </c>
      <c r="AC144" s="20"/>
      <c r="AD144" s="17"/>
      <c r="AE144" s="17"/>
      <c r="AF144" s="17">
        <v>44118</v>
      </c>
      <c r="AG144" s="17"/>
      <c r="AH144" s="18">
        <f t="shared" si="21"/>
        <v>1</v>
      </c>
      <c r="AI144" s="18" t="str">
        <f t="shared" si="19"/>
        <v/>
      </c>
      <c r="AJ144" s="18" t="str">
        <f t="shared" si="20"/>
        <v/>
      </c>
      <c r="AK144" s="18">
        <f t="shared" si="22"/>
        <v>1</v>
      </c>
      <c r="AL144" s="18" t="str">
        <f t="shared" si="23"/>
        <v/>
      </c>
      <c r="AM144" s="15"/>
      <c r="AN144" s="15"/>
      <c r="AO144" s="15" t="s">
        <v>59</v>
      </c>
      <c r="AP144" s="15"/>
    </row>
    <row r="145" spans="1:42" s="14" customFormat="1" ht="45" customHeight="1" x14ac:dyDescent="0.2">
      <c r="A145" s="27">
        <v>1</v>
      </c>
      <c r="B145" s="15" t="s">
        <v>712</v>
      </c>
      <c r="C145" s="15" t="s">
        <v>713</v>
      </c>
      <c r="D145" s="15" t="s">
        <v>139</v>
      </c>
      <c r="E145" s="15" t="s">
        <v>298</v>
      </c>
      <c r="F145" s="15" t="s">
        <v>714</v>
      </c>
      <c r="G145" s="15" t="s">
        <v>715</v>
      </c>
      <c r="H145" s="15" t="s">
        <v>716</v>
      </c>
      <c r="I145" s="16" t="s">
        <v>717</v>
      </c>
      <c r="J145" s="17">
        <v>44044</v>
      </c>
      <c r="K145" s="17">
        <v>44196</v>
      </c>
      <c r="L145" s="15" t="s">
        <v>718</v>
      </c>
      <c r="M145" s="15" t="s">
        <v>719</v>
      </c>
      <c r="N145" s="15" t="s">
        <v>108</v>
      </c>
      <c r="O145" s="15" t="s">
        <v>720</v>
      </c>
      <c r="P145" s="15" t="s">
        <v>54</v>
      </c>
      <c r="Q145" s="20">
        <f>SUM(R145:U145)</f>
        <v>5</v>
      </c>
      <c r="R145" s="20">
        <v>0</v>
      </c>
      <c r="S145" s="20">
        <v>0</v>
      </c>
      <c r="T145" s="20">
        <v>5</v>
      </c>
      <c r="U145" s="20">
        <v>0</v>
      </c>
      <c r="V145" s="20">
        <v>0</v>
      </c>
      <c r="W145" s="20"/>
      <c r="X145" s="20">
        <v>0</v>
      </c>
      <c r="Y145" s="20" t="s">
        <v>721</v>
      </c>
      <c r="Z145" s="20">
        <v>6</v>
      </c>
      <c r="AA145" s="20" t="s">
        <v>722</v>
      </c>
      <c r="AB145" s="20">
        <v>15</v>
      </c>
      <c r="AC145" s="20" t="s">
        <v>723</v>
      </c>
      <c r="AD145" s="17"/>
      <c r="AE145" s="17"/>
      <c r="AF145" s="17">
        <v>44111</v>
      </c>
      <c r="AG145" s="17">
        <v>44214</v>
      </c>
      <c r="AH145" s="18">
        <f t="shared" si="21"/>
        <v>1</v>
      </c>
      <c r="AI145" s="18" t="str">
        <f>IFERROR(IF(R145=0,"",IF((V145/R145)&gt;1,1,(V145/R145))),"")</f>
        <v/>
      </c>
      <c r="AJ145" s="18" t="str">
        <f>IFERROR(IF(S145=0,"",IF((X145/S145)&gt;1,1,(X145/S145))),"")</f>
        <v/>
      </c>
      <c r="AK145" s="18">
        <f t="shared" si="22"/>
        <v>1</v>
      </c>
      <c r="AL145" s="18" t="str">
        <f t="shared" si="23"/>
        <v/>
      </c>
      <c r="AM145" s="15"/>
      <c r="AN145" s="15"/>
      <c r="AO145" s="15" t="s">
        <v>59</v>
      </c>
      <c r="AP145" s="15" t="s">
        <v>59</v>
      </c>
    </row>
    <row r="146" spans="1:42" s="14" customFormat="1" ht="45" customHeight="1" x14ac:dyDescent="0.2">
      <c r="A146" s="27">
        <v>2</v>
      </c>
      <c r="B146" s="15" t="s">
        <v>712</v>
      </c>
      <c r="C146" s="15" t="s">
        <v>713</v>
      </c>
      <c r="D146" s="15" t="s">
        <v>139</v>
      </c>
      <c r="E146" s="15" t="s">
        <v>298</v>
      </c>
      <c r="F146" s="15" t="s">
        <v>714</v>
      </c>
      <c r="G146" s="15" t="s">
        <v>715</v>
      </c>
      <c r="H146" s="15" t="s">
        <v>716</v>
      </c>
      <c r="I146" s="16" t="s">
        <v>724</v>
      </c>
      <c r="J146" s="17">
        <v>43891</v>
      </c>
      <c r="K146" s="17">
        <v>44196</v>
      </c>
      <c r="L146" s="15" t="s">
        <v>725</v>
      </c>
      <c r="M146" s="15" t="s">
        <v>726</v>
      </c>
      <c r="N146" s="15" t="s">
        <v>108</v>
      </c>
      <c r="O146" s="15" t="s">
        <v>720</v>
      </c>
      <c r="P146" s="15" t="s">
        <v>54</v>
      </c>
      <c r="Q146" s="20">
        <f t="shared" ref="Q146:Q209" si="24">SUM(R146:U146)</f>
        <v>4</v>
      </c>
      <c r="R146" s="20">
        <v>1</v>
      </c>
      <c r="S146" s="20">
        <v>1</v>
      </c>
      <c r="T146" s="20">
        <v>1</v>
      </c>
      <c r="U146" s="20">
        <v>1</v>
      </c>
      <c r="V146" s="20">
        <v>1</v>
      </c>
      <c r="W146" s="20" t="s">
        <v>727</v>
      </c>
      <c r="X146" s="20">
        <v>1</v>
      </c>
      <c r="Y146" s="20" t="s">
        <v>728</v>
      </c>
      <c r="Z146" s="20">
        <v>1</v>
      </c>
      <c r="AA146" s="20" t="s">
        <v>729</v>
      </c>
      <c r="AB146" s="20">
        <v>2</v>
      </c>
      <c r="AC146" s="20" t="s">
        <v>730</v>
      </c>
      <c r="AD146" s="17"/>
      <c r="AE146" s="17"/>
      <c r="AF146" s="17">
        <v>44111</v>
      </c>
      <c r="AG146" s="17">
        <v>44214</v>
      </c>
      <c r="AH146" s="18">
        <f t="shared" si="21"/>
        <v>1</v>
      </c>
      <c r="AI146" s="18">
        <f t="shared" ref="AI146:AI178" si="25">IFERROR(IF(R146=0,"",IF((V146/R146)&gt;1,1,(V146/R146))),"")</f>
        <v>1</v>
      </c>
      <c r="AJ146" s="18">
        <f t="shared" ref="AJ146:AJ178" si="26">IFERROR(IF(S146=0,"",IF((X146/S146)&gt;1,1,(X146/S146))),"")</f>
        <v>1</v>
      </c>
      <c r="AK146" s="18">
        <f t="shared" si="22"/>
        <v>1</v>
      </c>
      <c r="AL146" s="18">
        <f t="shared" si="23"/>
        <v>1</v>
      </c>
      <c r="AM146" s="15"/>
      <c r="AN146" s="15"/>
      <c r="AO146" s="15" t="s">
        <v>59</v>
      </c>
      <c r="AP146" s="15" t="s">
        <v>59</v>
      </c>
    </row>
    <row r="147" spans="1:42" s="14" customFormat="1" ht="45" customHeight="1" x14ac:dyDescent="0.2">
      <c r="A147" s="27">
        <v>3</v>
      </c>
      <c r="B147" s="15" t="s">
        <v>712</v>
      </c>
      <c r="C147" s="15" t="s">
        <v>713</v>
      </c>
      <c r="D147" s="15" t="s">
        <v>139</v>
      </c>
      <c r="E147" s="15" t="s">
        <v>298</v>
      </c>
      <c r="F147" s="15" t="s">
        <v>714</v>
      </c>
      <c r="G147" s="15" t="s">
        <v>715</v>
      </c>
      <c r="H147" s="15" t="s">
        <v>716</v>
      </c>
      <c r="I147" s="16" t="s">
        <v>731</v>
      </c>
      <c r="J147" s="17">
        <v>43891</v>
      </c>
      <c r="K147" s="17">
        <v>44196</v>
      </c>
      <c r="L147" s="15" t="s">
        <v>221</v>
      </c>
      <c r="M147" s="15" t="s">
        <v>726</v>
      </c>
      <c r="N147" s="15" t="s">
        <v>52</v>
      </c>
      <c r="O147" s="15" t="s">
        <v>720</v>
      </c>
      <c r="P147" s="15" t="s">
        <v>54</v>
      </c>
      <c r="Q147" s="18">
        <f t="shared" si="24"/>
        <v>1</v>
      </c>
      <c r="R147" s="18">
        <v>0.1</v>
      </c>
      <c r="S147" s="18">
        <v>0.3</v>
      </c>
      <c r="T147" s="18">
        <v>0.3</v>
      </c>
      <c r="U147" s="18">
        <v>0.3</v>
      </c>
      <c r="V147" s="18">
        <v>0.1</v>
      </c>
      <c r="W147" s="18" t="s">
        <v>732</v>
      </c>
      <c r="X147" s="18">
        <v>0.3</v>
      </c>
      <c r="Y147" s="18" t="s">
        <v>733</v>
      </c>
      <c r="Z147" s="18">
        <v>0.3</v>
      </c>
      <c r="AA147" s="18" t="s">
        <v>734</v>
      </c>
      <c r="AB147" s="18">
        <v>0.3</v>
      </c>
      <c r="AC147" s="20" t="s">
        <v>735</v>
      </c>
      <c r="AD147" s="17"/>
      <c r="AE147" s="17"/>
      <c r="AF147" s="17">
        <v>44118</v>
      </c>
      <c r="AG147" s="17">
        <v>44214</v>
      </c>
      <c r="AH147" s="18">
        <f t="shared" si="21"/>
        <v>1</v>
      </c>
      <c r="AI147" s="18">
        <f t="shared" si="25"/>
        <v>1</v>
      </c>
      <c r="AJ147" s="18">
        <f t="shared" si="26"/>
        <v>1</v>
      </c>
      <c r="AK147" s="18">
        <f t="shared" si="22"/>
        <v>1</v>
      </c>
      <c r="AL147" s="18">
        <f t="shared" si="23"/>
        <v>1</v>
      </c>
      <c r="AM147" s="15"/>
      <c r="AN147" s="15"/>
      <c r="AO147" s="15" t="s">
        <v>59</v>
      </c>
      <c r="AP147" s="15" t="s">
        <v>59</v>
      </c>
    </row>
    <row r="148" spans="1:42" s="14" customFormat="1" ht="45" customHeight="1" x14ac:dyDescent="0.2">
      <c r="A148" s="27">
        <v>4</v>
      </c>
      <c r="B148" s="15" t="s">
        <v>712</v>
      </c>
      <c r="C148" s="15" t="s">
        <v>713</v>
      </c>
      <c r="D148" s="15" t="s">
        <v>139</v>
      </c>
      <c r="E148" s="15" t="s">
        <v>298</v>
      </c>
      <c r="F148" s="15" t="s">
        <v>714</v>
      </c>
      <c r="G148" s="15" t="s">
        <v>715</v>
      </c>
      <c r="H148" s="15" t="s">
        <v>716</v>
      </c>
      <c r="I148" s="15" t="s">
        <v>736</v>
      </c>
      <c r="J148" s="17">
        <v>43891</v>
      </c>
      <c r="K148" s="17">
        <v>44196</v>
      </c>
      <c r="L148" s="15" t="s">
        <v>737</v>
      </c>
      <c r="M148" s="15" t="s">
        <v>726</v>
      </c>
      <c r="N148" s="15" t="s">
        <v>108</v>
      </c>
      <c r="O148" s="15" t="s">
        <v>720</v>
      </c>
      <c r="P148" s="15" t="s">
        <v>54</v>
      </c>
      <c r="Q148" s="20">
        <f t="shared" si="24"/>
        <v>22</v>
      </c>
      <c r="R148" s="20">
        <v>2</v>
      </c>
      <c r="S148" s="20">
        <v>6</v>
      </c>
      <c r="T148" s="20">
        <v>6</v>
      </c>
      <c r="U148" s="20">
        <v>8</v>
      </c>
      <c r="V148" s="20">
        <v>2</v>
      </c>
      <c r="W148" s="20" t="s">
        <v>738</v>
      </c>
      <c r="X148" s="20">
        <v>8</v>
      </c>
      <c r="Y148" s="20" t="s">
        <v>739</v>
      </c>
      <c r="Z148" s="20">
        <v>12</v>
      </c>
      <c r="AA148" s="20" t="s">
        <v>740</v>
      </c>
      <c r="AB148" s="20">
        <v>15</v>
      </c>
      <c r="AC148" s="20" t="s">
        <v>741</v>
      </c>
      <c r="AD148" s="17"/>
      <c r="AE148" s="17"/>
      <c r="AF148" s="17">
        <v>44118</v>
      </c>
      <c r="AG148" s="17">
        <v>44214</v>
      </c>
      <c r="AH148" s="18">
        <f t="shared" si="21"/>
        <v>1</v>
      </c>
      <c r="AI148" s="18">
        <f t="shared" si="25"/>
        <v>1</v>
      </c>
      <c r="AJ148" s="18">
        <f t="shared" si="26"/>
        <v>1</v>
      </c>
      <c r="AK148" s="18">
        <f t="shared" si="22"/>
        <v>1</v>
      </c>
      <c r="AL148" s="18">
        <f t="shared" si="23"/>
        <v>1</v>
      </c>
      <c r="AM148" s="15"/>
      <c r="AN148" s="15"/>
      <c r="AO148" s="15" t="s">
        <v>59</v>
      </c>
      <c r="AP148" s="15" t="s">
        <v>59</v>
      </c>
    </row>
    <row r="149" spans="1:42" s="14" customFormat="1" ht="45" customHeight="1" x14ac:dyDescent="0.2">
      <c r="A149" s="27">
        <v>5</v>
      </c>
      <c r="B149" s="15" t="s">
        <v>712</v>
      </c>
      <c r="C149" s="15" t="s">
        <v>713</v>
      </c>
      <c r="D149" s="15" t="s">
        <v>139</v>
      </c>
      <c r="E149" s="15" t="s">
        <v>298</v>
      </c>
      <c r="F149" s="15" t="s">
        <v>714</v>
      </c>
      <c r="G149" s="15" t="s">
        <v>715</v>
      </c>
      <c r="H149" s="15" t="s">
        <v>716</v>
      </c>
      <c r="I149" s="16" t="s">
        <v>742</v>
      </c>
      <c r="J149" s="17">
        <v>43922</v>
      </c>
      <c r="K149" s="17">
        <v>44135</v>
      </c>
      <c r="L149" s="15" t="s">
        <v>221</v>
      </c>
      <c r="M149" s="15" t="s">
        <v>726</v>
      </c>
      <c r="N149" s="15" t="s">
        <v>108</v>
      </c>
      <c r="O149" s="15" t="s">
        <v>720</v>
      </c>
      <c r="P149" s="15" t="s">
        <v>54</v>
      </c>
      <c r="Q149" s="20">
        <f t="shared" si="24"/>
        <v>15</v>
      </c>
      <c r="R149" s="20">
        <v>0</v>
      </c>
      <c r="S149" s="20">
        <v>5</v>
      </c>
      <c r="T149" s="20">
        <v>5</v>
      </c>
      <c r="U149" s="20">
        <v>5</v>
      </c>
      <c r="V149" s="20">
        <v>0</v>
      </c>
      <c r="W149" s="20"/>
      <c r="X149" s="20">
        <v>0</v>
      </c>
      <c r="Y149" s="20" t="s">
        <v>743</v>
      </c>
      <c r="Z149" s="20">
        <v>12</v>
      </c>
      <c r="AA149" s="20" t="s">
        <v>744</v>
      </c>
      <c r="AB149" s="20">
        <v>3</v>
      </c>
      <c r="AC149" s="20" t="s">
        <v>745</v>
      </c>
      <c r="AD149" s="17"/>
      <c r="AE149" s="17"/>
      <c r="AF149" s="17">
        <v>44118</v>
      </c>
      <c r="AG149" s="17">
        <v>44214</v>
      </c>
      <c r="AH149" s="18">
        <f t="shared" si="21"/>
        <v>1</v>
      </c>
      <c r="AI149" s="18" t="str">
        <f t="shared" si="25"/>
        <v/>
      </c>
      <c r="AJ149" s="18">
        <f t="shared" si="26"/>
        <v>0</v>
      </c>
      <c r="AK149" s="18">
        <f t="shared" si="22"/>
        <v>1</v>
      </c>
      <c r="AL149" s="18">
        <f t="shared" si="23"/>
        <v>0.6</v>
      </c>
      <c r="AM149" s="15"/>
      <c r="AN149" s="15"/>
      <c r="AO149" s="15" t="s">
        <v>59</v>
      </c>
      <c r="AP149" s="15" t="s">
        <v>59</v>
      </c>
    </row>
    <row r="150" spans="1:42" s="14" customFormat="1" ht="45" customHeight="1" x14ac:dyDescent="0.2">
      <c r="A150" s="27">
        <v>6</v>
      </c>
      <c r="B150" s="15" t="s">
        <v>712</v>
      </c>
      <c r="C150" s="15" t="s">
        <v>746</v>
      </c>
      <c r="D150" s="15" t="s">
        <v>139</v>
      </c>
      <c r="E150" s="15" t="s">
        <v>298</v>
      </c>
      <c r="F150" s="15" t="s">
        <v>714</v>
      </c>
      <c r="G150" s="15" t="s">
        <v>715</v>
      </c>
      <c r="H150" s="15" t="s">
        <v>716</v>
      </c>
      <c r="I150" s="15" t="s">
        <v>747</v>
      </c>
      <c r="J150" s="17">
        <v>43891</v>
      </c>
      <c r="K150" s="17">
        <v>43921</v>
      </c>
      <c r="L150" s="15" t="s">
        <v>748</v>
      </c>
      <c r="M150" s="15" t="s">
        <v>726</v>
      </c>
      <c r="N150" s="15" t="s">
        <v>108</v>
      </c>
      <c r="O150" s="15" t="s">
        <v>749</v>
      </c>
      <c r="P150" s="15" t="s">
        <v>54</v>
      </c>
      <c r="Q150" s="20">
        <f t="shared" si="24"/>
        <v>1</v>
      </c>
      <c r="R150" s="20">
        <v>1</v>
      </c>
      <c r="S150" s="20">
        <v>0</v>
      </c>
      <c r="T150" s="20">
        <v>0</v>
      </c>
      <c r="U150" s="20">
        <v>0</v>
      </c>
      <c r="V150" s="20">
        <v>1</v>
      </c>
      <c r="W150" s="20" t="s">
        <v>750</v>
      </c>
      <c r="X150" s="20">
        <v>0</v>
      </c>
      <c r="Y150" s="20"/>
      <c r="Z150" s="20">
        <v>0</v>
      </c>
      <c r="AA150" s="20"/>
      <c r="AB150" s="20">
        <v>0</v>
      </c>
      <c r="AC150" s="20"/>
      <c r="AD150" s="17"/>
      <c r="AE150" s="17"/>
      <c r="AF150" s="17">
        <v>44118</v>
      </c>
      <c r="AG150" s="17">
        <v>44214</v>
      </c>
      <c r="AH150" s="18">
        <f t="shared" si="21"/>
        <v>1</v>
      </c>
      <c r="AI150" s="18">
        <f t="shared" si="25"/>
        <v>1</v>
      </c>
      <c r="AJ150" s="18" t="str">
        <f t="shared" si="26"/>
        <v/>
      </c>
      <c r="AK150" s="18" t="str">
        <f t="shared" si="22"/>
        <v/>
      </c>
      <c r="AL150" s="18" t="str">
        <f t="shared" si="23"/>
        <v/>
      </c>
      <c r="AM150" s="15"/>
      <c r="AN150" s="15"/>
      <c r="AO150" s="15" t="s">
        <v>101</v>
      </c>
      <c r="AP150" s="15" t="s">
        <v>101</v>
      </c>
    </row>
    <row r="151" spans="1:42" s="14" customFormat="1" ht="45" customHeight="1" x14ac:dyDescent="0.2">
      <c r="A151" s="27">
        <v>7</v>
      </c>
      <c r="B151" s="15" t="s">
        <v>712</v>
      </c>
      <c r="C151" s="15" t="s">
        <v>746</v>
      </c>
      <c r="D151" s="15" t="s">
        <v>139</v>
      </c>
      <c r="E151" s="15" t="s">
        <v>298</v>
      </c>
      <c r="F151" s="15" t="s">
        <v>714</v>
      </c>
      <c r="G151" s="15" t="s">
        <v>715</v>
      </c>
      <c r="H151" s="15" t="s">
        <v>716</v>
      </c>
      <c r="I151" s="16" t="s">
        <v>751</v>
      </c>
      <c r="J151" s="17">
        <v>43922</v>
      </c>
      <c r="K151" s="17">
        <v>44196</v>
      </c>
      <c r="L151" s="15" t="s">
        <v>221</v>
      </c>
      <c r="M151" s="15" t="s">
        <v>726</v>
      </c>
      <c r="N151" s="15" t="s">
        <v>52</v>
      </c>
      <c r="O151" s="15" t="s">
        <v>749</v>
      </c>
      <c r="P151" s="15" t="s">
        <v>54</v>
      </c>
      <c r="Q151" s="18">
        <f t="shared" si="24"/>
        <v>1</v>
      </c>
      <c r="R151" s="18">
        <v>0</v>
      </c>
      <c r="S151" s="18">
        <v>0.4</v>
      </c>
      <c r="T151" s="18">
        <v>0.3</v>
      </c>
      <c r="U151" s="18">
        <v>0.3</v>
      </c>
      <c r="V151" s="18">
        <v>0</v>
      </c>
      <c r="W151" s="18"/>
      <c r="X151" s="18">
        <v>0.4</v>
      </c>
      <c r="Y151" s="18" t="s">
        <v>752</v>
      </c>
      <c r="Z151" s="18">
        <v>0.3</v>
      </c>
      <c r="AA151" s="18" t="s">
        <v>753</v>
      </c>
      <c r="AB151" s="18">
        <v>0.3</v>
      </c>
      <c r="AC151" s="20" t="s">
        <v>754</v>
      </c>
      <c r="AD151" s="17"/>
      <c r="AE151" s="17"/>
      <c r="AF151" s="17">
        <v>44118</v>
      </c>
      <c r="AG151" s="17">
        <v>44214</v>
      </c>
      <c r="AH151" s="18">
        <f t="shared" si="21"/>
        <v>1</v>
      </c>
      <c r="AI151" s="18" t="str">
        <f t="shared" si="25"/>
        <v/>
      </c>
      <c r="AJ151" s="18">
        <f t="shared" si="26"/>
        <v>1</v>
      </c>
      <c r="AK151" s="18">
        <f t="shared" si="22"/>
        <v>1</v>
      </c>
      <c r="AL151" s="18">
        <f t="shared" si="23"/>
        <v>1</v>
      </c>
      <c r="AM151" s="15"/>
      <c r="AN151" s="15"/>
      <c r="AO151" s="15" t="s">
        <v>59</v>
      </c>
      <c r="AP151" s="15" t="s">
        <v>59</v>
      </c>
    </row>
    <row r="152" spans="1:42" s="14" customFormat="1" ht="45" customHeight="1" x14ac:dyDescent="0.2">
      <c r="A152" s="27">
        <v>8</v>
      </c>
      <c r="B152" s="15" t="s">
        <v>712</v>
      </c>
      <c r="C152" s="15" t="s">
        <v>746</v>
      </c>
      <c r="D152" s="15" t="s">
        <v>139</v>
      </c>
      <c r="E152" s="15" t="s">
        <v>298</v>
      </c>
      <c r="F152" s="15" t="s">
        <v>714</v>
      </c>
      <c r="G152" s="15" t="s">
        <v>715</v>
      </c>
      <c r="H152" s="15" t="s">
        <v>716</v>
      </c>
      <c r="I152" s="16" t="s">
        <v>755</v>
      </c>
      <c r="J152" s="17">
        <v>44105</v>
      </c>
      <c r="K152" s="17">
        <v>44135</v>
      </c>
      <c r="L152" s="15" t="s">
        <v>756</v>
      </c>
      <c r="M152" s="15" t="s">
        <v>726</v>
      </c>
      <c r="N152" s="15" t="s">
        <v>108</v>
      </c>
      <c r="O152" s="15" t="s">
        <v>749</v>
      </c>
      <c r="P152" s="15" t="s">
        <v>54</v>
      </c>
      <c r="Q152" s="20">
        <f t="shared" si="24"/>
        <v>1</v>
      </c>
      <c r="R152" s="20">
        <v>0</v>
      </c>
      <c r="S152" s="20">
        <v>0</v>
      </c>
      <c r="T152" s="20">
        <v>0</v>
      </c>
      <c r="U152" s="20">
        <v>1</v>
      </c>
      <c r="V152" s="20">
        <v>0</v>
      </c>
      <c r="W152" s="20"/>
      <c r="X152" s="20">
        <v>0</v>
      </c>
      <c r="Y152" s="20"/>
      <c r="Z152" s="20">
        <v>1</v>
      </c>
      <c r="AA152" s="20" t="s">
        <v>757</v>
      </c>
      <c r="AB152" s="20">
        <v>0</v>
      </c>
      <c r="AC152" s="20"/>
      <c r="AD152" s="17"/>
      <c r="AE152" s="17"/>
      <c r="AF152" s="17">
        <v>44118</v>
      </c>
      <c r="AG152" s="17"/>
      <c r="AH152" s="18">
        <f t="shared" si="21"/>
        <v>1</v>
      </c>
      <c r="AI152" s="18" t="str">
        <f t="shared" si="25"/>
        <v/>
      </c>
      <c r="AJ152" s="18" t="str">
        <f t="shared" si="26"/>
        <v/>
      </c>
      <c r="AK152" s="18" t="str">
        <f t="shared" si="22"/>
        <v/>
      </c>
      <c r="AL152" s="18">
        <f t="shared" si="23"/>
        <v>0</v>
      </c>
      <c r="AM152" s="15"/>
      <c r="AN152" s="15"/>
      <c r="AO152" s="15" t="s">
        <v>59</v>
      </c>
      <c r="AP152" s="15" t="s">
        <v>59</v>
      </c>
    </row>
    <row r="153" spans="1:42" s="14" customFormat="1" ht="45" customHeight="1" x14ac:dyDescent="0.2">
      <c r="A153" s="27">
        <v>9</v>
      </c>
      <c r="B153" s="15" t="s">
        <v>712</v>
      </c>
      <c r="C153" s="15" t="s">
        <v>758</v>
      </c>
      <c r="D153" s="15" t="s">
        <v>139</v>
      </c>
      <c r="E153" s="15" t="s">
        <v>298</v>
      </c>
      <c r="F153" s="15" t="s">
        <v>759</v>
      </c>
      <c r="G153" s="15" t="s">
        <v>715</v>
      </c>
      <c r="H153" s="15" t="s">
        <v>716</v>
      </c>
      <c r="I153" s="16" t="s">
        <v>760</v>
      </c>
      <c r="J153" s="17">
        <v>43831</v>
      </c>
      <c r="K153" s="17">
        <v>44196</v>
      </c>
      <c r="L153" s="15" t="s">
        <v>221</v>
      </c>
      <c r="M153" s="15" t="s">
        <v>726</v>
      </c>
      <c r="N153" s="15" t="s">
        <v>108</v>
      </c>
      <c r="O153" s="15" t="s">
        <v>761</v>
      </c>
      <c r="P153" s="15" t="s">
        <v>355</v>
      </c>
      <c r="Q153" s="20">
        <f t="shared" si="24"/>
        <v>1276592819</v>
      </c>
      <c r="R153" s="20">
        <v>310219967</v>
      </c>
      <c r="S153" s="20">
        <v>86326617</v>
      </c>
      <c r="T153" s="20">
        <v>233048471</v>
      </c>
      <c r="U153" s="20">
        <v>646997764</v>
      </c>
      <c r="V153" s="20">
        <v>230920811</v>
      </c>
      <c r="W153" s="20" t="s">
        <v>762</v>
      </c>
      <c r="X153" s="20">
        <v>129862964</v>
      </c>
      <c r="Y153" s="20" t="s">
        <v>763</v>
      </c>
      <c r="Z153" s="20">
        <v>264962500</v>
      </c>
      <c r="AA153" s="20" t="s">
        <v>764</v>
      </c>
      <c r="AB153" s="20">
        <v>505012996</v>
      </c>
      <c r="AC153" s="20" t="s">
        <v>765</v>
      </c>
      <c r="AD153" s="17"/>
      <c r="AE153" s="17"/>
      <c r="AF153" s="17">
        <v>44119</v>
      </c>
      <c r="AG153" s="17">
        <v>44214</v>
      </c>
      <c r="AH153" s="18">
        <f t="shared" si="21"/>
        <v>0.8857634589279324</v>
      </c>
      <c r="AI153" s="18">
        <f t="shared" si="25"/>
        <v>0.74437765316376303</v>
      </c>
      <c r="AJ153" s="18">
        <f t="shared" si="26"/>
        <v>1</v>
      </c>
      <c r="AK153" s="18">
        <f t="shared" si="22"/>
        <v>1</v>
      </c>
      <c r="AL153" s="18">
        <f t="shared" si="23"/>
        <v>0.78054828640798823</v>
      </c>
      <c r="AM153" s="15"/>
      <c r="AN153" s="15"/>
      <c r="AO153" s="15" t="s">
        <v>59</v>
      </c>
      <c r="AP153" s="15" t="s">
        <v>59</v>
      </c>
    </row>
    <row r="154" spans="1:42" s="14" customFormat="1" ht="45" customHeight="1" x14ac:dyDescent="0.2">
      <c r="A154" s="27">
        <v>10</v>
      </c>
      <c r="B154" s="15" t="s">
        <v>712</v>
      </c>
      <c r="C154" s="15" t="s">
        <v>758</v>
      </c>
      <c r="D154" s="15" t="s">
        <v>139</v>
      </c>
      <c r="E154" s="15" t="s">
        <v>298</v>
      </c>
      <c r="F154" s="15" t="s">
        <v>759</v>
      </c>
      <c r="G154" s="15" t="s">
        <v>715</v>
      </c>
      <c r="H154" s="15" t="s">
        <v>716</v>
      </c>
      <c r="I154" s="16" t="s">
        <v>766</v>
      </c>
      <c r="J154" s="17">
        <v>43831</v>
      </c>
      <c r="K154" s="17">
        <v>44196</v>
      </c>
      <c r="L154" s="15" t="s">
        <v>221</v>
      </c>
      <c r="M154" s="15" t="s">
        <v>726</v>
      </c>
      <c r="N154" s="15" t="s">
        <v>108</v>
      </c>
      <c r="O154" s="15" t="s">
        <v>761</v>
      </c>
      <c r="P154" s="15" t="s">
        <v>355</v>
      </c>
      <c r="Q154" s="20">
        <f t="shared" si="24"/>
        <v>2723407181</v>
      </c>
      <c r="R154" s="20">
        <v>661804825</v>
      </c>
      <c r="S154" s="20">
        <v>184164071</v>
      </c>
      <c r="T154" s="20">
        <v>497171744</v>
      </c>
      <c r="U154" s="20">
        <v>1380266541</v>
      </c>
      <c r="V154" s="20">
        <v>1105981960</v>
      </c>
      <c r="W154" s="20" t="s">
        <v>767</v>
      </c>
      <c r="X154" s="20">
        <v>234758682</v>
      </c>
      <c r="Y154" s="20" t="s">
        <v>768</v>
      </c>
      <c r="Z154" s="20">
        <v>713109567</v>
      </c>
      <c r="AA154" s="20" t="s">
        <v>769</v>
      </c>
      <c r="AB154" s="20">
        <v>976929380</v>
      </c>
      <c r="AC154" s="20" t="s">
        <v>770</v>
      </c>
      <c r="AD154" s="17"/>
      <c r="AE154" s="17"/>
      <c r="AF154" s="17">
        <v>44119</v>
      </c>
      <c r="AG154" s="17">
        <v>44214</v>
      </c>
      <c r="AH154" s="18">
        <f t="shared" si="21"/>
        <v>1</v>
      </c>
      <c r="AI154" s="18">
        <f t="shared" si="25"/>
        <v>1</v>
      </c>
      <c r="AJ154" s="18">
        <f t="shared" si="26"/>
        <v>1</v>
      </c>
      <c r="AK154" s="18">
        <f t="shared" si="22"/>
        <v>1</v>
      </c>
      <c r="AL154" s="18">
        <f t="shared" si="23"/>
        <v>0.70778313534443638</v>
      </c>
      <c r="AM154" s="15"/>
      <c r="AN154" s="15"/>
      <c r="AO154" s="15" t="s">
        <v>59</v>
      </c>
      <c r="AP154" s="15" t="s">
        <v>59</v>
      </c>
    </row>
    <row r="155" spans="1:42" s="14" customFormat="1" ht="45" customHeight="1" x14ac:dyDescent="0.2">
      <c r="A155" s="27">
        <v>11</v>
      </c>
      <c r="B155" s="15" t="s">
        <v>712</v>
      </c>
      <c r="C155" s="15" t="s">
        <v>758</v>
      </c>
      <c r="D155" s="15" t="s">
        <v>139</v>
      </c>
      <c r="E155" s="15" t="s">
        <v>298</v>
      </c>
      <c r="F155" s="15" t="s">
        <v>759</v>
      </c>
      <c r="G155" s="15" t="s">
        <v>715</v>
      </c>
      <c r="H155" s="15" t="s">
        <v>716</v>
      </c>
      <c r="I155" s="16" t="s">
        <v>771</v>
      </c>
      <c r="J155" s="17">
        <v>43831</v>
      </c>
      <c r="K155" s="17">
        <v>44196</v>
      </c>
      <c r="L155" s="15" t="s">
        <v>221</v>
      </c>
      <c r="M155" s="15" t="s">
        <v>726</v>
      </c>
      <c r="N155" s="15" t="s">
        <v>108</v>
      </c>
      <c r="O155" s="15" t="s">
        <v>761</v>
      </c>
      <c r="P155" s="15" t="s">
        <v>355</v>
      </c>
      <c r="Q155" s="20">
        <f t="shared" si="24"/>
        <v>11800000000</v>
      </c>
      <c r="R155" s="20">
        <v>3857029622</v>
      </c>
      <c r="S155" s="20">
        <v>1502667841</v>
      </c>
      <c r="T155" s="20">
        <v>3164032889</v>
      </c>
      <c r="U155" s="20">
        <v>3276269648</v>
      </c>
      <c r="V155" s="20">
        <v>4024582676</v>
      </c>
      <c r="W155" s="20" t="s">
        <v>772</v>
      </c>
      <c r="X155" s="20">
        <v>298681000</v>
      </c>
      <c r="Y155" s="20" t="s">
        <v>773</v>
      </c>
      <c r="Z155" s="20">
        <v>2902144978</v>
      </c>
      <c r="AA155" s="20" t="s">
        <v>774</v>
      </c>
      <c r="AB155" s="20">
        <v>5403454582</v>
      </c>
      <c r="AC155" s="20" t="s">
        <v>775</v>
      </c>
      <c r="AD155" s="17"/>
      <c r="AE155" s="17"/>
      <c r="AF155" s="17">
        <v>44119</v>
      </c>
      <c r="AG155" s="17">
        <v>44214</v>
      </c>
      <c r="AH155" s="18">
        <f t="shared" si="21"/>
        <v>1</v>
      </c>
      <c r="AI155" s="18">
        <f t="shared" si="25"/>
        <v>1</v>
      </c>
      <c r="AJ155" s="18">
        <f t="shared" si="26"/>
        <v>0.19876714723676581</v>
      </c>
      <c r="AK155" s="18">
        <f t="shared" si="22"/>
        <v>0.91722971277875365</v>
      </c>
      <c r="AL155" s="18">
        <f t="shared" si="23"/>
        <v>1</v>
      </c>
      <c r="AM155" s="15"/>
      <c r="AN155" s="15"/>
      <c r="AO155" s="15" t="s">
        <v>59</v>
      </c>
      <c r="AP155" s="15" t="s">
        <v>59</v>
      </c>
    </row>
    <row r="156" spans="1:42" s="14" customFormat="1" ht="45" customHeight="1" x14ac:dyDescent="0.2">
      <c r="A156" s="27">
        <v>12</v>
      </c>
      <c r="B156" s="15" t="s">
        <v>712</v>
      </c>
      <c r="C156" s="15" t="s">
        <v>776</v>
      </c>
      <c r="D156" s="15" t="s">
        <v>139</v>
      </c>
      <c r="E156" s="15" t="s">
        <v>298</v>
      </c>
      <c r="F156" s="15" t="s">
        <v>714</v>
      </c>
      <c r="G156" s="15" t="s">
        <v>715</v>
      </c>
      <c r="H156" s="15" t="s">
        <v>716</v>
      </c>
      <c r="I156" s="16" t="s">
        <v>777</v>
      </c>
      <c r="J156" s="17">
        <v>43891</v>
      </c>
      <c r="K156" s="17">
        <v>43921</v>
      </c>
      <c r="L156" s="15" t="s">
        <v>778</v>
      </c>
      <c r="M156" s="15" t="s">
        <v>726</v>
      </c>
      <c r="N156" s="15" t="s">
        <v>108</v>
      </c>
      <c r="O156" s="15" t="s">
        <v>779</v>
      </c>
      <c r="P156" s="15" t="s">
        <v>54</v>
      </c>
      <c r="Q156" s="20">
        <f t="shared" si="24"/>
        <v>1</v>
      </c>
      <c r="R156" s="20">
        <v>1</v>
      </c>
      <c r="S156" s="20">
        <v>0</v>
      </c>
      <c r="T156" s="20">
        <v>0</v>
      </c>
      <c r="U156" s="20">
        <v>0</v>
      </c>
      <c r="V156" s="20">
        <v>0</v>
      </c>
      <c r="W156" s="20" t="s">
        <v>780</v>
      </c>
      <c r="X156" s="20">
        <v>1</v>
      </c>
      <c r="Y156" s="20" t="s">
        <v>780</v>
      </c>
      <c r="Z156" s="20">
        <v>0</v>
      </c>
      <c r="AA156" s="20"/>
      <c r="AB156" s="20">
        <v>0</v>
      </c>
      <c r="AC156" s="20"/>
      <c r="AD156" s="17"/>
      <c r="AE156" s="17"/>
      <c r="AF156" s="17">
        <v>44118</v>
      </c>
      <c r="AG156" s="17"/>
      <c r="AH156" s="18">
        <f t="shared" si="21"/>
        <v>1</v>
      </c>
      <c r="AI156" s="18">
        <f t="shared" si="25"/>
        <v>0</v>
      </c>
      <c r="AJ156" s="18" t="str">
        <f t="shared" si="26"/>
        <v/>
      </c>
      <c r="AK156" s="18" t="str">
        <f t="shared" si="22"/>
        <v/>
      </c>
      <c r="AL156" s="18" t="str">
        <f t="shared" si="23"/>
        <v/>
      </c>
      <c r="AM156" s="15"/>
      <c r="AN156" s="15"/>
      <c r="AO156" s="15" t="s">
        <v>101</v>
      </c>
      <c r="AP156" s="15" t="s">
        <v>101</v>
      </c>
    </row>
    <row r="157" spans="1:42" s="14" customFormat="1" ht="45" customHeight="1" x14ac:dyDescent="0.2">
      <c r="A157" s="27">
        <v>13</v>
      </c>
      <c r="B157" s="15" t="s">
        <v>712</v>
      </c>
      <c r="C157" s="15" t="s">
        <v>776</v>
      </c>
      <c r="D157" s="15" t="s">
        <v>139</v>
      </c>
      <c r="E157" s="15" t="s">
        <v>298</v>
      </c>
      <c r="F157" s="15" t="s">
        <v>714</v>
      </c>
      <c r="G157" s="15" t="s">
        <v>715</v>
      </c>
      <c r="H157" s="15" t="s">
        <v>716</v>
      </c>
      <c r="I157" s="16" t="s">
        <v>781</v>
      </c>
      <c r="J157" s="17">
        <v>43922</v>
      </c>
      <c r="K157" s="17">
        <v>44196</v>
      </c>
      <c r="L157" s="15" t="s">
        <v>778</v>
      </c>
      <c r="M157" s="15" t="s">
        <v>726</v>
      </c>
      <c r="N157" s="15" t="s">
        <v>52</v>
      </c>
      <c r="O157" s="15" t="s">
        <v>779</v>
      </c>
      <c r="P157" s="15" t="s">
        <v>54</v>
      </c>
      <c r="Q157" s="18">
        <f t="shared" si="24"/>
        <v>1</v>
      </c>
      <c r="R157" s="18">
        <v>0</v>
      </c>
      <c r="S157" s="18">
        <v>0.4</v>
      </c>
      <c r="T157" s="18">
        <v>0.3</v>
      </c>
      <c r="U157" s="18">
        <v>0.3</v>
      </c>
      <c r="V157" s="18">
        <v>0</v>
      </c>
      <c r="W157" s="18"/>
      <c r="X157" s="18">
        <v>0.4</v>
      </c>
      <c r="Y157" s="18" t="s">
        <v>782</v>
      </c>
      <c r="Z157" s="18">
        <v>0.3</v>
      </c>
      <c r="AA157" s="18" t="s">
        <v>783</v>
      </c>
      <c r="AB157" s="18">
        <v>0.3</v>
      </c>
      <c r="AC157" s="20" t="s">
        <v>784</v>
      </c>
      <c r="AD157" s="17"/>
      <c r="AE157" s="17"/>
      <c r="AF157" s="17">
        <v>44118</v>
      </c>
      <c r="AG157" s="17">
        <v>44214</v>
      </c>
      <c r="AH157" s="18">
        <f t="shared" si="21"/>
        <v>1</v>
      </c>
      <c r="AI157" s="18" t="str">
        <f t="shared" si="25"/>
        <v/>
      </c>
      <c r="AJ157" s="18">
        <f t="shared" si="26"/>
        <v>1</v>
      </c>
      <c r="AK157" s="18">
        <f t="shared" si="22"/>
        <v>1</v>
      </c>
      <c r="AL157" s="18">
        <f t="shared" si="23"/>
        <v>1</v>
      </c>
      <c r="AM157" s="15"/>
      <c r="AN157" s="15"/>
      <c r="AO157" s="15" t="s">
        <v>59</v>
      </c>
      <c r="AP157" s="15" t="s">
        <v>59</v>
      </c>
    </row>
    <row r="158" spans="1:42" s="14" customFormat="1" ht="45" customHeight="1" x14ac:dyDescent="0.2">
      <c r="A158" s="27">
        <v>14</v>
      </c>
      <c r="B158" s="15" t="s">
        <v>712</v>
      </c>
      <c r="C158" s="15" t="s">
        <v>776</v>
      </c>
      <c r="D158" s="15" t="s">
        <v>139</v>
      </c>
      <c r="E158" s="15" t="s">
        <v>298</v>
      </c>
      <c r="F158" s="15" t="s">
        <v>714</v>
      </c>
      <c r="G158" s="15" t="s">
        <v>715</v>
      </c>
      <c r="H158" s="15" t="s">
        <v>716</v>
      </c>
      <c r="I158" s="16" t="s">
        <v>785</v>
      </c>
      <c r="J158" s="17">
        <v>43891</v>
      </c>
      <c r="K158" s="17">
        <v>43921</v>
      </c>
      <c r="L158" s="15" t="s">
        <v>786</v>
      </c>
      <c r="M158" s="15" t="s">
        <v>719</v>
      </c>
      <c r="N158" s="15" t="s">
        <v>108</v>
      </c>
      <c r="O158" s="15" t="s">
        <v>779</v>
      </c>
      <c r="P158" s="15" t="s">
        <v>54</v>
      </c>
      <c r="Q158" s="20">
        <f t="shared" si="24"/>
        <v>1</v>
      </c>
      <c r="R158" s="20">
        <v>1</v>
      </c>
      <c r="S158" s="20">
        <v>0</v>
      </c>
      <c r="T158" s="20">
        <v>0</v>
      </c>
      <c r="U158" s="20">
        <v>0</v>
      </c>
      <c r="V158" s="20">
        <v>0</v>
      </c>
      <c r="W158" s="20" t="s">
        <v>787</v>
      </c>
      <c r="X158" s="20">
        <v>1</v>
      </c>
      <c r="Y158" s="20" t="s">
        <v>787</v>
      </c>
      <c r="Z158" s="20">
        <v>0</v>
      </c>
      <c r="AA158" s="20"/>
      <c r="AB158" s="20">
        <v>0</v>
      </c>
      <c r="AC158" s="20"/>
      <c r="AD158" s="17"/>
      <c r="AE158" s="17"/>
      <c r="AF158" s="17">
        <v>44118</v>
      </c>
      <c r="AG158" s="17"/>
      <c r="AH158" s="18">
        <f t="shared" si="21"/>
        <v>1</v>
      </c>
      <c r="AI158" s="18">
        <f t="shared" si="25"/>
        <v>0</v>
      </c>
      <c r="AJ158" s="18" t="str">
        <f t="shared" si="26"/>
        <v/>
      </c>
      <c r="AK158" s="18" t="str">
        <f t="shared" si="22"/>
        <v/>
      </c>
      <c r="AL158" s="18" t="str">
        <f t="shared" si="23"/>
        <v/>
      </c>
      <c r="AM158" s="15"/>
      <c r="AN158" s="15"/>
      <c r="AO158" s="15" t="s">
        <v>101</v>
      </c>
      <c r="AP158" s="15" t="s">
        <v>101</v>
      </c>
    </row>
    <row r="159" spans="1:42" s="14" customFormat="1" ht="45" customHeight="1" x14ac:dyDescent="0.2">
      <c r="A159" s="27">
        <v>15</v>
      </c>
      <c r="B159" s="15" t="s">
        <v>712</v>
      </c>
      <c r="C159" s="15" t="s">
        <v>776</v>
      </c>
      <c r="D159" s="15" t="s">
        <v>139</v>
      </c>
      <c r="E159" s="15" t="s">
        <v>298</v>
      </c>
      <c r="F159" s="15" t="s">
        <v>714</v>
      </c>
      <c r="G159" s="15" t="s">
        <v>715</v>
      </c>
      <c r="H159" s="15" t="s">
        <v>716</v>
      </c>
      <c r="I159" s="16" t="s">
        <v>788</v>
      </c>
      <c r="J159" s="17">
        <v>43891</v>
      </c>
      <c r="K159" s="17">
        <v>44196</v>
      </c>
      <c r="L159" s="15" t="s">
        <v>786</v>
      </c>
      <c r="M159" s="15" t="s">
        <v>726</v>
      </c>
      <c r="N159" s="15" t="s">
        <v>52</v>
      </c>
      <c r="O159" s="15" t="s">
        <v>779</v>
      </c>
      <c r="P159" s="15" t="s">
        <v>54</v>
      </c>
      <c r="Q159" s="18">
        <f t="shared" si="24"/>
        <v>1</v>
      </c>
      <c r="R159" s="18">
        <v>0.25</v>
      </c>
      <c r="S159" s="18">
        <v>0.25</v>
      </c>
      <c r="T159" s="18">
        <v>0.25</v>
      </c>
      <c r="U159" s="18">
        <v>0.25</v>
      </c>
      <c r="V159" s="18">
        <v>0</v>
      </c>
      <c r="W159" s="18"/>
      <c r="X159" s="18">
        <v>0.5</v>
      </c>
      <c r="Y159" s="18" t="s">
        <v>789</v>
      </c>
      <c r="Z159" s="18">
        <v>0.25</v>
      </c>
      <c r="AA159" s="18" t="s">
        <v>790</v>
      </c>
      <c r="AB159" s="18">
        <v>0.25</v>
      </c>
      <c r="AC159" s="20" t="s">
        <v>791</v>
      </c>
      <c r="AD159" s="17"/>
      <c r="AE159" s="17"/>
      <c r="AF159" s="17">
        <v>44118</v>
      </c>
      <c r="AG159" s="17">
        <v>44214</v>
      </c>
      <c r="AH159" s="18">
        <f t="shared" si="21"/>
        <v>1</v>
      </c>
      <c r="AI159" s="18">
        <f t="shared" si="25"/>
        <v>0</v>
      </c>
      <c r="AJ159" s="18">
        <f t="shared" si="26"/>
        <v>1</v>
      </c>
      <c r="AK159" s="18">
        <f t="shared" si="22"/>
        <v>1</v>
      </c>
      <c r="AL159" s="18">
        <f t="shared" si="23"/>
        <v>1</v>
      </c>
      <c r="AM159" s="15"/>
      <c r="AN159" s="15"/>
      <c r="AO159" s="15" t="s">
        <v>59</v>
      </c>
      <c r="AP159" s="15" t="s">
        <v>59</v>
      </c>
    </row>
    <row r="160" spans="1:42" s="14" customFormat="1" ht="45" customHeight="1" x14ac:dyDescent="0.2">
      <c r="A160" s="27">
        <v>16</v>
      </c>
      <c r="B160" s="15" t="s">
        <v>712</v>
      </c>
      <c r="C160" s="15" t="s">
        <v>792</v>
      </c>
      <c r="D160" s="16" t="s">
        <v>139</v>
      </c>
      <c r="E160" s="15" t="s">
        <v>298</v>
      </c>
      <c r="F160" s="15" t="s">
        <v>714</v>
      </c>
      <c r="G160" s="15" t="s">
        <v>715</v>
      </c>
      <c r="H160" s="15" t="s">
        <v>716</v>
      </c>
      <c r="I160" s="16" t="s">
        <v>793</v>
      </c>
      <c r="J160" s="17">
        <v>44044</v>
      </c>
      <c r="K160" s="17">
        <v>44074</v>
      </c>
      <c r="L160" s="15" t="s">
        <v>221</v>
      </c>
      <c r="M160" s="15" t="s">
        <v>726</v>
      </c>
      <c r="N160" s="15" t="s">
        <v>52</v>
      </c>
      <c r="O160" s="15" t="s">
        <v>87</v>
      </c>
      <c r="P160" s="15" t="s">
        <v>54</v>
      </c>
      <c r="Q160" s="18">
        <f t="shared" si="24"/>
        <v>1</v>
      </c>
      <c r="R160" s="18">
        <v>0</v>
      </c>
      <c r="S160" s="18">
        <v>0</v>
      </c>
      <c r="T160" s="18">
        <v>1</v>
      </c>
      <c r="U160" s="18">
        <v>0</v>
      </c>
      <c r="V160" s="18">
        <v>0</v>
      </c>
      <c r="W160" s="18"/>
      <c r="X160" s="18">
        <v>0</v>
      </c>
      <c r="Y160" s="18"/>
      <c r="Z160" s="18">
        <v>0.33</v>
      </c>
      <c r="AA160" s="18" t="s">
        <v>794</v>
      </c>
      <c r="AB160" s="18">
        <v>0.67</v>
      </c>
      <c r="AC160" s="18" t="s">
        <v>795</v>
      </c>
      <c r="AD160" s="18"/>
      <c r="AE160" s="18"/>
      <c r="AF160" s="17">
        <v>44118</v>
      </c>
      <c r="AG160" s="17">
        <v>44214</v>
      </c>
      <c r="AH160" s="18">
        <f t="shared" si="21"/>
        <v>1</v>
      </c>
      <c r="AI160" s="18" t="str">
        <f t="shared" si="25"/>
        <v/>
      </c>
      <c r="AJ160" s="18" t="str">
        <f t="shared" si="26"/>
        <v/>
      </c>
      <c r="AK160" s="18">
        <f t="shared" si="22"/>
        <v>0.33</v>
      </c>
      <c r="AL160" s="18" t="str">
        <f t="shared" si="23"/>
        <v/>
      </c>
      <c r="AM160" s="15"/>
      <c r="AN160" s="15"/>
      <c r="AO160" s="15" t="s">
        <v>59</v>
      </c>
      <c r="AP160" s="15" t="s">
        <v>59</v>
      </c>
    </row>
    <row r="161" spans="1:42" s="14" customFormat="1" ht="45" customHeight="1" x14ac:dyDescent="0.2">
      <c r="A161" s="27">
        <v>17</v>
      </c>
      <c r="B161" s="15" t="s">
        <v>712</v>
      </c>
      <c r="C161" s="15" t="s">
        <v>792</v>
      </c>
      <c r="D161" s="16" t="s">
        <v>139</v>
      </c>
      <c r="E161" s="15" t="s">
        <v>298</v>
      </c>
      <c r="F161" s="15" t="s">
        <v>714</v>
      </c>
      <c r="G161" s="15" t="s">
        <v>715</v>
      </c>
      <c r="H161" s="15" t="s">
        <v>716</v>
      </c>
      <c r="I161" s="16" t="s">
        <v>796</v>
      </c>
      <c r="J161" s="17">
        <v>43922</v>
      </c>
      <c r="K161" s="17">
        <v>44196</v>
      </c>
      <c r="L161" s="15" t="s">
        <v>221</v>
      </c>
      <c r="M161" s="15" t="s">
        <v>726</v>
      </c>
      <c r="N161" s="15" t="s">
        <v>52</v>
      </c>
      <c r="O161" s="15" t="s">
        <v>87</v>
      </c>
      <c r="P161" s="15" t="s">
        <v>54</v>
      </c>
      <c r="Q161" s="18">
        <f t="shared" si="24"/>
        <v>1</v>
      </c>
      <c r="R161" s="18">
        <v>0.25</v>
      </c>
      <c r="S161" s="18">
        <v>0.25</v>
      </c>
      <c r="T161" s="18">
        <v>0.25</v>
      </c>
      <c r="U161" s="18">
        <v>0.25</v>
      </c>
      <c r="V161" s="18">
        <v>0</v>
      </c>
      <c r="W161" s="18"/>
      <c r="X161" s="18">
        <v>0.5</v>
      </c>
      <c r="Y161" s="18" t="s">
        <v>797</v>
      </c>
      <c r="Z161" s="18">
        <v>0.25</v>
      </c>
      <c r="AA161" s="18" t="s">
        <v>798</v>
      </c>
      <c r="AB161" s="18">
        <v>0.25</v>
      </c>
      <c r="AC161" s="18" t="s">
        <v>799</v>
      </c>
      <c r="AD161" s="18"/>
      <c r="AE161" s="18"/>
      <c r="AF161" s="17">
        <v>44118</v>
      </c>
      <c r="AG161" s="17">
        <v>44214</v>
      </c>
      <c r="AH161" s="18">
        <f t="shared" si="21"/>
        <v>1</v>
      </c>
      <c r="AI161" s="18">
        <f t="shared" si="25"/>
        <v>0</v>
      </c>
      <c r="AJ161" s="18">
        <f t="shared" si="26"/>
        <v>1</v>
      </c>
      <c r="AK161" s="18">
        <f t="shared" si="22"/>
        <v>1</v>
      </c>
      <c r="AL161" s="18">
        <f t="shared" si="23"/>
        <v>1</v>
      </c>
      <c r="AM161" s="15"/>
      <c r="AN161" s="15"/>
      <c r="AO161" s="15" t="s">
        <v>59</v>
      </c>
      <c r="AP161" s="15" t="s">
        <v>59</v>
      </c>
    </row>
    <row r="162" spans="1:42" s="14" customFormat="1" ht="45" customHeight="1" x14ac:dyDescent="0.2">
      <c r="A162" s="27">
        <v>18</v>
      </c>
      <c r="B162" s="15" t="s">
        <v>712</v>
      </c>
      <c r="C162" s="15" t="s">
        <v>792</v>
      </c>
      <c r="D162" s="16" t="s">
        <v>139</v>
      </c>
      <c r="E162" s="15" t="s">
        <v>298</v>
      </c>
      <c r="F162" s="15" t="s">
        <v>714</v>
      </c>
      <c r="G162" s="15" t="s">
        <v>715</v>
      </c>
      <c r="H162" s="15" t="s">
        <v>716</v>
      </c>
      <c r="I162" s="16" t="s">
        <v>800</v>
      </c>
      <c r="J162" s="17">
        <v>43983</v>
      </c>
      <c r="K162" s="17">
        <v>44012</v>
      </c>
      <c r="L162" s="15" t="s">
        <v>221</v>
      </c>
      <c r="M162" s="15" t="s">
        <v>726</v>
      </c>
      <c r="N162" s="15" t="s">
        <v>52</v>
      </c>
      <c r="O162" s="15" t="s">
        <v>87</v>
      </c>
      <c r="P162" s="15" t="s">
        <v>54</v>
      </c>
      <c r="Q162" s="18">
        <f t="shared" si="24"/>
        <v>1</v>
      </c>
      <c r="R162" s="18">
        <v>0</v>
      </c>
      <c r="S162" s="18">
        <v>1</v>
      </c>
      <c r="T162" s="18">
        <v>0</v>
      </c>
      <c r="U162" s="18">
        <v>0</v>
      </c>
      <c r="V162" s="18">
        <v>0</v>
      </c>
      <c r="W162" s="18"/>
      <c r="X162" s="18">
        <v>1</v>
      </c>
      <c r="Y162" s="18" t="s">
        <v>801</v>
      </c>
      <c r="Z162" s="18">
        <v>0</v>
      </c>
      <c r="AA162" s="18"/>
      <c r="AB162" s="18">
        <v>0</v>
      </c>
      <c r="AC162" s="18"/>
      <c r="AD162" s="18"/>
      <c r="AE162" s="18"/>
      <c r="AF162" s="17">
        <v>44111</v>
      </c>
      <c r="AG162" s="18"/>
      <c r="AH162" s="18">
        <f t="shared" si="21"/>
        <v>1</v>
      </c>
      <c r="AI162" s="18" t="str">
        <f t="shared" si="25"/>
        <v/>
      </c>
      <c r="AJ162" s="18">
        <f t="shared" si="26"/>
        <v>1</v>
      </c>
      <c r="AK162" s="18" t="str">
        <f t="shared" si="22"/>
        <v/>
      </c>
      <c r="AL162" s="18" t="str">
        <f t="shared" si="23"/>
        <v/>
      </c>
      <c r="AM162" s="15"/>
      <c r="AN162" s="15"/>
      <c r="AO162" s="15" t="s">
        <v>101</v>
      </c>
      <c r="AP162" s="15" t="s">
        <v>101</v>
      </c>
    </row>
    <row r="163" spans="1:42" s="14" customFormat="1" ht="45" customHeight="1" x14ac:dyDescent="0.2">
      <c r="A163" s="27">
        <v>19</v>
      </c>
      <c r="B163" s="15" t="s">
        <v>712</v>
      </c>
      <c r="C163" s="15" t="s">
        <v>792</v>
      </c>
      <c r="D163" s="16" t="s">
        <v>139</v>
      </c>
      <c r="E163" s="15" t="s">
        <v>298</v>
      </c>
      <c r="F163" s="15" t="s">
        <v>714</v>
      </c>
      <c r="G163" s="15" t="s">
        <v>715</v>
      </c>
      <c r="H163" s="15" t="s">
        <v>716</v>
      </c>
      <c r="I163" s="16" t="s">
        <v>802</v>
      </c>
      <c r="J163" s="23">
        <v>44013</v>
      </c>
      <c r="K163" s="17">
        <v>44043</v>
      </c>
      <c r="L163" s="15" t="s">
        <v>221</v>
      </c>
      <c r="M163" s="15" t="s">
        <v>726</v>
      </c>
      <c r="N163" s="15" t="s">
        <v>52</v>
      </c>
      <c r="O163" s="15" t="s">
        <v>87</v>
      </c>
      <c r="P163" s="15" t="s">
        <v>54</v>
      </c>
      <c r="Q163" s="18">
        <f t="shared" si="24"/>
        <v>1</v>
      </c>
      <c r="R163" s="18">
        <v>0</v>
      </c>
      <c r="S163" s="18">
        <v>0</v>
      </c>
      <c r="T163" s="18">
        <v>1</v>
      </c>
      <c r="U163" s="18">
        <v>0</v>
      </c>
      <c r="V163" s="18">
        <v>0</v>
      </c>
      <c r="W163" s="18"/>
      <c r="X163" s="18">
        <v>0</v>
      </c>
      <c r="Y163" s="18"/>
      <c r="Z163" s="18">
        <v>1</v>
      </c>
      <c r="AA163" s="18" t="s">
        <v>803</v>
      </c>
      <c r="AB163" s="18">
        <v>0</v>
      </c>
      <c r="AC163" s="18"/>
      <c r="AD163" s="18"/>
      <c r="AE163" s="18"/>
      <c r="AF163" s="17">
        <v>44118</v>
      </c>
      <c r="AG163" s="18"/>
      <c r="AH163" s="18">
        <f t="shared" si="21"/>
        <v>1</v>
      </c>
      <c r="AI163" s="18" t="str">
        <f t="shared" si="25"/>
        <v/>
      </c>
      <c r="AJ163" s="18" t="str">
        <f t="shared" si="26"/>
        <v/>
      </c>
      <c r="AK163" s="18">
        <f t="shared" si="22"/>
        <v>1</v>
      </c>
      <c r="AL163" s="18" t="str">
        <f t="shared" si="23"/>
        <v/>
      </c>
      <c r="AM163" s="16"/>
      <c r="AN163" s="16"/>
      <c r="AO163" s="16" t="s">
        <v>59</v>
      </c>
      <c r="AP163" s="16" t="s">
        <v>101</v>
      </c>
    </row>
    <row r="164" spans="1:42" s="14" customFormat="1" ht="45" customHeight="1" x14ac:dyDescent="0.2">
      <c r="A164" s="27">
        <v>1</v>
      </c>
      <c r="B164" s="15" t="s">
        <v>804</v>
      </c>
      <c r="C164" s="15" t="s">
        <v>805</v>
      </c>
      <c r="D164" s="15" t="s">
        <v>139</v>
      </c>
      <c r="E164" s="15" t="s">
        <v>45</v>
      </c>
      <c r="F164" s="15" t="s">
        <v>806</v>
      </c>
      <c r="G164" s="15" t="s">
        <v>352</v>
      </c>
      <c r="H164" s="15" t="s">
        <v>807</v>
      </c>
      <c r="I164" s="16" t="s">
        <v>808</v>
      </c>
      <c r="J164" s="17">
        <v>43831</v>
      </c>
      <c r="K164" s="17">
        <v>44074</v>
      </c>
      <c r="L164" s="15" t="s">
        <v>221</v>
      </c>
      <c r="M164" s="15" t="s">
        <v>809</v>
      </c>
      <c r="N164" s="15" t="s">
        <v>52</v>
      </c>
      <c r="O164" s="15" t="s">
        <v>810</v>
      </c>
      <c r="P164" s="15" t="s">
        <v>355</v>
      </c>
      <c r="Q164" s="18">
        <f t="shared" si="24"/>
        <v>1</v>
      </c>
      <c r="R164" s="18">
        <v>0.36</v>
      </c>
      <c r="S164" s="18">
        <v>0.36</v>
      </c>
      <c r="T164" s="18">
        <v>0.28000000000000003</v>
      </c>
      <c r="U164" s="18">
        <v>0</v>
      </c>
      <c r="V164" s="18">
        <v>0.36</v>
      </c>
      <c r="W164" s="18" t="s">
        <v>811</v>
      </c>
      <c r="X164" s="18">
        <v>0.36</v>
      </c>
      <c r="Y164" s="18" t="s">
        <v>812</v>
      </c>
      <c r="Z164" s="18">
        <v>0.28000000000000003</v>
      </c>
      <c r="AA164" s="18" t="s">
        <v>813</v>
      </c>
      <c r="AB164" s="18">
        <v>0.1</v>
      </c>
      <c r="AC164" s="18" t="s">
        <v>814</v>
      </c>
      <c r="AD164" s="18"/>
      <c r="AE164" s="18"/>
      <c r="AF164" s="17">
        <v>44118</v>
      </c>
      <c r="AG164" s="17">
        <v>44172</v>
      </c>
      <c r="AH164" s="18">
        <f t="shared" si="21"/>
        <v>1</v>
      </c>
      <c r="AI164" s="18">
        <f t="shared" si="25"/>
        <v>1</v>
      </c>
      <c r="AJ164" s="18">
        <f t="shared" si="26"/>
        <v>1</v>
      </c>
      <c r="AK164" s="18">
        <f t="shared" si="22"/>
        <v>1</v>
      </c>
      <c r="AL164" s="18" t="str">
        <f t="shared" si="23"/>
        <v/>
      </c>
      <c r="AM164" s="15"/>
      <c r="AN164" s="15"/>
      <c r="AO164" s="15" t="s">
        <v>59</v>
      </c>
      <c r="AP164" s="15" t="s">
        <v>59</v>
      </c>
    </row>
    <row r="165" spans="1:42" s="14" customFormat="1" ht="45" customHeight="1" x14ac:dyDescent="0.2">
      <c r="A165" s="27">
        <v>2</v>
      </c>
      <c r="B165" s="15" t="s">
        <v>804</v>
      </c>
      <c r="C165" s="15" t="s">
        <v>805</v>
      </c>
      <c r="D165" s="15" t="s">
        <v>139</v>
      </c>
      <c r="E165" s="15" t="s">
        <v>45</v>
      </c>
      <c r="F165" s="15" t="s">
        <v>806</v>
      </c>
      <c r="G165" s="15" t="s">
        <v>352</v>
      </c>
      <c r="H165" s="15" t="s">
        <v>807</v>
      </c>
      <c r="I165" s="16" t="s">
        <v>815</v>
      </c>
      <c r="J165" s="17">
        <v>44075</v>
      </c>
      <c r="K165" s="17">
        <v>44104</v>
      </c>
      <c r="L165" s="15" t="s">
        <v>221</v>
      </c>
      <c r="M165" s="15" t="s">
        <v>809</v>
      </c>
      <c r="N165" s="15" t="s">
        <v>108</v>
      </c>
      <c r="O165" s="15" t="s">
        <v>810</v>
      </c>
      <c r="P165" s="15" t="s">
        <v>355</v>
      </c>
      <c r="Q165" s="20">
        <f t="shared" si="24"/>
        <v>1.3599999999999999</v>
      </c>
      <c r="R165" s="20">
        <v>0.36</v>
      </c>
      <c r="S165" s="20">
        <v>0</v>
      </c>
      <c r="T165" s="20">
        <v>1</v>
      </c>
      <c r="U165" s="20">
        <v>0</v>
      </c>
      <c r="V165" s="20">
        <v>0</v>
      </c>
      <c r="W165" s="20"/>
      <c r="X165" s="20">
        <v>0</v>
      </c>
      <c r="Y165" s="20"/>
      <c r="Z165" s="20">
        <v>0</v>
      </c>
      <c r="AA165" s="20" t="s">
        <v>816</v>
      </c>
      <c r="AB165" s="20">
        <v>0</v>
      </c>
      <c r="AC165" s="18" t="s">
        <v>817</v>
      </c>
      <c r="AD165" s="18"/>
      <c r="AE165" s="18"/>
      <c r="AF165" s="17">
        <v>44119</v>
      </c>
      <c r="AG165" s="17">
        <v>44172</v>
      </c>
      <c r="AH165" s="18">
        <f t="shared" si="21"/>
        <v>0</v>
      </c>
      <c r="AI165" s="18">
        <f t="shared" si="25"/>
        <v>0</v>
      </c>
      <c r="AJ165" s="18" t="str">
        <f t="shared" si="26"/>
        <v/>
      </c>
      <c r="AK165" s="18">
        <f t="shared" si="22"/>
        <v>0</v>
      </c>
      <c r="AL165" s="18" t="str">
        <f t="shared" si="23"/>
        <v/>
      </c>
      <c r="AM165" s="15"/>
      <c r="AN165" s="15"/>
      <c r="AO165" s="15" t="s">
        <v>59</v>
      </c>
      <c r="AP165" s="15" t="s">
        <v>203</v>
      </c>
    </row>
    <row r="166" spans="1:42" s="14" customFormat="1" ht="45" customHeight="1" x14ac:dyDescent="0.2">
      <c r="A166" s="27">
        <v>3</v>
      </c>
      <c r="B166" s="15" t="s">
        <v>804</v>
      </c>
      <c r="C166" s="15" t="s">
        <v>805</v>
      </c>
      <c r="D166" s="15" t="s">
        <v>139</v>
      </c>
      <c r="E166" s="15" t="s">
        <v>45</v>
      </c>
      <c r="F166" s="15" t="s">
        <v>806</v>
      </c>
      <c r="G166" s="15" t="s">
        <v>352</v>
      </c>
      <c r="H166" s="15" t="s">
        <v>807</v>
      </c>
      <c r="I166" s="16" t="s">
        <v>818</v>
      </c>
      <c r="J166" s="17">
        <v>43831</v>
      </c>
      <c r="K166" s="17">
        <v>44196</v>
      </c>
      <c r="L166" s="15" t="s">
        <v>221</v>
      </c>
      <c r="M166" s="15" t="s">
        <v>809</v>
      </c>
      <c r="N166" s="15" t="s">
        <v>52</v>
      </c>
      <c r="O166" s="15" t="s">
        <v>810</v>
      </c>
      <c r="P166" s="15" t="s">
        <v>355</v>
      </c>
      <c r="Q166" s="18">
        <f t="shared" si="24"/>
        <v>0.99999999999999989</v>
      </c>
      <c r="R166" s="18">
        <v>0.36</v>
      </c>
      <c r="S166" s="18">
        <v>0.22</v>
      </c>
      <c r="T166" s="18">
        <v>0.21</v>
      </c>
      <c r="U166" s="18">
        <v>0.21</v>
      </c>
      <c r="V166" s="18">
        <v>0.36</v>
      </c>
      <c r="W166" s="18" t="s">
        <v>819</v>
      </c>
      <c r="X166" s="18">
        <v>0.08</v>
      </c>
      <c r="Y166" s="18" t="s">
        <v>820</v>
      </c>
      <c r="Z166" s="18">
        <v>0.21</v>
      </c>
      <c r="AA166" s="18" t="s">
        <v>821</v>
      </c>
      <c r="AB166" s="18">
        <v>0.35</v>
      </c>
      <c r="AC166" s="18" t="s">
        <v>822</v>
      </c>
      <c r="AD166" s="18"/>
      <c r="AE166" s="18"/>
      <c r="AF166" s="17">
        <v>44118</v>
      </c>
      <c r="AG166" s="17">
        <v>44172</v>
      </c>
      <c r="AH166" s="18">
        <f t="shared" si="21"/>
        <v>1</v>
      </c>
      <c r="AI166" s="18">
        <f t="shared" si="25"/>
        <v>1</v>
      </c>
      <c r="AJ166" s="18">
        <f t="shared" si="26"/>
        <v>0.36363636363636365</v>
      </c>
      <c r="AK166" s="18">
        <f t="shared" si="22"/>
        <v>1</v>
      </c>
      <c r="AL166" s="18">
        <f t="shared" si="23"/>
        <v>1</v>
      </c>
      <c r="AM166" s="15"/>
      <c r="AN166" s="15"/>
      <c r="AO166" s="15" t="s">
        <v>59</v>
      </c>
      <c r="AP166" s="15" t="s">
        <v>59</v>
      </c>
    </row>
    <row r="167" spans="1:42" s="14" customFormat="1" ht="45" customHeight="1" x14ac:dyDescent="0.2">
      <c r="A167" s="27">
        <v>4</v>
      </c>
      <c r="B167" s="15" t="s">
        <v>804</v>
      </c>
      <c r="C167" s="15" t="s">
        <v>805</v>
      </c>
      <c r="D167" s="15" t="s">
        <v>139</v>
      </c>
      <c r="E167" s="15" t="s">
        <v>45</v>
      </c>
      <c r="F167" s="15" t="s">
        <v>806</v>
      </c>
      <c r="G167" s="15" t="s">
        <v>352</v>
      </c>
      <c r="H167" s="15" t="s">
        <v>807</v>
      </c>
      <c r="I167" s="16" t="s">
        <v>823</v>
      </c>
      <c r="J167" s="17">
        <v>43831</v>
      </c>
      <c r="K167" s="17">
        <v>44196</v>
      </c>
      <c r="L167" s="15" t="s">
        <v>221</v>
      </c>
      <c r="M167" s="15" t="s">
        <v>809</v>
      </c>
      <c r="N167" s="15" t="s">
        <v>52</v>
      </c>
      <c r="O167" s="15" t="s">
        <v>810</v>
      </c>
      <c r="P167" s="15" t="s">
        <v>355</v>
      </c>
      <c r="Q167" s="18">
        <f t="shared" si="24"/>
        <v>0.99999999999999989</v>
      </c>
      <c r="R167" s="18">
        <v>0.36</v>
      </c>
      <c r="S167" s="18">
        <v>0.3</v>
      </c>
      <c r="T167" s="18">
        <v>0.18</v>
      </c>
      <c r="U167" s="18">
        <v>0.16</v>
      </c>
      <c r="V167" s="18">
        <v>0.36</v>
      </c>
      <c r="W167" s="18" t="s">
        <v>824</v>
      </c>
      <c r="X167" s="18">
        <v>0.3</v>
      </c>
      <c r="Y167" s="18" t="s">
        <v>825</v>
      </c>
      <c r="Z167" s="18">
        <v>0.18</v>
      </c>
      <c r="AA167" s="18" t="s">
        <v>825</v>
      </c>
      <c r="AB167" s="18">
        <v>0.16</v>
      </c>
      <c r="AC167" s="18" t="s">
        <v>826</v>
      </c>
      <c r="AD167" s="18"/>
      <c r="AE167" s="18"/>
      <c r="AF167" s="17">
        <v>44118</v>
      </c>
      <c r="AG167" s="17">
        <v>44172</v>
      </c>
      <c r="AH167" s="18">
        <f t="shared" si="21"/>
        <v>1</v>
      </c>
      <c r="AI167" s="18">
        <f t="shared" si="25"/>
        <v>1</v>
      </c>
      <c r="AJ167" s="18">
        <f t="shared" si="26"/>
        <v>1</v>
      </c>
      <c r="AK167" s="18">
        <f t="shared" si="22"/>
        <v>1</v>
      </c>
      <c r="AL167" s="18">
        <f t="shared" si="23"/>
        <v>1</v>
      </c>
      <c r="AM167" s="15"/>
      <c r="AN167" s="15"/>
      <c r="AO167" s="15" t="s">
        <v>59</v>
      </c>
      <c r="AP167" s="15" t="s">
        <v>59</v>
      </c>
    </row>
    <row r="168" spans="1:42" s="14" customFormat="1" ht="45" customHeight="1" x14ac:dyDescent="0.2">
      <c r="A168" s="27">
        <v>5</v>
      </c>
      <c r="B168" s="15" t="s">
        <v>804</v>
      </c>
      <c r="C168" s="15" t="s">
        <v>805</v>
      </c>
      <c r="D168" s="15" t="s">
        <v>139</v>
      </c>
      <c r="E168" s="15" t="s">
        <v>45</v>
      </c>
      <c r="F168" s="15" t="s">
        <v>806</v>
      </c>
      <c r="G168" s="15" t="s">
        <v>352</v>
      </c>
      <c r="H168" s="15" t="s">
        <v>807</v>
      </c>
      <c r="I168" s="15" t="s">
        <v>827</v>
      </c>
      <c r="J168" s="17">
        <v>43831</v>
      </c>
      <c r="K168" s="17">
        <v>44196</v>
      </c>
      <c r="L168" s="15" t="s">
        <v>221</v>
      </c>
      <c r="M168" s="15" t="s">
        <v>809</v>
      </c>
      <c r="N168" s="15" t="s">
        <v>52</v>
      </c>
      <c r="O168" s="15" t="s">
        <v>810</v>
      </c>
      <c r="P168" s="15" t="s">
        <v>355</v>
      </c>
      <c r="Q168" s="18">
        <f t="shared" si="24"/>
        <v>1</v>
      </c>
      <c r="R168" s="18">
        <v>0.25</v>
      </c>
      <c r="S168" s="18">
        <v>0.25</v>
      </c>
      <c r="T168" s="18">
        <v>0.25</v>
      </c>
      <c r="U168" s="18">
        <v>0.25</v>
      </c>
      <c r="V168" s="18">
        <v>0.25</v>
      </c>
      <c r="W168" s="19" t="s">
        <v>828</v>
      </c>
      <c r="X168" s="18">
        <v>0</v>
      </c>
      <c r="Y168" s="18" t="s">
        <v>829</v>
      </c>
      <c r="Z168" s="18">
        <v>0.75</v>
      </c>
      <c r="AA168" s="18" t="s">
        <v>830</v>
      </c>
      <c r="AB168" s="18">
        <v>0</v>
      </c>
      <c r="AC168" s="18"/>
      <c r="AD168" s="18"/>
      <c r="AE168" s="18"/>
      <c r="AF168" s="17">
        <v>44119</v>
      </c>
      <c r="AG168" s="17">
        <v>44119</v>
      </c>
      <c r="AH168" s="18">
        <f t="shared" si="21"/>
        <v>1</v>
      </c>
      <c r="AI168" s="18">
        <f t="shared" si="25"/>
        <v>1</v>
      </c>
      <c r="AJ168" s="18">
        <f t="shared" si="26"/>
        <v>0</v>
      </c>
      <c r="AK168" s="18">
        <f t="shared" si="22"/>
        <v>1</v>
      </c>
      <c r="AL168" s="18">
        <f t="shared" si="23"/>
        <v>0</v>
      </c>
      <c r="AM168" s="15"/>
      <c r="AN168" s="15"/>
      <c r="AO168" s="15" t="s">
        <v>59</v>
      </c>
      <c r="AP168" s="15" t="s">
        <v>203</v>
      </c>
    </row>
    <row r="169" spans="1:42" s="14" customFormat="1" ht="45" customHeight="1" x14ac:dyDescent="0.2">
      <c r="A169" s="27">
        <v>6</v>
      </c>
      <c r="B169" s="15" t="s">
        <v>804</v>
      </c>
      <c r="C169" s="16" t="s">
        <v>831</v>
      </c>
      <c r="D169" s="15" t="s">
        <v>832</v>
      </c>
      <c r="E169" s="15" t="s">
        <v>45</v>
      </c>
      <c r="F169" s="15" t="s">
        <v>46</v>
      </c>
      <c r="G169" s="15" t="s">
        <v>352</v>
      </c>
      <c r="H169" s="15" t="s">
        <v>353</v>
      </c>
      <c r="I169" s="16" t="s">
        <v>833</v>
      </c>
      <c r="J169" s="17">
        <v>43831</v>
      </c>
      <c r="K169" s="17">
        <v>44196</v>
      </c>
      <c r="L169" s="15" t="s">
        <v>221</v>
      </c>
      <c r="M169" s="16" t="s">
        <v>809</v>
      </c>
      <c r="N169" s="15" t="s">
        <v>52</v>
      </c>
      <c r="O169" s="15" t="s">
        <v>834</v>
      </c>
      <c r="P169" s="15" t="s">
        <v>355</v>
      </c>
      <c r="Q169" s="18">
        <f t="shared" si="24"/>
        <v>1</v>
      </c>
      <c r="R169" s="18">
        <v>0.36</v>
      </c>
      <c r="S169" s="18">
        <v>0.28999999999999998</v>
      </c>
      <c r="T169" s="18">
        <v>0.17</v>
      </c>
      <c r="U169" s="18">
        <v>0.18</v>
      </c>
      <c r="V169" s="18">
        <v>0.36</v>
      </c>
      <c r="W169" s="18" t="s">
        <v>835</v>
      </c>
      <c r="X169" s="18">
        <v>0.28999999999999998</v>
      </c>
      <c r="Y169" s="18" t="s">
        <v>836</v>
      </c>
      <c r="Z169" s="18">
        <v>0.17</v>
      </c>
      <c r="AA169" s="18" t="s">
        <v>837</v>
      </c>
      <c r="AB169" s="18">
        <v>0.18</v>
      </c>
      <c r="AC169" s="18" t="s">
        <v>838</v>
      </c>
      <c r="AD169" s="18"/>
      <c r="AE169" s="18"/>
      <c r="AF169" s="17">
        <v>44118</v>
      </c>
      <c r="AG169" s="17">
        <v>44172</v>
      </c>
      <c r="AH169" s="18">
        <f t="shared" si="21"/>
        <v>1</v>
      </c>
      <c r="AI169" s="18">
        <f t="shared" si="25"/>
        <v>1</v>
      </c>
      <c r="AJ169" s="18">
        <f t="shared" si="26"/>
        <v>1</v>
      </c>
      <c r="AK169" s="18">
        <f t="shared" si="22"/>
        <v>1</v>
      </c>
      <c r="AL169" s="18">
        <f t="shared" si="23"/>
        <v>1</v>
      </c>
      <c r="AM169" s="15"/>
      <c r="AN169" s="15"/>
      <c r="AO169" s="15" t="s">
        <v>59</v>
      </c>
      <c r="AP169" s="15" t="s">
        <v>59</v>
      </c>
    </row>
    <row r="170" spans="1:42" s="14" customFormat="1" ht="45" customHeight="1" x14ac:dyDescent="0.2">
      <c r="A170" s="27">
        <v>7</v>
      </c>
      <c r="B170" s="15" t="s">
        <v>804</v>
      </c>
      <c r="C170" s="16" t="s">
        <v>831</v>
      </c>
      <c r="D170" s="15" t="s">
        <v>832</v>
      </c>
      <c r="E170" s="15" t="s">
        <v>45</v>
      </c>
      <c r="F170" s="15" t="s">
        <v>46</v>
      </c>
      <c r="G170" s="15" t="s">
        <v>352</v>
      </c>
      <c r="H170" s="15" t="s">
        <v>353</v>
      </c>
      <c r="I170" s="16" t="s">
        <v>839</v>
      </c>
      <c r="J170" s="17">
        <v>43831</v>
      </c>
      <c r="K170" s="17">
        <v>44196</v>
      </c>
      <c r="L170" s="15" t="s">
        <v>221</v>
      </c>
      <c r="M170" s="16" t="s">
        <v>809</v>
      </c>
      <c r="N170" s="15" t="s">
        <v>52</v>
      </c>
      <c r="O170" s="15" t="s">
        <v>834</v>
      </c>
      <c r="P170" s="15" t="s">
        <v>355</v>
      </c>
      <c r="Q170" s="18">
        <f t="shared" si="24"/>
        <v>1</v>
      </c>
      <c r="R170" s="18">
        <v>0.36</v>
      </c>
      <c r="S170" s="18">
        <v>0.28999999999999998</v>
      </c>
      <c r="T170" s="18">
        <v>0.17</v>
      </c>
      <c r="U170" s="18">
        <v>0.18</v>
      </c>
      <c r="V170" s="18">
        <v>0.36</v>
      </c>
      <c r="W170" s="19" t="s">
        <v>840</v>
      </c>
      <c r="X170" s="18">
        <v>0.28999999999999998</v>
      </c>
      <c r="Y170" s="18" t="s">
        <v>841</v>
      </c>
      <c r="Z170" s="18">
        <v>0.17</v>
      </c>
      <c r="AA170" s="18" t="s">
        <v>842</v>
      </c>
      <c r="AB170" s="18">
        <v>0.18</v>
      </c>
      <c r="AC170" s="18" t="s">
        <v>843</v>
      </c>
      <c r="AD170" s="18"/>
      <c r="AE170" s="18"/>
      <c r="AF170" s="17">
        <v>44118</v>
      </c>
      <c r="AG170" s="17">
        <v>44172</v>
      </c>
      <c r="AH170" s="18">
        <f t="shared" si="21"/>
        <v>1</v>
      </c>
      <c r="AI170" s="18">
        <f t="shared" si="25"/>
        <v>1</v>
      </c>
      <c r="AJ170" s="18">
        <f t="shared" si="26"/>
        <v>1</v>
      </c>
      <c r="AK170" s="18">
        <f t="shared" si="22"/>
        <v>1</v>
      </c>
      <c r="AL170" s="18">
        <f t="shared" si="23"/>
        <v>1</v>
      </c>
      <c r="AM170" s="15"/>
      <c r="AN170" s="15"/>
      <c r="AO170" s="15" t="s">
        <v>59</v>
      </c>
      <c r="AP170" s="15" t="s">
        <v>59</v>
      </c>
    </row>
    <row r="171" spans="1:42" s="14" customFormat="1" ht="45" customHeight="1" x14ac:dyDescent="0.2">
      <c r="A171" s="27">
        <v>8</v>
      </c>
      <c r="B171" s="15" t="s">
        <v>804</v>
      </c>
      <c r="C171" s="16" t="s">
        <v>831</v>
      </c>
      <c r="D171" s="15" t="s">
        <v>832</v>
      </c>
      <c r="E171" s="15" t="s">
        <v>45</v>
      </c>
      <c r="F171" s="15" t="s">
        <v>46</v>
      </c>
      <c r="G171" s="15" t="s">
        <v>352</v>
      </c>
      <c r="H171" s="15" t="s">
        <v>353</v>
      </c>
      <c r="I171" s="16" t="s">
        <v>844</v>
      </c>
      <c r="J171" s="17">
        <v>43831</v>
      </c>
      <c r="K171" s="17">
        <v>44196</v>
      </c>
      <c r="L171" s="15" t="s">
        <v>221</v>
      </c>
      <c r="M171" s="16" t="s">
        <v>809</v>
      </c>
      <c r="N171" s="15" t="s">
        <v>52</v>
      </c>
      <c r="O171" s="15" t="s">
        <v>834</v>
      </c>
      <c r="P171" s="15" t="s">
        <v>355</v>
      </c>
      <c r="Q171" s="18">
        <f t="shared" si="24"/>
        <v>1</v>
      </c>
      <c r="R171" s="18">
        <v>0.2</v>
      </c>
      <c r="S171" s="18">
        <v>0.3</v>
      </c>
      <c r="T171" s="18">
        <v>0.3</v>
      </c>
      <c r="U171" s="18">
        <v>0.2</v>
      </c>
      <c r="V171" s="18">
        <v>0.5</v>
      </c>
      <c r="W171" s="18" t="s">
        <v>845</v>
      </c>
      <c r="X171" s="18">
        <v>0.35</v>
      </c>
      <c r="Y171" s="18" t="s">
        <v>846</v>
      </c>
      <c r="Z171" s="18">
        <v>0.3</v>
      </c>
      <c r="AA171" s="18" t="s">
        <v>847</v>
      </c>
      <c r="AB171" s="18">
        <v>0.2</v>
      </c>
      <c r="AC171" s="18" t="s">
        <v>848</v>
      </c>
      <c r="AD171" s="18"/>
      <c r="AE171" s="18"/>
      <c r="AF171" s="17">
        <v>44118</v>
      </c>
      <c r="AG171" s="17">
        <v>44172</v>
      </c>
      <c r="AH171" s="18">
        <f t="shared" si="21"/>
        <v>1</v>
      </c>
      <c r="AI171" s="18">
        <f t="shared" si="25"/>
        <v>1</v>
      </c>
      <c r="AJ171" s="18">
        <f t="shared" si="26"/>
        <v>1</v>
      </c>
      <c r="AK171" s="18">
        <f t="shared" si="22"/>
        <v>1</v>
      </c>
      <c r="AL171" s="18">
        <f t="shared" si="23"/>
        <v>1</v>
      </c>
      <c r="AM171" s="15"/>
      <c r="AN171" s="15"/>
      <c r="AO171" s="15" t="s">
        <v>59</v>
      </c>
      <c r="AP171" s="15" t="s">
        <v>59</v>
      </c>
    </row>
    <row r="172" spans="1:42" s="14" customFormat="1" ht="45" customHeight="1" x14ac:dyDescent="0.2">
      <c r="A172" s="27">
        <v>9</v>
      </c>
      <c r="B172" s="15" t="s">
        <v>804</v>
      </c>
      <c r="C172" s="15" t="s">
        <v>849</v>
      </c>
      <c r="D172" s="15" t="s">
        <v>44</v>
      </c>
      <c r="E172" s="15" t="s">
        <v>45</v>
      </c>
      <c r="F172" s="15" t="s">
        <v>806</v>
      </c>
      <c r="G172" s="15" t="s">
        <v>352</v>
      </c>
      <c r="H172" s="15" t="s">
        <v>353</v>
      </c>
      <c r="I172" s="15" t="s">
        <v>850</v>
      </c>
      <c r="J172" s="17">
        <v>43831</v>
      </c>
      <c r="K172" s="17">
        <v>44196</v>
      </c>
      <c r="L172" s="15" t="s">
        <v>221</v>
      </c>
      <c r="M172" s="16" t="s">
        <v>809</v>
      </c>
      <c r="N172" s="15" t="s">
        <v>52</v>
      </c>
      <c r="O172" s="16" t="s">
        <v>851</v>
      </c>
      <c r="P172" s="15" t="s">
        <v>852</v>
      </c>
      <c r="Q172" s="18">
        <f t="shared" si="24"/>
        <v>1</v>
      </c>
      <c r="R172" s="18">
        <v>0.25</v>
      </c>
      <c r="S172" s="18">
        <v>0.25</v>
      </c>
      <c r="T172" s="18">
        <v>0.25</v>
      </c>
      <c r="U172" s="18">
        <v>0.25</v>
      </c>
      <c r="V172" s="18">
        <v>0.21</v>
      </c>
      <c r="W172" s="18" t="s">
        <v>853</v>
      </c>
      <c r="X172" s="18">
        <v>0.35</v>
      </c>
      <c r="Y172" s="18" t="s">
        <v>854</v>
      </c>
      <c r="Z172" s="18">
        <v>0.25</v>
      </c>
      <c r="AA172" s="18" t="s">
        <v>855</v>
      </c>
      <c r="AB172" s="18">
        <v>0.25</v>
      </c>
      <c r="AC172" s="18" t="s">
        <v>856</v>
      </c>
      <c r="AD172" s="18"/>
      <c r="AE172" s="18"/>
      <c r="AF172" s="17">
        <v>44118</v>
      </c>
      <c r="AG172" s="17">
        <v>44172</v>
      </c>
      <c r="AH172" s="18">
        <f t="shared" si="21"/>
        <v>1</v>
      </c>
      <c r="AI172" s="18">
        <f t="shared" si="25"/>
        <v>0.84</v>
      </c>
      <c r="AJ172" s="18">
        <f t="shared" si="26"/>
        <v>1</v>
      </c>
      <c r="AK172" s="18">
        <f t="shared" si="22"/>
        <v>1</v>
      </c>
      <c r="AL172" s="18">
        <f t="shared" si="23"/>
        <v>1</v>
      </c>
      <c r="AM172" s="15"/>
      <c r="AN172" s="15"/>
      <c r="AO172" s="15" t="s">
        <v>59</v>
      </c>
      <c r="AP172" s="15" t="s">
        <v>59</v>
      </c>
    </row>
    <row r="173" spans="1:42" s="14" customFormat="1" ht="45" customHeight="1" x14ac:dyDescent="0.2">
      <c r="A173" s="27">
        <v>10</v>
      </c>
      <c r="B173" s="15" t="s">
        <v>804</v>
      </c>
      <c r="C173" s="15" t="s">
        <v>849</v>
      </c>
      <c r="D173" s="15" t="s">
        <v>44</v>
      </c>
      <c r="E173" s="15" t="s">
        <v>45</v>
      </c>
      <c r="F173" s="15" t="s">
        <v>806</v>
      </c>
      <c r="G173" s="15" t="s">
        <v>352</v>
      </c>
      <c r="H173" s="15" t="s">
        <v>353</v>
      </c>
      <c r="I173" s="15" t="s">
        <v>857</v>
      </c>
      <c r="J173" s="17">
        <v>43862</v>
      </c>
      <c r="K173" s="17">
        <v>44196</v>
      </c>
      <c r="L173" s="15" t="s">
        <v>221</v>
      </c>
      <c r="M173" s="16" t="s">
        <v>809</v>
      </c>
      <c r="N173" s="15" t="s">
        <v>52</v>
      </c>
      <c r="O173" s="16" t="s">
        <v>851</v>
      </c>
      <c r="P173" s="15" t="s">
        <v>852</v>
      </c>
      <c r="Q173" s="18">
        <f t="shared" si="24"/>
        <v>1</v>
      </c>
      <c r="R173" s="18">
        <v>0.2</v>
      </c>
      <c r="S173" s="18">
        <v>0.35</v>
      </c>
      <c r="T173" s="18">
        <v>0.3</v>
      </c>
      <c r="U173" s="18">
        <v>0.15</v>
      </c>
      <c r="V173" s="18">
        <v>0.5</v>
      </c>
      <c r="W173" s="18" t="s">
        <v>858</v>
      </c>
      <c r="X173" s="18">
        <v>0.35</v>
      </c>
      <c r="Y173" s="18" t="s">
        <v>859</v>
      </c>
      <c r="Z173" s="18">
        <v>0.3</v>
      </c>
      <c r="AA173" s="18" t="s">
        <v>860</v>
      </c>
      <c r="AB173" s="18">
        <v>0.2</v>
      </c>
      <c r="AC173" s="18" t="s">
        <v>861</v>
      </c>
      <c r="AD173" s="18"/>
      <c r="AE173" s="18"/>
      <c r="AF173" s="17">
        <v>44118</v>
      </c>
      <c r="AG173" s="17">
        <v>44172</v>
      </c>
      <c r="AH173" s="18">
        <f t="shared" si="21"/>
        <v>1</v>
      </c>
      <c r="AI173" s="18">
        <f t="shared" si="25"/>
        <v>1</v>
      </c>
      <c r="AJ173" s="18">
        <f t="shared" si="26"/>
        <v>1</v>
      </c>
      <c r="AK173" s="18">
        <f t="shared" si="22"/>
        <v>1</v>
      </c>
      <c r="AL173" s="18">
        <f t="shared" si="23"/>
        <v>1</v>
      </c>
      <c r="AM173" s="15"/>
      <c r="AN173" s="15"/>
      <c r="AO173" s="15" t="s">
        <v>59</v>
      </c>
      <c r="AP173" s="15" t="s">
        <v>59</v>
      </c>
    </row>
    <row r="174" spans="1:42" s="14" customFormat="1" ht="45" customHeight="1" x14ac:dyDescent="0.2">
      <c r="A174" s="27">
        <v>11</v>
      </c>
      <c r="B174" s="15" t="s">
        <v>804</v>
      </c>
      <c r="C174" s="15" t="s">
        <v>79</v>
      </c>
      <c r="D174" s="15" t="s">
        <v>80</v>
      </c>
      <c r="E174" s="15" t="s">
        <v>81</v>
      </c>
      <c r="F174" s="15" t="s">
        <v>82</v>
      </c>
      <c r="G174" s="15" t="s">
        <v>83</v>
      </c>
      <c r="H174" s="15" t="s">
        <v>84</v>
      </c>
      <c r="I174" s="23" t="s">
        <v>85</v>
      </c>
      <c r="J174" s="17">
        <v>43983</v>
      </c>
      <c r="K174" s="17">
        <v>44104</v>
      </c>
      <c r="L174" s="15" t="s">
        <v>221</v>
      </c>
      <c r="M174" s="16" t="s">
        <v>809</v>
      </c>
      <c r="N174" s="15"/>
      <c r="O174" s="15" t="s">
        <v>87</v>
      </c>
      <c r="P174" s="15" t="s">
        <v>2</v>
      </c>
      <c r="Q174" s="18">
        <f t="shared" si="24"/>
        <v>1</v>
      </c>
      <c r="R174" s="18">
        <v>0</v>
      </c>
      <c r="S174" s="18">
        <v>0.2</v>
      </c>
      <c r="T174" s="18">
        <v>0.8</v>
      </c>
      <c r="U174" s="18">
        <v>0</v>
      </c>
      <c r="V174" s="18">
        <v>0</v>
      </c>
      <c r="W174" s="18"/>
      <c r="X174" s="18">
        <v>0.2</v>
      </c>
      <c r="Y174" s="18" t="s">
        <v>862</v>
      </c>
      <c r="Z174" s="18">
        <v>0.8</v>
      </c>
      <c r="AA174" s="18" t="s">
        <v>863</v>
      </c>
      <c r="AB174" s="18">
        <v>0.1</v>
      </c>
      <c r="AC174" s="18" t="s">
        <v>864</v>
      </c>
      <c r="AD174" s="18"/>
      <c r="AE174" s="18"/>
      <c r="AF174" s="17">
        <v>44118</v>
      </c>
      <c r="AG174" s="17">
        <v>44172</v>
      </c>
      <c r="AH174" s="18">
        <f t="shared" si="21"/>
        <v>1</v>
      </c>
      <c r="AI174" s="18" t="str">
        <f t="shared" si="25"/>
        <v/>
      </c>
      <c r="AJ174" s="18">
        <f t="shared" si="26"/>
        <v>1</v>
      </c>
      <c r="AK174" s="18">
        <f t="shared" si="22"/>
        <v>1</v>
      </c>
      <c r="AL174" s="18" t="str">
        <f t="shared" si="23"/>
        <v/>
      </c>
      <c r="AM174" s="15"/>
      <c r="AN174" s="15"/>
      <c r="AO174" s="15" t="s">
        <v>59</v>
      </c>
      <c r="AP174" s="15" t="s">
        <v>59</v>
      </c>
    </row>
    <row r="175" spans="1:42" s="14" customFormat="1" ht="45" customHeight="1" x14ac:dyDescent="0.2">
      <c r="A175" s="27">
        <v>12</v>
      </c>
      <c r="B175" s="15" t="s">
        <v>804</v>
      </c>
      <c r="C175" s="15" t="s">
        <v>79</v>
      </c>
      <c r="D175" s="16" t="s">
        <v>139</v>
      </c>
      <c r="E175" s="15" t="s">
        <v>81</v>
      </c>
      <c r="F175" s="15" t="s">
        <v>82</v>
      </c>
      <c r="G175" s="15" t="s">
        <v>83</v>
      </c>
      <c r="H175" s="15" t="s">
        <v>84</v>
      </c>
      <c r="I175" s="23" t="s">
        <v>90</v>
      </c>
      <c r="J175" s="17">
        <v>43922</v>
      </c>
      <c r="K175" s="17">
        <v>44196</v>
      </c>
      <c r="L175" s="15" t="s">
        <v>221</v>
      </c>
      <c r="M175" s="16" t="s">
        <v>809</v>
      </c>
      <c r="N175" s="15"/>
      <c r="O175" s="15" t="s">
        <v>87</v>
      </c>
      <c r="P175" s="15" t="s">
        <v>2</v>
      </c>
      <c r="Q175" s="18">
        <f t="shared" si="24"/>
        <v>1</v>
      </c>
      <c r="R175" s="18">
        <v>0</v>
      </c>
      <c r="S175" s="18">
        <v>0.3</v>
      </c>
      <c r="T175" s="18">
        <v>0.3</v>
      </c>
      <c r="U175" s="18">
        <v>0.4</v>
      </c>
      <c r="V175" s="18">
        <v>0</v>
      </c>
      <c r="W175" s="18"/>
      <c r="X175" s="18">
        <v>0.3</v>
      </c>
      <c r="Y175" s="18" t="s">
        <v>865</v>
      </c>
      <c r="Z175" s="18">
        <v>0.3</v>
      </c>
      <c r="AA175" s="18" t="s">
        <v>866</v>
      </c>
      <c r="AB175" s="18">
        <v>0.4</v>
      </c>
      <c r="AC175" s="18" t="s">
        <v>867</v>
      </c>
      <c r="AD175" s="18"/>
      <c r="AE175" s="18"/>
      <c r="AF175" s="17">
        <v>44118</v>
      </c>
      <c r="AG175" s="17">
        <v>44172</v>
      </c>
      <c r="AH175" s="18">
        <f t="shared" si="21"/>
        <v>1</v>
      </c>
      <c r="AI175" s="18" t="str">
        <f t="shared" si="25"/>
        <v/>
      </c>
      <c r="AJ175" s="18">
        <f t="shared" si="26"/>
        <v>1</v>
      </c>
      <c r="AK175" s="18">
        <f t="shared" si="22"/>
        <v>1</v>
      </c>
      <c r="AL175" s="18">
        <f t="shared" si="23"/>
        <v>1</v>
      </c>
      <c r="AM175" s="15"/>
      <c r="AN175" s="15"/>
      <c r="AO175" s="15" t="s">
        <v>59</v>
      </c>
      <c r="AP175" s="15" t="s">
        <v>59</v>
      </c>
    </row>
    <row r="176" spans="1:42" s="14" customFormat="1" ht="45" customHeight="1" x14ac:dyDescent="0.2">
      <c r="A176" s="27">
        <v>13</v>
      </c>
      <c r="B176" s="15" t="s">
        <v>804</v>
      </c>
      <c r="C176" s="15" t="s">
        <v>79</v>
      </c>
      <c r="D176" s="15" t="s">
        <v>80</v>
      </c>
      <c r="E176" s="15" t="s">
        <v>81</v>
      </c>
      <c r="F176" s="15" t="s">
        <v>82</v>
      </c>
      <c r="G176" s="15" t="s">
        <v>83</v>
      </c>
      <c r="H176" s="15" t="s">
        <v>84</v>
      </c>
      <c r="I176" s="16" t="s">
        <v>95</v>
      </c>
      <c r="J176" s="17">
        <v>44013</v>
      </c>
      <c r="K176" s="17">
        <v>44043</v>
      </c>
      <c r="L176" s="15" t="s">
        <v>221</v>
      </c>
      <c r="M176" s="16" t="s">
        <v>809</v>
      </c>
      <c r="N176" s="15"/>
      <c r="O176" s="15" t="s">
        <v>87</v>
      </c>
      <c r="P176" s="15" t="s">
        <v>2</v>
      </c>
      <c r="Q176" s="18">
        <f t="shared" si="24"/>
        <v>1</v>
      </c>
      <c r="R176" s="18">
        <v>0</v>
      </c>
      <c r="S176" s="18">
        <v>0</v>
      </c>
      <c r="T176" s="18">
        <v>1</v>
      </c>
      <c r="U176" s="18">
        <v>0</v>
      </c>
      <c r="V176" s="18">
        <v>0</v>
      </c>
      <c r="W176" s="18"/>
      <c r="X176" s="18">
        <v>0</v>
      </c>
      <c r="Y176" s="18"/>
      <c r="Z176" s="18">
        <v>1</v>
      </c>
      <c r="AA176" s="18" t="s">
        <v>868</v>
      </c>
      <c r="AB176" s="18">
        <v>0</v>
      </c>
      <c r="AC176" s="18"/>
      <c r="AD176" s="18"/>
      <c r="AE176" s="18"/>
      <c r="AF176" s="17">
        <v>44118</v>
      </c>
      <c r="AG176" s="18"/>
      <c r="AH176" s="18">
        <f t="shared" si="21"/>
        <v>1</v>
      </c>
      <c r="AI176" s="18" t="str">
        <f t="shared" si="25"/>
        <v/>
      </c>
      <c r="AJ176" s="18" t="str">
        <f t="shared" si="26"/>
        <v/>
      </c>
      <c r="AK176" s="18">
        <f t="shared" si="22"/>
        <v>1</v>
      </c>
      <c r="AL176" s="18" t="str">
        <f t="shared" si="23"/>
        <v/>
      </c>
      <c r="AM176" s="15"/>
      <c r="AN176" s="15"/>
      <c r="AO176" s="15" t="s">
        <v>59</v>
      </c>
      <c r="AP176" s="15" t="s">
        <v>101</v>
      </c>
    </row>
    <row r="177" spans="1:42" s="14" customFormat="1" ht="45" customHeight="1" x14ac:dyDescent="0.2">
      <c r="A177" s="27">
        <v>14</v>
      </c>
      <c r="B177" s="15" t="s">
        <v>804</v>
      </c>
      <c r="C177" s="15" t="s">
        <v>79</v>
      </c>
      <c r="D177" s="15" t="s">
        <v>80</v>
      </c>
      <c r="E177" s="15" t="s">
        <v>81</v>
      </c>
      <c r="F177" s="15" t="s">
        <v>82</v>
      </c>
      <c r="G177" s="15" t="s">
        <v>83</v>
      </c>
      <c r="H177" s="15" t="s">
        <v>84</v>
      </c>
      <c r="I177" s="16" t="s">
        <v>869</v>
      </c>
      <c r="J177" s="17">
        <v>44044</v>
      </c>
      <c r="K177" s="17">
        <v>44196</v>
      </c>
      <c r="L177" s="15" t="s">
        <v>221</v>
      </c>
      <c r="M177" s="16" t="s">
        <v>809</v>
      </c>
      <c r="N177" s="15"/>
      <c r="O177" s="15" t="s">
        <v>87</v>
      </c>
      <c r="P177" s="15" t="s">
        <v>2</v>
      </c>
      <c r="Q177" s="18">
        <f t="shared" si="24"/>
        <v>1</v>
      </c>
      <c r="R177" s="18">
        <v>0</v>
      </c>
      <c r="S177" s="18">
        <v>0</v>
      </c>
      <c r="T177" s="18">
        <v>0.4</v>
      </c>
      <c r="U177" s="18">
        <v>0.6</v>
      </c>
      <c r="V177" s="18">
        <v>0</v>
      </c>
      <c r="W177" s="18"/>
      <c r="X177" s="18">
        <v>0</v>
      </c>
      <c r="Y177" s="18"/>
      <c r="Z177" s="18">
        <v>0</v>
      </c>
      <c r="AA177" s="18"/>
      <c r="AB177" s="18">
        <v>1</v>
      </c>
      <c r="AC177" s="18" t="s">
        <v>870</v>
      </c>
      <c r="AD177" s="18"/>
      <c r="AE177" s="18"/>
      <c r="AF177" s="18"/>
      <c r="AG177" s="17">
        <v>44210</v>
      </c>
      <c r="AH177" s="18">
        <f t="shared" si="21"/>
        <v>1</v>
      </c>
      <c r="AI177" s="18" t="str">
        <f t="shared" si="25"/>
        <v/>
      </c>
      <c r="AJ177" s="18" t="str">
        <f t="shared" si="26"/>
        <v/>
      </c>
      <c r="AK177" s="18">
        <f t="shared" si="22"/>
        <v>0</v>
      </c>
      <c r="AL177" s="18">
        <f t="shared" si="23"/>
        <v>1</v>
      </c>
      <c r="AM177" s="15"/>
      <c r="AN177" s="15"/>
      <c r="AO177" s="15" t="s">
        <v>203</v>
      </c>
      <c r="AP177" s="15" t="s">
        <v>59</v>
      </c>
    </row>
    <row r="178" spans="1:42" s="14" customFormat="1" ht="45" customHeight="1" x14ac:dyDescent="0.2">
      <c r="A178" s="27">
        <v>15</v>
      </c>
      <c r="B178" s="15" t="s">
        <v>804</v>
      </c>
      <c r="C178" s="15" t="s">
        <v>79</v>
      </c>
      <c r="D178" s="15" t="s">
        <v>80</v>
      </c>
      <c r="E178" s="15" t="s">
        <v>81</v>
      </c>
      <c r="F178" s="15" t="s">
        <v>82</v>
      </c>
      <c r="G178" s="15" t="s">
        <v>83</v>
      </c>
      <c r="H178" s="15" t="s">
        <v>84</v>
      </c>
      <c r="I178" s="16" t="s">
        <v>98</v>
      </c>
      <c r="J178" s="17">
        <v>44013</v>
      </c>
      <c r="K178" s="17">
        <v>44043</v>
      </c>
      <c r="L178" s="15" t="s">
        <v>221</v>
      </c>
      <c r="M178" s="16" t="s">
        <v>809</v>
      </c>
      <c r="N178" s="15"/>
      <c r="O178" s="15" t="s">
        <v>87</v>
      </c>
      <c r="P178" s="15" t="s">
        <v>2</v>
      </c>
      <c r="Q178" s="18">
        <f t="shared" si="24"/>
        <v>1</v>
      </c>
      <c r="R178" s="18">
        <v>0</v>
      </c>
      <c r="S178" s="18">
        <v>0</v>
      </c>
      <c r="T178" s="18">
        <v>1</v>
      </c>
      <c r="U178" s="18">
        <v>0</v>
      </c>
      <c r="V178" s="18">
        <v>0</v>
      </c>
      <c r="W178" s="18"/>
      <c r="X178" s="18">
        <v>0</v>
      </c>
      <c r="Y178" s="18"/>
      <c r="Z178" s="18">
        <v>1</v>
      </c>
      <c r="AA178" s="18" t="s">
        <v>871</v>
      </c>
      <c r="AB178" s="18">
        <v>0</v>
      </c>
      <c r="AC178" s="18"/>
      <c r="AD178" s="18"/>
      <c r="AE178" s="18"/>
      <c r="AF178" s="17">
        <v>44118</v>
      </c>
      <c r="AG178" s="18"/>
      <c r="AH178" s="18">
        <f t="shared" si="21"/>
        <v>1</v>
      </c>
      <c r="AI178" s="18" t="str">
        <f t="shared" si="25"/>
        <v/>
      </c>
      <c r="AJ178" s="18" t="str">
        <f t="shared" si="26"/>
        <v/>
      </c>
      <c r="AK178" s="18">
        <f t="shared" si="22"/>
        <v>1</v>
      </c>
      <c r="AL178" s="18" t="str">
        <f t="shared" si="23"/>
        <v/>
      </c>
      <c r="AM178" s="15"/>
      <c r="AN178" s="15"/>
      <c r="AO178" s="15" t="s">
        <v>59</v>
      </c>
      <c r="AP178" s="15" t="s">
        <v>101</v>
      </c>
    </row>
    <row r="179" spans="1:42" s="14" customFormat="1" ht="45" customHeight="1" x14ac:dyDescent="0.2">
      <c r="A179" s="27">
        <v>1</v>
      </c>
      <c r="B179" s="15" t="s">
        <v>872</v>
      </c>
      <c r="C179" s="15" t="s">
        <v>873</v>
      </c>
      <c r="D179" s="15" t="s">
        <v>874</v>
      </c>
      <c r="E179" s="15" t="s">
        <v>103</v>
      </c>
      <c r="F179" s="15" t="s">
        <v>875</v>
      </c>
      <c r="G179" s="15" t="s">
        <v>194</v>
      </c>
      <c r="H179" s="15" t="s">
        <v>876</v>
      </c>
      <c r="I179" s="15" t="s">
        <v>877</v>
      </c>
      <c r="J179" s="17">
        <v>43922</v>
      </c>
      <c r="K179" s="17">
        <v>44196</v>
      </c>
      <c r="L179" s="15" t="s">
        <v>878</v>
      </c>
      <c r="M179" s="15" t="s">
        <v>879</v>
      </c>
      <c r="N179" s="15" t="s">
        <v>108</v>
      </c>
      <c r="O179" s="15" t="s">
        <v>880</v>
      </c>
      <c r="P179" s="15" t="s">
        <v>54</v>
      </c>
      <c r="Q179" s="19">
        <f t="shared" si="24"/>
        <v>9</v>
      </c>
      <c r="R179" s="20">
        <v>0</v>
      </c>
      <c r="S179" s="20">
        <v>3</v>
      </c>
      <c r="T179" s="20">
        <v>3</v>
      </c>
      <c r="U179" s="20">
        <v>3</v>
      </c>
      <c r="V179" s="20">
        <v>0</v>
      </c>
      <c r="W179" s="20"/>
      <c r="X179" s="20">
        <v>3</v>
      </c>
      <c r="Y179" s="20" t="s">
        <v>881</v>
      </c>
      <c r="Z179" s="20">
        <v>3</v>
      </c>
      <c r="AA179" s="20" t="s">
        <v>882</v>
      </c>
      <c r="AB179" s="20">
        <v>3</v>
      </c>
      <c r="AC179" s="20" t="s">
        <v>883</v>
      </c>
      <c r="AD179" s="17"/>
      <c r="AE179" s="17"/>
      <c r="AF179" s="17">
        <v>44118</v>
      </c>
      <c r="AG179" s="17">
        <v>44214</v>
      </c>
      <c r="AH179" s="18">
        <f t="shared" si="21"/>
        <v>1</v>
      </c>
      <c r="AI179" s="18" t="str">
        <f>IFERROR(IF(R179=0,"",IF((V179/R179)&gt;1,1,(V179/R179))),"")</f>
        <v/>
      </c>
      <c r="AJ179" s="18">
        <f>IFERROR(IF(S179=0,"",IF((X179/S179)&gt;1,1,(X179/S179))),"")</f>
        <v>1</v>
      </c>
      <c r="AK179" s="18">
        <f t="shared" si="22"/>
        <v>1</v>
      </c>
      <c r="AL179" s="18">
        <f t="shared" si="23"/>
        <v>1</v>
      </c>
      <c r="AM179" s="15"/>
      <c r="AN179" s="15"/>
      <c r="AO179" s="15" t="s">
        <v>59</v>
      </c>
      <c r="AP179" s="15" t="s">
        <v>59</v>
      </c>
    </row>
    <row r="180" spans="1:42" s="14" customFormat="1" ht="45" customHeight="1" x14ac:dyDescent="0.2">
      <c r="A180" s="27">
        <v>2</v>
      </c>
      <c r="B180" s="15" t="s">
        <v>872</v>
      </c>
      <c r="C180" s="15" t="s">
        <v>873</v>
      </c>
      <c r="D180" s="15" t="s">
        <v>874</v>
      </c>
      <c r="E180" s="15" t="s">
        <v>103</v>
      </c>
      <c r="F180" s="15" t="s">
        <v>875</v>
      </c>
      <c r="G180" s="15" t="s">
        <v>194</v>
      </c>
      <c r="H180" s="15" t="s">
        <v>876</v>
      </c>
      <c r="I180" s="15" t="s">
        <v>884</v>
      </c>
      <c r="J180" s="17">
        <v>44075</v>
      </c>
      <c r="K180" s="17">
        <v>44196</v>
      </c>
      <c r="L180" s="15" t="s">
        <v>885</v>
      </c>
      <c r="M180" s="15" t="s">
        <v>879</v>
      </c>
      <c r="N180" s="15" t="s">
        <v>108</v>
      </c>
      <c r="O180" s="15" t="s">
        <v>880</v>
      </c>
      <c r="P180" s="15" t="s">
        <v>54</v>
      </c>
      <c r="Q180" s="19">
        <f t="shared" si="24"/>
        <v>5</v>
      </c>
      <c r="R180" s="20">
        <v>0</v>
      </c>
      <c r="S180" s="20">
        <v>0</v>
      </c>
      <c r="T180" s="20">
        <v>2</v>
      </c>
      <c r="U180" s="20">
        <v>3</v>
      </c>
      <c r="V180" s="20">
        <v>0</v>
      </c>
      <c r="W180" s="20"/>
      <c r="X180" s="20">
        <v>0</v>
      </c>
      <c r="Y180" s="20"/>
      <c r="Z180" s="20">
        <v>10</v>
      </c>
      <c r="AA180" s="20" t="s">
        <v>886</v>
      </c>
      <c r="AB180" s="20">
        <v>10</v>
      </c>
      <c r="AC180" s="20" t="s">
        <v>887</v>
      </c>
      <c r="AD180" s="17"/>
      <c r="AE180" s="17"/>
      <c r="AF180" s="17">
        <v>44118</v>
      </c>
      <c r="AG180" s="17">
        <v>44214</v>
      </c>
      <c r="AH180" s="18">
        <f t="shared" si="21"/>
        <v>1</v>
      </c>
      <c r="AI180" s="18" t="str">
        <f t="shared" ref="AI180:AI243" si="27">IFERROR(IF(R180=0,"",IF((V180/R180)&gt;1,1,(V180/R180))),"")</f>
        <v/>
      </c>
      <c r="AJ180" s="18" t="str">
        <f t="shared" ref="AJ180:AJ243" si="28">IFERROR(IF(S180=0,"",IF((X180/S180)&gt;1,1,(X180/S180))),"")</f>
        <v/>
      </c>
      <c r="AK180" s="18">
        <f t="shared" si="22"/>
        <v>1</v>
      </c>
      <c r="AL180" s="18">
        <f t="shared" si="23"/>
        <v>1</v>
      </c>
      <c r="AM180" s="15"/>
      <c r="AN180" s="15"/>
      <c r="AO180" s="15" t="s">
        <v>59</v>
      </c>
      <c r="AP180" s="15" t="s">
        <v>101</v>
      </c>
    </row>
    <row r="181" spans="1:42" s="14" customFormat="1" ht="45" customHeight="1" x14ac:dyDescent="0.2">
      <c r="A181" s="27">
        <v>3</v>
      </c>
      <c r="B181" s="15" t="s">
        <v>872</v>
      </c>
      <c r="C181" s="15" t="s">
        <v>873</v>
      </c>
      <c r="D181" s="15" t="s">
        <v>874</v>
      </c>
      <c r="E181" s="15" t="s">
        <v>103</v>
      </c>
      <c r="F181" s="15" t="s">
        <v>875</v>
      </c>
      <c r="G181" s="15" t="s">
        <v>194</v>
      </c>
      <c r="H181" s="15" t="s">
        <v>876</v>
      </c>
      <c r="I181" s="15" t="s">
        <v>888</v>
      </c>
      <c r="J181" s="17">
        <v>43831</v>
      </c>
      <c r="K181" s="17">
        <v>44196</v>
      </c>
      <c r="L181" s="15" t="s">
        <v>889</v>
      </c>
      <c r="M181" s="15" t="s">
        <v>879</v>
      </c>
      <c r="N181" s="15" t="s">
        <v>108</v>
      </c>
      <c r="O181" s="15" t="s">
        <v>880</v>
      </c>
      <c r="P181" s="15" t="s">
        <v>54</v>
      </c>
      <c r="Q181" s="19">
        <f t="shared" si="24"/>
        <v>1</v>
      </c>
      <c r="R181" s="20">
        <v>0</v>
      </c>
      <c r="S181" s="20">
        <v>0</v>
      </c>
      <c r="T181" s="20">
        <v>0</v>
      </c>
      <c r="U181" s="20">
        <v>1</v>
      </c>
      <c r="V181" s="20">
        <v>0</v>
      </c>
      <c r="W181" s="20" t="s">
        <v>890</v>
      </c>
      <c r="X181" s="20">
        <v>0</v>
      </c>
      <c r="Y181" s="20" t="s">
        <v>891</v>
      </c>
      <c r="Z181" s="20">
        <v>0</v>
      </c>
      <c r="AA181" s="20" t="s">
        <v>892</v>
      </c>
      <c r="AB181" s="20">
        <v>1</v>
      </c>
      <c r="AC181" s="20" t="s">
        <v>893</v>
      </c>
      <c r="AD181" s="17"/>
      <c r="AE181" s="17"/>
      <c r="AF181" s="17">
        <v>44118</v>
      </c>
      <c r="AG181" s="17">
        <v>44214</v>
      </c>
      <c r="AH181" s="18">
        <f t="shared" si="21"/>
        <v>1</v>
      </c>
      <c r="AI181" s="18" t="str">
        <f t="shared" si="27"/>
        <v/>
      </c>
      <c r="AJ181" s="18" t="str">
        <f t="shared" si="28"/>
        <v/>
      </c>
      <c r="AK181" s="18" t="str">
        <f t="shared" si="22"/>
        <v/>
      </c>
      <c r="AL181" s="18">
        <f t="shared" si="23"/>
        <v>1</v>
      </c>
      <c r="AM181" s="15"/>
      <c r="AN181" s="15"/>
      <c r="AO181" s="15" t="s">
        <v>101</v>
      </c>
      <c r="AP181" s="15" t="s">
        <v>59</v>
      </c>
    </row>
    <row r="182" spans="1:42" s="14" customFormat="1" ht="45" customHeight="1" x14ac:dyDescent="0.2">
      <c r="A182" s="27">
        <v>4</v>
      </c>
      <c r="B182" s="15" t="s">
        <v>872</v>
      </c>
      <c r="C182" s="15" t="s">
        <v>873</v>
      </c>
      <c r="D182" s="15" t="s">
        <v>874</v>
      </c>
      <c r="E182" s="15" t="s">
        <v>103</v>
      </c>
      <c r="F182" s="15" t="s">
        <v>875</v>
      </c>
      <c r="G182" s="15" t="s">
        <v>194</v>
      </c>
      <c r="H182" s="15" t="s">
        <v>876</v>
      </c>
      <c r="I182" s="15" t="s">
        <v>894</v>
      </c>
      <c r="J182" s="17">
        <v>43831</v>
      </c>
      <c r="K182" s="17">
        <v>44196</v>
      </c>
      <c r="L182" s="15" t="s">
        <v>895</v>
      </c>
      <c r="M182" s="15" t="s">
        <v>879</v>
      </c>
      <c r="N182" s="15" t="s">
        <v>108</v>
      </c>
      <c r="O182" s="15" t="s">
        <v>880</v>
      </c>
      <c r="P182" s="15" t="s">
        <v>54</v>
      </c>
      <c r="Q182" s="19">
        <f t="shared" si="24"/>
        <v>1</v>
      </c>
      <c r="R182" s="20">
        <v>0</v>
      </c>
      <c r="S182" s="20">
        <v>0</v>
      </c>
      <c r="T182" s="20">
        <v>1</v>
      </c>
      <c r="U182" s="20">
        <v>0</v>
      </c>
      <c r="V182" s="20">
        <v>0</v>
      </c>
      <c r="W182" s="20" t="s">
        <v>896</v>
      </c>
      <c r="X182" s="20">
        <v>0</v>
      </c>
      <c r="Y182" s="20" t="s">
        <v>897</v>
      </c>
      <c r="Z182" s="20">
        <v>0</v>
      </c>
      <c r="AA182" s="20" t="s">
        <v>898</v>
      </c>
      <c r="AB182" s="20">
        <v>1</v>
      </c>
      <c r="AC182" s="20" t="s">
        <v>899</v>
      </c>
      <c r="AD182" s="17"/>
      <c r="AE182" s="17"/>
      <c r="AF182" s="17">
        <v>44118</v>
      </c>
      <c r="AG182" s="17">
        <v>44172</v>
      </c>
      <c r="AH182" s="18">
        <f t="shared" si="21"/>
        <v>1</v>
      </c>
      <c r="AI182" s="18" t="str">
        <f t="shared" si="27"/>
        <v/>
      </c>
      <c r="AJ182" s="18" t="str">
        <f t="shared" si="28"/>
        <v/>
      </c>
      <c r="AK182" s="18">
        <f t="shared" si="22"/>
        <v>0</v>
      </c>
      <c r="AL182" s="18" t="str">
        <f t="shared" si="23"/>
        <v/>
      </c>
      <c r="AM182" s="15"/>
      <c r="AN182" s="15"/>
      <c r="AO182" s="15" t="s">
        <v>203</v>
      </c>
      <c r="AP182" s="15" t="s">
        <v>59</v>
      </c>
    </row>
    <row r="183" spans="1:42" s="14" customFormat="1" ht="45" customHeight="1" x14ac:dyDescent="0.2">
      <c r="A183" s="27">
        <v>5</v>
      </c>
      <c r="B183" s="15" t="s">
        <v>872</v>
      </c>
      <c r="C183" s="15" t="s">
        <v>873</v>
      </c>
      <c r="D183" s="15" t="s">
        <v>874</v>
      </c>
      <c r="E183" s="15" t="s">
        <v>103</v>
      </c>
      <c r="F183" s="15" t="s">
        <v>875</v>
      </c>
      <c r="G183" s="15" t="s">
        <v>194</v>
      </c>
      <c r="H183" s="15" t="s">
        <v>876</v>
      </c>
      <c r="I183" s="15" t="s">
        <v>900</v>
      </c>
      <c r="J183" s="17">
        <v>43831</v>
      </c>
      <c r="K183" s="17">
        <v>44196</v>
      </c>
      <c r="L183" s="15" t="s">
        <v>878</v>
      </c>
      <c r="M183" s="15" t="s">
        <v>879</v>
      </c>
      <c r="N183" s="15" t="s">
        <v>52</v>
      </c>
      <c r="O183" s="15" t="s">
        <v>880</v>
      </c>
      <c r="P183" s="15" t="s">
        <v>54</v>
      </c>
      <c r="Q183" s="24">
        <f t="shared" si="24"/>
        <v>1</v>
      </c>
      <c r="R183" s="18">
        <v>0</v>
      </c>
      <c r="S183" s="18">
        <v>0.2</v>
      </c>
      <c r="T183" s="18">
        <v>0.2</v>
      </c>
      <c r="U183" s="18">
        <v>0.6</v>
      </c>
      <c r="V183" s="18">
        <v>0</v>
      </c>
      <c r="W183" s="18" t="s">
        <v>901</v>
      </c>
      <c r="X183" s="18">
        <v>0.2</v>
      </c>
      <c r="Y183" s="18" t="s">
        <v>902</v>
      </c>
      <c r="Z183" s="18">
        <v>0.5</v>
      </c>
      <c r="AA183" s="18" t="s">
        <v>903</v>
      </c>
      <c r="AB183" s="18">
        <v>0.6</v>
      </c>
      <c r="AC183" s="20" t="s">
        <v>904</v>
      </c>
      <c r="AD183" s="17"/>
      <c r="AE183" s="17"/>
      <c r="AF183" s="17">
        <v>44119</v>
      </c>
      <c r="AG183" s="17">
        <v>44214</v>
      </c>
      <c r="AH183" s="18">
        <f t="shared" si="21"/>
        <v>1</v>
      </c>
      <c r="AI183" s="18" t="str">
        <f t="shared" si="27"/>
        <v/>
      </c>
      <c r="AJ183" s="18">
        <f t="shared" si="28"/>
        <v>1</v>
      </c>
      <c r="AK183" s="18">
        <f t="shared" si="22"/>
        <v>1</v>
      </c>
      <c r="AL183" s="18">
        <f t="shared" si="23"/>
        <v>1</v>
      </c>
      <c r="AM183" s="15"/>
      <c r="AN183" s="15"/>
      <c r="AO183" s="15" t="s">
        <v>59</v>
      </c>
      <c r="AP183" s="15" t="s">
        <v>59</v>
      </c>
    </row>
    <row r="184" spans="1:42" s="14" customFormat="1" ht="45" customHeight="1" x14ac:dyDescent="0.2">
      <c r="A184" s="27">
        <v>6</v>
      </c>
      <c r="B184" s="15" t="s">
        <v>872</v>
      </c>
      <c r="C184" s="15" t="s">
        <v>873</v>
      </c>
      <c r="D184" s="15" t="s">
        <v>874</v>
      </c>
      <c r="E184" s="15" t="s">
        <v>103</v>
      </c>
      <c r="F184" s="15" t="s">
        <v>875</v>
      </c>
      <c r="G184" s="15" t="s">
        <v>194</v>
      </c>
      <c r="H184" s="15" t="s">
        <v>876</v>
      </c>
      <c r="I184" s="15" t="s">
        <v>905</v>
      </c>
      <c r="J184" s="17">
        <v>43983</v>
      </c>
      <c r="K184" s="17">
        <v>44196</v>
      </c>
      <c r="L184" s="15" t="s">
        <v>906</v>
      </c>
      <c r="M184" s="15" t="s">
        <v>879</v>
      </c>
      <c r="N184" s="15" t="s">
        <v>108</v>
      </c>
      <c r="O184" s="15" t="s">
        <v>880</v>
      </c>
      <c r="P184" s="15" t="s">
        <v>54</v>
      </c>
      <c r="Q184" s="19">
        <f t="shared" si="24"/>
        <v>5</v>
      </c>
      <c r="R184" s="20">
        <v>0</v>
      </c>
      <c r="S184" s="20">
        <v>0</v>
      </c>
      <c r="T184" s="20">
        <v>2</v>
      </c>
      <c r="U184" s="20">
        <v>3</v>
      </c>
      <c r="V184" s="20">
        <v>0</v>
      </c>
      <c r="W184" s="20"/>
      <c r="X184" s="20">
        <v>0</v>
      </c>
      <c r="Y184" s="20" t="s">
        <v>907</v>
      </c>
      <c r="Z184" s="20">
        <v>10</v>
      </c>
      <c r="AA184" s="20" t="s">
        <v>908</v>
      </c>
      <c r="AB184" s="20">
        <v>10</v>
      </c>
      <c r="AC184" s="20" t="s">
        <v>909</v>
      </c>
      <c r="AD184" s="17"/>
      <c r="AE184" s="17"/>
      <c r="AF184" s="17">
        <v>44118</v>
      </c>
      <c r="AG184" s="17">
        <v>44214</v>
      </c>
      <c r="AH184" s="18">
        <f t="shared" si="21"/>
        <v>1</v>
      </c>
      <c r="AI184" s="18" t="str">
        <f t="shared" si="27"/>
        <v/>
      </c>
      <c r="AJ184" s="18" t="str">
        <f t="shared" si="28"/>
        <v/>
      </c>
      <c r="AK184" s="18">
        <f t="shared" si="22"/>
        <v>1</v>
      </c>
      <c r="AL184" s="18">
        <f t="shared" si="23"/>
        <v>1</v>
      </c>
      <c r="AM184" s="15"/>
      <c r="AN184" s="15"/>
      <c r="AO184" s="15" t="s">
        <v>59</v>
      </c>
      <c r="AP184" s="15" t="s">
        <v>101</v>
      </c>
    </row>
    <row r="185" spans="1:42" s="14" customFormat="1" ht="45" customHeight="1" x14ac:dyDescent="0.2">
      <c r="A185" s="27">
        <v>7</v>
      </c>
      <c r="B185" s="15" t="s">
        <v>872</v>
      </c>
      <c r="C185" s="15" t="s">
        <v>873</v>
      </c>
      <c r="D185" s="15" t="s">
        <v>874</v>
      </c>
      <c r="E185" s="15" t="s">
        <v>103</v>
      </c>
      <c r="F185" s="15" t="s">
        <v>875</v>
      </c>
      <c r="G185" s="15" t="s">
        <v>194</v>
      </c>
      <c r="H185" s="15" t="s">
        <v>876</v>
      </c>
      <c r="I185" s="16" t="s">
        <v>910</v>
      </c>
      <c r="J185" s="17">
        <v>44105</v>
      </c>
      <c r="K185" s="17">
        <v>44196</v>
      </c>
      <c r="L185" s="15" t="s">
        <v>911</v>
      </c>
      <c r="M185" s="15" t="s">
        <v>879</v>
      </c>
      <c r="N185" s="15" t="s">
        <v>108</v>
      </c>
      <c r="O185" s="15" t="s">
        <v>880</v>
      </c>
      <c r="P185" s="15" t="s">
        <v>54</v>
      </c>
      <c r="Q185" s="19">
        <f t="shared" si="24"/>
        <v>3</v>
      </c>
      <c r="R185" s="20">
        <v>0</v>
      </c>
      <c r="S185" s="20">
        <v>0</v>
      </c>
      <c r="T185" s="20">
        <v>0</v>
      </c>
      <c r="U185" s="20">
        <v>3</v>
      </c>
      <c r="V185" s="20">
        <v>0</v>
      </c>
      <c r="W185" s="20"/>
      <c r="X185" s="20">
        <v>0</v>
      </c>
      <c r="Y185" s="20"/>
      <c r="Z185" s="20">
        <v>1</v>
      </c>
      <c r="AA185" s="20" t="s">
        <v>912</v>
      </c>
      <c r="AB185" s="20">
        <v>3</v>
      </c>
      <c r="AC185" s="20" t="s">
        <v>913</v>
      </c>
      <c r="AD185" s="17"/>
      <c r="AE185" s="17"/>
      <c r="AF185" s="17">
        <v>44119</v>
      </c>
      <c r="AG185" s="17">
        <v>44214</v>
      </c>
      <c r="AH185" s="18">
        <f t="shared" si="21"/>
        <v>1</v>
      </c>
      <c r="AI185" s="18" t="str">
        <f t="shared" si="27"/>
        <v/>
      </c>
      <c r="AJ185" s="18" t="str">
        <f t="shared" si="28"/>
        <v/>
      </c>
      <c r="AK185" s="18" t="str">
        <f t="shared" si="22"/>
        <v/>
      </c>
      <c r="AL185" s="18">
        <f t="shared" si="23"/>
        <v>1</v>
      </c>
      <c r="AM185" s="15"/>
      <c r="AN185" s="15"/>
      <c r="AO185" s="15" t="s">
        <v>59</v>
      </c>
      <c r="AP185" s="15" t="s">
        <v>59</v>
      </c>
    </row>
    <row r="186" spans="1:42" s="14" customFormat="1" ht="45" customHeight="1" x14ac:dyDescent="0.2">
      <c r="A186" s="27">
        <v>8</v>
      </c>
      <c r="B186" s="15" t="s">
        <v>872</v>
      </c>
      <c r="C186" s="15" t="s">
        <v>914</v>
      </c>
      <c r="D186" s="15" t="s">
        <v>664</v>
      </c>
      <c r="E186" s="15" t="s">
        <v>103</v>
      </c>
      <c r="F186" s="15" t="s">
        <v>875</v>
      </c>
      <c r="G186" s="15" t="s">
        <v>194</v>
      </c>
      <c r="H186" s="15" t="s">
        <v>876</v>
      </c>
      <c r="I186" s="15" t="s">
        <v>915</v>
      </c>
      <c r="J186" s="17">
        <v>43831</v>
      </c>
      <c r="K186" s="17">
        <v>44104</v>
      </c>
      <c r="L186" s="15" t="s">
        <v>916</v>
      </c>
      <c r="M186" s="15" t="s">
        <v>879</v>
      </c>
      <c r="N186" s="15" t="s">
        <v>108</v>
      </c>
      <c r="O186" s="15" t="s">
        <v>917</v>
      </c>
      <c r="P186" s="15" t="s">
        <v>54</v>
      </c>
      <c r="Q186" s="19">
        <f t="shared" si="24"/>
        <v>1</v>
      </c>
      <c r="R186" s="20">
        <v>0</v>
      </c>
      <c r="S186" s="20">
        <v>0</v>
      </c>
      <c r="T186" s="20">
        <v>1</v>
      </c>
      <c r="U186" s="20">
        <v>0</v>
      </c>
      <c r="V186" s="20">
        <v>0</v>
      </c>
      <c r="W186" s="20"/>
      <c r="X186" s="20">
        <v>0</v>
      </c>
      <c r="Y186" s="20" t="s">
        <v>918</v>
      </c>
      <c r="Z186" s="20">
        <v>1</v>
      </c>
      <c r="AA186" s="20" t="s">
        <v>918</v>
      </c>
      <c r="AB186" s="20">
        <v>0</v>
      </c>
      <c r="AC186" s="20"/>
      <c r="AD186" s="17"/>
      <c r="AE186" s="17"/>
      <c r="AF186" s="17">
        <v>44118</v>
      </c>
      <c r="AG186" s="17"/>
      <c r="AH186" s="18">
        <f t="shared" si="21"/>
        <v>1</v>
      </c>
      <c r="AI186" s="18" t="str">
        <f t="shared" si="27"/>
        <v/>
      </c>
      <c r="AJ186" s="18" t="str">
        <f t="shared" si="28"/>
        <v/>
      </c>
      <c r="AK186" s="18">
        <f t="shared" si="22"/>
        <v>1</v>
      </c>
      <c r="AL186" s="18" t="str">
        <f t="shared" si="23"/>
        <v/>
      </c>
      <c r="AM186" s="15"/>
      <c r="AN186" s="15"/>
      <c r="AO186" s="15" t="s">
        <v>59</v>
      </c>
      <c r="AP186" s="15" t="s">
        <v>101</v>
      </c>
    </row>
    <row r="187" spans="1:42" s="14" customFormat="1" ht="45" customHeight="1" x14ac:dyDescent="0.2">
      <c r="A187" s="27">
        <v>9</v>
      </c>
      <c r="B187" s="15" t="s">
        <v>872</v>
      </c>
      <c r="C187" s="15" t="s">
        <v>914</v>
      </c>
      <c r="D187" s="15" t="s">
        <v>664</v>
      </c>
      <c r="E187" s="15" t="s">
        <v>103</v>
      </c>
      <c r="F187" s="15" t="s">
        <v>875</v>
      </c>
      <c r="G187" s="15" t="s">
        <v>194</v>
      </c>
      <c r="H187" s="15" t="s">
        <v>876</v>
      </c>
      <c r="I187" s="16" t="s">
        <v>919</v>
      </c>
      <c r="J187" s="17">
        <v>43831</v>
      </c>
      <c r="K187" s="17">
        <v>44104</v>
      </c>
      <c r="L187" s="15" t="s">
        <v>920</v>
      </c>
      <c r="M187" s="15" t="s">
        <v>879</v>
      </c>
      <c r="N187" s="15" t="s">
        <v>52</v>
      </c>
      <c r="O187" s="15" t="s">
        <v>917</v>
      </c>
      <c r="P187" s="15" t="s">
        <v>54</v>
      </c>
      <c r="Q187" s="24">
        <f t="shared" si="24"/>
        <v>0.01</v>
      </c>
      <c r="R187" s="18">
        <v>0</v>
      </c>
      <c r="S187" s="18">
        <v>0</v>
      </c>
      <c r="T187" s="18">
        <v>0.01</v>
      </c>
      <c r="U187" s="18">
        <v>0</v>
      </c>
      <c r="V187" s="18">
        <v>0</v>
      </c>
      <c r="W187" s="18"/>
      <c r="X187" s="18">
        <v>0</v>
      </c>
      <c r="Y187" s="18" t="s">
        <v>921</v>
      </c>
      <c r="Z187" s="18">
        <v>0.01</v>
      </c>
      <c r="AA187" s="18" t="s">
        <v>922</v>
      </c>
      <c r="AB187" s="18">
        <v>0</v>
      </c>
      <c r="AC187" s="18" t="s">
        <v>887</v>
      </c>
      <c r="AD187" s="18"/>
      <c r="AE187" s="18"/>
      <c r="AF187" s="17">
        <v>44119</v>
      </c>
      <c r="AG187" s="17">
        <v>44214</v>
      </c>
      <c r="AH187" s="18">
        <f t="shared" si="21"/>
        <v>1</v>
      </c>
      <c r="AI187" s="18" t="str">
        <f t="shared" si="27"/>
        <v/>
      </c>
      <c r="AJ187" s="18" t="str">
        <f t="shared" si="28"/>
        <v/>
      </c>
      <c r="AK187" s="18">
        <f t="shared" si="22"/>
        <v>1</v>
      </c>
      <c r="AL187" s="18" t="str">
        <f t="shared" si="23"/>
        <v/>
      </c>
      <c r="AM187" s="15"/>
      <c r="AN187" s="15"/>
      <c r="AO187" s="15" t="s">
        <v>59</v>
      </c>
      <c r="AP187" s="15" t="s">
        <v>101</v>
      </c>
    </row>
    <row r="188" spans="1:42" s="14" customFormat="1" ht="45" customHeight="1" x14ac:dyDescent="0.2">
      <c r="A188" s="27">
        <v>10</v>
      </c>
      <c r="B188" s="15" t="s">
        <v>872</v>
      </c>
      <c r="C188" s="15" t="s">
        <v>914</v>
      </c>
      <c r="D188" s="15" t="s">
        <v>664</v>
      </c>
      <c r="E188" s="15" t="s">
        <v>103</v>
      </c>
      <c r="F188" s="15" t="s">
        <v>875</v>
      </c>
      <c r="G188" s="15" t="s">
        <v>194</v>
      </c>
      <c r="H188" s="15" t="s">
        <v>876</v>
      </c>
      <c r="I188" s="15" t="s">
        <v>923</v>
      </c>
      <c r="J188" s="17">
        <v>43831</v>
      </c>
      <c r="K188" s="17">
        <v>44104</v>
      </c>
      <c r="L188" s="15" t="s">
        <v>924</v>
      </c>
      <c r="M188" s="15" t="s">
        <v>879</v>
      </c>
      <c r="N188" s="15" t="s">
        <v>108</v>
      </c>
      <c r="O188" s="15" t="s">
        <v>917</v>
      </c>
      <c r="P188" s="15" t="s">
        <v>54</v>
      </c>
      <c r="Q188" s="19">
        <f t="shared" si="24"/>
        <v>1</v>
      </c>
      <c r="R188" s="20">
        <v>0</v>
      </c>
      <c r="S188" s="20">
        <v>0</v>
      </c>
      <c r="T188" s="20">
        <v>1</v>
      </c>
      <c r="U188" s="20">
        <v>0</v>
      </c>
      <c r="V188" s="20">
        <v>0</v>
      </c>
      <c r="W188" s="20"/>
      <c r="X188" s="20">
        <v>0</v>
      </c>
      <c r="Y188" s="20" t="s">
        <v>925</v>
      </c>
      <c r="Z188" s="20">
        <v>1</v>
      </c>
      <c r="AA188" s="20" t="s">
        <v>926</v>
      </c>
      <c r="AB188" s="20">
        <v>0</v>
      </c>
      <c r="AC188" s="20" t="s">
        <v>927</v>
      </c>
      <c r="AD188" s="17"/>
      <c r="AE188" s="17"/>
      <c r="AF188" s="17">
        <v>44118</v>
      </c>
      <c r="AG188" s="17">
        <v>44214</v>
      </c>
      <c r="AH188" s="18">
        <f t="shared" si="21"/>
        <v>1</v>
      </c>
      <c r="AI188" s="18" t="str">
        <f t="shared" si="27"/>
        <v/>
      </c>
      <c r="AJ188" s="18" t="str">
        <f t="shared" si="28"/>
        <v/>
      </c>
      <c r="AK188" s="18">
        <f t="shared" si="22"/>
        <v>1</v>
      </c>
      <c r="AL188" s="18" t="str">
        <f t="shared" si="23"/>
        <v/>
      </c>
      <c r="AM188" s="15"/>
      <c r="AN188" s="15"/>
      <c r="AO188" s="15" t="s">
        <v>59</v>
      </c>
      <c r="AP188" s="15" t="s">
        <v>101</v>
      </c>
    </row>
    <row r="189" spans="1:42" s="14" customFormat="1" ht="45" customHeight="1" x14ac:dyDescent="0.2">
      <c r="A189" s="27">
        <v>11</v>
      </c>
      <c r="B189" s="15" t="s">
        <v>872</v>
      </c>
      <c r="C189" s="15" t="s">
        <v>914</v>
      </c>
      <c r="D189" s="15" t="s">
        <v>664</v>
      </c>
      <c r="E189" s="15" t="s">
        <v>103</v>
      </c>
      <c r="F189" s="15" t="s">
        <v>875</v>
      </c>
      <c r="G189" s="15" t="s">
        <v>194</v>
      </c>
      <c r="H189" s="15" t="s">
        <v>876</v>
      </c>
      <c r="I189" s="16" t="s">
        <v>928</v>
      </c>
      <c r="J189" s="17">
        <v>43983</v>
      </c>
      <c r="K189" s="17">
        <v>44104</v>
      </c>
      <c r="L189" s="15" t="s">
        <v>929</v>
      </c>
      <c r="M189" s="15" t="s">
        <v>879</v>
      </c>
      <c r="N189" s="15" t="s">
        <v>108</v>
      </c>
      <c r="O189" s="15" t="s">
        <v>917</v>
      </c>
      <c r="P189" s="15" t="s">
        <v>54</v>
      </c>
      <c r="Q189" s="19">
        <f t="shared" si="24"/>
        <v>1</v>
      </c>
      <c r="R189" s="20">
        <v>0</v>
      </c>
      <c r="S189" s="20">
        <v>0</v>
      </c>
      <c r="T189" s="20">
        <v>1</v>
      </c>
      <c r="U189" s="20">
        <v>0</v>
      </c>
      <c r="V189" s="20">
        <v>0</v>
      </c>
      <c r="W189" s="20"/>
      <c r="X189" s="20">
        <v>0</v>
      </c>
      <c r="Y189" s="20" t="s">
        <v>930</v>
      </c>
      <c r="Z189" s="20">
        <v>1</v>
      </c>
      <c r="AA189" s="20" t="s">
        <v>931</v>
      </c>
      <c r="AB189" s="20">
        <v>0</v>
      </c>
      <c r="AC189" s="20" t="s">
        <v>887</v>
      </c>
      <c r="AD189" s="17"/>
      <c r="AE189" s="17"/>
      <c r="AF189" s="17">
        <v>44118</v>
      </c>
      <c r="AG189" s="17">
        <v>44214</v>
      </c>
      <c r="AH189" s="18">
        <f t="shared" si="21"/>
        <v>1</v>
      </c>
      <c r="AI189" s="18" t="str">
        <f t="shared" si="27"/>
        <v/>
      </c>
      <c r="AJ189" s="18" t="str">
        <f t="shared" si="28"/>
        <v/>
      </c>
      <c r="AK189" s="18">
        <f t="shared" si="22"/>
        <v>1</v>
      </c>
      <c r="AL189" s="18" t="str">
        <f t="shared" si="23"/>
        <v/>
      </c>
      <c r="AM189" s="15"/>
      <c r="AN189" s="15"/>
      <c r="AO189" s="15" t="s">
        <v>59</v>
      </c>
      <c r="AP189" s="15" t="s">
        <v>101</v>
      </c>
    </row>
    <row r="190" spans="1:42" s="14" customFormat="1" ht="45" customHeight="1" x14ac:dyDescent="0.2">
      <c r="A190" s="27">
        <v>12</v>
      </c>
      <c r="B190" s="15" t="s">
        <v>872</v>
      </c>
      <c r="C190" s="15" t="s">
        <v>914</v>
      </c>
      <c r="D190" s="15" t="s">
        <v>664</v>
      </c>
      <c r="E190" s="15" t="s">
        <v>103</v>
      </c>
      <c r="F190" s="15" t="s">
        <v>875</v>
      </c>
      <c r="G190" s="15" t="s">
        <v>194</v>
      </c>
      <c r="H190" s="15" t="s">
        <v>876</v>
      </c>
      <c r="I190" s="16" t="s">
        <v>932</v>
      </c>
      <c r="J190" s="17">
        <v>43831</v>
      </c>
      <c r="K190" s="17">
        <v>44012</v>
      </c>
      <c r="L190" s="15" t="s">
        <v>933</v>
      </c>
      <c r="M190" s="15" t="s">
        <v>879</v>
      </c>
      <c r="N190" s="15" t="s">
        <v>108</v>
      </c>
      <c r="O190" s="15" t="s">
        <v>917</v>
      </c>
      <c r="P190" s="15" t="s">
        <v>54</v>
      </c>
      <c r="Q190" s="19">
        <f t="shared" si="24"/>
        <v>1</v>
      </c>
      <c r="R190" s="20">
        <v>0</v>
      </c>
      <c r="S190" s="20">
        <v>1</v>
      </c>
      <c r="T190" s="20">
        <v>0</v>
      </c>
      <c r="U190" s="20">
        <v>0</v>
      </c>
      <c r="V190" s="20">
        <v>0</v>
      </c>
      <c r="W190" s="20"/>
      <c r="X190" s="20">
        <v>1</v>
      </c>
      <c r="Y190" s="20" t="s">
        <v>934</v>
      </c>
      <c r="Z190" s="20">
        <v>0</v>
      </c>
      <c r="AA190" s="20"/>
      <c r="AB190" s="20">
        <v>0</v>
      </c>
      <c r="AC190" s="20" t="s">
        <v>935</v>
      </c>
      <c r="AD190" s="17"/>
      <c r="AE190" s="17"/>
      <c r="AF190" s="17">
        <v>44118</v>
      </c>
      <c r="AG190" s="17">
        <v>44214</v>
      </c>
      <c r="AH190" s="18">
        <f t="shared" si="21"/>
        <v>1</v>
      </c>
      <c r="AI190" s="18" t="str">
        <f t="shared" si="27"/>
        <v/>
      </c>
      <c r="AJ190" s="18">
        <f t="shared" si="28"/>
        <v>1</v>
      </c>
      <c r="AK190" s="18" t="str">
        <f t="shared" si="22"/>
        <v/>
      </c>
      <c r="AL190" s="18" t="str">
        <f t="shared" si="23"/>
        <v/>
      </c>
      <c r="AM190" s="15"/>
      <c r="AN190" s="15"/>
      <c r="AO190" s="15" t="s">
        <v>101</v>
      </c>
      <c r="AP190" s="15" t="s">
        <v>101</v>
      </c>
    </row>
    <row r="191" spans="1:42" s="14" customFormat="1" ht="45" customHeight="1" x14ac:dyDescent="0.2">
      <c r="A191" s="27">
        <v>13</v>
      </c>
      <c r="B191" s="15" t="s">
        <v>872</v>
      </c>
      <c r="C191" s="15" t="s">
        <v>914</v>
      </c>
      <c r="D191" s="15" t="s">
        <v>664</v>
      </c>
      <c r="E191" s="15" t="s">
        <v>103</v>
      </c>
      <c r="F191" s="15" t="s">
        <v>875</v>
      </c>
      <c r="G191" s="15" t="s">
        <v>194</v>
      </c>
      <c r="H191" s="15" t="s">
        <v>876</v>
      </c>
      <c r="I191" s="15" t="s">
        <v>936</v>
      </c>
      <c r="J191" s="17">
        <v>43832</v>
      </c>
      <c r="K191" s="17">
        <v>44196</v>
      </c>
      <c r="L191" s="15" t="s">
        <v>933</v>
      </c>
      <c r="M191" s="15" t="s">
        <v>879</v>
      </c>
      <c r="N191" s="15" t="s">
        <v>52</v>
      </c>
      <c r="O191" s="15" t="s">
        <v>917</v>
      </c>
      <c r="P191" s="15" t="s">
        <v>54</v>
      </c>
      <c r="Q191" s="24">
        <f t="shared" si="24"/>
        <v>1</v>
      </c>
      <c r="R191" s="18">
        <v>0</v>
      </c>
      <c r="S191" s="18">
        <v>0</v>
      </c>
      <c r="T191" s="18">
        <v>0</v>
      </c>
      <c r="U191" s="18">
        <v>1</v>
      </c>
      <c r="V191" s="18">
        <v>0</v>
      </c>
      <c r="W191" s="18"/>
      <c r="X191" s="18">
        <v>0</v>
      </c>
      <c r="Y191" s="18" t="s">
        <v>937</v>
      </c>
      <c r="Z191" s="18">
        <v>0</v>
      </c>
      <c r="AA191" s="18" t="s">
        <v>938</v>
      </c>
      <c r="AB191" s="18">
        <v>1</v>
      </c>
      <c r="AC191" s="18" t="s">
        <v>939</v>
      </c>
      <c r="AD191" s="18"/>
      <c r="AE191" s="18"/>
      <c r="AF191" s="17">
        <v>44119</v>
      </c>
      <c r="AG191" s="17">
        <v>44214</v>
      </c>
      <c r="AH191" s="18">
        <f t="shared" si="21"/>
        <v>1</v>
      </c>
      <c r="AI191" s="18" t="str">
        <f t="shared" si="27"/>
        <v/>
      </c>
      <c r="AJ191" s="18" t="str">
        <f t="shared" si="28"/>
        <v/>
      </c>
      <c r="AK191" s="18" t="str">
        <f t="shared" si="22"/>
        <v/>
      </c>
      <c r="AL191" s="18">
        <f t="shared" si="23"/>
        <v>1</v>
      </c>
      <c r="AM191" s="15"/>
      <c r="AN191" s="15"/>
      <c r="AO191" s="15" t="s">
        <v>59</v>
      </c>
      <c r="AP191" s="15" t="s">
        <v>59</v>
      </c>
    </row>
    <row r="192" spans="1:42" s="14" customFormat="1" ht="45" customHeight="1" x14ac:dyDescent="0.2">
      <c r="A192" s="27">
        <v>14</v>
      </c>
      <c r="B192" s="15" t="s">
        <v>872</v>
      </c>
      <c r="C192" s="15" t="s">
        <v>914</v>
      </c>
      <c r="D192" s="16" t="s">
        <v>664</v>
      </c>
      <c r="E192" s="15" t="s">
        <v>103</v>
      </c>
      <c r="F192" s="15" t="s">
        <v>875</v>
      </c>
      <c r="G192" s="15" t="s">
        <v>194</v>
      </c>
      <c r="H192" s="15" t="s">
        <v>876</v>
      </c>
      <c r="I192" s="16" t="s">
        <v>940</v>
      </c>
      <c r="J192" s="17">
        <v>43831</v>
      </c>
      <c r="K192" s="17">
        <v>44104</v>
      </c>
      <c r="L192" s="15" t="s">
        <v>941</v>
      </c>
      <c r="M192" s="15" t="s">
        <v>879</v>
      </c>
      <c r="N192" s="15" t="s">
        <v>52</v>
      </c>
      <c r="O192" s="15" t="s">
        <v>917</v>
      </c>
      <c r="P192" s="15" t="s">
        <v>54</v>
      </c>
      <c r="Q192" s="24">
        <f t="shared" si="24"/>
        <v>1</v>
      </c>
      <c r="R192" s="18">
        <v>0</v>
      </c>
      <c r="S192" s="18">
        <v>0</v>
      </c>
      <c r="T192" s="18">
        <v>0</v>
      </c>
      <c r="U192" s="18">
        <v>1</v>
      </c>
      <c r="V192" s="18">
        <v>0</v>
      </c>
      <c r="W192" s="18"/>
      <c r="X192" s="18">
        <v>0</v>
      </c>
      <c r="Y192" s="18" t="s">
        <v>942</v>
      </c>
      <c r="Z192" s="18">
        <v>1</v>
      </c>
      <c r="AA192" s="18" t="s">
        <v>943</v>
      </c>
      <c r="AB192" s="18">
        <v>1</v>
      </c>
      <c r="AC192" s="18" t="s">
        <v>909</v>
      </c>
      <c r="AD192" s="18"/>
      <c r="AE192" s="18"/>
      <c r="AF192" s="17">
        <v>44118</v>
      </c>
      <c r="AG192" s="17">
        <v>44214</v>
      </c>
      <c r="AH192" s="18">
        <f t="shared" si="21"/>
        <v>1</v>
      </c>
      <c r="AI192" s="18" t="str">
        <f t="shared" si="27"/>
        <v/>
      </c>
      <c r="AJ192" s="18" t="str">
        <f t="shared" si="28"/>
        <v/>
      </c>
      <c r="AK192" s="18" t="str">
        <f t="shared" si="22"/>
        <v/>
      </c>
      <c r="AL192" s="18">
        <f t="shared" si="23"/>
        <v>1</v>
      </c>
      <c r="AM192" s="15"/>
      <c r="AN192" s="15"/>
      <c r="AO192" s="15" t="s">
        <v>59</v>
      </c>
      <c r="AP192" s="15" t="s">
        <v>101</v>
      </c>
    </row>
    <row r="193" spans="1:42" s="14" customFormat="1" ht="45" customHeight="1" x14ac:dyDescent="0.2">
      <c r="A193" s="27">
        <v>15</v>
      </c>
      <c r="B193" s="15" t="s">
        <v>872</v>
      </c>
      <c r="C193" s="15" t="s">
        <v>914</v>
      </c>
      <c r="D193" s="16" t="s">
        <v>664</v>
      </c>
      <c r="E193" s="15" t="s">
        <v>103</v>
      </c>
      <c r="F193" s="15" t="s">
        <v>875</v>
      </c>
      <c r="G193" s="15" t="s">
        <v>194</v>
      </c>
      <c r="H193" s="15" t="s">
        <v>876</v>
      </c>
      <c r="I193" s="16" t="s">
        <v>944</v>
      </c>
      <c r="J193" s="17">
        <v>43831</v>
      </c>
      <c r="K193" s="17">
        <v>44104</v>
      </c>
      <c r="L193" s="15" t="s">
        <v>916</v>
      </c>
      <c r="M193" s="15" t="s">
        <v>879</v>
      </c>
      <c r="N193" s="15" t="s">
        <v>52</v>
      </c>
      <c r="O193" s="15" t="s">
        <v>917</v>
      </c>
      <c r="P193" s="15" t="s">
        <v>54</v>
      </c>
      <c r="Q193" s="24">
        <f t="shared" si="24"/>
        <v>1</v>
      </c>
      <c r="R193" s="18">
        <v>0</v>
      </c>
      <c r="S193" s="18">
        <v>0.7</v>
      </c>
      <c r="T193" s="18">
        <v>0.3</v>
      </c>
      <c r="U193" s="18">
        <v>0</v>
      </c>
      <c r="V193" s="18">
        <v>0</v>
      </c>
      <c r="W193" s="18"/>
      <c r="X193" s="18">
        <v>0</v>
      </c>
      <c r="Y193" s="18" t="s">
        <v>891</v>
      </c>
      <c r="Z193" s="18">
        <v>1</v>
      </c>
      <c r="AA193" s="18" t="s">
        <v>945</v>
      </c>
      <c r="AB193" s="18">
        <v>0</v>
      </c>
      <c r="AC193" s="18" t="s">
        <v>946</v>
      </c>
      <c r="AD193" s="18"/>
      <c r="AE193" s="18"/>
      <c r="AF193" s="17">
        <v>44118</v>
      </c>
      <c r="AG193" s="17">
        <v>44214</v>
      </c>
      <c r="AH193" s="18">
        <f t="shared" si="21"/>
        <v>1</v>
      </c>
      <c r="AI193" s="18" t="str">
        <f t="shared" si="27"/>
        <v/>
      </c>
      <c r="AJ193" s="18">
        <f t="shared" si="28"/>
        <v>0</v>
      </c>
      <c r="AK193" s="18">
        <f t="shared" si="22"/>
        <v>1</v>
      </c>
      <c r="AL193" s="18" t="str">
        <f t="shared" si="23"/>
        <v/>
      </c>
      <c r="AM193" s="15"/>
      <c r="AN193" s="15"/>
      <c r="AO193" s="15" t="s">
        <v>59</v>
      </c>
      <c r="AP193" s="15" t="s">
        <v>101</v>
      </c>
    </row>
    <row r="194" spans="1:42" s="14" customFormat="1" ht="45" customHeight="1" x14ac:dyDescent="0.2">
      <c r="A194" s="27">
        <v>16</v>
      </c>
      <c r="B194" s="15" t="s">
        <v>872</v>
      </c>
      <c r="C194" s="15" t="s">
        <v>947</v>
      </c>
      <c r="D194" s="16" t="s">
        <v>664</v>
      </c>
      <c r="E194" s="15" t="s">
        <v>103</v>
      </c>
      <c r="F194" s="15" t="s">
        <v>875</v>
      </c>
      <c r="G194" s="15" t="s">
        <v>194</v>
      </c>
      <c r="H194" s="15" t="s">
        <v>876</v>
      </c>
      <c r="I194" s="16" t="s">
        <v>948</v>
      </c>
      <c r="J194" s="17">
        <v>43922</v>
      </c>
      <c r="K194" s="17">
        <v>44196</v>
      </c>
      <c r="L194" s="15" t="s">
        <v>924</v>
      </c>
      <c r="M194" s="15" t="s">
        <v>879</v>
      </c>
      <c r="N194" s="15" t="s">
        <v>108</v>
      </c>
      <c r="O194" s="15" t="s">
        <v>949</v>
      </c>
      <c r="P194" s="15" t="s">
        <v>54</v>
      </c>
      <c r="Q194" s="19">
        <f t="shared" si="24"/>
        <v>1</v>
      </c>
      <c r="R194" s="20">
        <v>0</v>
      </c>
      <c r="S194" s="20">
        <v>0</v>
      </c>
      <c r="T194" s="20">
        <v>0</v>
      </c>
      <c r="U194" s="20">
        <v>1</v>
      </c>
      <c r="V194" s="20">
        <v>0</v>
      </c>
      <c r="W194" s="20"/>
      <c r="X194" s="20">
        <v>0</v>
      </c>
      <c r="Y194" s="20" t="s">
        <v>891</v>
      </c>
      <c r="Z194" s="20">
        <v>0</v>
      </c>
      <c r="AA194" s="20" t="s">
        <v>950</v>
      </c>
      <c r="AB194" s="20">
        <v>1</v>
      </c>
      <c r="AC194" s="20" t="s">
        <v>951</v>
      </c>
      <c r="AD194" s="17"/>
      <c r="AE194" s="17"/>
      <c r="AF194" s="17">
        <v>44118</v>
      </c>
      <c r="AG194" s="17">
        <v>44214</v>
      </c>
      <c r="AH194" s="18">
        <f t="shared" ref="AH194:AH257" si="29">IFERROR(IF((V194+X194+Z194+AB194)/Q194&gt;1,1,(V194+X194+Z194+AB194)/Q194),0)</f>
        <v>1</v>
      </c>
      <c r="AI194" s="18" t="str">
        <f t="shared" si="27"/>
        <v/>
      </c>
      <c r="AJ194" s="18" t="str">
        <f t="shared" si="28"/>
        <v/>
      </c>
      <c r="AK194" s="18" t="str">
        <f t="shared" ref="AK194:AK257" si="30">IFERROR(IF(T194=0,"",IF((Z194/T194)&gt;1,1,(Z194/T194))),"")</f>
        <v/>
      </c>
      <c r="AL194" s="18">
        <f t="shared" ref="AL194:AL257" si="31">IFERROR(IF(U194=0,"",IF((AB194/U194)&gt;1,1,(AB194/U194))),"")</f>
        <v>1</v>
      </c>
      <c r="AM194" s="15"/>
      <c r="AN194" s="15"/>
      <c r="AO194" s="15" t="s">
        <v>101</v>
      </c>
      <c r="AP194" s="15" t="s">
        <v>59</v>
      </c>
    </row>
    <row r="195" spans="1:42" s="14" customFormat="1" ht="45" customHeight="1" x14ac:dyDescent="0.2">
      <c r="A195" s="27">
        <v>17</v>
      </c>
      <c r="B195" s="15" t="s">
        <v>872</v>
      </c>
      <c r="C195" s="15" t="s">
        <v>947</v>
      </c>
      <c r="D195" s="16" t="s">
        <v>664</v>
      </c>
      <c r="E195" s="15" t="s">
        <v>103</v>
      </c>
      <c r="F195" s="15" t="s">
        <v>875</v>
      </c>
      <c r="G195" s="15" t="s">
        <v>194</v>
      </c>
      <c r="H195" s="15" t="s">
        <v>876</v>
      </c>
      <c r="I195" s="16" t="s">
        <v>952</v>
      </c>
      <c r="J195" s="17">
        <v>44075</v>
      </c>
      <c r="K195" s="17">
        <v>44196</v>
      </c>
      <c r="L195" s="15" t="s">
        <v>929</v>
      </c>
      <c r="M195" s="15" t="s">
        <v>879</v>
      </c>
      <c r="N195" s="15" t="s">
        <v>108</v>
      </c>
      <c r="O195" s="15" t="s">
        <v>949</v>
      </c>
      <c r="P195" s="15" t="s">
        <v>54</v>
      </c>
      <c r="Q195" s="19">
        <f t="shared" si="24"/>
        <v>1</v>
      </c>
      <c r="R195" s="20">
        <v>0</v>
      </c>
      <c r="S195" s="20">
        <v>0</v>
      </c>
      <c r="T195" s="20">
        <v>0</v>
      </c>
      <c r="U195" s="20">
        <v>1</v>
      </c>
      <c r="V195" s="20">
        <v>0</v>
      </c>
      <c r="W195" s="20"/>
      <c r="X195" s="20">
        <v>0</v>
      </c>
      <c r="Y195" s="20"/>
      <c r="Z195" s="20">
        <v>0</v>
      </c>
      <c r="AA195" s="20" t="s">
        <v>891</v>
      </c>
      <c r="AB195" s="20">
        <v>1</v>
      </c>
      <c r="AC195" s="20" t="s">
        <v>953</v>
      </c>
      <c r="AD195" s="17"/>
      <c r="AE195" s="17"/>
      <c r="AF195" s="17">
        <v>44117</v>
      </c>
      <c r="AG195" s="17">
        <v>44214</v>
      </c>
      <c r="AH195" s="18">
        <f t="shared" si="29"/>
        <v>1</v>
      </c>
      <c r="AI195" s="18" t="str">
        <f t="shared" si="27"/>
        <v/>
      </c>
      <c r="AJ195" s="18" t="str">
        <f t="shared" si="28"/>
        <v/>
      </c>
      <c r="AK195" s="18" t="str">
        <f t="shared" si="30"/>
        <v/>
      </c>
      <c r="AL195" s="18">
        <f t="shared" si="31"/>
        <v>1</v>
      </c>
      <c r="AM195" s="15"/>
      <c r="AN195" s="15"/>
      <c r="AO195" s="15" t="s">
        <v>101</v>
      </c>
      <c r="AP195" s="15" t="s">
        <v>59</v>
      </c>
    </row>
    <row r="196" spans="1:42" s="14" customFormat="1" ht="45" customHeight="1" x14ac:dyDescent="0.2">
      <c r="A196" s="27">
        <v>18</v>
      </c>
      <c r="B196" s="15" t="s">
        <v>872</v>
      </c>
      <c r="C196" s="16" t="s">
        <v>947</v>
      </c>
      <c r="D196" s="16" t="s">
        <v>664</v>
      </c>
      <c r="E196" s="16" t="s">
        <v>103</v>
      </c>
      <c r="F196" s="16" t="s">
        <v>875</v>
      </c>
      <c r="G196" s="16" t="s">
        <v>194</v>
      </c>
      <c r="H196" s="16" t="s">
        <v>876</v>
      </c>
      <c r="I196" s="16" t="s">
        <v>954</v>
      </c>
      <c r="J196" s="17">
        <v>44044</v>
      </c>
      <c r="K196" s="17">
        <v>44196</v>
      </c>
      <c r="L196" s="16" t="s">
        <v>955</v>
      </c>
      <c r="M196" s="16" t="s">
        <v>879</v>
      </c>
      <c r="N196" s="15" t="s">
        <v>108</v>
      </c>
      <c r="O196" s="16" t="s">
        <v>949</v>
      </c>
      <c r="P196" s="16" t="s">
        <v>54</v>
      </c>
      <c r="Q196" s="19">
        <f t="shared" si="24"/>
        <v>1</v>
      </c>
      <c r="R196" s="20">
        <v>0</v>
      </c>
      <c r="S196" s="20">
        <v>0</v>
      </c>
      <c r="T196" s="20">
        <v>0</v>
      </c>
      <c r="U196" s="20">
        <v>1</v>
      </c>
      <c r="V196" s="20">
        <v>0</v>
      </c>
      <c r="W196" s="20"/>
      <c r="X196" s="20">
        <v>0</v>
      </c>
      <c r="Y196" s="20"/>
      <c r="Z196" s="20">
        <v>0</v>
      </c>
      <c r="AA196" s="20" t="s">
        <v>950</v>
      </c>
      <c r="AB196" s="20">
        <v>1</v>
      </c>
      <c r="AC196" s="20" t="s">
        <v>956</v>
      </c>
      <c r="AD196" s="17"/>
      <c r="AE196" s="17"/>
      <c r="AF196" s="17">
        <v>44117</v>
      </c>
      <c r="AG196" s="17">
        <v>44214</v>
      </c>
      <c r="AH196" s="18">
        <f t="shared" si="29"/>
        <v>1</v>
      </c>
      <c r="AI196" s="18" t="str">
        <f t="shared" si="27"/>
        <v/>
      </c>
      <c r="AJ196" s="18" t="str">
        <f t="shared" si="28"/>
        <v/>
      </c>
      <c r="AK196" s="18" t="str">
        <f t="shared" si="30"/>
        <v/>
      </c>
      <c r="AL196" s="18">
        <f t="shared" si="31"/>
        <v>1</v>
      </c>
      <c r="AM196" s="16"/>
      <c r="AN196" s="16"/>
      <c r="AO196" s="16" t="s">
        <v>101</v>
      </c>
      <c r="AP196" s="16" t="s">
        <v>59</v>
      </c>
    </row>
    <row r="197" spans="1:42" s="14" customFormat="1" ht="45" customHeight="1" x14ac:dyDescent="0.2">
      <c r="A197" s="27">
        <v>19</v>
      </c>
      <c r="B197" s="15" t="s">
        <v>872</v>
      </c>
      <c r="C197" s="16" t="s">
        <v>947</v>
      </c>
      <c r="D197" s="16" t="s">
        <v>664</v>
      </c>
      <c r="E197" s="16" t="s">
        <v>103</v>
      </c>
      <c r="F197" s="16" t="s">
        <v>875</v>
      </c>
      <c r="G197" s="16" t="s">
        <v>194</v>
      </c>
      <c r="H197" s="16" t="s">
        <v>876</v>
      </c>
      <c r="I197" s="16" t="s">
        <v>957</v>
      </c>
      <c r="J197" s="17">
        <v>44166</v>
      </c>
      <c r="K197" s="17">
        <v>44196</v>
      </c>
      <c r="L197" s="16" t="s">
        <v>929</v>
      </c>
      <c r="M197" s="16" t="s">
        <v>879</v>
      </c>
      <c r="N197" s="15" t="s">
        <v>108</v>
      </c>
      <c r="O197" s="16" t="s">
        <v>949</v>
      </c>
      <c r="P197" s="16" t="s">
        <v>54</v>
      </c>
      <c r="Q197" s="19">
        <f t="shared" si="24"/>
        <v>1</v>
      </c>
      <c r="R197" s="20">
        <v>0</v>
      </c>
      <c r="S197" s="20">
        <v>0</v>
      </c>
      <c r="T197" s="20">
        <v>0</v>
      </c>
      <c r="U197" s="20">
        <v>1</v>
      </c>
      <c r="V197" s="20">
        <v>0</v>
      </c>
      <c r="W197" s="20"/>
      <c r="X197" s="20">
        <v>0</v>
      </c>
      <c r="Y197" s="20"/>
      <c r="Z197" s="20">
        <v>0</v>
      </c>
      <c r="AA197" s="20" t="s">
        <v>891</v>
      </c>
      <c r="AB197" s="20">
        <v>1</v>
      </c>
      <c r="AC197" s="20" t="s">
        <v>958</v>
      </c>
      <c r="AD197" s="17"/>
      <c r="AE197" s="17"/>
      <c r="AF197" s="17">
        <v>44118</v>
      </c>
      <c r="AG197" s="17">
        <v>44214</v>
      </c>
      <c r="AH197" s="18">
        <f t="shared" si="29"/>
        <v>1</v>
      </c>
      <c r="AI197" s="18" t="str">
        <f t="shared" si="27"/>
        <v/>
      </c>
      <c r="AJ197" s="18" t="str">
        <f t="shared" si="28"/>
        <v/>
      </c>
      <c r="AK197" s="18" t="str">
        <f t="shared" si="30"/>
        <v/>
      </c>
      <c r="AL197" s="18">
        <f t="shared" si="31"/>
        <v>1</v>
      </c>
      <c r="AM197" s="16"/>
      <c r="AN197" s="16"/>
      <c r="AO197" s="16" t="s">
        <v>101</v>
      </c>
      <c r="AP197" s="16" t="s">
        <v>59</v>
      </c>
    </row>
    <row r="198" spans="1:42" s="14" customFormat="1" ht="45" customHeight="1" x14ac:dyDescent="0.2">
      <c r="A198" s="27">
        <v>20</v>
      </c>
      <c r="B198" s="15" t="s">
        <v>872</v>
      </c>
      <c r="C198" s="16" t="s">
        <v>947</v>
      </c>
      <c r="D198" s="16" t="s">
        <v>664</v>
      </c>
      <c r="E198" s="16" t="s">
        <v>103</v>
      </c>
      <c r="F198" s="16" t="s">
        <v>875</v>
      </c>
      <c r="G198" s="16" t="s">
        <v>194</v>
      </c>
      <c r="H198" s="16" t="s">
        <v>876</v>
      </c>
      <c r="I198" s="16" t="s">
        <v>959</v>
      </c>
      <c r="J198" s="17">
        <v>43983</v>
      </c>
      <c r="K198" s="17">
        <v>44196</v>
      </c>
      <c r="L198" s="16" t="s">
        <v>960</v>
      </c>
      <c r="M198" s="16" t="s">
        <v>879</v>
      </c>
      <c r="N198" s="15" t="s">
        <v>108</v>
      </c>
      <c r="O198" s="16" t="s">
        <v>949</v>
      </c>
      <c r="P198" s="16" t="s">
        <v>54</v>
      </c>
      <c r="Q198" s="19">
        <f t="shared" si="24"/>
        <v>1</v>
      </c>
      <c r="R198" s="20">
        <v>0</v>
      </c>
      <c r="S198" s="20">
        <v>0</v>
      </c>
      <c r="T198" s="20">
        <v>0</v>
      </c>
      <c r="U198" s="20">
        <v>1</v>
      </c>
      <c r="V198" s="20">
        <v>0</v>
      </c>
      <c r="W198" s="20"/>
      <c r="X198" s="20">
        <v>0</v>
      </c>
      <c r="Y198" s="20" t="s">
        <v>961</v>
      </c>
      <c r="Z198" s="20">
        <v>0</v>
      </c>
      <c r="AA198" s="20" t="s">
        <v>962</v>
      </c>
      <c r="AB198" s="20">
        <v>1</v>
      </c>
      <c r="AC198" s="20" t="s">
        <v>963</v>
      </c>
      <c r="AD198" s="17"/>
      <c r="AE198" s="17"/>
      <c r="AF198" s="17">
        <v>44117</v>
      </c>
      <c r="AG198" s="17">
        <v>44214</v>
      </c>
      <c r="AH198" s="18">
        <f t="shared" si="29"/>
        <v>1</v>
      </c>
      <c r="AI198" s="18" t="str">
        <f t="shared" si="27"/>
        <v/>
      </c>
      <c r="AJ198" s="18" t="str">
        <f t="shared" si="28"/>
        <v/>
      </c>
      <c r="AK198" s="18" t="str">
        <f t="shared" si="30"/>
        <v/>
      </c>
      <c r="AL198" s="18">
        <f t="shared" si="31"/>
        <v>1</v>
      </c>
      <c r="AM198" s="16"/>
      <c r="AN198" s="16"/>
      <c r="AO198" s="16" t="s">
        <v>101</v>
      </c>
      <c r="AP198" s="16" t="s">
        <v>59</v>
      </c>
    </row>
    <row r="199" spans="1:42" s="14" customFormat="1" ht="45" customHeight="1" x14ac:dyDescent="0.2">
      <c r="A199" s="27">
        <v>21</v>
      </c>
      <c r="B199" s="15" t="s">
        <v>872</v>
      </c>
      <c r="C199" s="16" t="s">
        <v>947</v>
      </c>
      <c r="D199" s="16" t="s">
        <v>664</v>
      </c>
      <c r="E199" s="16" t="s">
        <v>103</v>
      </c>
      <c r="F199" s="16" t="s">
        <v>875</v>
      </c>
      <c r="G199" s="16" t="s">
        <v>194</v>
      </c>
      <c r="H199" s="16" t="s">
        <v>876</v>
      </c>
      <c r="I199" s="16" t="s">
        <v>964</v>
      </c>
      <c r="J199" s="17">
        <v>44013</v>
      </c>
      <c r="K199" s="17">
        <v>44196</v>
      </c>
      <c r="L199" s="16" t="s">
        <v>929</v>
      </c>
      <c r="M199" s="16" t="s">
        <v>879</v>
      </c>
      <c r="N199" s="15" t="s">
        <v>108</v>
      </c>
      <c r="O199" s="16" t="s">
        <v>949</v>
      </c>
      <c r="P199" s="16" t="s">
        <v>54</v>
      </c>
      <c r="Q199" s="19">
        <f t="shared" si="24"/>
        <v>1</v>
      </c>
      <c r="R199" s="20">
        <v>0</v>
      </c>
      <c r="S199" s="20">
        <v>0</v>
      </c>
      <c r="T199" s="20">
        <v>0</v>
      </c>
      <c r="U199" s="20">
        <v>1</v>
      </c>
      <c r="V199" s="20">
        <v>0</v>
      </c>
      <c r="W199" s="20"/>
      <c r="X199" s="20">
        <v>0</v>
      </c>
      <c r="Y199" s="20"/>
      <c r="Z199" s="20">
        <v>0</v>
      </c>
      <c r="AA199" s="20" t="s">
        <v>965</v>
      </c>
      <c r="AB199" s="20">
        <v>1</v>
      </c>
      <c r="AC199" s="20" t="s">
        <v>966</v>
      </c>
      <c r="AD199" s="17"/>
      <c r="AE199" s="17"/>
      <c r="AF199" s="17">
        <v>44117</v>
      </c>
      <c r="AG199" s="17">
        <v>44214</v>
      </c>
      <c r="AH199" s="18">
        <f t="shared" si="29"/>
        <v>1</v>
      </c>
      <c r="AI199" s="18" t="str">
        <f t="shared" si="27"/>
        <v/>
      </c>
      <c r="AJ199" s="18" t="str">
        <f t="shared" si="28"/>
        <v/>
      </c>
      <c r="AK199" s="18" t="str">
        <f t="shared" si="30"/>
        <v/>
      </c>
      <c r="AL199" s="18">
        <f t="shared" si="31"/>
        <v>1</v>
      </c>
      <c r="AM199" s="16"/>
      <c r="AN199" s="16"/>
      <c r="AO199" s="16" t="s">
        <v>101</v>
      </c>
      <c r="AP199" s="16" t="s">
        <v>59</v>
      </c>
    </row>
    <row r="200" spans="1:42" s="14" customFormat="1" ht="45" customHeight="1" x14ac:dyDescent="0.2">
      <c r="A200" s="27">
        <v>22</v>
      </c>
      <c r="B200" s="15" t="s">
        <v>872</v>
      </c>
      <c r="C200" s="16" t="s">
        <v>947</v>
      </c>
      <c r="D200" s="16" t="s">
        <v>664</v>
      </c>
      <c r="E200" s="16" t="s">
        <v>103</v>
      </c>
      <c r="F200" s="16" t="s">
        <v>875</v>
      </c>
      <c r="G200" s="16" t="s">
        <v>194</v>
      </c>
      <c r="H200" s="16" t="s">
        <v>876</v>
      </c>
      <c r="I200" s="16" t="s">
        <v>967</v>
      </c>
      <c r="J200" s="17">
        <v>43983</v>
      </c>
      <c r="K200" s="17">
        <v>44165</v>
      </c>
      <c r="L200" s="16" t="s">
        <v>960</v>
      </c>
      <c r="M200" s="16" t="s">
        <v>879</v>
      </c>
      <c r="N200" s="15" t="s">
        <v>108</v>
      </c>
      <c r="O200" s="16" t="s">
        <v>949</v>
      </c>
      <c r="P200" s="16" t="s">
        <v>54</v>
      </c>
      <c r="Q200" s="19">
        <f t="shared" si="24"/>
        <v>1</v>
      </c>
      <c r="R200" s="20">
        <v>0</v>
      </c>
      <c r="S200" s="20">
        <v>0</v>
      </c>
      <c r="T200" s="20">
        <v>0</v>
      </c>
      <c r="U200" s="20">
        <v>1</v>
      </c>
      <c r="V200" s="20">
        <v>0</v>
      </c>
      <c r="W200" s="20"/>
      <c r="X200" s="20">
        <v>0</v>
      </c>
      <c r="Y200" s="20" t="s">
        <v>968</v>
      </c>
      <c r="Z200" s="20">
        <v>1</v>
      </c>
      <c r="AA200" s="20" t="s">
        <v>969</v>
      </c>
      <c r="AB200" s="20">
        <v>1</v>
      </c>
      <c r="AC200" s="20" t="s">
        <v>970</v>
      </c>
      <c r="AD200" s="17"/>
      <c r="AE200" s="17"/>
      <c r="AF200" s="17">
        <v>44118</v>
      </c>
      <c r="AG200" s="17">
        <v>44214</v>
      </c>
      <c r="AH200" s="18">
        <f t="shared" si="29"/>
        <v>1</v>
      </c>
      <c r="AI200" s="18" t="str">
        <f t="shared" si="27"/>
        <v/>
      </c>
      <c r="AJ200" s="18" t="str">
        <f t="shared" si="28"/>
        <v/>
      </c>
      <c r="AK200" s="18" t="str">
        <f t="shared" si="30"/>
        <v/>
      </c>
      <c r="AL200" s="18">
        <f t="shared" si="31"/>
        <v>1</v>
      </c>
      <c r="AM200" s="16"/>
      <c r="AN200" s="16"/>
      <c r="AO200" s="16" t="s">
        <v>59</v>
      </c>
      <c r="AP200" s="16" t="s">
        <v>59</v>
      </c>
    </row>
    <row r="201" spans="1:42" s="14" customFormat="1" ht="45" customHeight="1" x14ac:dyDescent="0.2">
      <c r="A201" s="27">
        <v>23</v>
      </c>
      <c r="B201" s="15" t="s">
        <v>872</v>
      </c>
      <c r="C201" s="16" t="s">
        <v>947</v>
      </c>
      <c r="D201" s="16" t="s">
        <v>664</v>
      </c>
      <c r="E201" s="16" t="s">
        <v>103</v>
      </c>
      <c r="F201" s="16" t="s">
        <v>875</v>
      </c>
      <c r="G201" s="16" t="s">
        <v>194</v>
      </c>
      <c r="H201" s="16" t="s">
        <v>876</v>
      </c>
      <c r="I201" s="16" t="s">
        <v>971</v>
      </c>
      <c r="J201" s="17">
        <v>44044</v>
      </c>
      <c r="K201" s="17">
        <v>44196</v>
      </c>
      <c r="L201" s="16" t="s">
        <v>929</v>
      </c>
      <c r="M201" s="16" t="s">
        <v>879</v>
      </c>
      <c r="N201" s="15" t="s">
        <v>108</v>
      </c>
      <c r="O201" s="16" t="s">
        <v>949</v>
      </c>
      <c r="P201" s="16" t="s">
        <v>54</v>
      </c>
      <c r="Q201" s="19">
        <f t="shared" si="24"/>
        <v>1</v>
      </c>
      <c r="R201" s="20">
        <v>0</v>
      </c>
      <c r="S201" s="20">
        <v>0</v>
      </c>
      <c r="T201" s="20">
        <v>0</v>
      </c>
      <c r="U201" s="20">
        <v>1</v>
      </c>
      <c r="V201" s="20">
        <v>0</v>
      </c>
      <c r="W201" s="20"/>
      <c r="X201" s="20">
        <v>0</v>
      </c>
      <c r="Y201" s="20"/>
      <c r="Z201" s="20">
        <v>0</v>
      </c>
      <c r="AA201" s="20" t="s">
        <v>891</v>
      </c>
      <c r="AB201" s="20">
        <v>1</v>
      </c>
      <c r="AC201" s="20" t="s">
        <v>972</v>
      </c>
      <c r="AD201" s="17"/>
      <c r="AE201" s="17"/>
      <c r="AF201" s="17">
        <v>44118</v>
      </c>
      <c r="AG201" s="17">
        <v>44214</v>
      </c>
      <c r="AH201" s="18">
        <f t="shared" si="29"/>
        <v>1</v>
      </c>
      <c r="AI201" s="18" t="str">
        <f t="shared" si="27"/>
        <v/>
      </c>
      <c r="AJ201" s="18" t="str">
        <f t="shared" si="28"/>
        <v/>
      </c>
      <c r="AK201" s="18" t="str">
        <f t="shared" si="30"/>
        <v/>
      </c>
      <c r="AL201" s="18">
        <f t="shared" si="31"/>
        <v>1</v>
      </c>
      <c r="AM201" s="16"/>
      <c r="AN201" s="16"/>
      <c r="AO201" s="16" t="s">
        <v>101</v>
      </c>
      <c r="AP201" s="16" t="s">
        <v>59</v>
      </c>
    </row>
    <row r="202" spans="1:42" s="14" customFormat="1" ht="45" customHeight="1" x14ac:dyDescent="0.2">
      <c r="A202" s="27">
        <v>24</v>
      </c>
      <c r="B202" s="15" t="s">
        <v>872</v>
      </c>
      <c r="C202" s="16" t="s">
        <v>947</v>
      </c>
      <c r="D202" s="16" t="s">
        <v>664</v>
      </c>
      <c r="E202" s="16" t="s">
        <v>103</v>
      </c>
      <c r="F202" s="16" t="s">
        <v>875</v>
      </c>
      <c r="G202" s="16" t="s">
        <v>194</v>
      </c>
      <c r="H202" s="16" t="s">
        <v>876</v>
      </c>
      <c r="I202" s="16" t="s">
        <v>973</v>
      </c>
      <c r="J202" s="17">
        <v>43891</v>
      </c>
      <c r="K202" s="17">
        <v>44104</v>
      </c>
      <c r="L202" s="16" t="s">
        <v>960</v>
      </c>
      <c r="M202" s="16" t="s">
        <v>879</v>
      </c>
      <c r="N202" s="15" t="s">
        <v>108</v>
      </c>
      <c r="O202" s="16" t="s">
        <v>949</v>
      </c>
      <c r="P202" s="16" t="s">
        <v>54</v>
      </c>
      <c r="Q202" s="19">
        <f t="shared" si="24"/>
        <v>1</v>
      </c>
      <c r="R202" s="20">
        <v>0</v>
      </c>
      <c r="S202" s="20">
        <v>0</v>
      </c>
      <c r="T202" s="20">
        <v>0</v>
      </c>
      <c r="U202" s="20">
        <v>1</v>
      </c>
      <c r="V202" s="20">
        <v>0</v>
      </c>
      <c r="W202" s="20"/>
      <c r="X202" s="20">
        <v>1</v>
      </c>
      <c r="Y202" s="20" t="s">
        <v>974</v>
      </c>
      <c r="Z202" s="20">
        <v>0</v>
      </c>
      <c r="AA202" s="20"/>
      <c r="AB202" s="20">
        <v>1</v>
      </c>
      <c r="AC202" s="20" t="s">
        <v>975</v>
      </c>
      <c r="AD202" s="17"/>
      <c r="AE202" s="17"/>
      <c r="AF202" s="17"/>
      <c r="AG202" s="17">
        <v>44214</v>
      </c>
      <c r="AH202" s="18">
        <f t="shared" si="29"/>
        <v>1</v>
      </c>
      <c r="AI202" s="18" t="str">
        <f t="shared" si="27"/>
        <v/>
      </c>
      <c r="AJ202" s="18" t="str">
        <f t="shared" si="28"/>
        <v/>
      </c>
      <c r="AK202" s="18" t="str">
        <f t="shared" si="30"/>
        <v/>
      </c>
      <c r="AL202" s="18">
        <f t="shared" si="31"/>
        <v>1</v>
      </c>
      <c r="AM202" s="16"/>
      <c r="AN202" s="16"/>
      <c r="AO202" s="16" t="s">
        <v>101</v>
      </c>
      <c r="AP202" s="16" t="s">
        <v>101</v>
      </c>
    </row>
    <row r="203" spans="1:42" s="14" customFormat="1" ht="45" customHeight="1" x14ac:dyDescent="0.2">
      <c r="A203" s="27">
        <v>25</v>
      </c>
      <c r="B203" s="15" t="s">
        <v>872</v>
      </c>
      <c r="C203" s="16" t="s">
        <v>947</v>
      </c>
      <c r="D203" s="16" t="s">
        <v>664</v>
      </c>
      <c r="E203" s="16" t="s">
        <v>103</v>
      </c>
      <c r="F203" s="16" t="s">
        <v>875</v>
      </c>
      <c r="G203" s="16" t="s">
        <v>194</v>
      </c>
      <c r="H203" s="16" t="s">
        <v>876</v>
      </c>
      <c r="I203" s="16" t="s">
        <v>976</v>
      </c>
      <c r="J203" s="17">
        <v>43952</v>
      </c>
      <c r="K203" s="17">
        <v>44104</v>
      </c>
      <c r="L203" s="16" t="s">
        <v>929</v>
      </c>
      <c r="M203" s="16" t="s">
        <v>879</v>
      </c>
      <c r="N203" s="15" t="s">
        <v>108</v>
      </c>
      <c r="O203" s="16" t="s">
        <v>949</v>
      </c>
      <c r="P203" s="16" t="s">
        <v>54</v>
      </c>
      <c r="Q203" s="19">
        <f t="shared" si="24"/>
        <v>1</v>
      </c>
      <c r="R203" s="20">
        <v>0</v>
      </c>
      <c r="S203" s="20">
        <v>0</v>
      </c>
      <c r="T203" s="20">
        <v>1</v>
      </c>
      <c r="U203" s="20">
        <v>0</v>
      </c>
      <c r="V203" s="20">
        <v>0</v>
      </c>
      <c r="W203" s="20"/>
      <c r="X203" s="20">
        <v>0</v>
      </c>
      <c r="Y203" s="20" t="s">
        <v>977</v>
      </c>
      <c r="Z203" s="20">
        <v>1</v>
      </c>
      <c r="AA203" s="20" t="s">
        <v>978</v>
      </c>
      <c r="AB203" s="20">
        <v>0</v>
      </c>
      <c r="AC203" s="20" t="s">
        <v>979</v>
      </c>
      <c r="AD203" s="17"/>
      <c r="AE203" s="17"/>
      <c r="AF203" s="17">
        <v>44119</v>
      </c>
      <c r="AG203" s="17">
        <v>44172</v>
      </c>
      <c r="AH203" s="18">
        <f t="shared" si="29"/>
        <v>1</v>
      </c>
      <c r="AI203" s="18" t="str">
        <f t="shared" si="27"/>
        <v/>
      </c>
      <c r="AJ203" s="18" t="str">
        <f t="shared" si="28"/>
        <v/>
      </c>
      <c r="AK203" s="18">
        <f t="shared" si="30"/>
        <v>1</v>
      </c>
      <c r="AL203" s="18" t="str">
        <f t="shared" si="31"/>
        <v/>
      </c>
      <c r="AM203" s="16"/>
      <c r="AN203" s="16"/>
      <c r="AO203" s="16" t="s">
        <v>59</v>
      </c>
      <c r="AP203" s="16" t="s">
        <v>101</v>
      </c>
    </row>
    <row r="204" spans="1:42" s="14" customFormat="1" ht="45" customHeight="1" x14ac:dyDescent="0.2">
      <c r="A204" s="27">
        <v>26</v>
      </c>
      <c r="B204" s="15" t="s">
        <v>872</v>
      </c>
      <c r="C204" s="16" t="s">
        <v>947</v>
      </c>
      <c r="D204" s="16" t="s">
        <v>664</v>
      </c>
      <c r="E204" s="16" t="s">
        <v>103</v>
      </c>
      <c r="F204" s="16" t="s">
        <v>875</v>
      </c>
      <c r="G204" s="16" t="s">
        <v>194</v>
      </c>
      <c r="H204" s="16" t="s">
        <v>876</v>
      </c>
      <c r="I204" s="16" t="s">
        <v>980</v>
      </c>
      <c r="J204" s="17">
        <v>44044</v>
      </c>
      <c r="K204" s="17">
        <v>44196</v>
      </c>
      <c r="L204" s="16" t="s">
        <v>960</v>
      </c>
      <c r="M204" s="16" t="s">
        <v>879</v>
      </c>
      <c r="N204" s="15" t="s">
        <v>108</v>
      </c>
      <c r="O204" s="16" t="s">
        <v>949</v>
      </c>
      <c r="P204" s="16" t="s">
        <v>54</v>
      </c>
      <c r="Q204" s="19">
        <f t="shared" si="24"/>
        <v>1</v>
      </c>
      <c r="R204" s="20">
        <v>0</v>
      </c>
      <c r="S204" s="20">
        <v>0</v>
      </c>
      <c r="T204" s="20">
        <v>0</v>
      </c>
      <c r="U204" s="20">
        <v>1</v>
      </c>
      <c r="V204" s="20">
        <v>0</v>
      </c>
      <c r="W204" s="20"/>
      <c r="X204" s="20">
        <v>0</v>
      </c>
      <c r="Y204" s="20" t="s">
        <v>981</v>
      </c>
      <c r="Z204" s="20">
        <v>0</v>
      </c>
      <c r="AA204" s="20" t="s">
        <v>982</v>
      </c>
      <c r="AB204" s="20">
        <v>1</v>
      </c>
      <c r="AC204" s="20" t="s">
        <v>983</v>
      </c>
      <c r="AD204" s="17"/>
      <c r="AE204" s="17"/>
      <c r="AF204" s="17">
        <v>44118</v>
      </c>
      <c r="AG204" s="17">
        <v>44214</v>
      </c>
      <c r="AH204" s="18">
        <f t="shared" si="29"/>
        <v>1</v>
      </c>
      <c r="AI204" s="18" t="str">
        <f t="shared" si="27"/>
        <v/>
      </c>
      <c r="AJ204" s="18" t="str">
        <f t="shared" si="28"/>
        <v/>
      </c>
      <c r="AK204" s="18" t="str">
        <f t="shared" si="30"/>
        <v/>
      </c>
      <c r="AL204" s="18">
        <f t="shared" si="31"/>
        <v>1</v>
      </c>
      <c r="AM204" s="16"/>
      <c r="AN204" s="16"/>
      <c r="AO204" s="16" t="s">
        <v>101</v>
      </c>
      <c r="AP204" s="16" t="s">
        <v>59</v>
      </c>
    </row>
    <row r="205" spans="1:42" s="14" customFormat="1" ht="45" customHeight="1" x14ac:dyDescent="0.2">
      <c r="A205" s="27">
        <v>27</v>
      </c>
      <c r="B205" s="15" t="s">
        <v>872</v>
      </c>
      <c r="C205" s="16" t="s">
        <v>947</v>
      </c>
      <c r="D205" s="16" t="s">
        <v>664</v>
      </c>
      <c r="E205" s="16" t="s">
        <v>103</v>
      </c>
      <c r="F205" s="16" t="s">
        <v>875</v>
      </c>
      <c r="G205" s="16" t="s">
        <v>194</v>
      </c>
      <c r="H205" s="16" t="s">
        <v>876</v>
      </c>
      <c r="I205" s="16" t="s">
        <v>984</v>
      </c>
      <c r="J205" s="17">
        <v>44105</v>
      </c>
      <c r="K205" s="17">
        <v>44196</v>
      </c>
      <c r="L205" s="16" t="s">
        <v>929</v>
      </c>
      <c r="M205" s="16" t="s">
        <v>879</v>
      </c>
      <c r="N205" s="15" t="s">
        <v>108</v>
      </c>
      <c r="O205" s="16" t="s">
        <v>949</v>
      </c>
      <c r="P205" s="16" t="s">
        <v>54</v>
      </c>
      <c r="Q205" s="19">
        <f t="shared" si="24"/>
        <v>1</v>
      </c>
      <c r="R205" s="20">
        <v>0</v>
      </c>
      <c r="S205" s="20">
        <v>0</v>
      </c>
      <c r="T205" s="20">
        <v>0</v>
      </c>
      <c r="U205" s="20">
        <v>1</v>
      </c>
      <c r="V205" s="20">
        <v>0</v>
      </c>
      <c r="W205" s="20"/>
      <c r="X205" s="20">
        <v>0</v>
      </c>
      <c r="Y205" s="20" t="s">
        <v>985</v>
      </c>
      <c r="Z205" s="20">
        <v>0</v>
      </c>
      <c r="AA205" s="20" t="s">
        <v>986</v>
      </c>
      <c r="AB205" s="20">
        <v>1</v>
      </c>
      <c r="AC205" s="20" t="s">
        <v>987</v>
      </c>
      <c r="AD205" s="17"/>
      <c r="AE205" s="17"/>
      <c r="AF205" s="17">
        <v>44118</v>
      </c>
      <c r="AG205" s="17">
        <v>44214</v>
      </c>
      <c r="AH205" s="18">
        <f t="shared" si="29"/>
        <v>1</v>
      </c>
      <c r="AI205" s="18" t="str">
        <f t="shared" si="27"/>
        <v/>
      </c>
      <c r="AJ205" s="18" t="str">
        <f t="shared" si="28"/>
        <v/>
      </c>
      <c r="AK205" s="18" t="str">
        <f t="shared" si="30"/>
        <v/>
      </c>
      <c r="AL205" s="18">
        <f t="shared" si="31"/>
        <v>1</v>
      </c>
      <c r="AM205" s="16"/>
      <c r="AN205" s="16"/>
      <c r="AO205" s="16" t="s">
        <v>101</v>
      </c>
      <c r="AP205" s="16" t="s">
        <v>59</v>
      </c>
    </row>
    <row r="206" spans="1:42" s="14" customFormat="1" ht="45" customHeight="1" x14ac:dyDescent="0.2">
      <c r="A206" s="27">
        <v>28</v>
      </c>
      <c r="B206" s="15" t="s">
        <v>872</v>
      </c>
      <c r="C206" s="16" t="s">
        <v>947</v>
      </c>
      <c r="D206" s="16" t="s">
        <v>664</v>
      </c>
      <c r="E206" s="16" t="s">
        <v>103</v>
      </c>
      <c r="F206" s="16" t="s">
        <v>875</v>
      </c>
      <c r="G206" s="16" t="s">
        <v>194</v>
      </c>
      <c r="H206" s="16" t="s">
        <v>876</v>
      </c>
      <c r="I206" s="16" t="s">
        <v>988</v>
      </c>
      <c r="J206" s="17">
        <v>43831</v>
      </c>
      <c r="K206" s="17">
        <v>43921</v>
      </c>
      <c r="L206" s="16" t="s">
        <v>989</v>
      </c>
      <c r="M206" s="16" t="s">
        <v>879</v>
      </c>
      <c r="N206" s="15" t="s">
        <v>108</v>
      </c>
      <c r="O206" s="16" t="s">
        <v>990</v>
      </c>
      <c r="P206" s="16" t="s">
        <v>54</v>
      </c>
      <c r="Q206" s="19">
        <f t="shared" si="24"/>
        <v>1</v>
      </c>
      <c r="R206" s="20">
        <v>0</v>
      </c>
      <c r="S206" s="20">
        <v>0</v>
      </c>
      <c r="T206" s="20">
        <v>0</v>
      </c>
      <c r="U206" s="20">
        <v>1</v>
      </c>
      <c r="V206" s="20">
        <v>1</v>
      </c>
      <c r="W206" s="20" t="s">
        <v>991</v>
      </c>
      <c r="X206" s="20">
        <v>0</v>
      </c>
      <c r="Y206" s="20"/>
      <c r="Z206" s="20">
        <v>0</v>
      </c>
      <c r="AA206" s="20"/>
      <c r="AB206" s="20">
        <v>1</v>
      </c>
      <c r="AC206" s="20" t="s">
        <v>992</v>
      </c>
      <c r="AD206" s="17"/>
      <c r="AE206" s="17"/>
      <c r="AF206" s="17"/>
      <c r="AG206" s="17">
        <v>44214</v>
      </c>
      <c r="AH206" s="18">
        <f t="shared" si="29"/>
        <v>1</v>
      </c>
      <c r="AI206" s="18" t="str">
        <f t="shared" si="27"/>
        <v/>
      </c>
      <c r="AJ206" s="18" t="str">
        <f t="shared" si="28"/>
        <v/>
      </c>
      <c r="AK206" s="18" t="str">
        <f t="shared" si="30"/>
        <v/>
      </c>
      <c r="AL206" s="18">
        <f t="shared" si="31"/>
        <v>1</v>
      </c>
      <c r="AM206" s="16"/>
      <c r="AN206" s="16"/>
      <c r="AO206" s="16" t="s">
        <v>101</v>
      </c>
      <c r="AP206" s="16" t="s">
        <v>101</v>
      </c>
    </row>
    <row r="207" spans="1:42" s="14" customFormat="1" ht="45" customHeight="1" x14ac:dyDescent="0.2">
      <c r="A207" s="27">
        <v>29</v>
      </c>
      <c r="B207" s="15" t="s">
        <v>872</v>
      </c>
      <c r="C207" s="16" t="s">
        <v>947</v>
      </c>
      <c r="D207" s="16" t="s">
        <v>664</v>
      </c>
      <c r="E207" s="16" t="s">
        <v>103</v>
      </c>
      <c r="F207" s="16" t="s">
        <v>875</v>
      </c>
      <c r="G207" s="16" t="s">
        <v>194</v>
      </c>
      <c r="H207" s="16" t="s">
        <v>876</v>
      </c>
      <c r="I207" s="16" t="s">
        <v>993</v>
      </c>
      <c r="J207" s="17">
        <v>43831</v>
      </c>
      <c r="K207" s="17">
        <v>43921</v>
      </c>
      <c r="L207" s="16" t="s">
        <v>994</v>
      </c>
      <c r="M207" s="16" t="s">
        <v>879</v>
      </c>
      <c r="N207" s="15" t="s">
        <v>108</v>
      </c>
      <c r="O207" s="16" t="s">
        <v>990</v>
      </c>
      <c r="P207" s="16" t="s">
        <v>54</v>
      </c>
      <c r="Q207" s="19">
        <f t="shared" si="24"/>
        <v>1</v>
      </c>
      <c r="R207" s="20">
        <v>1</v>
      </c>
      <c r="S207" s="20">
        <v>0</v>
      </c>
      <c r="T207" s="20">
        <v>0</v>
      </c>
      <c r="U207" s="20">
        <v>0</v>
      </c>
      <c r="V207" s="20">
        <v>1</v>
      </c>
      <c r="W207" s="20" t="s">
        <v>995</v>
      </c>
      <c r="X207" s="20">
        <v>0</v>
      </c>
      <c r="Y207" s="20"/>
      <c r="Z207" s="20">
        <v>0</v>
      </c>
      <c r="AA207" s="20"/>
      <c r="AB207" s="20">
        <v>1</v>
      </c>
      <c r="AC207" s="20" t="s">
        <v>996</v>
      </c>
      <c r="AD207" s="17"/>
      <c r="AE207" s="17"/>
      <c r="AF207" s="17"/>
      <c r="AG207" s="17">
        <v>44214</v>
      </c>
      <c r="AH207" s="18">
        <f t="shared" si="29"/>
        <v>1</v>
      </c>
      <c r="AI207" s="18">
        <f t="shared" si="27"/>
        <v>1</v>
      </c>
      <c r="AJ207" s="18" t="str">
        <f t="shared" si="28"/>
        <v/>
      </c>
      <c r="AK207" s="18" t="str">
        <f t="shared" si="30"/>
        <v/>
      </c>
      <c r="AL207" s="18" t="str">
        <f t="shared" si="31"/>
        <v/>
      </c>
      <c r="AM207" s="16"/>
      <c r="AN207" s="16"/>
      <c r="AO207" s="16" t="s">
        <v>101</v>
      </c>
      <c r="AP207" s="16" t="s">
        <v>101</v>
      </c>
    </row>
    <row r="208" spans="1:42" s="14" customFormat="1" ht="45" customHeight="1" x14ac:dyDescent="0.2">
      <c r="A208" s="27">
        <v>30</v>
      </c>
      <c r="B208" s="15" t="s">
        <v>872</v>
      </c>
      <c r="C208" s="16" t="s">
        <v>947</v>
      </c>
      <c r="D208" s="16" t="s">
        <v>664</v>
      </c>
      <c r="E208" s="16" t="s">
        <v>103</v>
      </c>
      <c r="F208" s="16" t="s">
        <v>875</v>
      </c>
      <c r="G208" s="16" t="s">
        <v>194</v>
      </c>
      <c r="H208" s="16" t="s">
        <v>876</v>
      </c>
      <c r="I208" s="16" t="s">
        <v>997</v>
      </c>
      <c r="J208" s="17">
        <v>43831</v>
      </c>
      <c r="K208" s="17">
        <v>44196</v>
      </c>
      <c r="L208" s="16" t="s">
        <v>998</v>
      </c>
      <c r="M208" s="16" t="s">
        <v>879</v>
      </c>
      <c r="N208" s="16" t="s">
        <v>52</v>
      </c>
      <c r="O208" s="16" t="s">
        <v>990</v>
      </c>
      <c r="P208" s="16" t="s">
        <v>54</v>
      </c>
      <c r="Q208" s="24">
        <f t="shared" si="24"/>
        <v>1</v>
      </c>
      <c r="R208" s="18">
        <v>0</v>
      </c>
      <c r="S208" s="18">
        <v>0.2</v>
      </c>
      <c r="T208" s="18">
        <v>0.6</v>
      </c>
      <c r="U208" s="18">
        <v>0.2</v>
      </c>
      <c r="V208" s="18">
        <v>0</v>
      </c>
      <c r="W208" s="18"/>
      <c r="X208" s="18">
        <v>0.2</v>
      </c>
      <c r="Y208" s="18" t="s">
        <v>999</v>
      </c>
      <c r="Z208" s="18">
        <v>0.6</v>
      </c>
      <c r="AA208" s="18" t="s">
        <v>1000</v>
      </c>
      <c r="AB208" s="18">
        <v>0.2</v>
      </c>
      <c r="AC208" s="18" t="s">
        <v>1001</v>
      </c>
      <c r="AD208" s="18"/>
      <c r="AE208" s="18"/>
      <c r="AF208" s="17">
        <v>44119</v>
      </c>
      <c r="AG208" s="17">
        <v>44214</v>
      </c>
      <c r="AH208" s="18">
        <f t="shared" si="29"/>
        <v>1</v>
      </c>
      <c r="AI208" s="18" t="str">
        <f t="shared" si="27"/>
        <v/>
      </c>
      <c r="AJ208" s="18">
        <f t="shared" si="28"/>
        <v>1</v>
      </c>
      <c r="AK208" s="18">
        <f t="shared" si="30"/>
        <v>1</v>
      </c>
      <c r="AL208" s="18">
        <f t="shared" si="31"/>
        <v>1</v>
      </c>
      <c r="AM208" s="16"/>
      <c r="AN208" s="16"/>
      <c r="AO208" s="16" t="s">
        <v>59</v>
      </c>
      <c r="AP208" s="16" t="s">
        <v>101</v>
      </c>
    </row>
    <row r="209" spans="1:42" s="14" customFormat="1" ht="45" customHeight="1" x14ac:dyDescent="0.2">
      <c r="A209" s="27">
        <v>31</v>
      </c>
      <c r="B209" s="15" t="s">
        <v>872</v>
      </c>
      <c r="C209" s="16" t="s">
        <v>1002</v>
      </c>
      <c r="D209" s="16" t="s">
        <v>80</v>
      </c>
      <c r="E209" s="16" t="s">
        <v>159</v>
      </c>
      <c r="F209" s="16" t="s">
        <v>610</v>
      </c>
      <c r="G209" s="16" t="s">
        <v>83</v>
      </c>
      <c r="H209" s="16" t="s">
        <v>160</v>
      </c>
      <c r="I209" s="16" t="s">
        <v>85</v>
      </c>
      <c r="J209" s="17">
        <v>43952</v>
      </c>
      <c r="K209" s="17">
        <v>44074</v>
      </c>
      <c r="L209" s="16" t="s">
        <v>1003</v>
      </c>
      <c r="M209" s="16" t="s">
        <v>879</v>
      </c>
      <c r="N209" s="16" t="s">
        <v>52</v>
      </c>
      <c r="O209" s="16" t="s">
        <v>163</v>
      </c>
      <c r="P209" s="16" t="s">
        <v>2</v>
      </c>
      <c r="Q209" s="24">
        <f t="shared" si="24"/>
        <v>1</v>
      </c>
      <c r="R209" s="18">
        <v>0</v>
      </c>
      <c r="S209" s="18">
        <v>0</v>
      </c>
      <c r="T209" s="18">
        <v>1</v>
      </c>
      <c r="U209" s="18">
        <v>0</v>
      </c>
      <c r="V209" s="18">
        <v>0</v>
      </c>
      <c r="W209" s="18" t="s">
        <v>1004</v>
      </c>
      <c r="X209" s="18">
        <v>0</v>
      </c>
      <c r="Y209" s="18" t="s">
        <v>1005</v>
      </c>
      <c r="Z209" s="18">
        <v>0.9</v>
      </c>
      <c r="AA209" s="18" t="s">
        <v>1006</v>
      </c>
      <c r="AB209" s="18">
        <v>1</v>
      </c>
      <c r="AC209" s="18" t="s">
        <v>1007</v>
      </c>
      <c r="AD209" s="18"/>
      <c r="AE209" s="18"/>
      <c r="AF209" s="17">
        <v>44119</v>
      </c>
      <c r="AG209" s="17">
        <v>44214</v>
      </c>
      <c r="AH209" s="18">
        <f t="shared" si="29"/>
        <v>1</v>
      </c>
      <c r="AI209" s="18" t="str">
        <f t="shared" si="27"/>
        <v/>
      </c>
      <c r="AJ209" s="18" t="str">
        <f t="shared" si="28"/>
        <v/>
      </c>
      <c r="AK209" s="18">
        <f t="shared" si="30"/>
        <v>0.9</v>
      </c>
      <c r="AL209" s="18" t="str">
        <f t="shared" si="31"/>
        <v/>
      </c>
      <c r="AM209" s="16"/>
      <c r="AN209" s="16"/>
      <c r="AO209" s="16" t="s">
        <v>59</v>
      </c>
      <c r="AP209" s="16" t="s">
        <v>59</v>
      </c>
    </row>
    <row r="210" spans="1:42" s="14" customFormat="1" ht="45" customHeight="1" x14ac:dyDescent="0.2">
      <c r="A210" s="27">
        <v>32</v>
      </c>
      <c r="B210" s="15" t="s">
        <v>872</v>
      </c>
      <c r="C210" s="16" t="s">
        <v>1002</v>
      </c>
      <c r="D210" s="16" t="s">
        <v>139</v>
      </c>
      <c r="E210" s="16" t="s">
        <v>159</v>
      </c>
      <c r="F210" s="16" t="s">
        <v>610</v>
      </c>
      <c r="G210" s="16" t="s">
        <v>83</v>
      </c>
      <c r="H210" s="16" t="s">
        <v>160</v>
      </c>
      <c r="I210" s="16" t="s">
        <v>90</v>
      </c>
      <c r="J210" s="17">
        <v>43831</v>
      </c>
      <c r="K210" s="17">
        <v>44196</v>
      </c>
      <c r="L210" s="16" t="s">
        <v>1008</v>
      </c>
      <c r="M210" s="16" t="s">
        <v>879</v>
      </c>
      <c r="N210" s="16" t="s">
        <v>52</v>
      </c>
      <c r="O210" s="16" t="s">
        <v>163</v>
      </c>
      <c r="P210" s="16" t="s">
        <v>2</v>
      </c>
      <c r="Q210" s="24">
        <f t="shared" ref="Q210:Q273" si="32">SUM(R210:U210)</f>
        <v>1</v>
      </c>
      <c r="R210" s="18">
        <v>0</v>
      </c>
      <c r="S210" s="18">
        <v>0</v>
      </c>
      <c r="T210" s="18">
        <v>0</v>
      </c>
      <c r="U210" s="18">
        <v>1</v>
      </c>
      <c r="V210" s="18">
        <v>0</v>
      </c>
      <c r="W210" s="18"/>
      <c r="X210" s="18">
        <v>0</v>
      </c>
      <c r="Y210" s="18" t="s">
        <v>1009</v>
      </c>
      <c r="Z210" s="18">
        <v>0</v>
      </c>
      <c r="AA210" s="18" t="s">
        <v>1010</v>
      </c>
      <c r="AB210" s="18">
        <v>1</v>
      </c>
      <c r="AC210" s="18" t="s">
        <v>1011</v>
      </c>
      <c r="AD210" s="18"/>
      <c r="AE210" s="18"/>
      <c r="AF210" s="17">
        <v>44117</v>
      </c>
      <c r="AG210" s="17">
        <v>44214</v>
      </c>
      <c r="AH210" s="18">
        <f t="shared" si="29"/>
        <v>1</v>
      </c>
      <c r="AI210" s="18" t="str">
        <f t="shared" si="27"/>
        <v/>
      </c>
      <c r="AJ210" s="18" t="str">
        <f t="shared" si="28"/>
        <v/>
      </c>
      <c r="AK210" s="18" t="str">
        <f t="shared" si="30"/>
        <v/>
      </c>
      <c r="AL210" s="18">
        <f t="shared" si="31"/>
        <v>1</v>
      </c>
      <c r="AM210" s="16"/>
      <c r="AN210" s="16"/>
      <c r="AO210" s="16" t="s">
        <v>101</v>
      </c>
      <c r="AP210" s="16" t="s">
        <v>59</v>
      </c>
    </row>
    <row r="211" spans="1:42" s="14" customFormat="1" ht="45" customHeight="1" x14ac:dyDescent="0.2">
      <c r="A211" s="27">
        <v>33</v>
      </c>
      <c r="B211" s="15" t="s">
        <v>872</v>
      </c>
      <c r="C211" s="16" t="s">
        <v>1002</v>
      </c>
      <c r="D211" s="16" t="s">
        <v>80</v>
      </c>
      <c r="E211" s="16" t="s">
        <v>159</v>
      </c>
      <c r="F211" s="16" t="s">
        <v>610</v>
      </c>
      <c r="G211" s="16" t="s">
        <v>83</v>
      </c>
      <c r="H211" s="16" t="s">
        <v>160</v>
      </c>
      <c r="I211" s="16" t="s">
        <v>95</v>
      </c>
      <c r="J211" s="17">
        <v>43983</v>
      </c>
      <c r="K211" s="17">
        <v>44012</v>
      </c>
      <c r="L211" s="16" t="s">
        <v>1012</v>
      </c>
      <c r="M211" s="16" t="s">
        <v>879</v>
      </c>
      <c r="N211" s="16" t="s">
        <v>52</v>
      </c>
      <c r="O211" s="16" t="s">
        <v>163</v>
      </c>
      <c r="P211" s="16" t="s">
        <v>2</v>
      </c>
      <c r="Q211" s="24">
        <f t="shared" si="32"/>
        <v>1</v>
      </c>
      <c r="R211" s="18">
        <v>0</v>
      </c>
      <c r="S211" s="18">
        <v>0</v>
      </c>
      <c r="T211" s="18">
        <v>1</v>
      </c>
      <c r="U211" s="18">
        <v>0</v>
      </c>
      <c r="V211" s="18">
        <v>0</v>
      </c>
      <c r="W211" s="18"/>
      <c r="X211" s="18">
        <v>0</v>
      </c>
      <c r="Y211" s="18"/>
      <c r="Z211" s="18">
        <v>1</v>
      </c>
      <c r="AA211" s="18" t="s">
        <v>1013</v>
      </c>
      <c r="AB211" s="18">
        <v>0</v>
      </c>
      <c r="AC211" s="18"/>
      <c r="AD211" s="18"/>
      <c r="AE211" s="18"/>
      <c r="AF211" s="17">
        <v>44118</v>
      </c>
      <c r="AG211" s="17">
        <v>44214</v>
      </c>
      <c r="AH211" s="18">
        <f t="shared" si="29"/>
        <v>1</v>
      </c>
      <c r="AI211" s="18" t="str">
        <f t="shared" si="27"/>
        <v/>
      </c>
      <c r="AJ211" s="18" t="str">
        <f t="shared" si="28"/>
        <v/>
      </c>
      <c r="AK211" s="18">
        <f t="shared" si="30"/>
        <v>1</v>
      </c>
      <c r="AL211" s="18" t="str">
        <f t="shared" si="31"/>
        <v/>
      </c>
      <c r="AM211" s="16"/>
      <c r="AN211" s="16"/>
      <c r="AO211" s="16" t="s">
        <v>59</v>
      </c>
      <c r="AP211" s="16" t="s">
        <v>101</v>
      </c>
    </row>
    <row r="212" spans="1:42" s="14" customFormat="1" ht="45" customHeight="1" x14ac:dyDescent="0.2">
      <c r="A212" s="27">
        <v>34</v>
      </c>
      <c r="B212" s="15" t="s">
        <v>872</v>
      </c>
      <c r="C212" s="16" t="s">
        <v>1002</v>
      </c>
      <c r="D212" s="16" t="s">
        <v>80</v>
      </c>
      <c r="E212" s="16" t="s">
        <v>159</v>
      </c>
      <c r="F212" s="16" t="s">
        <v>610</v>
      </c>
      <c r="G212" s="16" t="s">
        <v>83</v>
      </c>
      <c r="H212" s="16" t="s">
        <v>160</v>
      </c>
      <c r="I212" s="16" t="s">
        <v>1014</v>
      </c>
      <c r="J212" s="17">
        <v>44013</v>
      </c>
      <c r="K212" s="17">
        <v>44196</v>
      </c>
      <c r="L212" s="16" t="s">
        <v>1015</v>
      </c>
      <c r="M212" s="16" t="s">
        <v>879</v>
      </c>
      <c r="N212" s="16" t="s">
        <v>52</v>
      </c>
      <c r="O212" s="16" t="s">
        <v>163</v>
      </c>
      <c r="P212" s="16" t="s">
        <v>2</v>
      </c>
      <c r="Q212" s="24">
        <f t="shared" si="32"/>
        <v>1</v>
      </c>
      <c r="R212" s="18">
        <v>0</v>
      </c>
      <c r="S212" s="18">
        <v>0</v>
      </c>
      <c r="T212" s="18">
        <v>0</v>
      </c>
      <c r="U212" s="18">
        <v>1</v>
      </c>
      <c r="V212" s="18">
        <v>0</v>
      </c>
      <c r="W212" s="18"/>
      <c r="X212" s="18">
        <v>0</v>
      </c>
      <c r="Y212" s="18"/>
      <c r="Z212" s="18">
        <v>0</v>
      </c>
      <c r="AA212" s="18" t="s">
        <v>891</v>
      </c>
      <c r="AB212" s="18">
        <v>1</v>
      </c>
      <c r="AC212" s="18" t="s">
        <v>1016</v>
      </c>
      <c r="AD212" s="18"/>
      <c r="AE212" s="18"/>
      <c r="AF212" s="17">
        <v>44118</v>
      </c>
      <c r="AG212" s="17">
        <v>44214</v>
      </c>
      <c r="AH212" s="18">
        <f t="shared" si="29"/>
        <v>1</v>
      </c>
      <c r="AI212" s="18" t="str">
        <f t="shared" si="27"/>
        <v/>
      </c>
      <c r="AJ212" s="18" t="str">
        <f t="shared" si="28"/>
        <v/>
      </c>
      <c r="AK212" s="18" t="str">
        <f t="shared" si="30"/>
        <v/>
      </c>
      <c r="AL212" s="18">
        <f t="shared" si="31"/>
        <v>1</v>
      </c>
      <c r="AM212" s="16"/>
      <c r="AN212" s="16"/>
      <c r="AO212" s="16" t="s">
        <v>101</v>
      </c>
      <c r="AP212" s="16" t="s">
        <v>59</v>
      </c>
    </row>
    <row r="213" spans="1:42" s="14" customFormat="1" ht="45" customHeight="1" x14ac:dyDescent="0.2">
      <c r="A213" s="27">
        <v>35</v>
      </c>
      <c r="B213" s="15" t="s">
        <v>872</v>
      </c>
      <c r="C213" s="16" t="s">
        <v>1002</v>
      </c>
      <c r="D213" s="16" t="s">
        <v>80</v>
      </c>
      <c r="E213" s="16" t="s">
        <v>159</v>
      </c>
      <c r="F213" s="16" t="s">
        <v>610</v>
      </c>
      <c r="G213" s="16" t="s">
        <v>83</v>
      </c>
      <c r="H213" s="16" t="s">
        <v>160</v>
      </c>
      <c r="I213" s="16" t="s">
        <v>407</v>
      </c>
      <c r="J213" s="17">
        <v>43983</v>
      </c>
      <c r="K213" s="17">
        <v>44027</v>
      </c>
      <c r="L213" s="16" t="s">
        <v>1017</v>
      </c>
      <c r="M213" s="16" t="s">
        <v>879</v>
      </c>
      <c r="N213" s="15" t="s">
        <v>108</v>
      </c>
      <c r="O213" s="16" t="s">
        <v>163</v>
      </c>
      <c r="P213" s="16" t="s">
        <v>2</v>
      </c>
      <c r="Q213" s="19">
        <f t="shared" si="32"/>
        <v>1</v>
      </c>
      <c r="R213" s="20">
        <v>0</v>
      </c>
      <c r="S213" s="20">
        <v>0</v>
      </c>
      <c r="T213" s="20">
        <v>1</v>
      </c>
      <c r="U213" s="20">
        <v>0</v>
      </c>
      <c r="V213" s="20">
        <v>0</v>
      </c>
      <c r="W213" s="20"/>
      <c r="X213" s="20">
        <v>0</v>
      </c>
      <c r="Y213" s="20"/>
      <c r="Z213" s="20">
        <v>1</v>
      </c>
      <c r="AA213" s="20" t="s">
        <v>1018</v>
      </c>
      <c r="AB213" s="20">
        <v>0</v>
      </c>
      <c r="AC213" s="20" t="s">
        <v>1019</v>
      </c>
      <c r="AD213" s="17"/>
      <c r="AE213" s="17"/>
      <c r="AF213" s="17">
        <v>44118</v>
      </c>
      <c r="AG213" s="17">
        <v>44214</v>
      </c>
      <c r="AH213" s="18">
        <f t="shared" si="29"/>
        <v>1</v>
      </c>
      <c r="AI213" s="18" t="str">
        <f t="shared" si="27"/>
        <v/>
      </c>
      <c r="AJ213" s="18" t="str">
        <f t="shared" si="28"/>
        <v/>
      </c>
      <c r="AK213" s="18">
        <f t="shared" si="30"/>
        <v>1</v>
      </c>
      <c r="AL213" s="18" t="str">
        <f t="shared" si="31"/>
        <v/>
      </c>
      <c r="AM213" s="16"/>
      <c r="AN213" s="16"/>
      <c r="AO213" s="16" t="s">
        <v>59</v>
      </c>
      <c r="AP213" s="16" t="s">
        <v>101</v>
      </c>
    </row>
    <row r="214" spans="1:42" s="14" customFormat="1" ht="45" customHeight="1" x14ac:dyDescent="0.2">
      <c r="A214" s="27">
        <v>1</v>
      </c>
      <c r="B214" s="15" t="s">
        <v>1020</v>
      </c>
      <c r="C214" s="15" t="s">
        <v>1021</v>
      </c>
      <c r="D214" s="15" t="s">
        <v>44</v>
      </c>
      <c r="E214" s="15" t="s">
        <v>298</v>
      </c>
      <c r="F214" s="15" t="s">
        <v>1022</v>
      </c>
      <c r="G214" s="15" t="s">
        <v>1023</v>
      </c>
      <c r="H214" s="15" t="s">
        <v>1024</v>
      </c>
      <c r="I214" s="15" t="s">
        <v>1025</v>
      </c>
      <c r="J214" s="17">
        <v>43983</v>
      </c>
      <c r="K214" s="17">
        <v>44196</v>
      </c>
      <c r="L214" s="15" t="s">
        <v>1026</v>
      </c>
      <c r="M214" s="15" t="s">
        <v>1027</v>
      </c>
      <c r="N214" s="15" t="s">
        <v>108</v>
      </c>
      <c r="O214" s="15" t="s">
        <v>1028</v>
      </c>
      <c r="P214" s="15" t="s">
        <v>54</v>
      </c>
      <c r="Q214" s="20">
        <f t="shared" si="32"/>
        <v>4</v>
      </c>
      <c r="R214" s="20">
        <v>0</v>
      </c>
      <c r="S214" s="20">
        <v>0</v>
      </c>
      <c r="T214" s="20">
        <v>1</v>
      </c>
      <c r="U214" s="20">
        <v>3</v>
      </c>
      <c r="V214" s="20">
        <v>0</v>
      </c>
      <c r="W214" s="20"/>
      <c r="X214" s="20">
        <v>0</v>
      </c>
      <c r="Y214" s="20" t="s">
        <v>1029</v>
      </c>
      <c r="Z214" s="20">
        <v>1</v>
      </c>
      <c r="AA214" s="20" t="s">
        <v>1030</v>
      </c>
      <c r="AB214" s="20">
        <v>3</v>
      </c>
      <c r="AC214" s="20" t="s">
        <v>1031</v>
      </c>
      <c r="AD214" s="17"/>
      <c r="AE214" s="17"/>
      <c r="AF214" s="17">
        <v>44117</v>
      </c>
      <c r="AG214" s="17">
        <v>44210</v>
      </c>
      <c r="AH214" s="18">
        <f t="shared" si="29"/>
        <v>1</v>
      </c>
      <c r="AI214" s="18" t="str">
        <f t="shared" si="27"/>
        <v/>
      </c>
      <c r="AJ214" s="18" t="str">
        <f t="shared" si="28"/>
        <v/>
      </c>
      <c r="AK214" s="18">
        <f t="shared" si="30"/>
        <v>1</v>
      </c>
      <c r="AL214" s="18">
        <f t="shared" si="31"/>
        <v>1</v>
      </c>
      <c r="AM214" s="15"/>
      <c r="AN214" s="15"/>
      <c r="AO214" s="15"/>
      <c r="AP214" s="15" t="s">
        <v>59</v>
      </c>
    </row>
    <row r="215" spans="1:42" s="14" customFormat="1" ht="45" customHeight="1" x14ac:dyDescent="0.2">
      <c r="A215" s="27">
        <v>2</v>
      </c>
      <c r="B215" s="15" t="s">
        <v>1020</v>
      </c>
      <c r="C215" s="15" t="s">
        <v>1021</v>
      </c>
      <c r="D215" s="15" t="s">
        <v>44</v>
      </c>
      <c r="E215" s="15" t="s">
        <v>298</v>
      </c>
      <c r="F215" s="15" t="s">
        <v>1022</v>
      </c>
      <c r="G215" s="15" t="s">
        <v>1023</v>
      </c>
      <c r="H215" s="15" t="s">
        <v>1024</v>
      </c>
      <c r="I215" s="15" t="s">
        <v>1032</v>
      </c>
      <c r="J215" s="17">
        <v>43983</v>
      </c>
      <c r="K215" s="17">
        <v>44196</v>
      </c>
      <c r="L215" s="15" t="s">
        <v>1026</v>
      </c>
      <c r="M215" s="15" t="s">
        <v>1027</v>
      </c>
      <c r="N215" s="15" t="s">
        <v>108</v>
      </c>
      <c r="O215" s="15" t="s">
        <v>1028</v>
      </c>
      <c r="P215" s="15" t="s">
        <v>54</v>
      </c>
      <c r="Q215" s="20">
        <f t="shared" si="32"/>
        <v>4</v>
      </c>
      <c r="R215" s="20">
        <v>0</v>
      </c>
      <c r="S215" s="20">
        <v>0</v>
      </c>
      <c r="T215" s="20">
        <v>1</v>
      </c>
      <c r="U215" s="20">
        <v>3</v>
      </c>
      <c r="V215" s="20">
        <v>0</v>
      </c>
      <c r="W215" s="20"/>
      <c r="X215" s="20">
        <v>0</v>
      </c>
      <c r="Y215" s="20" t="s">
        <v>1033</v>
      </c>
      <c r="Z215" s="20">
        <v>1</v>
      </c>
      <c r="AA215" s="20" t="s">
        <v>1034</v>
      </c>
      <c r="AB215" s="20">
        <v>3</v>
      </c>
      <c r="AC215" s="20" t="s">
        <v>1035</v>
      </c>
      <c r="AD215" s="17"/>
      <c r="AE215" s="17"/>
      <c r="AF215" s="17">
        <v>44117</v>
      </c>
      <c r="AG215" s="17">
        <v>44210</v>
      </c>
      <c r="AH215" s="18">
        <f t="shared" si="29"/>
        <v>1</v>
      </c>
      <c r="AI215" s="18" t="str">
        <f t="shared" si="27"/>
        <v/>
      </c>
      <c r="AJ215" s="18" t="str">
        <f t="shared" si="28"/>
        <v/>
      </c>
      <c r="AK215" s="18">
        <f t="shared" si="30"/>
        <v>1</v>
      </c>
      <c r="AL215" s="18">
        <f t="shared" si="31"/>
        <v>1</v>
      </c>
      <c r="AM215" s="15"/>
      <c r="AN215" s="15"/>
      <c r="AO215" s="15"/>
      <c r="AP215" s="15" t="s">
        <v>59</v>
      </c>
    </row>
    <row r="216" spans="1:42" s="14" customFormat="1" ht="45" customHeight="1" x14ac:dyDescent="0.2">
      <c r="A216" s="27">
        <v>3</v>
      </c>
      <c r="B216" s="15" t="s">
        <v>1020</v>
      </c>
      <c r="C216" s="15" t="s">
        <v>1036</v>
      </c>
      <c r="D216" s="15" t="s">
        <v>139</v>
      </c>
      <c r="E216" s="15" t="s">
        <v>298</v>
      </c>
      <c r="F216" s="15" t="s">
        <v>759</v>
      </c>
      <c r="G216" s="15" t="s">
        <v>1023</v>
      </c>
      <c r="H216" s="15" t="s">
        <v>1024</v>
      </c>
      <c r="I216" s="15" t="s">
        <v>1037</v>
      </c>
      <c r="J216" s="17">
        <v>43983</v>
      </c>
      <c r="K216" s="17">
        <v>44165</v>
      </c>
      <c r="L216" s="15" t="s">
        <v>1038</v>
      </c>
      <c r="M216" s="15" t="s">
        <v>1027</v>
      </c>
      <c r="N216" s="15" t="s">
        <v>108</v>
      </c>
      <c r="O216" s="15" t="s">
        <v>1039</v>
      </c>
      <c r="P216" s="15" t="s">
        <v>54</v>
      </c>
      <c r="Q216" s="20">
        <f t="shared" si="32"/>
        <v>5</v>
      </c>
      <c r="R216" s="20">
        <v>0</v>
      </c>
      <c r="S216" s="20">
        <v>1</v>
      </c>
      <c r="T216" s="20">
        <v>3</v>
      </c>
      <c r="U216" s="20">
        <v>1</v>
      </c>
      <c r="V216" s="20">
        <v>0</v>
      </c>
      <c r="W216" s="20"/>
      <c r="X216" s="20">
        <v>1</v>
      </c>
      <c r="Y216" s="20" t="s">
        <v>1040</v>
      </c>
      <c r="Z216" s="20">
        <v>4</v>
      </c>
      <c r="AA216" s="20" t="s">
        <v>1041</v>
      </c>
      <c r="AB216" s="20">
        <v>1</v>
      </c>
      <c r="AC216" s="20" t="s">
        <v>1042</v>
      </c>
      <c r="AD216" s="17"/>
      <c r="AE216" s="17"/>
      <c r="AF216" s="17">
        <v>44117</v>
      </c>
      <c r="AG216" s="17">
        <v>44210</v>
      </c>
      <c r="AH216" s="18">
        <f t="shared" si="29"/>
        <v>1</v>
      </c>
      <c r="AI216" s="18" t="str">
        <f t="shared" si="27"/>
        <v/>
      </c>
      <c r="AJ216" s="18">
        <f t="shared" si="28"/>
        <v>1</v>
      </c>
      <c r="AK216" s="18">
        <f t="shared" si="30"/>
        <v>1</v>
      </c>
      <c r="AL216" s="18">
        <f t="shared" si="31"/>
        <v>1</v>
      </c>
      <c r="AM216" s="15"/>
      <c r="AN216" s="15"/>
      <c r="AO216" s="15"/>
      <c r="AP216" s="15" t="s">
        <v>59</v>
      </c>
    </row>
    <row r="217" spans="1:42" s="14" customFormat="1" ht="45" customHeight="1" x14ac:dyDescent="0.2">
      <c r="A217" s="27">
        <v>4</v>
      </c>
      <c r="B217" s="15" t="s">
        <v>1020</v>
      </c>
      <c r="C217" s="15" t="s">
        <v>1036</v>
      </c>
      <c r="D217" s="15" t="s">
        <v>139</v>
      </c>
      <c r="E217" s="15" t="s">
        <v>298</v>
      </c>
      <c r="F217" s="15" t="s">
        <v>759</v>
      </c>
      <c r="G217" s="15" t="s">
        <v>1023</v>
      </c>
      <c r="H217" s="15" t="s">
        <v>1024</v>
      </c>
      <c r="I217" s="15" t="s">
        <v>1043</v>
      </c>
      <c r="J217" s="17">
        <v>43983</v>
      </c>
      <c r="K217" s="17">
        <v>44165</v>
      </c>
      <c r="L217" s="15" t="s">
        <v>1044</v>
      </c>
      <c r="M217" s="15" t="s">
        <v>1027</v>
      </c>
      <c r="N217" s="15" t="s">
        <v>108</v>
      </c>
      <c r="O217" s="15" t="s">
        <v>1039</v>
      </c>
      <c r="P217" s="15" t="s">
        <v>54</v>
      </c>
      <c r="Q217" s="20">
        <f t="shared" si="32"/>
        <v>5</v>
      </c>
      <c r="R217" s="20">
        <v>0</v>
      </c>
      <c r="S217" s="20">
        <v>1</v>
      </c>
      <c r="T217" s="20">
        <v>3</v>
      </c>
      <c r="U217" s="20">
        <v>1</v>
      </c>
      <c r="V217" s="20">
        <v>0</v>
      </c>
      <c r="W217" s="20"/>
      <c r="X217" s="20">
        <v>0</v>
      </c>
      <c r="Y217" s="20" t="s">
        <v>1045</v>
      </c>
      <c r="Z217" s="20">
        <v>5</v>
      </c>
      <c r="AA217" s="20" t="s">
        <v>1046</v>
      </c>
      <c r="AB217" s="20">
        <v>1</v>
      </c>
      <c r="AC217" s="20" t="s">
        <v>1047</v>
      </c>
      <c r="AD217" s="17"/>
      <c r="AE217" s="17"/>
      <c r="AF217" s="17">
        <v>44117</v>
      </c>
      <c r="AG217" s="17">
        <v>44210</v>
      </c>
      <c r="AH217" s="18">
        <f t="shared" si="29"/>
        <v>1</v>
      </c>
      <c r="AI217" s="18" t="str">
        <f t="shared" si="27"/>
        <v/>
      </c>
      <c r="AJ217" s="18">
        <f t="shared" si="28"/>
        <v>0</v>
      </c>
      <c r="AK217" s="18">
        <f t="shared" si="30"/>
        <v>1</v>
      </c>
      <c r="AL217" s="18">
        <f t="shared" si="31"/>
        <v>1</v>
      </c>
      <c r="AM217" s="15"/>
      <c r="AN217" s="15"/>
      <c r="AO217" s="15"/>
      <c r="AP217" s="15" t="s">
        <v>59</v>
      </c>
    </row>
    <row r="218" spans="1:42" s="14" customFormat="1" ht="45" customHeight="1" x14ac:dyDescent="0.2">
      <c r="A218" s="27">
        <v>5</v>
      </c>
      <c r="B218" s="15" t="s">
        <v>1020</v>
      </c>
      <c r="C218" s="15" t="s">
        <v>1048</v>
      </c>
      <c r="D218" s="15" t="s">
        <v>44</v>
      </c>
      <c r="E218" s="15" t="s">
        <v>298</v>
      </c>
      <c r="F218" s="15" t="s">
        <v>1049</v>
      </c>
      <c r="G218" s="15" t="s">
        <v>1023</v>
      </c>
      <c r="H218" s="15" t="s">
        <v>1024</v>
      </c>
      <c r="I218" s="15" t="s">
        <v>1050</v>
      </c>
      <c r="J218" s="17">
        <v>44013</v>
      </c>
      <c r="K218" s="17">
        <v>44027</v>
      </c>
      <c r="L218" s="15" t="s">
        <v>1051</v>
      </c>
      <c r="M218" s="15" t="s">
        <v>1027</v>
      </c>
      <c r="N218" s="15" t="s">
        <v>52</v>
      </c>
      <c r="O218" s="15" t="s">
        <v>1052</v>
      </c>
      <c r="P218" s="15" t="s">
        <v>54</v>
      </c>
      <c r="Q218" s="18">
        <f t="shared" si="32"/>
        <v>1</v>
      </c>
      <c r="R218" s="18">
        <v>0</v>
      </c>
      <c r="S218" s="18">
        <v>0</v>
      </c>
      <c r="T218" s="18">
        <v>1</v>
      </c>
      <c r="U218" s="18">
        <v>0</v>
      </c>
      <c r="V218" s="18">
        <v>0</v>
      </c>
      <c r="W218" s="18"/>
      <c r="X218" s="18">
        <v>0</v>
      </c>
      <c r="Y218" s="18"/>
      <c r="Z218" s="18">
        <v>1</v>
      </c>
      <c r="AA218" s="18" t="s">
        <v>1053</v>
      </c>
      <c r="AB218" s="18">
        <v>0</v>
      </c>
      <c r="AC218" s="18" t="s">
        <v>1054</v>
      </c>
      <c r="AD218" s="18"/>
      <c r="AE218" s="18"/>
      <c r="AF218" s="17">
        <v>44117</v>
      </c>
      <c r="AG218" s="17">
        <v>44210</v>
      </c>
      <c r="AH218" s="18">
        <f t="shared" si="29"/>
        <v>1</v>
      </c>
      <c r="AI218" s="18" t="str">
        <f t="shared" si="27"/>
        <v/>
      </c>
      <c r="AJ218" s="18" t="str">
        <f t="shared" si="28"/>
        <v/>
      </c>
      <c r="AK218" s="18">
        <f t="shared" si="30"/>
        <v>1</v>
      </c>
      <c r="AL218" s="18" t="str">
        <f t="shared" si="31"/>
        <v/>
      </c>
      <c r="AM218" s="15"/>
      <c r="AN218" s="15"/>
      <c r="AO218" s="15"/>
      <c r="AP218" s="15" t="s">
        <v>101</v>
      </c>
    </row>
    <row r="219" spans="1:42" s="14" customFormat="1" ht="45" customHeight="1" x14ac:dyDescent="0.2">
      <c r="A219" s="27">
        <v>6</v>
      </c>
      <c r="B219" s="15" t="s">
        <v>1020</v>
      </c>
      <c r="C219" s="15" t="s">
        <v>1048</v>
      </c>
      <c r="D219" s="15" t="s">
        <v>44</v>
      </c>
      <c r="E219" s="15" t="s">
        <v>298</v>
      </c>
      <c r="F219" s="15" t="s">
        <v>1049</v>
      </c>
      <c r="G219" s="15" t="s">
        <v>1023</v>
      </c>
      <c r="H219" s="15" t="s">
        <v>1024</v>
      </c>
      <c r="I219" s="15" t="s">
        <v>1055</v>
      </c>
      <c r="J219" s="17">
        <v>44013</v>
      </c>
      <c r="K219" s="17">
        <v>44196</v>
      </c>
      <c r="L219" s="15" t="s">
        <v>1056</v>
      </c>
      <c r="M219" s="15" t="s">
        <v>1027</v>
      </c>
      <c r="N219" s="15" t="s">
        <v>52</v>
      </c>
      <c r="O219" s="15" t="s">
        <v>1052</v>
      </c>
      <c r="P219" s="15" t="s">
        <v>54</v>
      </c>
      <c r="Q219" s="18">
        <f t="shared" si="32"/>
        <v>1</v>
      </c>
      <c r="R219" s="18">
        <v>0</v>
      </c>
      <c r="S219" s="18">
        <v>0</v>
      </c>
      <c r="T219" s="18">
        <v>0.5</v>
      </c>
      <c r="U219" s="18">
        <v>0.5</v>
      </c>
      <c r="V219" s="18">
        <v>0</v>
      </c>
      <c r="W219" s="18"/>
      <c r="X219" s="18">
        <v>0</v>
      </c>
      <c r="Y219" s="18"/>
      <c r="Z219" s="18">
        <v>0.5</v>
      </c>
      <c r="AA219" s="18" t="s">
        <v>1057</v>
      </c>
      <c r="AB219" s="18">
        <v>0.5</v>
      </c>
      <c r="AC219" s="18" t="s">
        <v>1058</v>
      </c>
      <c r="AD219" s="18"/>
      <c r="AE219" s="18"/>
      <c r="AF219" s="17">
        <v>44117</v>
      </c>
      <c r="AG219" s="17">
        <v>44210</v>
      </c>
      <c r="AH219" s="18">
        <f t="shared" si="29"/>
        <v>1</v>
      </c>
      <c r="AI219" s="18" t="str">
        <f t="shared" si="27"/>
        <v/>
      </c>
      <c r="AJ219" s="18" t="str">
        <f t="shared" si="28"/>
        <v/>
      </c>
      <c r="AK219" s="18">
        <f t="shared" si="30"/>
        <v>1</v>
      </c>
      <c r="AL219" s="18">
        <f t="shared" si="31"/>
        <v>1</v>
      </c>
      <c r="AM219" s="15"/>
      <c r="AN219" s="15"/>
      <c r="AO219" s="15"/>
      <c r="AP219" s="15" t="s">
        <v>59</v>
      </c>
    </row>
    <row r="220" spans="1:42" s="14" customFormat="1" ht="45" customHeight="1" x14ac:dyDescent="0.2">
      <c r="A220" s="27">
        <v>7</v>
      </c>
      <c r="B220" s="15" t="s">
        <v>1020</v>
      </c>
      <c r="C220" s="15" t="s">
        <v>1048</v>
      </c>
      <c r="D220" s="15" t="s">
        <v>44</v>
      </c>
      <c r="E220" s="15" t="s">
        <v>298</v>
      </c>
      <c r="F220" s="15" t="s">
        <v>1049</v>
      </c>
      <c r="G220" s="15" t="s">
        <v>1023</v>
      </c>
      <c r="H220" s="15" t="s">
        <v>1024</v>
      </c>
      <c r="I220" s="16" t="s">
        <v>1059</v>
      </c>
      <c r="J220" s="17">
        <v>44044</v>
      </c>
      <c r="K220" s="17">
        <v>44196</v>
      </c>
      <c r="L220" s="15" t="s">
        <v>1060</v>
      </c>
      <c r="M220" s="15" t="s">
        <v>1027</v>
      </c>
      <c r="N220" s="15" t="s">
        <v>52</v>
      </c>
      <c r="O220" s="15" t="s">
        <v>1052</v>
      </c>
      <c r="P220" s="15" t="s">
        <v>54</v>
      </c>
      <c r="Q220" s="18">
        <f t="shared" si="32"/>
        <v>1</v>
      </c>
      <c r="R220" s="18">
        <v>0</v>
      </c>
      <c r="S220" s="18">
        <v>0</v>
      </c>
      <c r="T220" s="18">
        <v>0.3</v>
      </c>
      <c r="U220" s="18">
        <v>0.7</v>
      </c>
      <c r="V220" s="18">
        <v>0</v>
      </c>
      <c r="W220" s="18"/>
      <c r="X220" s="18">
        <v>0</v>
      </c>
      <c r="Y220" s="18"/>
      <c r="Z220" s="18">
        <v>0.3</v>
      </c>
      <c r="AA220" s="18" t="s">
        <v>1061</v>
      </c>
      <c r="AB220" s="18">
        <v>0.7</v>
      </c>
      <c r="AC220" s="18" t="s">
        <v>1062</v>
      </c>
      <c r="AD220" s="18"/>
      <c r="AE220" s="18"/>
      <c r="AF220" s="17">
        <v>44117</v>
      </c>
      <c r="AG220" s="17">
        <v>44210</v>
      </c>
      <c r="AH220" s="18">
        <f t="shared" si="29"/>
        <v>1</v>
      </c>
      <c r="AI220" s="18" t="str">
        <f t="shared" si="27"/>
        <v/>
      </c>
      <c r="AJ220" s="18" t="str">
        <f t="shared" si="28"/>
        <v/>
      </c>
      <c r="AK220" s="18">
        <f t="shared" si="30"/>
        <v>1</v>
      </c>
      <c r="AL220" s="18">
        <f t="shared" si="31"/>
        <v>1</v>
      </c>
      <c r="AM220" s="15"/>
      <c r="AN220" s="15"/>
      <c r="AO220" s="15"/>
      <c r="AP220" s="15" t="s">
        <v>59</v>
      </c>
    </row>
    <row r="221" spans="1:42" s="14" customFormat="1" ht="45" customHeight="1" x14ac:dyDescent="0.2">
      <c r="A221" s="27">
        <v>8</v>
      </c>
      <c r="B221" s="15" t="s">
        <v>1020</v>
      </c>
      <c r="C221" s="15" t="s">
        <v>1048</v>
      </c>
      <c r="D221" s="15" t="s">
        <v>44</v>
      </c>
      <c r="E221" s="15" t="s">
        <v>298</v>
      </c>
      <c r="F221" s="15" t="s">
        <v>1049</v>
      </c>
      <c r="G221" s="15" t="s">
        <v>1023</v>
      </c>
      <c r="H221" s="15" t="s">
        <v>1024</v>
      </c>
      <c r="I221" s="15" t="s">
        <v>1063</v>
      </c>
      <c r="J221" s="17">
        <v>44013</v>
      </c>
      <c r="K221" s="17">
        <v>44196</v>
      </c>
      <c r="L221" s="15" t="s">
        <v>1064</v>
      </c>
      <c r="M221" s="15" t="s">
        <v>1027</v>
      </c>
      <c r="N221" s="15" t="s">
        <v>52</v>
      </c>
      <c r="O221" s="15" t="s">
        <v>1052</v>
      </c>
      <c r="P221" s="15" t="s">
        <v>54</v>
      </c>
      <c r="Q221" s="18">
        <f t="shared" si="32"/>
        <v>1</v>
      </c>
      <c r="R221" s="18">
        <v>0</v>
      </c>
      <c r="S221" s="18">
        <v>0</v>
      </c>
      <c r="T221" s="18">
        <v>0.5</v>
      </c>
      <c r="U221" s="18">
        <v>0.5</v>
      </c>
      <c r="V221" s="18">
        <v>0</v>
      </c>
      <c r="W221" s="18"/>
      <c r="X221" s="18">
        <v>0</v>
      </c>
      <c r="Y221" s="18"/>
      <c r="Z221" s="18">
        <v>0.5</v>
      </c>
      <c r="AA221" s="18" t="s">
        <v>1065</v>
      </c>
      <c r="AB221" s="18">
        <v>0.5</v>
      </c>
      <c r="AC221" s="18" t="s">
        <v>1066</v>
      </c>
      <c r="AD221" s="18"/>
      <c r="AE221" s="18"/>
      <c r="AF221" s="17">
        <v>44117</v>
      </c>
      <c r="AG221" s="17">
        <v>44210</v>
      </c>
      <c r="AH221" s="18">
        <f t="shared" si="29"/>
        <v>1</v>
      </c>
      <c r="AI221" s="18" t="str">
        <f t="shared" si="27"/>
        <v/>
      </c>
      <c r="AJ221" s="18" t="str">
        <f t="shared" si="28"/>
        <v/>
      </c>
      <c r="AK221" s="18">
        <f t="shared" si="30"/>
        <v>1</v>
      </c>
      <c r="AL221" s="18">
        <f t="shared" si="31"/>
        <v>1</v>
      </c>
      <c r="AM221" s="15"/>
      <c r="AN221" s="15"/>
      <c r="AO221" s="15"/>
      <c r="AP221" s="15" t="s">
        <v>59</v>
      </c>
    </row>
    <row r="222" spans="1:42" s="14" customFormat="1" ht="45" customHeight="1" x14ac:dyDescent="0.2">
      <c r="A222" s="27">
        <v>9</v>
      </c>
      <c r="B222" s="15" t="s">
        <v>1020</v>
      </c>
      <c r="C222" s="15" t="s">
        <v>1048</v>
      </c>
      <c r="D222" s="15" t="s">
        <v>44</v>
      </c>
      <c r="E222" s="15" t="s">
        <v>298</v>
      </c>
      <c r="F222" s="15" t="s">
        <v>1049</v>
      </c>
      <c r="G222" s="15" t="s">
        <v>1023</v>
      </c>
      <c r="H222" s="15" t="s">
        <v>1024</v>
      </c>
      <c r="I222" s="16" t="s">
        <v>1067</v>
      </c>
      <c r="J222" s="17">
        <v>44044</v>
      </c>
      <c r="K222" s="17">
        <v>44196</v>
      </c>
      <c r="L222" s="15" t="s">
        <v>1068</v>
      </c>
      <c r="M222" s="15" t="s">
        <v>1027</v>
      </c>
      <c r="N222" s="15" t="s">
        <v>52</v>
      </c>
      <c r="O222" s="15" t="s">
        <v>1052</v>
      </c>
      <c r="P222" s="15" t="s">
        <v>54</v>
      </c>
      <c r="Q222" s="18">
        <f t="shared" si="32"/>
        <v>1</v>
      </c>
      <c r="R222" s="18">
        <v>0</v>
      </c>
      <c r="S222" s="18">
        <v>0</v>
      </c>
      <c r="T222" s="18">
        <v>0.3</v>
      </c>
      <c r="U222" s="18">
        <v>0.7</v>
      </c>
      <c r="V222" s="18">
        <v>0</v>
      </c>
      <c r="W222" s="18"/>
      <c r="X222" s="18">
        <v>0</v>
      </c>
      <c r="Y222" s="18"/>
      <c r="Z222" s="18">
        <v>0.3</v>
      </c>
      <c r="AA222" s="18" t="s">
        <v>1069</v>
      </c>
      <c r="AB222" s="18">
        <v>0.7</v>
      </c>
      <c r="AC222" s="18" t="s">
        <v>1070</v>
      </c>
      <c r="AD222" s="18"/>
      <c r="AE222" s="18"/>
      <c r="AF222" s="17">
        <v>44117</v>
      </c>
      <c r="AG222" s="17">
        <v>44210</v>
      </c>
      <c r="AH222" s="18">
        <f t="shared" si="29"/>
        <v>1</v>
      </c>
      <c r="AI222" s="18" t="str">
        <f t="shared" si="27"/>
        <v/>
      </c>
      <c r="AJ222" s="18" t="str">
        <f t="shared" si="28"/>
        <v/>
      </c>
      <c r="AK222" s="18">
        <f t="shared" si="30"/>
        <v>1</v>
      </c>
      <c r="AL222" s="18">
        <f t="shared" si="31"/>
        <v>1</v>
      </c>
      <c r="AM222" s="15"/>
      <c r="AN222" s="15"/>
      <c r="AO222" s="15"/>
      <c r="AP222" s="15" t="s">
        <v>59</v>
      </c>
    </row>
    <row r="223" spans="1:42" s="14" customFormat="1" ht="45" customHeight="1" x14ac:dyDescent="0.2">
      <c r="A223" s="27">
        <v>10</v>
      </c>
      <c r="B223" s="15" t="s">
        <v>1020</v>
      </c>
      <c r="C223" s="15" t="s">
        <v>1071</v>
      </c>
      <c r="D223" s="15" t="s">
        <v>44</v>
      </c>
      <c r="E223" s="15" t="s">
        <v>298</v>
      </c>
      <c r="F223" s="15" t="s">
        <v>1072</v>
      </c>
      <c r="G223" s="15" t="s">
        <v>1023</v>
      </c>
      <c r="H223" s="15" t="s">
        <v>1024</v>
      </c>
      <c r="I223" s="15" t="s">
        <v>1073</v>
      </c>
      <c r="J223" s="17">
        <v>43891</v>
      </c>
      <c r="K223" s="17">
        <v>44012</v>
      </c>
      <c r="L223" s="15" t="s">
        <v>1074</v>
      </c>
      <c r="M223" s="15" t="s">
        <v>1027</v>
      </c>
      <c r="N223" s="15" t="s">
        <v>108</v>
      </c>
      <c r="O223" s="15" t="s">
        <v>1075</v>
      </c>
      <c r="P223" s="15" t="s">
        <v>54</v>
      </c>
      <c r="Q223" s="20">
        <f t="shared" si="32"/>
        <v>1</v>
      </c>
      <c r="R223" s="20">
        <v>0</v>
      </c>
      <c r="S223" s="20">
        <v>1</v>
      </c>
      <c r="T223" s="20">
        <v>0</v>
      </c>
      <c r="U223" s="20">
        <v>0</v>
      </c>
      <c r="V223" s="20">
        <v>0</v>
      </c>
      <c r="W223" s="20"/>
      <c r="X223" s="20">
        <v>1</v>
      </c>
      <c r="Y223" s="20" t="s">
        <v>1076</v>
      </c>
      <c r="Z223" s="20">
        <v>0</v>
      </c>
      <c r="AA223" s="20"/>
      <c r="AB223" s="20">
        <v>0</v>
      </c>
      <c r="AC223" s="20" t="s">
        <v>1077</v>
      </c>
      <c r="AD223" s="17"/>
      <c r="AE223" s="17"/>
      <c r="AF223" s="17">
        <v>44117</v>
      </c>
      <c r="AG223" s="17">
        <v>44210</v>
      </c>
      <c r="AH223" s="18">
        <f t="shared" si="29"/>
        <v>1</v>
      </c>
      <c r="AI223" s="18" t="str">
        <f t="shared" si="27"/>
        <v/>
      </c>
      <c r="AJ223" s="18">
        <f t="shared" si="28"/>
        <v>1</v>
      </c>
      <c r="AK223" s="18" t="str">
        <f t="shared" si="30"/>
        <v/>
      </c>
      <c r="AL223" s="18" t="str">
        <f t="shared" si="31"/>
        <v/>
      </c>
      <c r="AM223" s="15"/>
      <c r="AN223" s="15"/>
      <c r="AO223" s="15"/>
      <c r="AP223" s="15" t="s">
        <v>101</v>
      </c>
    </row>
    <row r="224" spans="1:42" s="14" customFormat="1" ht="45" customHeight="1" x14ac:dyDescent="0.2">
      <c r="A224" s="27">
        <v>11</v>
      </c>
      <c r="B224" s="15" t="s">
        <v>1020</v>
      </c>
      <c r="C224" s="15" t="s">
        <v>1071</v>
      </c>
      <c r="D224" s="15" t="s">
        <v>44</v>
      </c>
      <c r="E224" s="15" t="s">
        <v>298</v>
      </c>
      <c r="F224" s="15" t="s">
        <v>1072</v>
      </c>
      <c r="G224" s="15" t="s">
        <v>1023</v>
      </c>
      <c r="H224" s="15" t="s">
        <v>1024</v>
      </c>
      <c r="I224" s="16" t="s">
        <v>1078</v>
      </c>
      <c r="J224" s="17">
        <v>43891</v>
      </c>
      <c r="K224" s="17">
        <v>44195</v>
      </c>
      <c r="L224" s="15" t="s">
        <v>1079</v>
      </c>
      <c r="M224" s="15" t="s">
        <v>1027</v>
      </c>
      <c r="N224" s="15" t="s">
        <v>108</v>
      </c>
      <c r="O224" s="15" t="s">
        <v>1075</v>
      </c>
      <c r="P224" s="15" t="s">
        <v>54</v>
      </c>
      <c r="Q224" s="20">
        <f t="shared" si="32"/>
        <v>2</v>
      </c>
      <c r="R224" s="20">
        <v>0</v>
      </c>
      <c r="S224" s="20">
        <v>0</v>
      </c>
      <c r="T224" s="20">
        <v>0</v>
      </c>
      <c r="U224" s="20">
        <v>2</v>
      </c>
      <c r="V224" s="20">
        <v>0</v>
      </c>
      <c r="W224" s="20"/>
      <c r="X224" s="20">
        <v>0</v>
      </c>
      <c r="Y224" s="20" t="s">
        <v>1080</v>
      </c>
      <c r="Z224" s="20">
        <v>0</v>
      </c>
      <c r="AA224" s="20" t="s">
        <v>1081</v>
      </c>
      <c r="AB224" s="20">
        <v>2</v>
      </c>
      <c r="AC224" s="20" t="s">
        <v>1082</v>
      </c>
      <c r="AD224" s="17"/>
      <c r="AE224" s="17"/>
      <c r="AF224" s="17">
        <v>44117</v>
      </c>
      <c r="AG224" s="17">
        <v>44210</v>
      </c>
      <c r="AH224" s="18">
        <f t="shared" si="29"/>
        <v>1</v>
      </c>
      <c r="AI224" s="18" t="str">
        <f t="shared" si="27"/>
        <v/>
      </c>
      <c r="AJ224" s="18" t="str">
        <f t="shared" si="28"/>
        <v/>
      </c>
      <c r="AK224" s="18" t="str">
        <f t="shared" si="30"/>
        <v/>
      </c>
      <c r="AL224" s="18">
        <f t="shared" si="31"/>
        <v>1</v>
      </c>
      <c r="AM224" s="15"/>
      <c r="AN224" s="15"/>
      <c r="AO224" s="15"/>
      <c r="AP224" s="15" t="s">
        <v>59</v>
      </c>
    </row>
    <row r="225" spans="1:42" s="14" customFormat="1" ht="45" customHeight="1" x14ac:dyDescent="0.2">
      <c r="A225" s="27">
        <v>12</v>
      </c>
      <c r="B225" s="15" t="s">
        <v>1020</v>
      </c>
      <c r="C225" s="15" t="s">
        <v>1071</v>
      </c>
      <c r="D225" s="15" t="s">
        <v>44</v>
      </c>
      <c r="E225" s="15" t="s">
        <v>298</v>
      </c>
      <c r="F225" s="15" t="s">
        <v>1072</v>
      </c>
      <c r="G225" s="15" t="s">
        <v>1023</v>
      </c>
      <c r="H225" s="15" t="s">
        <v>1024</v>
      </c>
      <c r="I225" s="16" t="s">
        <v>1083</v>
      </c>
      <c r="J225" s="17">
        <v>43922</v>
      </c>
      <c r="K225" s="17">
        <v>44195</v>
      </c>
      <c r="L225" s="15" t="s">
        <v>1084</v>
      </c>
      <c r="M225" s="15" t="s">
        <v>1027</v>
      </c>
      <c r="N225" s="15" t="s">
        <v>108</v>
      </c>
      <c r="O225" s="15" t="s">
        <v>1075</v>
      </c>
      <c r="P225" s="15" t="s">
        <v>54</v>
      </c>
      <c r="Q225" s="20">
        <f t="shared" si="32"/>
        <v>15</v>
      </c>
      <c r="R225" s="20">
        <v>0</v>
      </c>
      <c r="S225" s="20">
        <v>0</v>
      </c>
      <c r="T225" s="20">
        <v>0</v>
      </c>
      <c r="U225" s="20">
        <v>15</v>
      </c>
      <c r="V225" s="20">
        <v>0</v>
      </c>
      <c r="W225" s="20"/>
      <c r="X225" s="20">
        <v>15</v>
      </c>
      <c r="Y225" s="20" t="s">
        <v>1085</v>
      </c>
      <c r="Z225" s="20">
        <v>51</v>
      </c>
      <c r="AA225" s="20" t="s">
        <v>1086</v>
      </c>
      <c r="AB225" s="20">
        <v>110</v>
      </c>
      <c r="AC225" s="20" t="s">
        <v>1087</v>
      </c>
      <c r="AD225" s="17"/>
      <c r="AE225" s="17"/>
      <c r="AF225" s="17">
        <v>44117</v>
      </c>
      <c r="AG225" s="17">
        <v>44210</v>
      </c>
      <c r="AH225" s="18">
        <f t="shared" si="29"/>
        <v>1</v>
      </c>
      <c r="AI225" s="18" t="str">
        <f t="shared" si="27"/>
        <v/>
      </c>
      <c r="AJ225" s="18" t="str">
        <f t="shared" si="28"/>
        <v/>
      </c>
      <c r="AK225" s="18" t="str">
        <f t="shared" si="30"/>
        <v/>
      </c>
      <c r="AL225" s="18">
        <f t="shared" si="31"/>
        <v>1</v>
      </c>
      <c r="AM225" s="15"/>
      <c r="AN225" s="15"/>
      <c r="AO225" s="15"/>
      <c r="AP225" s="15" t="s">
        <v>59</v>
      </c>
    </row>
    <row r="226" spans="1:42" s="14" customFormat="1" ht="45" customHeight="1" x14ac:dyDescent="0.2">
      <c r="A226" s="27">
        <v>13</v>
      </c>
      <c r="B226" s="15" t="s">
        <v>1020</v>
      </c>
      <c r="C226" s="15" t="s">
        <v>1071</v>
      </c>
      <c r="D226" s="15" t="s">
        <v>44</v>
      </c>
      <c r="E226" s="15" t="s">
        <v>298</v>
      </c>
      <c r="F226" s="15" t="s">
        <v>1072</v>
      </c>
      <c r="G226" s="15" t="s">
        <v>1023</v>
      </c>
      <c r="H226" s="15" t="s">
        <v>1024</v>
      </c>
      <c r="I226" s="15" t="s">
        <v>1088</v>
      </c>
      <c r="J226" s="17">
        <v>43891</v>
      </c>
      <c r="K226" s="17">
        <v>44195</v>
      </c>
      <c r="L226" s="15" t="s">
        <v>1089</v>
      </c>
      <c r="M226" s="15" t="s">
        <v>1027</v>
      </c>
      <c r="N226" s="15" t="s">
        <v>108</v>
      </c>
      <c r="O226" s="15" t="s">
        <v>1075</v>
      </c>
      <c r="P226" s="15" t="s">
        <v>54</v>
      </c>
      <c r="Q226" s="20">
        <f t="shared" si="32"/>
        <v>1</v>
      </c>
      <c r="R226" s="20">
        <v>0</v>
      </c>
      <c r="S226" s="20">
        <v>0</v>
      </c>
      <c r="T226" s="20">
        <v>0</v>
      </c>
      <c r="U226" s="20">
        <v>1</v>
      </c>
      <c r="V226" s="20">
        <v>0</v>
      </c>
      <c r="W226" s="20"/>
      <c r="X226" s="20">
        <v>0</v>
      </c>
      <c r="Y226" s="20" t="s">
        <v>1090</v>
      </c>
      <c r="Z226" s="20">
        <v>0</v>
      </c>
      <c r="AA226" s="20" t="s">
        <v>1091</v>
      </c>
      <c r="AB226" s="20">
        <v>1</v>
      </c>
      <c r="AC226" s="20" t="s">
        <v>1092</v>
      </c>
      <c r="AD226" s="17"/>
      <c r="AE226" s="17"/>
      <c r="AF226" s="17">
        <v>44117</v>
      </c>
      <c r="AG226" s="17">
        <v>44210</v>
      </c>
      <c r="AH226" s="18">
        <f t="shared" si="29"/>
        <v>1</v>
      </c>
      <c r="AI226" s="18" t="str">
        <f t="shared" si="27"/>
        <v/>
      </c>
      <c r="AJ226" s="18" t="str">
        <f t="shared" si="28"/>
        <v/>
      </c>
      <c r="AK226" s="18" t="str">
        <f t="shared" si="30"/>
        <v/>
      </c>
      <c r="AL226" s="18">
        <f t="shared" si="31"/>
        <v>1</v>
      </c>
      <c r="AM226" s="15"/>
      <c r="AN226" s="15"/>
      <c r="AO226" s="15"/>
      <c r="AP226" s="15" t="s">
        <v>59</v>
      </c>
    </row>
    <row r="227" spans="1:42" s="14" customFormat="1" ht="45" customHeight="1" x14ac:dyDescent="0.2">
      <c r="A227" s="27">
        <v>14</v>
      </c>
      <c r="B227" s="15" t="s">
        <v>1020</v>
      </c>
      <c r="C227" s="15" t="s">
        <v>1071</v>
      </c>
      <c r="D227" s="15" t="s">
        <v>44</v>
      </c>
      <c r="E227" s="15" t="s">
        <v>298</v>
      </c>
      <c r="F227" s="15" t="s">
        <v>1072</v>
      </c>
      <c r="G227" s="15" t="s">
        <v>1023</v>
      </c>
      <c r="H227" s="15" t="s">
        <v>1024</v>
      </c>
      <c r="I227" s="15" t="s">
        <v>1093</v>
      </c>
      <c r="J227" s="17">
        <v>43922</v>
      </c>
      <c r="K227" s="17">
        <v>44165</v>
      </c>
      <c r="L227" s="15" t="s">
        <v>1094</v>
      </c>
      <c r="M227" s="15" t="s">
        <v>1027</v>
      </c>
      <c r="N227" s="15" t="s">
        <v>108</v>
      </c>
      <c r="O227" s="15" t="s">
        <v>1075</v>
      </c>
      <c r="P227" s="15" t="s">
        <v>54</v>
      </c>
      <c r="Q227" s="20">
        <f t="shared" si="32"/>
        <v>1</v>
      </c>
      <c r="R227" s="20">
        <v>0</v>
      </c>
      <c r="S227" s="20">
        <v>0</v>
      </c>
      <c r="T227" s="20">
        <v>0</v>
      </c>
      <c r="U227" s="20">
        <v>1</v>
      </c>
      <c r="V227" s="20">
        <v>0</v>
      </c>
      <c r="W227" s="20"/>
      <c r="X227" s="20">
        <v>0</v>
      </c>
      <c r="Y227" s="20" t="s">
        <v>1095</v>
      </c>
      <c r="Z227" s="20">
        <v>0</v>
      </c>
      <c r="AA227" s="20" t="s">
        <v>1096</v>
      </c>
      <c r="AB227" s="20">
        <v>1</v>
      </c>
      <c r="AC227" s="20" t="s">
        <v>1097</v>
      </c>
      <c r="AD227" s="17"/>
      <c r="AE227" s="17"/>
      <c r="AF227" s="17">
        <v>44117</v>
      </c>
      <c r="AG227" s="17">
        <v>44210</v>
      </c>
      <c r="AH227" s="18">
        <f t="shared" si="29"/>
        <v>1</v>
      </c>
      <c r="AI227" s="18" t="str">
        <f t="shared" si="27"/>
        <v/>
      </c>
      <c r="AJ227" s="18" t="str">
        <f t="shared" si="28"/>
        <v/>
      </c>
      <c r="AK227" s="18" t="str">
        <f t="shared" si="30"/>
        <v/>
      </c>
      <c r="AL227" s="18">
        <f t="shared" si="31"/>
        <v>1</v>
      </c>
      <c r="AM227" s="15"/>
      <c r="AN227" s="15"/>
      <c r="AO227" s="15"/>
      <c r="AP227" s="15" t="s">
        <v>59</v>
      </c>
    </row>
    <row r="228" spans="1:42" s="14" customFormat="1" ht="45" customHeight="1" x14ac:dyDescent="0.2">
      <c r="A228" s="27">
        <v>15</v>
      </c>
      <c r="B228" s="15" t="s">
        <v>1020</v>
      </c>
      <c r="C228" s="15" t="s">
        <v>1098</v>
      </c>
      <c r="D228" s="16" t="s">
        <v>44</v>
      </c>
      <c r="E228" s="15" t="s">
        <v>298</v>
      </c>
      <c r="F228" s="15" t="s">
        <v>759</v>
      </c>
      <c r="G228" s="15" t="s">
        <v>1023</v>
      </c>
      <c r="H228" s="15" t="s">
        <v>1024</v>
      </c>
      <c r="I228" s="16" t="s">
        <v>1099</v>
      </c>
      <c r="J228" s="17">
        <v>43862</v>
      </c>
      <c r="K228" s="17">
        <v>44195</v>
      </c>
      <c r="L228" s="15" t="s">
        <v>1100</v>
      </c>
      <c r="M228" s="15" t="s">
        <v>1027</v>
      </c>
      <c r="N228" s="15" t="s">
        <v>108</v>
      </c>
      <c r="O228" s="15" t="s">
        <v>1101</v>
      </c>
      <c r="P228" s="15" t="s">
        <v>54</v>
      </c>
      <c r="Q228" s="20">
        <f t="shared" si="32"/>
        <v>8</v>
      </c>
      <c r="R228" s="20">
        <v>1</v>
      </c>
      <c r="S228" s="20">
        <v>0</v>
      </c>
      <c r="T228" s="20">
        <v>7</v>
      </c>
      <c r="U228" s="20">
        <v>0</v>
      </c>
      <c r="V228" s="20">
        <v>0</v>
      </c>
      <c r="W228" s="20"/>
      <c r="X228" s="20">
        <v>2</v>
      </c>
      <c r="Y228" s="20" t="s">
        <v>1102</v>
      </c>
      <c r="Z228" s="20">
        <v>5</v>
      </c>
      <c r="AA228" s="20" t="s">
        <v>1103</v>
      </c>
      <c r="AB228" s="20">
        <v>8</v>
      </c>
      <c r="AC228" s="20" t="s">
        <v>1104</v>
      </c>
      <c r="AD228" s="17"/>
      <c r="AE228" s="17"/>
      <c r="AF228" s="17">
        <v>44117</v>
      </c>
      <c r="AG228" s="17">
        <v>44211</v>
      </c>
      <c r="AH228" s="18">
        <f t="shared" si="29"/>
        <v>1</v>
      </c>
      <c r="AI228" s="18">
        <f t="shared" si="27"/>
        <v>0</v>
      </c>
      <c r="AJ228" s="18" t="str">
        <f t="shared" si="28"/>
        <v/>
      </c>
      <c r="AK228" s="18">
        <f t="shared" si="30"/>
        <v>0.7142857142857143</v>
      </c>
      <c r="AL228" s="18" t="str">
        <f t="shared" si="31"/>
        <v/>
      </c>
      <c r="AM228" s="15"/>
      <c r="AN228" s="15"/>
      <c r="AO228" s="15"/>
      <c r="AP228" s="15" t="s">
        <v>59</v>
      </c>
    </row>
    <row r="229" spans="1:42" s="14" customFormat="1" ht="45" customHeight="1" x14ac:dyDescent="0.2">
      <c r="A229" s="27">
        <v>16</v>
      </c>
      <c r="B229" s="15" t="s">
        <v>1020</v>
      </c>
      <c r="C229" s="15" t="s">
        <v>1098</v>
      </c>
      <c r="D229" s="16" t="s">
        <v>44</v>
      </c>
      <c r="E229" s="15" t="s">
        <v>298</v>
      </c>
      <c r="F229" s="15" t="s">
        <v>759</v>
      </c>
      <c r="G229" s="15" t="s">
        <v>1023</v>
      </c>
      <c r="H229" s="15" t="s">
        <v>1024</v>
      </c>
      <c r="I229" s="16" t="s">
        <v>1105</v>
      </c>
      <c r="J229" s="17">
        <v>43922</v>
      </c>
      <c r="K229" s="17">
        <v>44195</v>
      </c>
      <c r="L229" s="15" t="s">
        <v>1106</v>
      </c>
      <c r="M229" s="15" t="s">
        <v>1027</v>
      </c>
      <c r="N229" s="15" t="s">
        <v>108</v>
      </c>
      <c r="O229" s="15" t="s">
        <v>1101</v>
      </c>
      <c r="P229" s="15" t="s">
        <v>54</v>
      </c>
      <c r="Q229" s="20">
        <f t="shared" si="32"/>
        <v>8</v>
      </c>
      <c r="R229" s="20">
        <v>0</v>
      </c>
      <c r="S229" s="20">
        <v>1</v>
      </c>
      <c r="T229" s="20">
        <v>0</v>
      </c>
      <c r="U229" s="20">
        <v>7</v>
      </c>
      <c r="V229" s="20">
        <v>0</v>
      </c>
      <c r="W229" s="20"/>
      <c r="X229" s="20">
        <v>1</v>
      </c>
      <c r="Y229" s="20" t="s">
        <v>1107</v>
      </c>
      <c r="Z229" s="20">
        <v>0</v>
      </c>
      <c r="AA229" s="20" t="s">
        <v>1108</v>
      </c>
      <c r="AB229" s="20">
        <v>2</v>
      </c>
      <c r="AC229" s="20" t="s">
        <v>1109</v>
      </c>
      <c r="AD229" s="17"/>
      <c r="AE229" s="17"/>
      <c r="AF229" s="17">
        <v>44117</v>
      </c>
      <c r="AG229" s="17">
        <v>44211</v>
      </c>
      <c r="AH229" s="18">
        <f t="shared" si="29"/>
        <v>0.375</v>
      </c>
      <c r="AI229" s="18" t="str">
        <f t="shared" si="27"/>
        <v/>
      </c>
      <c r="AJ229" s="18">
        <f t="shared" si="28"/>
        <v>1</v>
      </c>
      <c r="AK229" s="18" t="str">
        <f t="shared" si="30"/>
        <v/>
      </c>
      <c r="AL229" s="18">
        <f t="shared" si="31"/>
        <v>0.2857142857142857</v>
      </c>
      <c r="AM229" s="15"/>
      <c r="AN229" s="15"/>
      <c r="AO229" s="15"/>
      <c r="AP229" s="15" t="s">
        <v>59</v>
      </c>
    </row>
    <row r="230" spans="1:42" s="14" customFormat="1" ht="45" customHeight="1" x14ac:dyDescent="0.2">
      <c r="A230" s="27">
        <v>17</v>
      </c>
      <c r="B230" s="15" t="s">
        <v>1020</v>
      </c>
      <c r="C230" s="15" t="s">
        <v>1098</v>
      </c>
      <c r="D230" s="16" t="s">
        <v>44</v>
      </c>
      <c r="E230" s="15" t="s">
        <v>298</v>
      </c>
      <c r="F230" s="15" t="s">
        <v>759</v>
      </c>
      <c r="G230" s="15" t="s">
        <v>1023</v>
      </c>
      <c r="H230" s="15" t="s">
        <v>1024</v>
      </c>
      <c r="I230" s="16" t="s">
        <v>1110</v>
      </c>
      <c r="J230" s="17">
        <v>43952</v>
      </c>
      <c r="K230" s="17">
        <v>44195</v>
      </c>
      <c r="L230" s="15" t="s">
        <v>1111</v>
      </c>
      <c r="M230" s="15" t="s">
        <v>1027</v>
      </c>
      <c r="N230" s="15" t="s">
        <v>108</v>
      </c>
      <c r="O230" s="15" t="s">
        <v>1101</v>
      </c>
      <c r="P230" s="15" t="s">
        <v>54</v>
      </c>
      <c r="Q230" s="20">
        <f t="shared" si="32"/>
        <v>8</v>
      </c>
      <c r="R230" s="20">
        <v>0</v>
      </c>
      <c r="S230" s="20">
        <v>1</v>
      </c>
      <c r="T230" s="20">
        <v>0</v>
      </c>
      <c r="U230" s="20">
        <v>7</v>
      </c>
      <c r="V230" s="20">
        <v>0</v>
      </c>
      <c r="W230" s="20"/>
      <c r="X230" s="20">
        <v>1</v>
      </c>
      <c r="Y230" s="20" t="s">
        <v>1112</v>
      </c>
      <c r="Z230" s="20">
        <v>0</v>
      </c>
      <c r="AA230" s="20" t="s">
        <v>1113</v>
      </c>
      <c r="AB230" s="20">
        <v>2</v>
      </c>
      <c r="AC230" s="20" t="s">
        <v>1114</v>
      </c>
      <c r="AD230" s="17"/>
      <c r="AE230" s="17"/>
      <c r="AF230" s="17">
        <v>44118</v>
      </c>
      <c r="AG230" s="17">
        <v>44211</v>
      </c>
      <c r="AH230" s="18">
        <f t="shared" si="29"/>
        <v>0.375</v>
      </c>
      <c r="AI230" s="18" t="str">
        <f t="shared" si="27"/>
        <v/>
      </c>
      <c r="AJ230" s="18">
        <f t="shared" si="28"/>
        <v>1</v>
      </c>
      <c r="AK230" s="18" t="str">
        <f t="shared" si="30"/>
        <v/>
      </c>
      <c r="AL230" s="18">
        <f t="shared" si="31"/>
        <v>0.2857142857142857</v>
      </c>
      <c r="AM230" s="15"/>
      <c r="AN230" s="15"/>
      <c r="AO230" s="15"/>
      <c r="AP230" s="15" t="s">
        <v>59</v>
      </c>
    </row>
    <row r="231" spans="1:42" s="14" customFormat="1" ht="45" customHeight="1" x14ac:dyDescent="0.2">
      <c r="A231" s="27">
        <v>18</v>
      </c>
      <c r="B231" s="15" t="s">
        <v>1020</v>
      </c>
      <c r="C231" s="15" t="s">
        <v>1098</v>
      </c>
      <c r="D231" s="16" t="s">
        <v>44</v>
      </c>
      <c r="E231" s="15" t="s">
        <v>298</v>
      </c>
      <c r="F231" s="15" t="s">
        <v>759</v>
      </c>
      <c r="G231" s="15" t="s">
        <v>1023</v>
      </c>
      <c r="H231" s="15" t="s">
        <v>1024</v>
      </c>
      <c r="I231" s="16" t="s">
        <v>1115</v>
      </c>
      <c r="J231" s="17">
        <v>44013</v>
      </c>
      <c r="K231" s="17">
        <v>44195</v>
      </c>
      <c r="L231" s="15" t="s">
        <v>1116</v>
      </c>
      <c r="M231" s="15" t="s">
        <v>1027</v>
      </c>
      <c r="N231" s="15" t="s">
        <v>108</v>
      </c>
      <c r="O231" s="15" t="s">
        <v>1101</v>
      </c>
      <c r="P231" s="15" t="s">
        <v>54</v>
      </c>
      <c r="Q231" s="20">
        <f t="shared" si="32"/>
        <v>8</v>
      </c>
      <c r="R231" s="20">
        <v>0</v>
      </c>
      <c r="S231" s="20">
        <v>0</v>
      </c>
      <c r="T231" s="20">
        <v>1</v>
      </c>
      <c r="U231" s="20">
        <v>7</v>
      </c>
      <c r="V231" s="20">
        <v>0</v>
      </c>
      <c r="W231" s="20"/>
      <c r="X231" s="20">
        <v>0</v>
      </c>
      <c r="Y231" s="20"/>
      <c r="Z231" s="20">
        <v>1</v>
      </c>
      <c r="AA231" s="20" t="s">
        <v>1117</v>
      </c>
      <c r="AB231" s="20">
        <v>2</v>
      </c>
      <c r="AC231" s="20" t="s">
        <v>1118</v>
      </c>
      <c r="AD231" s="17"/>
      <c r="AE231" s="17"/>
      <c r="AF231" s="17">
        <v>44118</v>
      </c>
      <c r="AG231" s="17">
        <v>44211</v>
      </c>
      <c r="AH231" s="18">
        <f t="shared" si="29"/>
        <v>0.375</v>
      </c>
      <c r="AI231" s="18" t="str">
        <f t="shared" si="27"/>
        <v/>
      </c>
      <c r="AJ231" s="18" t="str">
        <f t="shared" si="28"/>
        <v/>
      </c>
      <c r="AK231" s="18">
        <f t="shared" si="30"/>
        <v>1</v>
      </c>
      <c r="AL231" s="18">
        <f t="shared" si="31"/>
        <v>0.2857142857142857</v>
      </c>
      <c r="AM231" s="15"/>
      <c r="AN231" s="15"/>
      <c r="AO231" s="15"/>
      <c r="AP231" s="15" t="s">
        <v>59</v>
      </c>
    </row>
    <row r="232" spans="1:42" s="14" customFormat="1" ht="45" customHeight="1" x14ac:dyDescent="0.2">
      <c r="A232" s="28">
        <v>19</v>
      </c>
      <c r="B232" s="16" t="s">
        <v>1020</v>
      </c>
      <c r="C232" s="16" t="s">
        <v>1002</v>
      </c>
      <c r="D232" s="16" t="s">
        <v>80</v>
      </c>
      <c r="E232" s="16" t="s">
        <v>159</v>
      </c>
      <c r="F232" s="16" t="s">
        <v>610</v>
      </c>
      <c r="G232" s="16" t="s">
        <v>83</v>
      </c>
      <c r="H232" s="16" t="s">
        <v>160</v>
      </c>
      <c r="I232" s="16" t="s">
        <v>85</v>
      </c>
      <c r="J232" s="23">
        <v>43952</v>
      </c>
      <c r="K232" s="23">
        <v>44074</v>
      </c>
      <c r="L232" s="16" t="s">
        <v>1003</v>
      </c>
      <c r="M232" s="16" t="s">
        <v>1027</v>
      </c>
      <c r="N232" s="16" t="s">
        <v>52</v>
      </c>
      <c r="O232" s="16" t="s">
        <v>163</v>
      </c>
      <c r="P232" s="16" t="s">
        <v>2</v>
      </c>
      <c r="Q232" s="24">
        <f t="shared" si="32"/>
        <v>1</v>
      </c>
      <c r="R232" s="24">
        <v>0</v>
      </c>
      <c r="S232" s="24">
        <v>0</v>
      </c>
      <c r="T232" s="24">
        <v>1</v>
      </c>
      <c r="U232" s="24">
        <v>0</v>
      </c>
      <c r="V232" s="18">
        <v>0</v>
      </c>
      <c r="W232" s="18"/>
      <c r="X232" s="18">
        <v>0</v>
      </c>
      <c r="Y232" s="18" t="s">
        <v>1119</v>
      </c>
      <c r="Z232" s="18">
        <v>0.6</v>
      </c>
      <c r="AA232" s="18" t="s">
        <v>1120</v>
      </c>
      <c r="AB232" s="18">
        <v>0.4</v>
      </c>
      <c r="AC232" s="24" t="s">
        <v>1121</v>
      </c>
      <c r="AD232" s="24"/>
      <c r="AE232" s="24"/>
      <c r="AF232" s="23">
        <v>44117</v>
      </c>
      <c r="AG232" s="23">
        <v>44210</v>
      </c>
      <c r="AH232" s="18">
        <f t="shared" si="29"/>
        <v>1</v>
      </c>
      <c r="AI232" s="18" t="str">
        <f t="shared" si="27"/>
        <v/>
      </c>
      <c r="AJ232" s="18" t="str">
        <f t="shared" si="28"/>
        <v/>
      </c>
      <c r="AK232" s="18">
        <f t="shared" si="30"/>
        <v>0.6</v>
      </c>
      <c r="AL232" s="18" t="str">
        <f t="shared" si="31"/>
        <v/>
      </c>
      <c r="AM232" s="16"/>
      <c r="AN232" s="16"/>
      <c r="AO232" s="16"/>
      <c r="AP232" s="16" t="s">
        <v>59</v>
      </c>
    </row>
    <row r="233" spans="1:42" s="14" customFormat="1" ht="45" customHeight="1" x14ac:dyDescent="0.2">
      <c r="A233" s="28">
        <v>20</v>
      </c>
      <c r="B233" s="16" t="s">
        <v>1020</v>
      </c>
      <c r="C233" s="16" t="s">
        <v>1002</v>
      </c>
      <c r="D233" s="16" t="s">
        <v>139</v>
      </c>
      <c r="E233" s="16" t="s">
        <v>159</v>
      </c>
      <c r="F233" s="16" t="s">
        <v>610</v>
      </c>
      <c r="G233" s="16" t="s">
        <v>83</v>
      </c>
      <c r="H233" s="16" t="s">
        <v>160</v>
      </c>
      <c r="I233" s="16" t="s">
        <v>90</v>
      </c>
      <c r="J233" s="23">
        <v>43831</v>
      </c>
      <c r="K233" s="23">
        <v>44196</v>
      </c>
      <c r="L233" s="16" t="s">
        <v>1122</v>
      </c>
      <c r="M233" s="16" t="s">
        <v>1027</v>
      </c>
      <c r="N233" s="16" t="s">
        <v>52</v>
      </c>
      <c r="O233" s="16" t="s">
        <v>163</v>
      </c>
      <c r="P233" s="16" t="s">
        <v>2</v>
      </c>
      <c r="Q233" s="24">
        <f t="shared" si="32"/>
        <v>1</v>
      </c>
      <c r="R233" s="24">
        <v>0</v>
      </c>
      <c r="S233" s="24">
        <v>0</v>
      </c>
      <c r="T233" s="24">
        <v>0</v>
      </c>
      <c r="U233" s="24">
        <v>1</v>
      </c>
      <c r="V233" s="18">
        <v>0</v>
      </c>
      <c r="W233" s="18"/>
      <c r="X233" s="18">
        <v>0</v>
      </c>
      <c r="Y233" s="18"/>
      <c r="Z233" s="18">
        <v>0</v>
      </c>
      <c r="AA233" s="18"/>
      <c r="AB233" s="18">
        <v>1</v>
      </c>
      <c r="AC233" s="24" t="s">
        <v>1123</v>
      </c>
      <c r="AD233" s="24"/>
      <c r="AE233" s="24"/>
      <c r="AF233" s="24"/>
      <c r="AG233" s="23">
        <v>44210</v>
      </c>
      <c r="AH233" s="18">
        <f t="shared" si="29"/>
        <v>1</v>
      </c>
      <c r="AI233" s="18" t="str">
        <f t="shared" si="27"/>
        <v/>
      </c>
      <c r="AJ233" s="18" t="str">
        <f t="shared" si="28"/>
        <v/>
      </c>
      <c r="AK233" s="18" t="str">
        <f t="shared" si="30"/>
        <v/>
      </c>
      <c r="AL233" s="18">
        <f t="shared" si="31"/>
        <v>1</v>
      </c>
      <c r="AM233" s="16"/>
      <c r="AN233" s="16"/>
      <c r="AO233" s="16"/>
      <c r="AP233" s="16" t="s">
        <v>59</v>
      </c>
    </row>
    <row r="234" spans="1:42" s="14" customFormat="1" ht="45" customHeight="1" x14ac:dyDescent="0.2">
      <c r="A234" s="28">
        <v>21</v>
      </c>
      <c r="B234" s="16" t="s">
        <v>1020</v>
      </c>
      <c r="C234" s="16" t="s">
        <v>1002</v>
      </c>
      <c r="D234" s="16" t="s">
        <v>80</v>
      </c>
      <c r="E234" s="16" t="s">
        <v>159</v>
      </c>
      <c r="F234" s="16" t="s">
        <v>610</v>
      </c>
      <c r="G234" s="16" t="s">
        <v>83</v>
      </c>
      <c r="H234" s="16" t="s">
        <v>160</v>
      </c>
      <c r="I234" s="16" t="s">
        <v>95</v>
      </c>
      <c r="J234" s="23">
        <v>43983</v>
      </c>
      <c r="K234" s="23">
        <v>44012</v>
      </c>
      <c r="L234" s="16" t="s">
        <v>1012</v>
      </c>
      <c r="M234" s="16" t="s">
        <v>1027</v>
      </c>
      <c r="N234" s="16" t="s">
        <v>52</v>
      </c>
      <c r="O234" s="16" t="s">
        <v>163</v>
      </c>
      <c r="P234" s="16" t="s">
        <v>2</v>
      </c>
      <c r="Q234" s="24">
        <f t="shared" si="32"/>
        <v>1</v>
      </c>
      <c r="R234" s="24">
        <v>0</v>
      </c>
      <c r="S234" s="24">
        <v>1</v>
      </c>
      <c r="T234" s="24">
        <v>0</v>
      </c>
      <c r="U234" s="24">
        <v>0</v>
      </c>
      <c r="V234" s="18">
        <v>0</v>
      </c>
      <c r="W234" s="18"/>
      <c r="X234" s="18">
        <v>0</v>
      </c>
      <c r="Y234" s="18"/>
      <c r="Z234" s="18">
        <v>1</v>
      </c>
      <c r="AA234" s="18" t="s">
        <v>1124</v>
      </c>
      <c r="AB234" s="18">
        <v>0</v>
      </c>
      <c r="AC234" s="24" t="s">
        <v>1125</v>
      </c>
      <c r="AD234" s="24"/>
      <c r="AE234" s="24"/>
      <c r="AF234" s="23">
        <v>44117</v>
      </c>
      <c r="AG234" s="23">
        <v>44210</v>
      </c>
      <c r="AH234" s="18">
        <f t="shared" si="29"/>
        <v>1</v>
      </c>
      <c r="AI234" s="18" t="str">
        <f t="shared" si="27"/>
        <v/>
      </c>
      <c r="AJ234" s="18">
        <f t="shared" si="28"/>
        <v>0</v>
      </c>
      <c r="AK234" s="18" t="str">
        <f t="shared" si="30"/>
        <v/>
      </c>
      <c r="AL234" s="18" t="str">
        <f t="shared" si="31"/>
        <v/>
      </c>
      <c r="AM234" s="16"/>
      <c r="AN234" s="16"/>
      <c r="AO234" s="16"/>
      <c r="AP234" s="16" t="s">
        <v>101</v>
      </c>
    </row>
    <row r="235" spans="1:42" s="14" customFormat="1" ht="45" customHeight="1" x14ac:dyDescent="0.2">
      <c r="A235" s="28">
        <v>22</v>
      </c>
      <c r="B235" s="16" t="s">
        <v>1020</v>
      </c>
      <c r="C235" s="16" t="s">
        <v>1002</v>
      </c>
      <c r="D235" s="16" t="s">
        <v>80</v>
      </c>
      <c r="E235" s="16" t="s">
        <v>159</v>
      </c>
      <c r="F235" s="16" t="s">
        <v>610</v>
      </c>
      <c r="G235" s="16" t="s">
        <v>83</v>
      </c>
      <c r="H235" s="16" t="s">
        <v>160</v>
      </c>
      <c r="I235" s="16" t="s">
        <v>1014</v>
      </c>
      <c r="J235" s="23">
        <v>44013</v>
      </c>
      <c r="K235" s="23">
        <v>44196</v>
      </c>
      <c r="L235" s="16" t="s">
        <v>1015</v>
      </c>
      <c r="M235" s="16" t="s">
        <v>1027</v>
      </c>
      <c r="N235" s="16" t="s">
        <v>52</v>
      </c>
      <c r="O235" s="16" t="s">
        <v>163</v>
      </c>
      <c r="P235" s="16" t="s">
        <v>2</v>
      </c>
      <c r="Q235" s="24">
        <f t="shared" si="32"/>
        <v>1</v>
      </c>
      <c r="R235" s="24">
        <v>0</v>
      </c>
      <c r="S235" s="24">
        <v>0</v>
      </c>
      <c r="T235" s="24">
        <v>0</v>
      </c>
      <c r="U235" s="24">
        <v>1</v>
      </c>
      <c r="V235" s="18">
        <v>0</v>
      </c>
      <c r="W235" s="18"/>
      <c r="X235" s="18">
        <v>0</v>
      </c>
      <c r="Y235" s="18"/>
      <c r="Z235" s="18">
        <v>0</v>
      </c>
      <c r="AA235" s="18"/>
      <c r="AB235" s="18">
        <v>1</v>
      </c>
      <c r="AC235" s="24" t="s">
        <v>1126</v>
      </c>
      <c r="AD235" s="24"/>
      <c r="AE235" s="24"/>
      <c r="AF235" s="24"/>
      <c r="AG235" s="23">
        <v>44210</v>
      </c>
      <c r="AH235" s="18">
        <f t="shared" si="29"/>
        <v>1</v>
      </c>
      <c r="AI235" s="18" t="str">
        <f t="shared" si="27"/>
        <v/>
      </c>
      <c r="AJ235" s="18" t="str">
        <f t="shared" si="28"/>
        <v/>
      </c>
      <c r="AK235" s="18" t="str">
        <f t="shared" si="30"/>
        <v/>
      </c>
      <c r="AL235" s="18">
        <f t="shared" si="31"/>
        <v>1</v>
      </c>
      <c r="AM235" s="16"/>
      <c r="AN235" s="16"/>
      <c r="AO235" s="16"/>
      <c r="AP235" s="16" t="s">
        <v>59</v>
      </c>
    </row>
    <row r="236" spans="1:42" s="14" customFormat="1" ht="45" customHeight="1" x14ac:dyDescent="0.2">
      <c r="A236" s="28">
        <v>23</v>
      </c>
      <c r="B236" s="16" t="s">
        <v>1020</v>
      </c>
      <c r="C236" s="16" t="s">
        <v>1002</v>
      </c>
      <c r="D236" s="16" t="s">
        <v>80</v>
      </c>
      <c r="E236" s="16" t="s">
        <v>159</v>
      </c>
      <c r="F236" s="16" t="s">
        <v>610</v>
      </c>
      <c r="G236" s="16" t="s">
        <v>83</v>
      </c>
      <c r="H236" s="16" t="s">
        <v>160</v>
      </c>
      <c r="I236" s="16" t="s">
        <v>407</v>
      </c>
      <c r="J236" s="23">
        <v>43983</v>
      </c>
      <c r="K236" s="23">
        <v>44027</v>
      </c>
      <c r="L236" s="16" t="s">
        <v>1017</v>
      </c>
      <c r="M236" s="16" t="s">
        <v>1027</v>
      </c>
      <c r="N236" s="15" t="s">
        <v>108</v>
      </c>
      <c r="O236" s="16" t="s">
        <v>163</v>
      </c>
      <c r="P236" s="16" t="s">
        <v>2</v>
      </c>
      <c r="Q236" s="19">
        <f t="shared" si="32"/>
        <v>1</v>
      </c>
      <c r="R236" s="19">
        <v>0</v>
      </c>
      <c r="S236" s="19">
        <v>0</v>
      </c>
      <c r="T236" s="19">
        <v>1</v>
      </c>
      <c r="U236" s="19">
        <v>0</v>
      </c>
      <c r="V236" s="20">
        <v>0</v>
      </c>
      <c r="W236" s="20"/>
      <c r="X236" s="20">
        <v>0</v>
      </c>
      <c r="Y236" s="20"/>
      <c r="Z236" s="20">
        <v>1</v>
      </c>
      <c r="AA236" s="20" t="s">
        <v>1127</v>
      </c>
      <c r="AB236" s="20">
        <v>0</v>
      </c>
      <c r="AC236" s="19" t="s">
        <v>1125</v>
      </c>
      <c r="AD236" s="24"/>
      <c r="AE236" s="24"/>
      <c r="AF236" s="23">
        <v>44117</v>
      </c>
      <c r="AG236" s="23">
        <v>44210</v>
      </c>
      <c r="AH236" s="18">
        <f t="shared" si="29"/>
        <v>1</v>
      </c>
      <c r="AI236" s="18" t="str">
        <f t="shared" si="27"/>
        <v/>
      </c>
      <c r="AJ236" s="18" t="str">
        <f t="shared" si="28"/>
        <v/>
      </c>
      <c r="AK236" s="18">
        <f t="shared" si="30"/>
        <v>1</v>
      </c>
      <c r="AL236" s="18" t="str">
        <f t="shared" si="31"/>
        <v/>
      </c>
      <c r="AM236" s="16"/>
      <c r="AN236" s="16"/>
      <c r="AO236" s="16"/>
      <c r="AP236" s="16" t="s">
        <v>101</v>
      </c>
    </row>
    <row r="237" spans="1:42" s="14" customFormat="1" ht="45" customHeight="1" x14ac:dyDescent="0.2">
      <c r="A237" s="27">
        <v>1</v>
      </c>
      <c r="B237" s="15" t="s">
        <v>1128</v>
      </c>
      <c r="C237" s="15" t="s">
        <v>1129</v>
      </c>
      <c r="D237" s="15" t="s">
        <v>1130</v>
      </c>
      <c r="E237" s="15" t="s">
        <v>103</v>
      </c>
      <c r="F237" s="15" t="s">
        <v>1131</v>
      </c>
      <c r="G237" s="15" t="s">
        <v>1132</v>
      </c>
      <c r="H237" s="15" t="s">
        <v>1133</v>
      </c>
      <c r="I237" s="16" t="s">
        <v>1134</v>
      </c>
      <c r="J237" s="17">
        <v>43831</v>
      </c>
      <c r="K237" s="17">
        <v>43889</v>
      </c>
      <c r="L237" s="15" t="s">
        <v>221</v>
      </c>
      <c r="M237" s="15" t="s">
        <v>1135</v>
      </c>
      <c r="N237" s="15" t="s">
        <v>52</v>
      </c>
      <c r="O237" s="15" t="s">
        <v>1136</v>
      </c>
      <c r="P237" s="15" t="s">
        <v>355</v>
      </c>
      <c r="Q237" s="18">
        <f t="shared" si="32"/>
        <v>1</v>
      </c>
      <c r="R237" s="18">
        <v>1</v>
      </c>
      <c r="S237" s="18">
        <v>0</v>
      </c>
      <c r="T237" s="18">
        <v>0</v>
      </c>
      <c r="U237" s="18">
        <v>0</v>
      </c>
      <c r="V237" s="18">
        <v>1</v>
      </c>
      <c r="W237" s="18" t="s">
        <v>1137</v>
      </c>
      <c r="X237" s="18">
        <v>0</v>
      </c>
      <c r="Y237" s="18"/>
      <c r="Z237" s="18">
        <v>0</v>
      </c>
      <c r="AA237" s="18"/>
      <c r="AB237" s="18">
        <v>0</v>
      </c>
      <c r="AC237" s="18"/>
      <c r="AD237" s="18"/>
      <c r="AE237" s="18"/>
      <c r="AF237" s="17">
        <v>44125</v>
      </c>
      <c r="AG237" s="17">
        <v>44125</v>
      </c>
      <c r="AH237" s="18">
        <f t="shared" si="29"/>
        <v>1</v>
      </c>
      <c r="AI237" s="18">
        <f t="shared" si="27"/>
        <v>1</v>
      </c>
      <c r="AJ237" s="18" t="str">
        <f t="shared" si="28"/>
        <v/>
      </c>
      <c r="AK237" s="18" t="str">
        <f t="shared" si="30"/>
        <v/>
      </c>
      <c r="AL237" s="18" t="str">
        <f t="shared" si="31"/>
        <v/>
      </c>
      <c r="AM237" s="15" t="s">
        <v>59</v>
      </c>
      <c r="AN237" s="15"/>
      <c r="AO237" s="15"/>
      <c r="AP237" s="15"/>
    </row>
    <row r="238" spans="1:42" s="14" customFormat="1" ht="45" customHeight="1" x14ac:dyDescent="0.2">
      <c r="A238" s="27">
        <v>2</v>
      </c>
      <c r="B238" s="15" t="s">
        <v>1128</v>
      </c>
      <c r="C238" s="15" t="s">
        <v>1129</v>
      </c>
      <c r="D238" s="15" t="s">
        <v>1130</v>
      </c>
      <c r="E238" s="15" t="s">
        <v>103</v>
      </c>
      <c r="F238" s="15" t="s">
        <v>1131</v>
      </c>
      <c r="G238" s="15" t="s">
        <v>1132</v>
      </c>
      <c r="H238" s="15" t="s">
        <v>1133</v>
      </c>
      <c r="I238" s="16" t="s">
        <v>1138</v>
      </c>
      <c r="J238" s="17">
        <v>43983</v>
      </c>
      <c r="K238" s="17">
        <v>44012</v>
      </c>
      <c r="L238" s="15" t="s">
        <v>221</v>
      </c>
      <c r="M238" s="15" t="s">
        <v>1135</v>
      </c>
      <c r="N238" s="15" t="s">
        <v>108</v>
      </c>
      <c r="O238" s="15" t="s">
        <v>1136</v>
      </c>
      <c r="P238" s="15" t="s">
        <v>355</v>
      </c>
      <c r="Q238" s="25">
        <f t="shared" si="32"/>
        <v>1</v>
      </c>
      <c r="R238" s="25">
        <v>0</v>
      </c>
      <c r="S238" s="25">
        <v>1</v>
      </c>
      <c r="T238" s="25">
        <v>0</v>
      </c>
      <c r="U238" s="25">
        <v>0</v>
      </c>
      <c r="V238" s="25">
        <v>0</v>
      </c>
      <c r="W238" s="20" t="s">
        <v>1139</v>
      </c>
      <c r="X238" s="25">
        <v>0</v>
      </c>
      <c r="Y238" s="25" t="s">
        <v>1140</v>
      </c>
      <c r="Z238" s="25">
        <v>1</v>
      </c>
      <c r="AA238" s="25" t="s">
        <v>1141</v>
      </c>
      <c r="AB238" s="25">
        <v>0</v>
      </c>
      <c r="AC238" s="18"/>
      <c r="AD238" s="18"/>
      <c r="AE238" s="18"/>
      <c r="AF238" s="17">
        <v>44125</v>
      </c>
      <c r="AG238" s="17">
        <v>44125</v>
      </c>
      <c r="AH238" s="18">
        <f t="shared" si="29"/>
        <v>1</v>
      </c>
      <c r="AI238" s="18" t="str">
        <f t="shared" si="27"/>
        <v/>
      </c>
      <c r="AJ238" s="18">
        <f t="shared" si="28"/>
        <v>0</v>
      </c>
      <c r="AK238" s="18" t="str">
        <f t="shared" si="30"/>
        <v/>
      </c>
      <c r="AL238" s="18" t="str">
        <f t="shared" si="31"/>
        <v/>
      </c>
      <c r="AM238" s="15"/>
      <c r="AN238" s="15" t="s">
        <v>59</v>
      </c>
      <c r="AO238" s="16" t="s">
        <v>59</v>
      </c>
      <c r="AP238" s="15"/>
    </row>
    <row r="239" spans="1:42" s="14" customFormat="1" ht="45" customHeight="1" x14ac:dyDescent="0.2">
      <c r="A239" s="27">
        <v>3</v>
      </c>
      <c r="B239" s="15" t="s">
        <v>1128</v>
      </c>
      <c r="C239" s="15" t="s">
        <v>1129</v>
      </c>
      <c r="D239" s="15" t="s">
        <v>1130</v>
      </c>
      <c r="E239" s="15" t="s">
        <v>103</v>
      </c>
      <c r="F239" s="15" t="s">
        <v>1131</v>
      </c>
      <c r="G239" s="15" t="s">
        <v>1132</v>
      </c>
      <c r="H239" s="15" t="s">
        <v>1133</v>
      </c>
      <c r="I239" s="15" t="s">
        <v>1142</v>
      </c>
      <c r="J239" s="17">
        <v>43831</v>
      </c>
      <c r="K239" s="17">
        <v>44196</v>
      </c>
      <c r="L239" s="15" t="s">
        <v>221</v>
      </c>
      <c r="M239" s="15" t="s">
        <v>1135</v>
      </c>
      <c r="N239" s="15" t="s">
        <v>52</v>
      </c>
      <c r="O239" s="15" t="s">
        <v>1136</v>
      </c>
      <c r="P239" s="15" t="s">
        <v>355</v>
      </c>
      <c r="Q239" s="18">
        <f t="shared" si="32"/>
        <v>1</v>
      </c>
      <c r="R239" s="18">
        <v>0.21</v>
      </c>
      <c r="S239" s="18">
        <v>0.28999999999999998</v>
      </c>
      <c r="T239" s="18">
        <v>0.28000000000000003</v>
      </c>
      <c r="U239" s="18">
        <v>0.22</v>
      </c>
      <c r="V239" s="18">
        <v>0.21</v>
      </c>
      <c r="W239" s="19" t="s">
        <v>1143</v>
      </c>
      <c r="X239" s="18">
        <v>0.28000000000000003</v>
      </c>
      <c r="Y239" s="18" t="s">
        <v>1144</v>
      </c>
      <c r="Z239" s="18">
        <v>0.28999999999999998</v>
      </c>
      <c r="AA239" s="18" t="s">
        <v>1145</v>
      </c>
      <c r="AB239" s="18">
        <v>0.22</v>
      </c>
      <c r="AC239" s="18" t="s">
        <v>1146</v>
      </c>
      <c r="AD239" s="18"/>
      <c r="AE239" s="18"/>
      <c r="AF239" s="17">
        <v>44125</v>
      </c>
      <c r="AG239" s="17">
        <v>44211</v>
      </c>
      <c r="AH239" s="18">
        <f t="shared" si="29"/>
        <v>1</v>
      </c>
      <c r="AI239" s="18">
        <f t="shared" si="27"/>
        <v>1</v>
      </c>
      <c r="AJ239" s="18">
        <f t="shared" si="28"/>
        <v>0.9655172413793105</v>
      </c>
      <c r="AK239" s="18">
        <f t="shared" si="30"/>
        <v>1</v>
      </c>
      <c r="AL239" s="18">
        <f t="shared" si="31"/>
        <v>1</v>
      </c>
      <c r="AM239" s="15" t="s">
        <v>59</v>
      </c>
      <c r="AN239" s="15" t="s">
        <v>59</v>
      </c>
      <c r="AO239" s="16" t="s">
        <v>59</v>
      </c>
      <c r="AP239" s="15" t="s">
        <v>59</v>
      </c>
    </row>
    <row r="240" spans="1:42" s="14" customFormat="1" ht="45" customHeight="1" x14ac:dyDescent="0.2">
      <c r="A240" s="27">
        <v>4</v>
      </c>
      <c r="B240" s="15" t="s">
        <v>1128</v>
      </c>
      <c r="C240" s="15" t="s">
        <v>1147</v>
      </c>
      <c r="D240" s="15" t="s">
        <v>1148</v>
      </c>
      <c r="E240" s="15" t="s">
        <v>103</v>
      </c>
      <c r="F240" s="15" t="s">
        <v>1131</v>
      </c>
      <c r="G240" s="15" t="s">
        <v>1132</v>
      </c>
      <c r="H240" s="15" t="s">
        <v>1133</v>
      </c>
      <c r="I240" s="16" t="s">
        <v>1149</v>
      </c>
      <c r="J240" s="17">
        <v>43831</v>
      </c>
      <c r="K240" s="17">
        <v>43889</v>
      </c>
      <c r="L240" s="15" t="s">
        <v>221</v>
      </c>
      <c r="M240" s="15" t="s">
        <v>1135</v>
      </c>
      <c r="N240" s="15" t="s">
        <v>52</v>
      </c>
      <c r="O240" s="15" t="s">
        <v>1150</v>
      </c>
      <c r="P240" s="15" t="s">
        <v>355</v>
      </c>
      <c r="Q240" s="18">
        <f t="shared" si="32"/>
        <v>1</v>
      </c>
      <c r="R240" s="18">
        <v>1</v>
      </c>
      <c r="S240" s="18">
        <v>0</v>
      </c>
      <c r="T240" s="18">
        <v>0</v>
      </c>
      <c r="U240" s="18">
        <v>0</v>
      </c>
      <c r="V240" s="18">
        <v>1</v>
      </c>
      <c r="W240" s="18" t="s">
        <v>1151</v>
      </c>
      <c r="X240" s="18">
        <v>0</v>
      </c>
      <c r="Y240" s="18"/>
      <c r="Z240" s="18">
        <v>0</v>
      </c>
      <c r="AA240" s="18"/>
      <c r="AB240" s="18">
        <v>0</v>
      </c>
      <c r="AC240" s="18"/>
      <c r="AD240" s="18"/>
      <c r="AE240" s="18"/>
      <c r="AF240" s="17">
        <v>44125</v>
      </c>
      <c r="AG240" s="17">
        <v>44125</v>
      </c>
      <c r="AH240" s="18">
        <f t="shared" si="29"/>
        <v>1</v>
      </c>
      <c r="AI240" s="18">
        <f t="shared" si="27"/>
        <v>1</v>
      </c>
      <c r="AJ240" s="18" t="str">
        <f t="shared" si="28"/>
        <v/>
      </c>
      <c r="AK240" s="18" t="str">
        <f t="shared" si="30"/>
        <v/>
      </c>
      <c r="AL240" s="18" t="str">
        <f t="shared" si="31"/>
        <v/>
      </c>
      <c r="AM240" s="15" t="s">
        <v>59</v>
      </c>
      <c r="AN240" s="15"/>
      <c r="AO240" s="15"/>
      <c r="AP240" s="15"/>
    </row>
    <row r="241" spans="1:42" s="14" customFormat="1" ht="45" customHeight="1" x14ac:dyDescent="0.2">
      <c r="A241" s="27">
        <v>5</v>
      </c>
      <c r="B241" s="15" t="s">
        <v>1128</v>
      </c>
      <c r="C241" s="15" t="s">
        <v>1147</v>
      </c>
      <c r="D241" s="15" t="s">
        <v>1148</v>
      </c>
      <c r="E241" s="15" t="s">
        <v>103</v>
      </c>
      <c r="F241" s="15" t="s">
        <v>1131</v>
      </c>
      <c r="G241" s="15" t="s">
        <v>1132</v>
      </c>
      <c r="H241" s="15" t="s">
        <v>1133</v>
      </c>
      <c r="I241" s="16" t="s">
        <v>1138</v>
      </c>
      <c r="J241" s="17">
        <v>43983</v>
      </c>
      <c r="K241" s="17">
        <v>44012</v>
      </c>
      <c r="L241" s="15" t="s">
        <v>221</v>
      </c>
      <c r="M241" s="15" t="s">
        <v>1135</v>
      </c>
      <c r="N241" s="15" t="s">
        <v>108</v>
      </c>
      <c r="O241" s="15" t="s">
        <v>1150</v>
      </c>
      <c r="P241" s="15" t="s">
        <v>355</v>
      </c>
      <c r="Q241" s="25">
        <f t="shared" si="32"/>
        <v>1</v>
      </c>
      <c r="R241" s="25">
        <v>0</v>
      </c>
      <c r="S241" s="25">
        <v>1</v>
      </c>
      <c r="T241" s="25">
        <v>0</v>
      </c>
      <c r="U241" s="25">
        <v>0</v>
      </c>
      <c r="V241" s="25">
        <v>0</v>
      </c>
      <c r="W241" s="20" t="s">
        <v>1139</v>
      </c>
      <c r="X241" s="25">
        <v>0</v>
      </c>
      <c r="Y241" s="25" t="s">
        <v>1140</v>
      </c>
      <c r="Z241" s="25">
        <v>1</v>
      </c>
      <c r="AA241" s="25" t="s">
        <v>1152</v>
      </c>
      <c r="AB241" s="25">
        <v>0</v>
      </c>
      <c r="AC241" s="18"/>
      <c r="AD241" s="18"/>
      <c r="AE241" s="18"/>
      <c r="AF241" s="17">
        <v>44125</v>
      </c>
      <c r="AG241" s="17">
        <v>44125</v>
      </c>
      <c r="AH241" s="18">
        <f t="shared" si="29"/>
        <v>1</v>
      </c>
      <c r="AI241" s="18" t="str">
        <f t="shared" si="27"/>
        <v/>
      </c>
      <c r="AJ241" s="18">
        <f t="shared" si="28"/>
        <v>0</v>
      </c>
      <c r="AK241" s="18" t="str">
        <f t="shared" si="30"/>
        <v/>
      </c>
      <c r="AL241" s="18" t="str">
        <f t="shared" si="31"/>
        <v/>
      </c>
      <c r="AM241" s="15" t="s">
        <v>59</v>
      </c>
      <c r="AN241" s="15" t="s">
        <v>59</v>
      </c>
      <c r="AO241" s="16" t="s">
        <v>59</v>
      </c>
      <c r="AP241" s="15"/>
    </row>
    <row r="242" spans="1:42" s="14" customFormat="1" ht="45" customHeight="1" x14ac:dyDescent="0.2">
      <c r="A242" s="27">
        <v>6</v>
      </c>
      <c r="B242" s="15" t="s">
        <v>1128</v>
      </c>
      <c r="C242" s="15" t="s">
        <v>1147</v>
      </c>
      <c r="D242" s="15" t="s">
        <v>1148</v>
      </c>
      <c r="E242" s="15" t="s">
        <v>103</v>
      </c>
      <c r="F242" s="15" t="s">
        <v>1131</v>
      </c>
      <c r="G242" s="15" t="s">
        <v>1132</v>
      </c>
      <c r="H242" s="15" t="s">
        <v>1133</v>
      </c>
      <c r="I242" s="16" t="s">
        <v>1153</v>
      </c>
      <c r="J242" s="17">
        <v>43831</v>
      </c>
      <c r="K242" s="17">
        <v>44196</v>
      </c>
      <c r="L242" s="15" t="s">
        <v>221</v>
      </c>
      <c r="M242" s="15" t="s">
        <v>1135</v>
      </c>
      <c r="N242" s="15" t="s">
        <v>52</v>
      </c>
      <c r="O242" s="15" t="s">
        <v>1150</v>
      </c>
      <c r="P242" s="15" t="s">
        <v>355</v>
      </c>
      <c r="Q242" s="18">
        <f t="shared" si="32"/>
        <v>1</v>
      </c>
      <c r="R242" s="18">
        <v>0.17</v>
      </c>
      <c r="S242" s="18">
        <v>0.28000000000000003</v>
      </c>
      <c r="T242" s="18">
        <v>0.33</v>
      </c>
      <c r="U242" s="18">
        <v>0.22</v>
      </c>
      <c r="V242" s="18">
        <v>0.17</v>
      </c>
      <c r="W242" s="19"/>
      <c r="X242" s="18">
        <v>0.28000000000000003</v>
      </c>
      <c r="Y242" s="18" t="s">
        <v>1154</v>
      </c>
      <c r="Z242" s="18">
        <v>0.32</v>
      </c>
      <c r="AA242" s="18" t="s">
        <v>1155</v>
      </c>
      <c r="AB242" s="18">
        <v>0.23</v>
      </c>
      <c r="AC242" s="18" t="s">
        <v>1156</v>
      </c>
      <c r="AD242" s="18"/>
      <c r="AE242" s="18"/>
      <c r="AF242" s="17">
        <v>44125</v>
      </c>
      <c r="AG242" s="17">
        <v>44211</v>
      </c>
      <c r="AH242" s="18">
        <f t="shared" si="29"/>
        <v>1</v>
      </c>
      <c r="AI242" s="18">
        <f t="shared" si="27"/>
        <v>1</v>
      </c>
      <c r="AJ242" s="18">
        <f t="shared" si="28"/>
        <v>1</v>
      </c>
      <c r="AK242" s="18">
        <f t="shared" si="30"/>
        <v>0.96969696969696972</v>
      </c>
      <c r="AL242" s="18">
        <f t="shared" si="31"/>
        <v>1</v>
      </c>
      <c r="AM242" s="15"/>
      <c r="AN242" s="15" t="s">
        <v>59</v>
      </c>
      <c r="AO242" s="16" t="s">
        <v>59</v>
      </c>
      <c r="AP242" s="15" t="s">
        <v>59</v>
      </c>
    </row>
    <row r="243" spans="1:42" s="14" customFormat="1" ht="45" customHeight="1" x14ac:dyDescent="0.2">
      <c r="A243" s="27">
        <v>7</v>
      </c>
      <c r="B243" s="15" t="s">
        <v>1128</v>
      </c>
      <c r="C243" s="15" t="s">
        <v>1157</v>
      </c>
      <c r="D243" s="15" t="s">
        <v>1158</v>
      </c>
      <c r="E243" s="15" t="s">
        <v>103</v>
      </c>
      <c r="F243" s="15" t="s">
        <v>1131</v>
      </c>
      <c r="G243" s="15" t="s">
        <v>1132</v>
      </c>
      <c r="H243" s="15" t="s">
        <v>1133</v>
      </c>
      <c r="I243" s="16" t="s">
        <v>1159</v>
      </c>
      <c r="J243" s="17">
        <v>43831</v>
      </c>
      <c r="K243" s="17">
        <v>43889</v>
      </c>
      <c r="L243" s="15" t="s">
        <v>221</v>
      </c>
      <c r="M243" s="15" t="s">
        <v>1135</v>
      </c>
      <c r="N243" s="15" t="s">
        <v>52</v>
      </c>
      <c r="O243" s="15" t="s">
        <v>1160</v>
      </c>
      <c r="P243" s="15" t="s">
        <v>355</v>
      </c>
      <c r="Q243" s="18">
        <f t="shared" si="32"/>
        <v>1</v>
      </c>
      <c r="R243" s="18">
        <v>1</v>
      </c>
      <c r="S243" s="18">
        <v>0</v>
      </c>
      <c r="T243" s="18">
        <v>0</v>
      </c>
      <c r="U243" s="18">
        <v>0</v>
      </c>
      <c r="V243" s="18">
        <v>1</v>
      </c>
      <c r="W243" s="19" t="s">
        <v>1161</v>
      </c>
      <c r="X243" s="18">
        <v>0</v>
      </c>
      <c r="Y243" s="18"/>
      <c r="Z243" s="18">
        <v>0</v>
      </c>
      <c r="AA243" s="18"/>
      <c r="AB243" s="18">
        <v>0</v>
      </c>
      <c r="AC243" s="18"/>
      <c r="AD243" s="18"/>
      <c r="AE243" s="18"/>
      <c r="AF243" s="17">
        <v>44125</v>
      </c>
      <c r="AG243" s="17">
        <v>44125</v>
      </c>
      <c r="AH243" s="18">
        <f t="shared" si="29"/>
        <v>1</v>
      </c>
      <c r="AI243" s="18">
        <f t="shared" si="27"/>
        <v>1</v>
      </c>
      <c r="AJ243" s="18" t="str">
        <f t="shared" si="28"/>
        <v/>
      </c>
      <c r="AK243" s="18" t="str">
        <f t="shared" si="30"/>
        <v/>
      </c>
      <c r="AL243" s="18" t="str">
        <f t="shared" si="31"/>
        <v/>
      </c>
      <c r="AM243" s="15" t="s">
        <v>59</v>
      </c>
      <c r="AN243" s="15"/>
      <c r="AO243" s="15"/>
      <c r="AP243" s="15"/>
    </row>
    <row r="244" spans="1:42" s="14" customFormat="1" ht="45" customHeight="1" x14ac:dyDescent="0.2">
      <c r="A244" s="27">
        <v>8</v>
      </c>
      <c r="B244" s="15" t="s">
        <v>1128</v>
      </c>
      <c r="C244" s="15" t="s">
        <v>1157</v>
      </c>
      <c r="D244" s="15" t="s">
        <v>1158</v>
      </c>
      <c r="E244" s="15" t="s">
        <v>103</v>
      </c>
      <c r="F244" s="15" t="s">
        <v>1131</v>
      </c>
      <c r="G244" s="15" t="s">
        <v>1132</v>
      </c>
      <c r="H244" s="15" t="s">
        <v>1133</v>
      </c>
      <c r="I244" s="16" t="s">
        <v>1162</v>
      </c>
      <c r="J244" s="17">
        <v>43983</v>
      </c>
      <c r="K244" s="17">
        <v>44012</v>
      </c>
      <c r="L244" s="15" t="s">
        <v>221</v>
      </c>
      <c r="M244" s="15" t="s">
        <v>1135</v>
      </c>
      <c r="N244" s="15" t="s">
        <v>108</v>
      </c>
      <c r="O244" s="15" t="s">
        <v>1160</v>
      </c>
      <c r="P244" s="15" t="s">
        <v>355</v>
      </c>
      <c r="Q244" s="25">
        <f t="shared" si="32"/>
        <v>1</v>
      </c>
      <c r="R244" s="25">
        <v>0</v>
      </c>
      <c r="S244" s="25">
        <v>1</v>
      </c>
      <c r="T244" s="25">
        <v>0</v>
      </c>
      <c r="U244" s="25">
        <v>0</v>
      </c>
      <c r="V244" s="25">
        <v>0</v>
      </c>
      <c r="W244" s="18"/>
      <c r="X244" s="18">
        <v>0</v>
      </c>
      <c r="Y244" s="18" t="s">
        <v>1163</v>
      </c>
      <c r="Z244" s="18">
        <v>1</v>
      </c>
      <c r="AA244" s="18" t="s">
        <v>1164</v>
      </c>
      <c r="AB244" s="18">
        <v>0</v>
      </c>
      <c r="AC244" s="18"/>
      <c r="AD244" s="18"/>
      <c r="AE244" s="18"/>
      <c r="AF244" s="17">
        <v>44125</v>
      </c>
      <c r="AG244" s="17">
        <v>44125</v>
      </c>
      <c r="AH244" s="18">
        <f t="shared" si="29"/>
        <v>1</v>
      </c>
      <c r="AI244" s="18" t="str">
        <f t="shared" ref="AI244:AI306" si="33">IFERROR(IF(R244=0,"",IF((V244/R244)&gt;1,1,(V244/R244))),"")</f>
        <v/>
      </c>
      <c r="AJ244" s="18">
        <f t="shared" ref="AJ244:AJ306" si="34">IFERROR(IF(S244=0,"",IF((X244/S244)&gt;1,1,(X244/S244))),"")</f>
        <v>0</v>
      </c>
      <c r="AK244" s="18" t="str">
        <f t="shared" si="30"/>
        <v/>
      </c>
      <c r="AL244" s="18" t="str">
        <f t="shared" si="31"/>
        <v/>
      </c>
      <c r="AM244" s="15"/>
      <c r="AN244" s="15" t="s">
        <v>59</v>
      </c>
      <c r="AO244" s="16" t="s">
        <v>59</v>
      </c>
      <c r="AP244" s="15"/>
    </row>
    <row r="245" spans="1:42" s="14" customFormat="1" ht="45" customHeight="1" x14ac:dyDescent="0.2">
      <c r="A245" s="27">
        <v>9</v>
      </c>
      <c r="B245" s="15" t="s">
        <v>1128</v>
      </c>
      <c r="C245" s="15" t="s">
        <v>1157</v>
      </c>
      <c r="D245" s="15" t="s">
        <v>1158</v>
      </c>
      <c r="E245" s="15" t="s">
        <v>103</v>
      </c>
      <c r="F245" s="15" t="s">
        <v>1131</v>
      </c>
      <c r="G245" s="15" t="s">
        <v>1132</v>
      </c>
      <c r="H245" s="15" t="s">
        <v>1133</v>
      </c>
      <c r="I245" s="16" t="s">
        <v>1165</v>
      </c>
      <c r="J245" s="17">
        <v>43831</v>
      </c>
      <c r="K245" s="17">
        <v>44165</v>
      </c>
      <c r="L245" s="15" t="s">
        <v>221</v>
      </c>
      <c r="M245" s="15" t="s">
        <v>1135</v>
      </c>
      <c r="N245" s="15" t="s">
        <v>52</v>
      </c>
      <c r="O245" s="15" t="s">
        <v>1160</v>
      </c>
      <c r="P245" s="15" t="s">
        <v>355</v>
      </c>
      <c r="Q245" s="18">
        <f t="shared" si="32"/>
        <v>1</v>
      </c>
      <c r="R245" s="18">
        <v>0.4</v>
      </c>
      <c r="S245" s="18">
        <v>0.3</v>
      </c>
      <c r="T245" s="18">
        <v>0.1</v>
      </c>
      <c r="U245" s="18">
        <v>0.2</v>
      </c>
      <c r="V245" s="18">
        <v>0.5</v>
      </c>
      <c r="W245" s="18" t="s">
        <v>1139</v>
      </c>
      <c r="X245" s="18">
        <v>0.15</v>
      </c>
      <c r="Y245" s="18" t="s">
        <v>1166</v>
      </c>
      <c r="Z245" s="18">
        <v>0.15</v>
      </c>
      <c r="AA245" s="18" t="s">
        <v>1167</v>
      </c>
      <c r="AB245" s="18">
        <v>0.2</v>
      </c>
      <c r="AC245" s="18" t="s">
        <v>1168</v>
      </c>
      <c r="AD245" s="18"/>
      <c r="AE245" s="18"/>
      <c r="AF245" s="17">
        <v>44125</v>
      </c>
      <c r="AG245" s="17">
        <v>44214</v>
      </c>
      <c r="AH245" s="18">
        <f t="shared" si="29"/>
        <v>1</v>
      </c>
      <c r="AI245" s="18">
        <f t="shared" si="33"/>
        <v>1</v>
      </c>
      <c r="AJ245" s="18">
        <f t="shared" si="34"/>
        <v>0.5</v>
      </c>
      <c r="AK245" s="18">
        <f t="shared" si="30"/>
        <v>1</v>
      </c>
      <c r="AL245" s="18">
        <f t="shared" si="31"/>
        <v>1</v>
      </c>
      <c r="AM245" s="15" t="s">
        <v>59</v>
      </c>
      <c r="AN245" s="15" t="s">
        <v>59</v>
      </c>
      <c r="AO245" s="16" t="s">
        <v>59</v>
      </c>
      <c r="AP245" s="15" t="s">
        <v>59</v>
      </c>
    </row>
    <row r="246" spans="1:42" s="14" customFormat="1" ht="45" customHeight="1" x14ac:dyDescent="0.2">
      <c r="A246" s="27">
        <v>10</v>
      </c>
      <c r="B246" s="15" t="s">
        <v>1128</v>
      </c>
      <c r="C246" s="15" t="s">
        <v>1157</v>
      </c>
      <c r="D246" s="15" t="s">
        <v>1158</v>
      </c>
      <c r="E246" s="15" t="s">
        <v>103</v>
      </c>
      <c r="F246" s="15" t="s">
        <v>1131</v>
      </c>
      <c r="G246" s="15" t="s">
        <v>1132</v>
      </c>
      <c r="H246" s="15" t="s">
        <v>1133</v>
      </c>
      <c r="I246" s="16" t="s">
        <v>1169</v>
      </c>
      <c r="J246" s="17">
        <v>43983</v>
      </c>
      <c r="K246" s="17">
        <v>44196</v>
      </c>
      <c r="L246" s="15" t="s">
        <v>221</v>
      </c>
      <c r="M246" s="15" t="s">
        <v>1135</v>
      </c>
      <c r="N246" s="15" t="s">
        <v>52</v>
      </c>
      <c r="O246" s="15" t="s">
        <v>1160</v>
      </c>
      <c r="P246" s="15" t="s">
        <v>355</v>
      </c>
      <c r="Q246" s="18">
        <f t="shared" si="32"/>
        <v>1</v>
      </c>
      <c r="R246" s="18">
        <v>0</v>
      </c>
      <c r="S246" s="18">
        <v>0.3</v>
      </c>
      <c r="T246" s="18">
        <v>0.1</v>
      </c>
      <c r="U246" s="18">
        <v>0.6</v>
      </c>
      <c r="V246" s="18">
        <v>0.6</v>
      </c>
      <c r="W246" s="18" t="s">
        <v>1170</v>
      </c>
      <c r="X246" s="18">
        <v>0.05</v>
      </c>
      <c r="Y246" s="18" t="s">
        <v>1171</v>
      </c>
      <c r="Z246" s="18">
        <v>0.35</v>
      </c>
      <c r="AA246" s="18" t="s">
        <v>1172</v>
      </c>
      <c r="AB246" s="18">
        <v>0.4</v>
      </c>
      <c r="AC246" s="18" t="s">
        <v>1173</v>
      </c>
      <c r="AD246" s="18"/>
      <c r="AE246" s="18"/>
      <c r="AF246" s="17">
        <v>44125</v>
      </c>
      <c r="AG246" s="17">
        <v>44214</v>
      </c>
      <c r="AH246" s="18">
        <f t="shared" si="29"/>
        <v>1</v>
      </c>
      <c r="AI246" s="18" t="str">
        <f t="shared" si="33"/>
        <v/>
      </c>
      <c r="AJ246" s="18">
        <f t="shared" si="34"/>
        <v>0.16666666666666669</v>
      </c>
      <c r="AK246" s="18">
        <f t="shared" si="30"/>
        <v>1</v>
      </c>
      <c r="AL246" s="18">
        <f t="shared" si="31"/>
        <v>0.66666666666666674</v>
      </c>
      <c r="AM246" s="15" t="s">
        <v>59</v>
      </c>
      <c r="AN246" s="15" t="s">
        <v>59</v>
      </c>
      <c r="AO246" s="16" t="s">
        <v>59</v>
      </c>
      <c r="AP246" s="15" t="s">
        <v>59</v>
      </c>
    </row>
    <row r="247" spans="1:42" s="14" customFormat="1" ht="45" customHeight="1" x14ac:dyDescent="0.2">
      <c r="A247" s="27">
        <v>11</v>
      </c>
      <c r="B247" s="15" t="s">
        <v>1128</v>
      </c>
      <c r="C247" s="15" t="s">
        <v>1157</v>
      </c>
      <c r="D247" s="15" t="s">
        <v>1158</v>
      </c>
      <c r="E247" s="15" t="s">
        <v>103</v>
      </c>
      <c r="F247" s="15" t="s">
        <v>1131</v>
      </c>
      <c r="G247" s="15" t="s">
        <v>1132</v>
      </c>
      <c r="H247" s="15" t="s">
        <v>1133</v>
      </c>
      <c r="I247" s="16" t="s">
        <v>1174</v>
      </c>
      <c r="J247" s="17">
        <v>43831</v>
      </c>
      <c r="K247" s="17">
        <v>44196</v>
      </c>
      <c r="L247" s="15" t="s">
        <v>221</v>
      </c>
      <c r="M247" s="15" t="s">
        <v>1135</v>
      </c>
      <c r="N247" s="15" t="s">
        <v>52</v>
      </c>
      <c r="O247" s="15" t="s">
        <v>1160</v>
      </c>
      <c r="P247" s="15" t="s">
        <v>355</v>
      </c>
      <c r="Q247" s="18">
        <f t="shared" si="32"/>
        <v>1</v>
      </c>
      <c r="R247" s="18">
        <v>0.21</v>
      </c>
      <c r="S247" s="18">
        <v>0.28999999999999998</v>
      </c>
      <c r="T247" s="18">
        <v>0.21</v>
      </c>
      <c r="U247" s="18">
        <v>0.28999999999999998</v>
      </c>
      <c r="V247" s="18">
        <v>0.21</v>
      </c>
      <c r="W247" s="18" t="s">
        <v>1175</v>
      </c>
      <c r="X247" s="18">
        <v>0.28999999999999998</v>
      </c>
      <c r="Y247" s="18" t="s">
        <v>1176</v>
      </c>
      <c r="Z247" s="18">
        <v>0.21</v>
      </c>
      <c r="AA247" s="18" t="s">
        <v>1177</v>
      </c>
      <c r="AB247" s="18">
        <v>0.28999999999999998</v>
      </c>
      <c r="AC247" s="18" t="s">
        <v>1178</v>
      </c>
      <c r="AD247" s="18"/>
      <c r="AE247" s="18"/>
      <c r="AF247" s="17">
        <v>44125</v>
      </c>
      <c r="AG247" s="17">
        <v>44211</v>
      </c>
      <c r="AH247" s="18">
        <f t="shared" si="29"/>
        <v>1</v>
      </c>
      <c r="AI247" s="18">
        <f t="shared" si="33"/>
        <v>1</v>
      </c>
      <c r="AJ247" s="18">
        <f t="shared" si="34"/>
        <v>1</v>
      </c>
      <c r="AK247" s="18">
        <f t="shared" si="30"/>
        <v>1</v>
      </c>
      <c r="AL247" s="18">
        <f t="shared" si="31"/>
        <v>1</v>
      </c>
      <c r="AM247" s="15"/>
      <c r="AN247" s="15"/>
      <c r="AO247" s="16" t="s">
        <v>59</v>
      </c>
      <c r="AP247" s="15" t="s">
        <v>59</v>
      </c>
    </row>
    <row r="248" spans="1:42" s="14" customFormat="1" ht="45" customHeight="1" x14ac:dyDescent="0.2">
      <c r="A248" s="27">
        <v>12</v>
      </c>
      <c r="B248" s="15" t="s">
        <v>1128</v>
      </c>
      <c r="C248" s="15" t="s">
        <v>1157</v>
      </c>
      <c r="D248" s="15" t="s">
        <v>1158</v>
      </c>
      <c r="E248" s="15" t="s">
        <v>103</v>
      </c>
      <c r="F248" s="15" t="s">
        <v>1131</v>
      </c>
      <c r="G248" s="15" t="s">
        <v>1132</v>
      </c>
      <c r="H248" s="15" t="s">
        <v>1133</v>
      </c>
      <c r="I248" s="16" t="s">
        <v>1179</v>
      </c>
      <c r="J248" s="17">
        <v>44013</v>
      </c>
      <c r="K248" s="17">
        <v>44196</v>
      </c>
      <c r="L248" s="15" t="s">
        <v>221</v>
      </c>
      <c r="M248" s="15" t="s">
        <v>1135</v>
      </c>
      <c r="N248" s="15" t="s">
        <v>52</v>
      </c>
      <c r="O248" s="15" t="s">
        <v>1160</v>
      </c>
      <c r="P248" s="15" t="s">
        <v>355</v>
      </c>
      <c r="Q248" s="18">
        <f t="shared" si="32"/>
        <v>1</v>
      </c>
      <c r="R248" s="18">
        <v>0</v>
      </c>
      <c r="S248" s="18">
        <v>0</v>
      </c>
      <c r="T248" s="18">
        <v>0.35</v>
      </c>
      <c r="U248" s="18">
        <v>0.65</v>
      </c>
      <c r="V248" s="18">
        <v>0</v>
      </c>
      <c r="W248" s="19"/>
      <c r="X248" s="18">
        <v>0</v>
      </c>
      <c r="Y248" s="18"/>
      <c r="Z248" s="18">
        <v>0.35</v>
      </c>
      <c r="AA248" s="18" t="s">
        <v>1180</v>
      </c>
      <c r="AB248" s="18">
        <v>0.65</v>
      </c>
      <c r="AC248" s="18" t="s">
        <v>1181</v>
      </c>
      <c r="AD248" s="18"/>
      <c r="AE248" s="18"/>
      <c r="AF248" s="17">
        <v>44125</v>
      </c>
      <c r="AG248" s="17">
        <v>44211</v>
      </c>
      <c r="AH248" s="18">
        <f t="shared" si="29"/>
        <v>1</v>
      </c>
      <c r="AI248" s="18" t="str">
        <f t="shared" si="33"/>
        <v/>
      </c>
      <c r="AJ248" s="18" t="str">
        <f t="shared" si="34"/>
        <v/>
      </c>
      <c r="AK248" s="18">
        <f t="shared" si="30"/>
        <v>1</v>
      </c>
      <c r="AL248" s="18">
        <f t="shared" si="31"/>
        <v>1</v>
      </c>
      <c r="AM248" s="15"/>
      <c r="AN248" s="15"/>
      <c r="AO248" s="16" t="s">
        <v>59</v>
      </c>
      <c r="AP248" s="15" t="s">
        <v>59</v>
      </c>
    </row>
    <row r="249" spans="1:42" s="14" customFormat="1" ht="45" customHeight="1" x14ac:dyDescent="0.2">
      <c r="A249" s="27">
        <v>13</v>
      </c>
      <c r="B249" s="15" t="s">
        <v>1128</v>
      </c>
      <c r="C249" s="15" t="s">
        <v>1157</v>
      </c>
      <c r="D249" s="15" t="s">
        <v>1158</v>
      </c>
      <c r="E249" s="15" t="s">
        <v>103</v>
      </c>
      <c r="F249" s="15" t="s">
        <v>1131</v>
      </c>
      <c r="G249" s="15" t="s">
        <v>1132</v>
      </c>
      <c r="H249" s="15" t="s">
        <v>1133</v>
      </c>
      <c r="I249" s="16" t="s">
        <v>1182</v>
      </c>
      <c r="J249" s="17">
        <v>44013</v>
      </c>
      <c r="K249" s="17">
        <v>44196</v>
      </c>
      <c r="L249" s="15" t="s">
        <v>221</v>
      </c>
      <c r="M249" s="15" t="s">
        <v>1135</v>
      </c>
      <c r="N249" s="15" t="s">
        <v>52</v>
      </c>
      <c r="O249" s="15" t="s">
        <v>1160</v>
      </c>
      <c r="P249" s="15" t="s">
        <v>355</v>
      </c>
      <c r="Q249" s="18">
        <f t="shared" si="32"/>
        <v>1</v>
      </c>
      <c r="R249" s="18">
        <v>0</v>
      </c>
      <c r="S249" s="18">
        <v>0</v>
      </c>
      <c r="T249" s="18">
        <v>0.35</v>
      </c>
      <c r="U249" s="18">
        <v>0.65</v>
      </c>
      <c r="V249" s="18">
        <v>0</v>
      </c>
      <c r="W249" s="20"/>
      <c r="X249" s="18">
        <v>0</v>
      </c>
      <c r="Y249" s="18"/>
      <c r="Z249" s="18">
        <v>0.35</v>
      </c>
      <c r="AA249" s="18" t="s">
        <v>1183</v>
      </c>
      <c r="AB249" s="18">
        <v>0.65</v>
      </c>
      <c r="AC249" s="18" t="s">
        <v>1184</v>
      </c>
      <c r="AD249" s="18"/>
      <c r="AE249" s="18"/>
      <c r="AF249" s="17">
        <v>44125</v>
      </c>
      <c r="AG249" s="17">
        <v>44211</v>
      </c>
      <c r="AH249" s="18">
        <f t="shared" si="29"/>
        <v>1</v>
      </c>
      <c r="AI249" s="18" t="str">
        <f t="shared" si="33"/>
        <v/>
      </c>
      <c r="AJ249" s="18" t="str">
        <f t="shared" si="34"/>
        <v/>
      </c>
      <c r="AK249" s="18">
        <f t="shared" si="30"/>
        <v>1</v>
      </c>
      <c r="AL249" s="18">
        <f t="shared" si="31"/>
        <v>1</v>
      </c>
      <c r="AM249" s="15"/>
      <c r="AN249" s="15"/>
      <c r="AO249" s="16" t="s">
        <v>59</v>
      </c>
      <c r="AP249" s="15" t="s">
        <v>59</v>
      </c>
    </row>
    <row r="250" spans="1:42" s="14" customFormat="1" ht="45" customHeight="1" x14ac:dyDescent="0.2">
      <c r="A250" s="27">
        <v>14</v>
      </c>
      <c r="B250" s="15" t="s">
        <v>1128</v>
      </c>
      <c r="C250" s="15" t="s">
        <v>1157</v>
      </c>
      <c r="D250" s="15" t="s">
        <v>1158</v>
      </c>
      <c r="E250" s="15" t="s">
        <v>103</v>
      </c>
      <c r="F250" s="15" t="s">
        <v>1131</v>
      </c>
      <c r="G250" s="15" t="s">
        <v>1132</v>
      </c>
      <c r="H250" s="15" t="s">
        <v>1133</v>
      </c>
      <c r="I250" s="16" t="s">
        <v>1185</v>
      </c>
      <c r="J250" s="17">
        <v>43952</v>
      </c>
      <c r="K250" s="17">
        <v>44196</v>
      </c>
      <c r="L250" s="15" t="s">
        <v>221</v>
      </c>
      <c r="M250" s="15" t="s">
        <v>1135</v>
      </c>
      <c r="N250" s="15" t="s">
        <v>52</v>
      </c>
      <c r="O250" s="15" t="s">
        <v>1160</v>
      </c>
      <c r="P250" s="15" t="s">
        <v>355</v>
      </c>
      <c r="Q250" s="18">
        <f t="shared" si="32"/>
        <v>1</v>
      </c>
      <c r="R250" s="18">
        <v>0</v>
      </c>
      <c r="S250" s="18">
        <v>0.15</v>
      </c>
      <c r="T250" s="18">
        <v>0.3</v>
      </c>
      <c r="U250" s="18">
        <v>0.55000000000000004</v>
      </c>
      <c r="V250" s="18">
        <v>0</v>
      </c>
      <c r="W250" s="20"/>
      <c r="X250" s="18">
        <v>0.15</v>
      </c>
      <c r="Y250" s="18" t="s">
        <v>1186</v>
      </c>
      <c r="Z250" s="18">
        <v>0.35</v>
      </c>
      <c r="AA250" s="18" t="s">
        <v>1187</v>
      </c>
      <c r="AB250" s="18">
        <v>0.5</v>
      </c>
      <c r="AC250" s="18" t="s">
        <v>1188</v>
      </c>
      <c r="AD250" s="18"/>
      <c r="AE250" s="18"/>
      <c r="AF250" s="17">
        <v>44125</v>
      </c>
      <c r="AG250" s="17">
        <v>44211</v>
      </c>
      <c r="AH250" s="18">
        <f t="shared" si="29"/>
        <v>1</v>
      </c>
      <c r="AI250" s="18" t="str">
        <f t="shared" si="33"/>
        <v/>
      </c>
      <c r="AJ250" s="18">
        <f t="shared" si="34"/>
        <v>1</v>
      </c>
      <c r="AK250" s="18">
        <f t="shared" si="30"/>
        <v>1</v>
      </c>
      <c r="AL250" s="18">
        <f t="shared" si="31"/>
        <v>0.90909090909090906</v>
      </c>
      <c r="AM250" s="15"/>
      <c r="AN250" s="15" t="s">
        <v>59</v>
      </c>
      <c r="AO250" s="16" t="s">
        <v>59</v>
      </c>
      <c r="AP250" s="15" t="s">
        <v>59</v>
      </c>
    </row>
    <row r="251" spans="1:42" s="14" customFormat="1" ht="45" customHeight="1" x14ac:dyDescent="0.2">
      <c r="A251" s="27">
        <v>15</v>
      </c>
      <c r="B251" s="15" t="s">
        <v>1128</v>
      </c>
      <c r="C251" s="15" t="s">
        <v>1189</v>
      </c>
      <c r="D251" s="16" t="s">
        <v>682</v>
      </c>
      <c r="E251" s="15" t="s">
        <v>103</v>
      </c>
      <c r="F251" s="15" t="s">
        <v>1131</v>
      </c>
      <c r="G251" s="15" t="s">
        <v>1132</v>
      </c>
      <c r="H251" s="15" t="s">
        <v>1133</v>
      </c>
      <c r="I251" s="16" t="s">
        <v>1190</v>
      </c>
      <c r="J251" s="17">
        <v>43831</v>
      </c>
      <c r="K251" s="17">
        <v>43889</v>
      </c>
      <c r="L251" s="15" t="s">
        <v>221</v>
      </c>
      <c r="M251" s="15" t="s">
        <v>1135</v>
      </c>
      <c r="N251" s="15" t="s">
        <v>52</v>
      </c>
      <c r="O251" s="15" t="s">
        <v>1191</v>
      </c>
      <c r="P251" s="15" t="s">
        <v>355</v>
      </c>
      <c r="Q251" s="18">
        <f t="shared" si="32"/>
        <v>1</v>
      </c>
      <c r="R251" s="18">
        <v>1</v>
      </c>
      <c r="S251" s="18">
        <v>0</v>
      </c>
      <c r="T251" s="18">
        <v>0</v>
      </c>
      <c r="U251" s="18">
        <v>0</v>
      </c>
      <c r="V251" s="18">
        <v>1</v>
      </c>
      <c r="W251" s="20" t="s">
        <v>1192</v>
      </c>
      <c r="X251" s="18">
        <v>0</v>
      </c>
      <c r="Y251" s="18"/>
      <c r="Z251" s="18">
        <v>0</v>
      </c>
      <c r="AA251" s="18"/>
      <c r="AB251" s="18">
        <v>0</v>
      </c>
      <c r="AC251" s="18"/>
      <c r="AD251" s="18"/>
      <c r="AE251" s="18"/>
      <c r="AF251" s="17">
        <v>44125</v>
      </c>
      <c r="AG251" s="17">
        <v>44125</v>
      </c>
      <c r="AH251" s="18">
        <f t="shared" si="29"/>
        <v>1</v>
      </c>
      <c r="AI251" s="18">
        <f t="shared" si="33"/>
        <v>1</v>
      </c>
      <c r="AJ251" s="18" t="str">
        <f t="shared" si="34"/>
        <v/>
      </c>
      <c r="AK251" s="18" t="str">
        <f t="shared" si="30"/>
        <v/>
      </c>
      <c r="AL251" s="18" t="str">
        <f t="shared" si="31"/>
        <v/>
      </c>
      <c r="AM251" s="15" t="s">
        <v>59</v>
      </c>
      <c r="AN251" s="15"/>
      <c r="AO251" s="15"/>
      <c r="AP251" s="15"/>
    </row>
    <row r="252" spans="1:42" s="14" customFormat="1" ht="45" customHeight="1" x14ac:dyDescent="0.2">
      <c r="A252" s="27">
        <v>16</v>
      </c>
      <c r="B252" s="15" t="s">
        <v>1128</v>
      </c>
      <c r="C252" s="15" t="s">
        <v>1189</v>
      </c>
      <c r="D252" s="16" t="s">
        <v>682</v>
      </c>
      <c r="E252" s="15" t="s">
        <v>103</v>
      </c>
      <c r="F252" s="15" t="s">
        <v>1131</v>
      </c>
      <c r="G252" s="15" t="s">
        <v>1132</v>
      </c>
      <c r="H252" s="15" t="s">
        <v>1133</v>
      </c>
      <c r="I252" s="16" t="s">
        <v>1193</v>
      </c>
      <c r="J252" s="17">
        <v>43983</v>
      </c>
      <c r="K252" s="17">
        <v>44012</v>
      </c>
      <c r="L252" s="15" t="s">
        <v>221</v>
      </c>
      <c r="M252" s="15" t="s">
        <v>1135</v>
      </c>
      <c r="N252" s="15" t="s">
        <v>108</v>
      </c>
      <c r="O252" s="15" t="s">
        <v>1191</v>
      </c>
      <c r="P252" s="15" t="s">
        <v>355</v>
      </c>
      <c r="Q252" s="25">
        <f t="shared" si="32"/>
        <v>1</v>
      </c>
      <c r="R252" s="25">
        <v>0</v>
      </c>
      <c r="S252" s="25">
        <v>1</v>
      </c>
      <c r="T252" s="25">
        <v>0</v>
      </c>
      <c r="U252" s="25">
        <v>0</v>
      </c>
      <c r="V252" s="25">
        <v>0</v>
      </c>
      <c r="W252" s="18" t="s">
        <v>1139</v>
      </c>
      <c r="X252" s="18">
        <v>0</v>
      </c>
      <c r="Y252" s="18" t="s">
        <v>1194</v>
      </c>
      <c r="Z252" s="18">
        <v>1</v>
      </c>
      <c r="AA252" s="18" t="s">
        <v>1195</v>
      </c>
      <c r="AB252" s="18">
        <v>0</v>
      </c>
      <c r="AC252" s="18"/>
      <c r="AD252" s="18"/>
      <c r="AE252" s="18"/>
      <c r="AF252" s="17">
        <v>44125</v>
      </c>
      <c r="AG252" s="17">
        <v>44125</v>
      </c>
      <c r="AH252" s="18">
        <f t="shared" si="29"/>
        <v>1</v>
      </c>
      <c r="AI252" s="18" t="str">
        <f t="shared" si="33"/>
        <v/>
      </c>
      <c r="AJ252" s="18">
        <f t="shared" si="34"/>
        <v>0</v>
      </c>
      <c r="AK252" s="18" t="str">
        <f t="shared" si="30"/>
        <v/>
      </c>
      <c r="AL252" s="18" t="str">
        <f t="shared" si="31"/>
        <v/>
      </c>
      <c r="AM252" s="15" t="s">
        <v>59</v>
      </c>
      <c r="AN252" s="15" t="s">
        <v>59</v>
      </c>
      <c r="AO252" s="16" t="s">
        <v>59</v>
      </c>
      <c r="AP252" s="15"/>
    </row>
    <row r="253" spans="1:42" s="14" customFormat="1" ht="45" customHeight="1" x14ac:dyDescent="0.2">
      <c r="A253" s="27">
        <v>17</v>
      </c>
      <c r="B253" s="15" t="s">
        <v>1128</v>
      </c>
      <c r="C253" s="15" t="s">
        <v>1189</v>
      </c>
      <c r="D253" s="16" t="s">
        <v>682</v>
      </c>
      <c r="E253" s="15" t="s">
        <v>103</v>
      </c>
      <c r="F253" s="15" t="s">
        <v>1131</v>
      </c>
      <c r="G253" s="15" t="s">
        <v>1132</v>
      </c>
      <c r="H253" s="15" t="s">
        <v>1133</v>
      </c>
      <c r="I253" s="16" t="s">
        <v>1196</v>
      </c>
      <c r="J253" s="17">
        <v>43862</v>
      </c>
      <c r="K253" s="17">
        <v>44196</v>
      </c>
      <c r="L253" s="15" t="s">
        <v>221</v>
      </c>
      <c r="M253" s="15" t="s">
        <v>1135</v>
      </c>
      <c r="N253" s="15" t="s">
        <v>52</v>
      </c>
      <c r="O253" s="15" t="s">
        <v>1191</v>
      </c>
      <c r="P253" s="15" t="s">
        <v>355</v>
      </c>
      <c r="Q253" s="18">
        <f t="shared" si="32"/>
        <v>1</v>
      </c>
      <c r="R253" s="18">
        <v>0.05</v>
      </c>
      <c r="S253" s="18">
        <v>0.31</v>
      </c>
      <c r="T253" s="18">
        <v>0.35</v>
      </c>
      <c r="U253" s="18">
        <v>0.28999999999999998</v>
      </c>
      <c r="V253" s="18">
        <v>0.05</v>
      </c>
      <c r="W253" s="20" t="s">
        <v>1197</v>
      </c>
      <c r="X253" s="18">
        <v>0.31</v>
      </c>
      <c r="Y253" s="18" t="s">
        <v>1198</v>
      </c>
      <c r="Z253" s="18">
        <v>0.35</v>
      </c>
      <c r="AA253" s="18" t="s">
        <v>1199</v>
      </c>
      <c r="AB253" s="18">
        <v>0.20330000000000001</v>
      </c>
      <c r="AC253" s="18" t="s">
        <v>1200</v>
      </c>
      <c r="AD253" s="18"/>
      <c r="AE253" s="18"/>
      <c r="AF253" s="17">
        <v>44125</v>
      </c>
      <c r="AG253" s="17">
        <v>44214</v>
      </c>
      <c r="AH253" s="18">
        <f t="shared" si="29"/>
        <v>0.9133</v>
      </c>
      <c r="AI253" s="18">
        <f t="shared" si="33"/>
        <v>1</v>
      </c>
      <c r="AJ253" s="18">
        <f t="shared" si="34"/>
        <v>1</v>
      </c>
      <c r="AK253" s="18">
        <f t="shared" si="30"/>
        <v>1</v>
      </c>
      <c r="AL253" s="18">
        <f t="shared" si="31"/>
        <v>0.70103448275862079</v>
      </c>
      <c r="AM253" s="15" t="s">
        <v>59</v>
      </c>
      <c r="AN253" s="15" t="s">
        <v>59</v>
      </c>
      <c r="AO253" s="16" t="s">
        <v>59</v>
      </c>
      <c r="AP253" s="15" t="s">
        <v>59</v>
      </c>
    </row>
    <row r="254" spans="1:42" s="14" customFormat="1" ht="45" customHeight="1" x14ac:dyDescent="0.2">
      <c r="A254" s="27">
        <v>18</v>
      </c>
      <c r="B254" s="15" t="s">
        <v>1128</v>
      </c>
      <c r="C254" s="15" t="s">
        <v>1201</v>
      </c>
      <c r="D254" s="16" t="s">
        <v>1202</v>
      </c>
      <c r="E254" s="15" t="s">
        <v>103</v>
      </c>
      <c r="F254" s="15" t="s">
        <v>1131</v>
      </c>
      <c r="G254" s="15" t="s">
        <v>1132</v>
      </c>
      <c r="H254" s="15" t="s">
        <v>1133</v>
      </c>
      <c r="I254" s="16" t="s">
        <v>1203</v>
      </c>
      <c r="J254" s="17">
        <v>43831</v>
      </c>
      <c r="K254" s="17">
        <v>43889</v>
      </c>
      <c r="L254" s="15" t="s">
        <v>221</v>
      </c>
      <c r="M254" s="15" t="s">
        <v>1135</v>
      </c>
      <c r="N254" s="15" t="s">
        <v>52</v>
      </c>
      <c r="O254" s="15" t="s">
        <v>1204</v>
      </c>
      <c r="P254" s="15" t="s">
        <v>355</v>
      </c>
      <c r="Q254" s="18">
        <f t="shared" si="32"/>
        <v>1</v>
      </c>
      <c r="R254" s="18">
        <v>1</v>
      </c>
      <c r="S254" s="18">
        <v>0</v>
      </c>
      <c r="T254" s="18">
        <v>0</v>
      </c>
      <c r="U254" s="18">
        <v>0</v>
      </c>
      <c r="V254" s="18">
        <v>1</v>
      </c>
      <c r="W254" s="20" t="s">
        <v>1205</v>
      </c>
      <c r="X254" s="18">
        <v>0</v>
      </c>
      <c r="Y254" s="18"/>
      <c r="Z254" s="18">
        <v>0</v>
      </c>
      <c r="AA254" s="18"/>
      <c r="AB254" s="18">
        <v>0</v>
      </c>
      <c r="AC254" s="18"/>
      <c r="AD254" s="18"/>
      <c r="AE254" s="18"/>
      <c r="AF254" s="17">
        <v>44125</v>
      </c>
      <c r="AG254" s="17">
        <v>44125</v>
      </c>
      <c r="AH254" s="18">
        <f t="shared" si="29"/>
        <v>1</v>
      </c>
      <c r="AI254" s="18">
        <f t="shared" si="33"/>
        <v>1</v>
      </c>
      <c r="AJ254" s="18" t="str">
        <f t="shared" si="34"/>
        <v/>
      </c>
      <c r="AK254" s="18" t="str">
        <f t="shared" si="30"/>
        <v/>
      </c>
      <c r="AL254" s="18" t="str">
        <f t="shared" si="31"/>
        <v/>
      </c>
      <c r="AM254" s="15" t="s">
        <v>59</v>
      </c>
      <c r="AN254" s="15"/>
      <c r="AO254" s="15"/>
      <c r="AP254" s="15"/>
    </row>
    <row r="255" spans="1:42" s="14" customFormat="1" ht="45" customHeight="1" x14ac:dyDescent="0.2">
      <c r="A255" s="27">
        <v>19</v>
      </c>
      <c r="B255" s="15" t="s">
        <v>1128</v>
      </c>
      <c r="C255" s="15" t="s">
        <v>1201</v>
      </c>
      <c r="D255" s="16" t="s">
        <v>1202</v>
      </c>
      <c r="E255" s="15" t="s">
        <v>103</v>
      </c>
      <c r="F255" s="15" t="s">
        <v>1131</v>
      </c>
      <c r="G255" s="15" t="s">
        <v>1132</v>
      </c>
      <c r="H255" s="15" t="s">
        <v>1133</v>
      </c>
      <c r="I255" s="16" t="s">
        <v>1206</v>
      </c>
      <c r="J255" s="17">
        <v>43983</v>
      </c>
      <c r="K255" s="17">
        <v>44012</v>
      </c>
      <c r="L255" s="15" t="s">
        <v>221</v>
      </c>
      <c r="M255" s="15" t="s">
        <v>1135</v>
      </c>
      <c r="N255" s="15" t="s">
        <v>108</v>
      </c>
      <c r="O255" s="15" t="s">
        <v>1204</v>
      </c>
      <c r="P255" s="15" t="s">
        <v>355</v>
      </c>
      <c r="Q255" s="25">
        <f t="shared" si="32"/>
        <v>1</v>
      </c>
      <c r="R255" s="25">
        <v>0</v>
      </c>
      <c r="S255" s="25">
        <v>1</v>
      </c>
      <c r="T255" s="25">
        <v>0</v>
      </c>
      <c r="U255" s="25">
        <v>0</v>
      </c>
      <c r="V255" s="25">
        <v>0</v>
      </c>
      <c r="W255" s="18" t="s">
        <v>1139</v>
      </c>
      <c r="X255" s="18">
        <v>0</v>
      </c>
      <c r="Y255" s="18" t="s">
        <v>1140</v>
      </c>
      <c r="Z255" s="18">
        <v>1</v>
      </c>
      <c r="AA255" s="18" t="s">
        <v>1207</v>
      </c>
      <c r="AB255" s="18">
        <v>0</v>
      </c>
      <c r="AC255" s="18" t="s">
        <v>1208</v>
      </c>
      <c r="AD255" s="18"/>
      <c r="AE255" s="18"/>
      <c r="AF255" s="17">
        <v>44125</v>
      </c>
      <c r="AG255" s="17">
        <v>44125</v>
      </c>
      <c r="AH255" s="18">
        <f t="shared" si="29"/>
        <v>1</v>
      </c>
      <c r="AI255" s="18" t="str">
        <f t="shared" si="33"/>
        <v/>
      </c>
      <c r="AJ255" s="18">
        <f t="shared" si="34"/>
        <v>0</v>
      </c>
      <c r="AK255" s="18" t="str">
        <f t="shared" si="30"/>
        <v/>
      </c>
      <c r="AL255" s="18" t="str">
        <f t="shared" si="31"/>
        <v/>
      </c>
      <c r="AM255" s="16" t="s">
        <v>59</v>
      </c>
      <c r="AN255" s="16" t="s">
        <v>59</v>
      </c>
      <c r="AO255" s="16" t="s">
        <v>59</v>
      </c>
      <c r="AP255" s="16"/>
    </row>
    <row r="256" spans="1:42" s="14" customFormat="1" ht="45" customHeight="1" x14ac:dyDescent="0.2">
      <c r="A256" s="27">
        <v>20</v>
      </c>
      <c r="B256" s="15" t="s">
        <v>1128</v>
      </c>
      <c r="C256" s="15" t="s">
        <v>1201</v>
      </c>
      <c r="D256" s="16" t="s">
        <v>1202</v>
      </c>
      <c r="E256" s="15" t="s">
        <v>103</v>
      </c>
      <c r="F256" s="15" t="s">
        <v>1131</v>
      </c>
      <c r="G256" s="15" t="s">
        <v>1132</v>
      </c>
      <c r="H256" s="15" t="s">
        <v>1133</v>
      </c>
      <c r="I256" s="16" t="s">
        <v>1209</v>
      </c>
      <c r="J256" s="17">
        <v>43831</v>
      </c>
      <c r="K256" s="17">
        <v>44196</v>
      </c>
      <c r="L256" s="15" t="s">
        <v>221</v>
      </c>
      <c r="M256" s="15" t="s">
        <v>1135</v>
      </c>
      <c r="N256" s="15" t="s">
        <v>52</v>
      </c>
      <c r="O256" s="15" t="s">
        <v>1204</v>
      </c>
      <c r="P256" s="15" t="s">
        <v>355</v>
      </c>
      <c r="Q256" s="18">
        <f t="shared" si="32"/>
        <v>0.99999999999999989</v>
      </c>
      <c r="R256" s="18">
        <v>6.2E-2</v>
      </c>
      <c r="S256" s="18">
        <v>0.33629999999999999</v>
      </c>
      <c r="T256" s="18">
        <v>0.29199999999999998</v>
      </c>
      <c r="U256" s="18">
        <v>0.30969999999999998</v>
      </c>
      <c r="V256" s="18">
        <v>6.2E-2</v>
      </c>
      <c r="W256" s="20" t="s">
        <v>1210</v>
      </c>
      <c r="X256" s="18">
        <v>0.30980000000000002</v>
      </c>
      <c r="Y256" s="18" t="s">
        <v>1211</v>
      </c>
      <c r="Z256" s="18">
        <v>0.27429999999999999</v>
      </c>
      <c r="AA256" s="18" t="s">
        <v>1212</v>
      </c>
      <c r="AB256" s="18">
        <v>0.32719999999999999</v>
      </c>
      <c r="AC256" s="18" t="s">
        <v>1213</v>
      </c>
      <c r="AD256" s="18"/>
      <c r="AE256" s="18"/>
      <c r="AF256" s="17">
        <v>44125</v>
      </c>
      <c r="AG256" s="17">
        <v>44211</v>
      </c>
      <c r="AH256" s="18">
        <f t="shared" si="29"/>
        <v>0.97330000000000017</v>
      </c>
      <c r="AI256" s="18">
        <f t="shared" si="33"/>
        <v>1</v>
      </c>
      <c r="AJ256" s="18">
        <f t="shared" si="34"/>
        <v>0.92120130835563496</v>
      </c>
      <c r="AK256" s="18">
        <f t="shared" si="30"/>
        <v>0.93938356164383563</v>
      </c>
      <c r="AL256" s="18">
        <f t="shared" si="31"/>
        <v>1</v>
      </c>
      <c r="AM256" s="16"/>
      <c r="AN256" s="16" t="s">
        <v>59</v>
      </c>
      <c r="AO256" s="16" t="s">
        <v>59</v>
      </c>
      <c r="AP256" s="16" t="s">
        <v>59</v>
      </c>
    </row>
    <row r="257" spans="1:42" s="14" customFormat="1" ht="45" customHeight="1" x14ac:dyDescent="0.2">
      <c r="A257" s="27">
        <v>21</v>
      </c>
      <c r="B257" s="15" t="s">
        <v>1128</v>
      </c>
      <c r="C257" s="16" t="s">
        <v>1214</v>
      </c>
      <c r="D257" s="16" t="s">
        <v>832</v>
      </c>
      <c r="E257" s="16" t="s">
        <v>103</v>
      </c>
      <c r="F257" s="16" t="s">
        <v>1131</v>
      </c>
      <c r="G257" s="16" t="s">
        <v>1132</v>
      </c>
      <c r="H257" s="16" t="s">
        <v>1133</v>
      </c>
      <c r="I257" s="16" t="s">
        <v>1215</v>
      </c>
      <c r="J257" s="17">
        <v>43831</v>
      </c>
      <c r="K257" s="17">
        <v>43889</v>
      </c>
      <c r="L257" s="15" t="s">
        <v>221</v>
      </c>
      <c r="M257" s="15" t="s">
        <v>1135</v>
      </c>
      <c r="N257" s="15" t="s">
        <v>52</v>
      </c>
      <c r="O257" s="16" t="s">
        <v>1216</v>
      </c>
      <c r="P257" s="16" t="s">
        <v>355</v>
      </c>
      <c r="Q257" s="18">
        <f t="shared" si="32"/>
        <v>1</v>
      </c>
      <c r="R257" s="18">
        <v>1</v>
      </c>
      <c r="S257" s="18">
        <v>0</v>
      </c>
      <c r="T257" s="18">
        <v>0</v>
      </c>
      <c r="U257" s="18">
        <v>0</v>
      </c>
      <c r="V257" s="18">
        <v>1</v>
      </c>
      <c r="W257" s="20" t="s">
        <v>1217</v>
      </c>
      <c r="X257" s="18">
        <v>0</v>
      </c>
      <c r="Y257" s="18"/>
      <c r="Z257" s="18">
        <v>0</v>
      </c>
      <c r="AA257" s="18"/>
      <c r="AB257" s="18">
        <v>0</v>
      </c>
      <c r="AC257" s="18"/>
      <c r="AD257" s="18"/>
      <c r="AE257" s="18"/>
      <c r="AF257" s="17">
        <v>44125</v>
      </c>
      <c r="AG257" s="17">
        <v>44125</v>
      </c>
      <c r="AH257" s="18">
        <f t="shared" si="29"/>
        <v>1</v>
      </c>
      <c r="AI257" s="18">
        <f t="shared" si="33"/>
        <v>1</v>
      </c>
      <c r="AJ257" s="18" t="str">
        <f t="shared" si="34"/>
        <v/>
      </c>
      <c r="AK257" s="18" t="str">
        <f t="shared" si="30"/>
        <v/>
      </c>
      <c r="AL257" s="18" t="str">
        <f t="shared" si="31"/>
        <v/>
      </c>
      <c r="AM257" s="16" t="s">
        <v>59</v>
      </c>
      <c r="AN257" s="16"/>
      <c r="AO257" s="15"/>
      <c r="AP257" s="16"/>
    </row>
    <row r="258" spans="1:42" s="14" customFormat="1" ht="45" customHeight="1" x14ac:dyDescent="0.2">
      <c r="A258" s="27">
        <v>22</v>
      </c>
      <c r="B258" s="15" t="s">
        <v>1128</v>
      </c>
      <c r="C258" s="16" t="s">
        <v>1214</v>
      </c>
      <c r="D258" s="16" t="s">
        <v>832</v>
      </c>
      <c r="E258" s="16" t="s">
        <v>103</v>
      </c>
      <c r="F258" s="16" t="s">
        <v>1131</v>
      </c>
      <c r="G258" s="16" t="s">
        <v>1132</v>
      </c>
      <c r="H258" s="16" t="s">
        <v>1133</v>
      </c>
      <c r="I258" s="16" t="s">
        <v>1218</v>
      </c>
      <c r="J258" s="17">
        <v>43983</v>
      </c>
      <c r="K258" s="17">
        <v>44012</v>
      </c>
      <c r="L258" s="15" t="s">
        <v>221</v>
      </c>
      <c r="M258" s="15" t="s">
        <v>1135</v>
      </c>
      <c r="N258" s="15" t="s">
        <v>108</v>
      </c>
      <c r="O258" s="16" t="s">
        <v>1216</v>
      </c>
      <c r="P258" s="16" t="s">
        <v>355</v>
      </c>
      <c r="Q258" s="25">
        <f t="shared" si="32"/>
        <v>1</v>
      </c>
      <c r="R258" s="25">
        <v>0</v>
      </c>
      <c r="S258" s="25">
        <v>1</v>
      </c>
      <c r="T258" s="25">
        <v>0</v>
      </c>
      <c r="U258" s="25">
        <v>0</v>
      </c>
      <c r="V258" s="25">
        <v>0</v>
      </c>
      <c r="W258" s="18" t="s">
        <v>1139</v>
      </c>
      <c r="X258" s="18">
        <v>0</v>
      </c>
      <c r="Y258" s="18" t="s">
        <v>1194</v>
      </c>
      <c r="Z258" s="18">
        <v>1</v>
      </c>
      <c r="AA258" s="18" t="s">
        <v>1219</v>
      </c>
      <c r="AB258" s="18">
        <v>0</v>
      </c>
      <c r="AC258" s="18"/>
      <c r="AD258" s="18"/>
      <c r="AE258" s="18"/>
      <c r="AF258" s="17">
        <v>44125</v>
      </c>
      <c r="AG258" s="17">
        <v>44125</v>
      </c>
      <c r="AH258" s="18">
        <f t="shared" ref="AH258:AH321" si="35">IFERROR(IF((V258+X258+Z258+AB258)/Q258&gt;1,1,(V258+X258+Z258+AB258)/Q258),0)</f>
        <v>1</v>
      </c>
      <c r="AI258" s="18" t="str">
        <f t="shared" si="33"/>
        <v/>
      </c>
      <c r="AJ258" s="18">
        <f t="shared" si="34"/>
        <v>0</v>
      </c>
      <c r="AK258" s="18" t="str">
        <f t="shared" ref="AK258:AK321" si="36">IFERROR(IF(T258=0,"",IF((Z258/T258)&gt;1,1,(Z258/T258))),"")</f>
        <v/>
      </c>
      <c r="AL258" s="18" t="str">
        <f t="shared" ref="AL258:AL321" si="37">IFERROR(IF(U258=0,"",IF((AB258/U258)&gt;1,1,(AB258/U258))),"")</f>
        <v/>
      </c>
      <c r="AM258" s="16"/>
      <c r="AN258" s="16" t="s">
        <v>59</v>
      </c>
      <c r="AO258" s="16" t="s">
        <v>59</v>
      </c>
      <c r="AP258" s="16"/>
    </row>
    <row r="259" spans="1:42" s="14" customFormat="1" ht="45" customHeight="1" x14ac:dyDescent="0.2">
      <c r="A259" s="27">
        <v>23</v>
      </c>
      <c r="B259" s="15" t="s">
        <v>1128</v>
      </c>
      <c r="C259" s="16" t="s">
        <v>1214</v>
      </c>
      <c r="D259" s="16" t="s">
        <v>832</v>
      </c>
      <c r="E259" s="16" t="s">
        <v>103</v>
      </c>
      <c r="F259" s="16" t="s">
        <v>1131</v>
      </c>
      <c r="G259" s="16" t="s">
        <v>1132</v>
      </c>
      <c r="H259" s="16" t="s">
        <v>1133</v>
      </c>
      <c r="I259" s="16" t="s">
        <v>1220</v>
      </c>
      <c r="J259" s="17">
        <v>43831</v>
      </c>
      <c r="K259" s="17">
        <v>44196</v>
      </c>
      <c r="L259" s="15" t="s">
        <v>221</v>
      </c>
      <c r="M259" s="15" t="s">
        <v>1135</v>
      </c>
      <c r="N259" s="15" t="s">
        <v>52</v>
      </c>
      <c r="O259" s="16" t="s">
        <v>1216</v>
      </c>
      <c r="P259" s="16" t="s">
        <v>355</v>
      </c>
      <c r="Q259" s="18">
        <f t="shared" si="32"/>
        <v>1</v>
      </c>
      <c r="R259" s="18">
        <v>0.2</v>
      </c>
      <c r="S259" s="18">
        <v>0.3</v>
      </c>
      <c r="T259" s="18">
        <v>0.28000000000000003</v>
      </c>
      <c r="U259" s="18">
        <v>0.22</v>
      </c>
      <c r="V259" s="18">
        <v>0.2</v>
      </c>
      <c r="W259" s="20" t="s">
        <v>1221</v>
      </c>
      <c r="X259" s="18">
        <v>0.27</v>
      </c>
      <c r="Y259" s="18" t="s">
        <v>1222</v>
      </c>
      <c r="Z259" s="18">
        <v>0.23</v>
      </c>
      <c r="AA259" s="18" t="s">
        <v>1223</v>
      </c>
      <c r="AB259" s="18">
        <v>0.251</v>
      </c>
      <c r="AC259" s="18" t="s">
        <v>1224</v>
      </c>
      <c r="AD259" s="18"/>
      <c r="AE259" s="18"/>
      <c r="AF259" s="17">
        <v>44125</v>
      </c>
      <c r="AG259" s="17">
        <v>44214</v>
      </c>
      <c r="AH259" s="18">
        <f t="shared" si="35"/>
        <v>0.95100000000000007</v>
      </c>
      <c r="AI259" s="18">
        <f t="shared" si="33"/>
        <v>1</v>
      </c>
      <c r="AJ259" s="18">
        <f t="shared" si="34"/>
        <v>0.90000000000000013</v>
      </c>
      <c r="AK259" s="18">
        <f t="shared" si="36"/>
        <v>0.8214285714285714</v>
      </c>
      <c r="AL259" s="18">
        <f t="shared" si="37"/>
        <v>1</v>
      </c>
      <c r="AM259" s="16"/>
      <c r="AN259" s="16"/>
      <c r="AO259" s="16" t="s">
        <v>59</v>
      </c>
      <c r="AP259" s="16" t="s">
        <v>59</v>
      </c>
    </row>
    <row r="260" spans="1:42" s="14" customFormat="1" ht="45" customHeight="1" x14ac:dyDescent="0.2">
      <c r="A260" s="27">
        <v>24</v>
      </c>
      <c r="B260" s="15" t="s">
        <v>1128</v>
      </c>
      <c r="C260" s="16" t="s">
        <v>79</v>
      </c>
      <c r="D260" s="16" t="s">
        <v>44</v>
      </c>
      <c r="E260" s="16" t="s">
        <v>81</v>
      </c>
      <c r="F260" s="16" t="s">
        <v>82</v>
      </c>
      <c r="G260" s="16" t="s">
        <v>83</v>
      </c>
      <c r="H260" s="16" t="s">
        <v>84</v>
      </c>
      <c r="I260" s="16" t="s">
        <v>85</v>
      </c>
      <c r="J260" s="17">
        <v>43983</v>
      </c>
      <c r="K260" s="17">
        <v>44104</v>
      </c>
      <c r="L260" s="15" t="s">
        <v>221</v>
      </c>
      <c r="M260" s="15" t="s">
        <v>1135</v>
      </c>
      <c r="N260" s="15" t="s">
        <v>52</v>
      </c>
      <c r="O260" s="16" t="s">
        <v>87</v>
      </c>
      <c r="P260" s="16" t="s">
        <v>2</v>
      </c>
      <c r="Q260" s="18">
        <f t="shared" si="32"/>
        <v>1</v>
      </c>
      <c r="R260" s="18">
        <v>0</v>
      </c>
      <c r="S260" s="18">
        <v>0.25</v>
      </c>
      <c r="T260" s="18">
        <v>0.75</v>
      </c>
      <c r="U260" s="18">
        <v>0</v>
      </c>
      <c r="V260" s="18">
        <v>0</v>
      </c>
      <c r="W260" s="20"/>
      <c r="X260" s="18">
        <v>0.25</v>
      </c>
      <c r="Y260" s="18" t="s">
        <v>1225</v>
      </c>
      <c r="Z260" s="18">
        <v>0.25</v>
      </c>
      <c r="AA260" s="18" t="s">
        <v>1226</v>
      </c>
      <c r="AB260" s="18">
        <v>0.5</v>
      </c>
      <c r="AC260" s="18" t="s">
        <v>1227</v>
      </c>
      <c r="AD260" s="18"/>
      <c r="AE260" s="18"/>
      <c r="AF260" s="17">
        <v>44125</v>
      </c>
      <c r="AG260" s="17">
        <v>44211</v>
      </c>
      <c r="AH260" s="18">
        <f t="shared" si="35"/>
        <v>1</v>
      </c>
      <c r="AI260" s="18" t="str">
        <f t="shared" si="33"/>
        <v/>
      </c>
      <c r="AJ260" s="18">
        <f t="shared" si="34"/>
        <v>1</v>
      </c>
      <c r="AK260" s="18">
        <f t="shared" si="36"/>
        <v>0.33333333333333331</v>
      </c>
      <c r="AL260" s="18" t="str">
        <f t="shared" si="37"/>
        <v/>
      </c>
      <c r="AM260" s="16"/>
      <c r="AN260" s="16" t="s">
        <v>59</v>
      </c>
      <c r="AO260" s="16" t="s">
        <v>59</v>
      </c>
      <c r="AP260" s="16" t="s">
        <v>59</v>
      </c>
    </row>
    <row r="261" spans="1:42" s="14" customFormat="1" ht="45" customHeight="1" x14ac:dyDescent="0.2">
      <c r="A261" s="27">
        <v>25</v>
      </c>
      <c r="B261" s="15" t="s">
        <v>1128</v>
      </c>
      <c r="C261" s="16" t="s">
        <v>79</v>
      </c>
      <c r="D261" s="16" t="s">
        <v>139</v>
      </c>
      <c r="E261" s="16" t="s">
        <v>81</v>
      </c>
      <c r="F261" s="16" t="s">
        <v>82</v>
      </c>
      <c r="G261" s="16" t="s">
        <v>83</v>
      </c>
      <c r="H261" s="16" t="s">
        <v>84</v>
      </c>
      <c r="I261" s="16" t="s">
        <v>90</v>
      </c>
      <c r="J261" s="23">
        <v>43922</v>
      </c>
      <c r="K261" s="17">
        <v>44196</v>
      </c>
      <c r="L261" s="15" t="s">
        <v>221</v>
      </c>
      <c r="M261" s="15" t="s">
        <v>1135</v>
      </c>
      <c r="N261" s="15" t="s">
        <v>52</v>
      </c>
      <c r="O261" s="16" t="s">
        <v>87</v>
      </c>
      <c r="P261" s="16" t="s">
        <v>2</v>
      </c>
      <c r="Q261" s="18">
        <f t="shared" si="32"/>
        <v>1</v>
      </c>
      <c r="R261" s="18">
        <v>0</v>
      </c>
      <c r="S261" s="18">
        <v>0.3</v>
      </c>
      <c r="T261" s="18">
        <v>0.3</v>
      </c>
      <c r="U261" s="18">
        <v>0.4</v>
      </c>
      <c r="V261" s="18">
        <v>0</v>
      </c>
      <c r="W261" s="20"/>
      <c r="X261" s="18">
        <v>0.3</v>
      </c>
      <c r="Y261" s="18" t="s">
        <v>1228</v>
      </c>
      <c r="Z261" s="18">
        <v>0.3</v>
      </c>
      <c r="AA261" s="18" t="s">
        <v>1229</v>
      </c>
      <c r="AB261" s="18">
        <v>0.4</v>
      </c>
      <c r="AC261" s="18" t="s">
        <v>706</v>
      </c>
      <c r="AD261" s="18"/>
      <c r="AE261" s="18"/>
      <c r="AF261" s="17">
        <v>44125</v>
      </c>
      <c r="AG261" s="17">
        <v>44172</v>
      </c>
      <c r="AH261" s="18">
        <f t="shared" si="35"/>
        <v>1</v>
      </c>
      <c r="AI261" s="18" t="str">
        <f t="shared" si="33"/>
        <v/>
      </c>
      <c r="AJ261" s="18">
        <f t="shared" si="34"/>
        <v>1</v>
      </c>
      <c r="AK261" s="18">
        <f t="shared" si="36"/>
        <v>1</v>
      </c>
      <c r="AL261" s="18">
        <f t="shared" si="37"/>
        <v>1</v>
      </c>
      <c r="AM261" s="16"/>
      <c r="AN261" s="16" t="s">
        <v>59</v>
      </c>
      <c r="AO261" s="16" t="s">
        <v>59</v>
      </c>
      <c r="AP261" s="16" t="s">
        <v>59</v>
      </c>
    </row>
    <row r="262" spans="1:42" s="14" customFormat="1" ht="45" customHeight="1" x14ac:dyDescent="0.2">
      <c r="A262" s="27">
        <v>26</v>
      </c>
      <c r="B262" s="15" t="s">
        <v>1128</v>
      </c>
      <c r="C262" s="16" t="s">
        <v>79</v>
      </c>
      <c r="D262" s="16" t="s">
        <v>44</v>
      </c>
      <c r="E262" s="16" t="s">
        <v>81</v>
      </c>
      <c r="F262" s="16" t="s">
        <v>82</v>
      </c>
      <c r="G262" s="16" t="s">
        <v>83</v>
      </c>
      <c r="H262" s="16" t="s">
        <v>84</v>
      </c>
      <c r="I262" s="16" t="s">
        <v>95</v>
      </c>
      <c r="J262" s="23">
        <v>44013</v>
      </c>
      <c r="K262" s="23">
        <v>44043</v>
      </c>
      <c r="L262" s="15" t="s">
        <v>221</v>
      </c>
      <c r="M262" s="15" t="s">
        <v>1135</v>
      </c>
      <c r="N262" s="15" t="s">
        <v>52</v>
      </c>
      <c r="O262" s="16" t="s">
        <v>87</v>
      </c>
      <c r="P262" s="16" t="s">
        <v>2</v>
      </c>
      <c r="Q262" s="18">
        <f t="shared" si="32"/>
        <v>1</v>
      </c>
      <c r="R262" s="18">
        <v>0</v>
      </c>
      <c r="S262" s="18">
        <v>0</v>
      </c>
      <c r="T262" s="18">
        <v>1</v>
      </c>
      <c r="U262" s="18">
        <v>0</v>
      </c>
      <c r="V262" s="18">
        <v>0</v>
      </c>
      <c r="W262" s="20"/>
      <c r="X262" s="18">
        <v>0</v>
      </c>
      <c r="Y262" s="18"/>
      <c r="Z262" s="18">
        <v>1</v>
      </c>
      <c r="AA262" s="18" t="s">
        <v>1230</v>
      </c>
      <c r="AB262" s="18">
        <v>0</v>
      </c>
      <c r="AC262" s="18"/>
      <c r="AD262" s="18"/>
      <c r="AE262" s="18"/>
      <c r="AF262" s="17">
        <v>44125</v>
      </c>
      <c r="AG262" s="17">
        <v>44125</v>
      </c>
      <c r="AH262" s="18">
        <f t="shared" si="35"/>
        <v>1</v>
      </c>
      <c r="AI262" s="18" t="str">
        <f t="shared" si="33"/>
        <v/>
      </c>
      <c r="AJ262" s="18" t="str">
        <f t="shared" si="34"/>
        <v/>
      </c>
      <c r="AK262" s="18">
        <f t="shared" si="36"/>
        <v>1</v>
      </c>
      <c r="AL262" s="18" t="str">
        <f t="shared" si="37"/>
        <v/>
      </c>
      <c r="AM262" s="16"/>
      <c r="AN262" s="16"/>
      <c r="AO262" s="16" t="s">
        <v>59</v>
      </c>
      <c r="AP262" s="16"/>
    </row>
    <row r="263" spans="1:42" s="14" customFormat="1" ht="45" customHeight="1" x14ac:dyDescent="0.2">
      <c r="A263" s="27">
        <v>27</v>
      </c>
      <c r="B263" s="15" t="s">
        <v>1128</v>
      </c>
      <c r="C263" s="16" t="s">
        <v>79</v>
      </c>
      <c r="D263" s="16" t="s">
        <v>44</v>
      </c>
      <c r="E263" s="16" t="s">
        <v>81</v>
      </c>
      <c r="F263" s="16" t="s">
        <v>82</v>
      </c>
      <c r="G263" s="16" t="s">
        <v>83</v>
      </c>
      <c r="H263" s="16" t="s">
        <v>84</v>
      </c>
      <c r="I263" s="16" t="s">
        <v>708</v>
      </c>
      <c r="J263" s="23">
        <v>44044</v>
      </c>
      <c r="K263" s="17">
        <v>44196</v>
      </c>
      <c r="L263" s="15" t="s">
        <v>221</v>
      </c>
      <c r="M263" s="15" t="s">
        <v>1135</v>
      </c>
      <c r="N263" s="15" t="s">
        <v>52</v>
      </c>
      <c r="O263" s="16" t="s">
        <v>87</v>
      </c>
      <c r="P263" s="16" t="s">
        <v>2</v>
      </c>
      <c r="Q263" s="18">
        <f t="shared" si="32"/>
        <v>1</v>
      </c>
      <c r="R263" s="18">
        <v>0</v>
      </c>
      <c r="S263" s="18">
        <v>0</v>
      </c>
      <c r="T263" s="18">
        <v>0.4</v>
      </c>
      <c r="U263" s="18">
        <v>0.6</v>
      </c>
      <c r="V263" s="18">
        <v>0</v>
      </c>
      <c r="W263" s="20"/>
      <c r="X263" s="18">
        <v>0</v>
      </c>
      <c r="Y263" s="18"/>
      <c r="Z263" s="18">
        <v>0.4</v>
      </c>
      <c r="AA263" s="18" t="s">
        <v>1231</v>
      </c>
      <c r="AB263" s="18">
        <v>0.6</v>
      </c>
      <c r="AC263" s="18" t="s">
        <v>1231</v>
      </c>
      <c r="AD263" s="18"/>
      <c r="AE263" s="18"/>
      <c r="AF263" s="17">
        <v>44125</v>
      </c>
      <c r="AG263" s="17">
        <v>44172</v>
      </c>
      <c r="AH263" s="18">
        <f t="shared" si="35"/>
        <v>1</v>
      </c>
      <c r="AI263" s="18" t="str">
        <f t="shared" si="33"/>
        <v/>
      </c>
      <c r="AJ263" s="18" t="str">
        <f t="shared" si="34"/>
        <v/>
      </c>
      <c r="AK263" s="18">
        <f t="shared" si="36"/>
        <v>1</v>
      </c>
      <c r="AL263" s="18">
        <f t="shared" si="37"/>
        <v>1</v>
      </c>
      <c r="AM263" s="16"/>
      <c r="AN263" s="16"/>
      <c r="AO263" s="16" t="s">
        <v>59</v>
      </c>
      <c r="AP263" s="16" t="s">
        <v>59</v>
      </c>
    </row>
    <row r="264" spans="1:42" s="14" customFormat="1" ht="45" customHeight="1" x14ac:dyDescent="0.2">
      <c r="A264" s="27">
        <v>28</v>
      </c>
      <c r="B264" s="15" t="s">
        <v>1128</v>
      </c>
      <c r="C264" s="16" t="s">
        <v>79</v>
      </c>
      <c r="D264" s="16" t="s">
        <v>44</v>
      </c>
      <c r="E264" s="16" t="s">
        <v>81</v>
      </c>
      <c r="F264" s="16" t="s">
        <v>82</v>
      </c>
      <c r="G264" s="16" t="s">
        <v>83</v>
      </c>
      <c r="H264" s="16" t="s">
        <v>84</v>
      </c>
      <c r="I264" s="16" t="s">
        <v>98</v>
      </c>
      <c r="J264" s="23">
        <v>44013</v>
      </c>
      <c r="K264" s="23">
        <v>44043</v>
      </c>
      <c r="L264" s="15" t="s">
        <v>221</v>
      </c>
      <c r="M264" s="15" t="s">
        <v>1135</v>
      </c>
      <c r="N264" s="15" t="s">
        <v>52</v>
      </c>
      <c r="O264" s="16" t="s">
        <v>87</v>
      </c>
      <c r="P264" s="16" t="s">
        <v>2</v>
      </c>
      <c r="Q264" s="18">
        <f t="shared" si="32"/>
        <v>1</v>
      </c>
      <c r="R264" s="18">
        <v>0</v>
      </c>
      <c r="S264" s="18">
        <v>0</v>
      </c>
      <c r="T264" s="18">
        <v>1</v>
      </c>
      <c r="U264" s="18">
        <v>0</v>
      </c>
      <c r="V264" s="18">
        <v>0</v>
      </c>
      <c r="W264" s="20"/>
      <c r="X264" s="18">
        <v>0</v>
      </c>
      <c r="Y264" s="18"/>
      <c r="Z264" s="18">
        <v>1</v>
      </c>
      <c r="AA264" s="18" t="s">
        <v>1232</v>
      </c>
      <c r="AB264" s="18">
        <v>0</v>
      </c>
      <c r="AC264" s="18"/>
      <c r="AD264" s="18"/>
      <c r="AE264" s="18"/>
      <c r="AF264" s="17">
        <v>44125</v>
      </c>
      <c r="AG264" s="17">
        <v>44125</v>
      </c>
      <c r="AH264" s="18">
        <f t="shared" si="35"/>
        <v>1</v>
      </c>
      <c r="AI264" s="18" t="str">
        <f t="shared" si="33"/>
        <v/>
      </c>
      <c r="AJ264" s="18" t="str">
        <f t="shared" si="34"/>
        <v/>
      </c>
      <c r="AK264" s="18">
        <f t="shared" si="36"/>
        <v>1</v>
      </c>
      <c r="AL264" s="18" t="str">
        <f t="shared" si="37"/>
        <v/>
      </c>
      <c r="AM264" s="16"/>
      <c r="AN264" s="16"/>
      <c r="AO264" s="16" t="s">
        <v>59</v>
      </c>
      <c r="AP264" s="16"/>
    </row>
    <row r="265" spans="1:42" s="14" customFormat="1" ht="45" customHeight="1" x14ac:dyDescent="0.2">
      <c r="A265" s="27">
        <v>1</v>
      </c>
      <c r="B265" s="15" t="s">
        <v>1233</v>
      </c>
      <c r="C265" s="15" t="s">
        <v>1234</v>
      </c>
      <c r="D265" s="15" t="s">
        <v>1235</v>
      </c>
      <c r="E265" s="15" t="s">
        <v>103</v>
      </c>
      <c r="F265" s="15" t="s">
        <v>1236</v>
      </c>
      <c r="G265" s="15" t="s">
        <v>715</v>
      </c>
      <c r="H265" s="15" t="s">
        <v>1237</v>
      </c>
      <c r="I265" s="16" t="s">
        <v>1238</v>
      </c>
      <c r="J265" s="17">
        <v>44136</v>
      </c>
      <c r="K265" s="17">
        <v>44165</v>
      </c>
      <c r="L265" s="15" t="s">
        <v>221</v>
      </c>
      <c r="M265" s="15" t="s">
        <v>701</v>
      </c>
      <c r="N265" s="15" t="s">
        <v>108</v>
      </c>
      <c r="O265" s="15" t="s">
        <v>1239</v>
      </c>
      <c r="P265" s="15" t="s">
        <v>54</v>
      </c>
      <c r="Q265" s="25">
        <f t="shared" si="32"/>
        <v>1</v>
      </c>
      <c r="R265" s="25">
        <v>0</v>
      </c>
      <c r="S265" s="25">
        <v>0</v>
      </c>
      <c r="T265" s="25">
        <v>0</v>
      </c>
      <c r="U265" s="25">
        <v>1</v>
      </c>
      <c r="V265" s="25">
        <v>0</v>
      </c>
      <c r="W265" s="25"/>
      <c r="X265" s="25">
        <v>0</v>
      </c>
      <c r="Y265" s="25"/>
      <c r="Z265" s="25">
        <v>0</v>
      </c>
      <c r="AA265" s="25"/>
      <c r="AB265" s="25">
        <v>1</v>
      </c>
      <c r="AC265" s="18" t="s">
        <v>1240</v>
      </c>
      <c r="AD265" s="18"/>
      <c r="AE265" s="18"/>
      <c r="AF265" s="18"/>
      <c r="AG265" s="17">
        <v>44172</v>
      </c>
      <c r="AH265" s="18">
        <f t="shared" si="35"/>
        <v>1</v>
      </c>
      <c r="AI265" s="18" t="str">
        <f t="shared" si="33"/>
        <v/>
      </c>
      <c r="AJ265" s="18" t="str">
        <f t="shared" si="34"/>
        <v/>
      </c>
      <c r="AK265" s="18" t="str">
        <f t="shared" si="36"/>
        <v/>
      </c>
      <c r="AL265" s="18">
        <f t="shared" si="37"/>
        <v>1</v>
      </c>
      <c r="AM265" s="15"/>
      <c r="AN265" s="15"/>
      <c r="AO265" s="15" t="s">
        <v>101</v>
      </c>
      <c r="AP265" s="15" t="s">
        <v>59</v>
      </c>
    </row>
    <row r="266" spans="1:42" s="14" customFormat="1" ht="45" customHeight="1" x14ac:dyDescent="0.2">
      <c r="A266" s="27">
        <v>2</v>
      </c>
      <c r="B266" s="15" t="s">
        <v>1233</v>
      </c>
      <c r="C266" s="15" t="s">
        <v>1234</v>
      </c>
      <c r="D266" s="15" t="s">
        <v>1235</v>
      </c>
      <c r="E266" s="15" t="s">
        <v>103</v>
      </c>
      <c r="F266" s="15" t="s">
        <v>1236</v>
      </c>
      <c r="G266" s="15" t="s">
        <v>715</v>
      </c>
      <c r="H266" s="15" t="s">
        <v>1237</v>
      </c>
      <c r="I266" s="15" t="s">
        <v>1241</v>
      </c>
      <c r="J266" s="17">
        <v>43891</v>
      </c>
      <c r="K266" s="17">
        <v>44043</v>
      </c>
      <c r="L266" s="15" t="s">
        <v>221</v>
      </c>
      <c r="M266" s="15" t="s">
        <v>701</v>
      </c>
      <c r="N266" s="15" t="s">
        <v>52</v>
      </c>
      <c r="O266" s="15" t="s">
        <v>1239</v>
      </c>
      <c r="P266" s="15" t="s">
        <v>54</v>
      </c>
      <c r="Q266" s="18">
        <f t="shared" si="32"/>
        <v>1</v>
      </c>
      <c r="R266" s="18">
        <v>0.05</v>
      </c>
      <c r="S266" s="18">
        <v>0.48</v>
      </c>
      <c r="T266" s="18">
        <v>0.47</v>
      </c>
      <c r="U266" s="18">
        <v>0</v>
      </c>
      <c r="V266" s="18">
        <v>0.05</v>
      </c>
      <c r="W266" s="18" t="s">
        <v>1242</v>
      </c>
      <c r="X266" s="18">
        <v>0.48</v>
      </c>
      <c r="Y266" s="18" t="s">
        <v>1243</v>
      </c>
      <c r="Z266" s="18">
        <v>0.47</v>
      </c>
      <c r="AA266" s="18" t="s">
        <v>1244</v>
      </c>
      <c r="AB266" s="18">
        <v>0</v>
      </c>
      <c r="AC266" s="18" t="s">
        <v>1245</v>
      </c>
      <c r="AD266" s="18"/>
      <c r="AE266" s="18"/>
      <c r="AF266" s="17">
        <v>44119</v>
      </c>
      <c r="AG266" s="17">
        <v>44172</v>
      </c>
      <c r="AH266" s="18">
        <f t="shared" si="35"/>
        <v>1</v>
      </c>
      <c r="AI266" s="18">
        <f t="shared" si="33"/>
        <v>1</v>
      </c>
      <c r="AJ266" s="18">
        <f t="shared" si="34"/>
        <v>1</v>
      </c>
      <c r="AK266" s="18">
        <f t="shared" si="36"/>
        <v>1</v>
      </c>
      <c r="AL266" s="18" t="str">
        <f t="shared" si="37"/>
        <v/>
      </c>
      <c r="AM266" s="15"/>
      <c r="AN266" s="15"/>
      <c r="AO266" s="15" t="s">
        <v>59</v>
      </c>
      <c r="AP266" s="15" t="s">
        <v>101</v>
      </c>
    </row>
    <row r="267" spans="1:42" s="14" customFormat="1" ht="45" customHeight="1" x14ac:dyDescent="0.2">
      <c r="A267" s="27">
        <v>3</v>
      </c>
      <c r="B267" s="15" t="s">
        <v>1233</v>
      </c>
      <c r="C267" s="15" t="s">
        <v>1234</v>
      </c>
      <c r="D267" s="15" t="s">
        <v>1235</v>
      </c>
      <c r="E267" s="15" t="s">
        <v>103</v>
      </c>
      <c r="F267" s="15" t="s">
        <v>1236</v>
      </c>
      <c r="G267" s="15" t="s">
        <v>715</v>
      </c>
      <c r="H267" s="15" t="s">
        <v>1237</v>
      </c>
      <c r="I267" s="16" t="s">
        <v>1246</v>
      </c>
      <c r="J267" s="17">
        <v>44136</v>
      </c>
      <c r="K267" s="17">
        <v>44165</v>
      </c>
      <c r="L267" s="15" t="s">
        <v>221</v>
      </c>
      <c r="M267" s="15" t="s">
        <v>701</v>
      </c>
      <c r="N267" s="15" t="s">
        <v>108</v>
      </c>
      <c r="O267" s="15" t="s">
        <v>1239</v>
      </c>
      <c r="P267" s="15" t="s">
        <v>54</v>
      </c>
      <c r="Q267" s="25">
        <f t="shared" si="32"/>
        <v>1</v>
      </c>
      <c r="R267" s="25">
        <v>0</v>
      </c>
      <c r="S267" s="25">
        <v>0</v>
      </c>
      <c r="T267" s="25">
        <v>0</v>
      </c>
      <c r="U267" s="25">
        <v>1</v>
      </c>
      <c r="V267" s="25">
        <v>0</v>
      </c>
      <c r="W267" s="25"/>
      <c r="X267" s="25">
        <v>0</v>
      </c>
      <c r="Y267" s="25"/>
      <c r="Z267" s="25">
        <v>0</v>
      </c>
      <c r="AA267" s="25"/>
      <c r="AB267" s="25">
        <v>1</v>
      </c>
      <c r="AC267" s="18" t="s">
        <v>1247</v>
      </c>
      <c r="AD267" s="18"/>
      <c r="AE267" s="18"/>
      <c r="AF267" s="18"/>
      <c r="AG267" s="17">
        <v>44172</v>
      </c>
      <c r="AH267" s="18">
        <f t="shared" si="35"/>
        <v>1</v>
      </c>
      <c r="AI267" s="18" t="str">
        <f t="shared" si="33"/>
        <v/>
      </c>
      <c r="AJ267" s="18" t="str">
        <f t="shared" si="34"/>
        <v/>
      </c>
      <c r="AK267" s="18" t="str">
        <f t="shared" si="36"/>
        <v/>
      </c>
      <c r="AL267" s="18">
        <f t="shared" si="37"/>
        <v>1</v>
      </c>
      <c r="AM267" s="15"/>
      <c r="AN267" s="15"/>
      <c r="AO267" s="15" t="s">
        <v>101</v>
      </c>
      <c r="AP267" s="15" t="s">
        <v>59</v>
      </c>
    </row>
    <row r="268" spans="1:42" s="14" customFormat="1" ht="45" customHeight="1" x14ac:dyDescent="0.2">
      <c r="A268" s="27">
        <v>4</v>
      </c>
      <c r="B268" s="15" t="s">
        <v>1233</v>
      </c>
      <c r="C268" s="15" t="s">
        <v>1234</v>
      </c>
      <c r="D268" s="15" t="s">
        <v>1235</v>
      </c>
      <c r="E268" s="15" t="s">
        <v>103</v>
      </c>
      <c r="F268" s="15" t="s">
        <v>1236</v>
      </c>
      <c r="G268" s="15" t="s">
        <v>715</v>
      </c>
      <c r="H268" s="15" t="s">
        <v>1237</v>
      </c>
      <c r="I268" s="16" t="s">
        <v>1248</v>
      </c>
      <c r="J268" s="17">
        <v>44136</v>
      </c>
      <c r="K268" s="17">
        <v>44165</v>
      </c>
      <c r="L268" s="15" t="s">
        <v>221</v>
      </c>
      <c r="M268" s="15" t="s">
        <v>701</v>
      </c>
      <c r="N268" s="15" t="s">
        <v>108</v>
      </c>
      <c r="O268" s="15" t="s">
        <v>1239</v>
      </c>
      <c r="P268" s="15" t="s">
        <v>54</v>
      </c>
      <c r="Q268" s="25">
        <f t="shared" si="32"/>
        <v>1</v>
      </c>
      <c r="R268" s="25">
        <v>0</v>
      </c>
      <c r="S268" s="25">
        <v>0</v>
      </c>
      <c r="T268" s="25">
        <v>0</v>
      </c>
      <c r="U268" s="25">
        <v>1</v>
      </c>
      <c r="V268" s="25">
        <v>0</v>
      </c>
      <c r="W268" s="25"/>
      <c r="X268" s="25">
        <v>0</v>
      </c>
      <c r="Y268" s="25"/>
      <c r="Z268" s="25">
        <v>0</v>
      </c>
      <c r="AA268" s="25"/>
      <c r="AB268" s="25">
        <v>1</v>
      </c>
      <c r="AC268" s="18" t="s">
        <v>1249</v>
      </c>
      <c r="AD268" s="18"/>
      <c r="AE268" s="18"/>
      <c r="AF268" s="18"/>
      <c r="AG268" s="17">
        <v>44172</v>
      </c>
      <c r="AH268" s="18">
        <f t="shared" si="35"/>
        <v>1</v>
      </c>
      <c r="AI268" s="18" t="str">
        <f t="shared" si="33"/>
        <v/>
      </c>
      <c r="AJ268" s="18" t="str">
        <f t="shared" si="34"/>
        <v/>
      </c>
      <c r="AK268" s="18" t="str">
        <f t="shared" si="36"/>
        <v/>
      </c>
      <c r="AL268" s="18">
        <f t="shared" si="37"/>
        <v>1</v>
      </c>
      <c r="AM268" s="15"/>
      <c r="AN268" s="15"/>
      <c r="AO268" s="15" t="s">
        <v>101</v>
      </c>
      <c r="AP268" s="15" t="s">
        <v>59</v>
      </c>
    </row>
    <row r="269" spans="1:42" s="14" customFormat="1" ht="45" customHeight="1" x14ac:dyDescent="0.2">
      <c r="A269" s="27">
        <v>5</v>
      </c>
      <c r="B269" s="15" t="s">
        <v>1233</v>
      </c>
      <c r="C269" s="15" t="s">
        <v>1234</v>
      </c>
      <c r="D269" s="15" t="s">
        <v>1235</v>
      </c>
      <c r="E269" s="15" t="s">
        <v>103</v>
      </c>
      <c r="F269" s="15" t="s">
        <v>1236</v>
      </c>
      <c r="G269" s="15" t="s">
        <v>715</v>
      </c>
      <c r="H269" s="15" t="s">
        <v>1237</v>
      </c>
      <c r="I269" s="16" t="s">
        <v>1250</v>
      </c>
      <c r="J269" s="17">
        <v>44105</v>
      </c>
      <c r="K269" s="17">
        <v>44134</v>
      </c>
      <c r="L269" s="15" t="s">
        <v>221</v>
      </c>
      <c r="M269" s="15" t="s">
        <v>701</v>
      </c>
      <c r="N269" s="15" t="s">
        <v>108</v>
      </c>
      <c r="O269" s="15" t="s">
        <v>1239</v>
      </c>
      <c r="P269" s="15" t="s">
        <v>54</v>
      </c>
      <c r="Q269" s="25">
        <f t="shared" si="32"/>
        <v>1</v>
      </c>
      <c r="R269" s="25">
        <v>0</v>
      </c>
      <c r="S269" s="25">
        <v>0</v>
      </c>
      <c r="T269" s="25">
        <v>0</v>
      </c>
      <c r="U269" s="25">
        <v>1</v>
      </c>
      <c r="V269" s="25">
        <v>0</v>
      </c>
      <c r="W269" s="25"/>
      <c r="X269" s="25">
        <v>0</v>
      </c>
      <c r="Y269" s="25"/>
      <c r="Z269" s="25">
        <v>0</v>
      </c>
      <c r="AA269" s="25"/>
      <c r="AB269" s="25">
        <v>1</v>
      </c>
      <c r="AC269" s="18" t="s">
        <v>1251</v>
      </c>
      <c r="AD269" s="18"/>
      <c r="AE269" s="18"/>
      <c r="AF269" s="18"/>
      <c r="AG269" s="17">
        <v>44172</v>
      </c>
      <c r="AH269" s="18">
        <f t="shared" si="35"/>
        <v>1</v>
      </c>
      <c r="AI269" s="18" t="str">
        <f t="shared" si="33"/>
        <v/>
      </c>
      <c r="AJ269" s="18" t="str">
        <f t="shared" si="34"/>
        <v/>
      </c>
      <c r="AK269" s="18" t="str">
        <f t="shared" si="36"/>
        <v/>
      </c>
      <c r="AL269" s="18">
        <f t="shared" si="37"/>
        <v>1</v>
      </c>
      <c r="AM269" s="15"/>
      <c r="AN269" s="15"/>
      <c r="AO269" s="15" t="s">
        <v>101</v>
      </c>
      <c r="AP269" s="15" t="s">
        <v>59</v>
      </c>
    </row>
    <row r="270" spans="1:42" s="14" customFormat="1" ht="45" customHeight="1" x14ac:dyDescent="0.2">
      <c r="A270" s="27">
        <v>6</v>
      </c>
      <c r="B270" s="15" t="s">
        <v>1233</v>
      </c>
      <c r="C270" s="15" t="s">
        <v>1252</v>
      </c>
      <c r="D270" s="15" t="s">
        <v>1235</v>
      </c>
      <c r="E270" s="15" t="s">
        <v>103</v>
      </c>
      <c r="F270" s="15" t="s">
        <v>1236</v>
      </c>
      <c r="G270" s="15" t="s">
        <v>715</v>
      </c>
      <c r="H270" s="15" t="s">
        <v>1237</v>
      </c>
      <c r="I270" s="16" t="s">
        <v>1253</v>
      </c>
      <c r="J270" s="17">
        <v>44013</v>
      </c>
      <c r="K270" s="17">
        <v>44196</v>
      </c>
      <c r="L270" s="15" t="s">
        <v>221</v>
      </c>
      <c r="M270" s="15" t="s">
        <v>701</v>
      </c>
      <c r="N270" s="15" t="s">
        <v>52</v>
      </c>
      <c r="O270" s="15" t="s">
        <v>1254</v>
      </c>
      <c r="P270" s="15" t="s">
        <v>54</v>
      </c>
      <c r="Q270" s="18">
        <f t="shared" si="32"/>
        <v>1</v>
      </c>
      <c r="R270" s="18">
        <v>0</v>
      </c>
      <c r="S270" s="18">
        <v>0</v>
      </c>
      <c r="T270" s="18">
        <v>0.51</v>
      </c>
      <c r="U270" s="18">
        <v>0.49</v>
      </c>
      <c r="V270" s="18">
        <v>0</v>
      </c>
      <c r="W270" s="18"/>
      <c r="X270" s="18">
        <v>0</v>
      </c>
      <c r="Y270" s="18"/>
      <c r="Z270" s="18">
        <v>0.51</v>
      </c>
      <c r="AA270" s="18" t="s">
        <v>1255</v>
      </c>
      <c r="AB270" s="18">
        <v>0.49</v>
      </c>
      <c r="AC270" s="18" t="s">
        <v>1256</v>
      </c>
      <c r="AD270" s="18"/>
      <c r="AE270" s="18"/>
      <c r="AF270" s="17">
        <v>44119</v>
      </c>
      <c r="AG270" s="17">
        <v>44172</v>
      </c>
      <c r="AH270" s="18">
        <f t="shared" si="35"/>
        <v>1</v>
      </c>
      <c r="AI270" s="18" t="str">
        <f t="shared" si="33"/>
        <v/>
      </c>
      <c r="AJ270" s="18" t="str">
        <f t="shared" si="34"/>
        <v/>
      </c>
      <c r="AK270" s="18">
        <f t="shared" si="36"/>
        <v>1</v>
      </c>
      <c r="AL270" s="18">
        <f t="shared" si="37"/>
        <v>1</v>
      </c>
      <c r="AM270" s="15"/>
      <c r="AN270" s="15"/>
      <c r="AO270" s="15" t="s">
        <v>59</v>
      </c>
      <c r="AP270" s="15" t="s">
        <v>59</v>
      </c>
    </row>
    <row r="271" spans="1:42" s="14" customFormat="1" ht="45" customHeight="1" x14ac:dyDescent="0.2">
      <c r="A271" s="27">
        <v>7</v>
      </c>
      <c r="B271" s="15" t="s">
        <v>1233</v>
      </c>
      <c r="C271" s="15" t="s">
        <v>1252</v>
      </c>
      <c r="D271" s="15" t="s">
        <v>1235</v>
      </c>
      <c r="E271" s="15" t="s">
        <v>103</v>
      </c>
      <c r="F271" s="15" t="s">
        <v>1236</v>
      </c>
      <c r="G271" s="15" t="s">
        <v>715</v>
      </c>
      <c r="H271" s="15" t="s">
        <v>1237</v>
      </c>
      <c r="I271" s="16" t="s">
        <v>1257</v>
      </c>
      <c r="J271" s="17">
        <v>44013</v>
      </c>
      <c r="K271" s="17">
        <v>44196</v>
      </c>
      <c r="L271" s="15" t="s">
        <v>221</v>
      </c>
      <c r="M271" s="15" t="s">
        <v>701</v>
      </c>
      <c r="N271" s="15" t="s">
        <v>52</v>
      </c>
      <c r="O271" s="15" t="s">
        <v>1254</v>
      </c>
      <c r="P271" s="15" t="s">
        <v>54</v>
      </c>
      <c r="Q271" s="18">
        <f t="shared" si="32"/>
        <v>1</v>
      </c>
      <c r="R271" s="18">
        <v>0</v>
      </c>
      <c r="S271" s="18">
        <v>0</v>
      </c>
      <c r="T271" s="18">
        <v>0.51</v>
      </c>
      <c r="U271" s="18">
        <v>0.49</v>
      </c>
      <c r="V271" s="18">
        <v>0</v>
      </c>
      <c r="W271" s="19"/>
      <c r="X271" s="18">
        <v>0</v>
      </c>
      <c r="Y271" s="18"/>
      <c r="Z271" s="18">
        <v>0.51</v>
      </c>
      <c r="AA271" s="18" t="s">
        <v>1258</v>
      </c>
      <c r="AB271" s="18">
        <v>0.49</v>
      </c>
      <c r="AC271" s="18" t="s">
        <v>1259</v>
      </c>
      <c r="AD271" s="18"/>
      <c r="AE271" s="18"/>
      <c r="AF271" s="17">
        <v>44119</v>
      </c>
      <c r="AG271" s="17">
        <v>44172</v>
      </c>
      <c r="AH271" s="18">
        <f t="shared" si="35"/>
        <v>1</v>
      </c>
      <c r="AI271" s="18" t="str">
        <f t="shared" si="33"/>
        <v/>
      </c>
      <c r="AJ271" s="18" t="str">
        <f t="shared" si="34"/>
        <v/>
      </c>
      <c r="AK271" s="18">
        <f t="shared" si="36"/>
        <v>1</v>
      </c>
      <c r="AL271" s="18">
        <f t="shared" si="37"/>
        <v>1</v>
      </c>
      <c r="AM271" s="15"/>
      <c r="AN271" s="15"/>
      <c r="AO271" s="15" t="s">
        <v>59</v>
      </c>
      <c r="AP271" s="15" t="s">
        <v>59</v>
      </c>
    </row>
    <row r="272" spans="1:42" s="14" customFormat="1" ht="45" customHeight="1" x14ac:dyDescent="0.2">
      <c r="A272" s="27">
        <v>8</v>
      </c>
      <c r="B272" s="15" t="s">
        <v>1233</v>
      </c>
      <c r="C272" s="15" t="s">
        <v>1252</v>
      </c>
      <c r="D272" s="15" t="s">
        <v>1235</v>
      </c>
      <c r="E272" s="15" t="s">
        <v>103</v>
      </c>
      <c r="F272" s="15" t="s">
        <v>1236</v>
      </c>
      <c r="G272" s="15" t="s">
        <v>715</v>
      </c>
      <c r="H272" s="15" t="s">
        <v>1237</v>
      </c>
      <c r="I272" s="16" t="s">
        <v>1260</v>
      </c>
      <c r="J272" s="17">
        <v>44044</v>
      </c>
      <c r="K272" s="17">
        <v>44196</v>
      </c>
      <c r="L272" s="15" t="s">
        <v>221</v>
      </c>
      <c r="M272" s="15" t="s">
        <v>701</v>
      </c>
      <c r="N272" s="15" t="s">
        <v>52</v>
      </c>
      <c r="O272" s="15" t="s">
        <v>1254</v>
      </c>
      <c r="P272" s="15" t="s">
        <v>54</v>
      </c>
      <c r="Q272" s="18">
        <f t="shared" si="32"/>
        <v>1</v>
      </c>
      <c r="R272" s="18">
        <v>0</v>
      </c>
      <c r="S272" s="18">
        <v>0</v>
      </c>
      <c r="T272" s="18">
        <v>0.4</v>
      </c>
      <c r="U272" s="18">
        <v>0.6</v>
      </c>
      <c r="V272" s="18">
        <v>0</v>
      </c>
      <c r="W272" s="18"/>
      <c r="X272" s="18">
        <v>0</v>
      </c>
      <c r="Y272" s="18"/>
      <c r="Z272" s="18">
        <v>0.4</v>
      </c>
      <c r="AA272" s="18" t="s">
        <v>1261</v>
      </c>
      <c r="AB272" s="18">
        <v>0.6</v>
      </c>
      <c r="AC272" s="18" t="s">
        <v>1262</v>
      </c>
      <c r="AD272" s="18"/>
      <c r="AE272" s="18"/>
      <c r="AF272" s="17">
        <v>44119</v>
      </c>
      <c r="AG272" s="17">
        <v>44172</v>
      </c>
      <c r="AH272" s="18">
        <f t="shared" si="35"/>
        <v>1</v>
      </c>
      <c r="AI272" s="18" t="str">
        <f t="shared" si="33"/>
        <v/>
      </c>
      <c r="AJ272" s="18" t="str">
        <f t="shared" si="34"/>
        <v/>
      </c>
      <c r="AK272" s="18">
        <f t="shared" si="36"/>
        <v>1</v>
      </c>
      <c r="AL272" s="18">
        <f t="shared" si="37"/>
        <v>1</v>
      </c>
      <c r="AM272" s="15"/>
      <c r="AN272" s="15"/>
      <c r="AO272" s="15" t="s">
        <v>59</v>
      </c>
      <c r="AP272" s="15" t="s">
        <v>59</v>
      </c>
    </row>
    <row r="273" spans="1:42" s="14" customFormat="1" ht="45" customHeight="1" x14ac:dyDescent="0.2">
      <c r="A273" s="27">
        <v>9</v>
      </c>
      <c r="B273" s="15" t="s">
        <v>1233</v>
      </c>
      <c r="C273" s="15" t="s">
        <v>1263</v>
      </c>
      <c r="D273" s="15" t="s">
        <v>1235</v>
      </c>
      <c r="E273" s="15" t="s">
        <v>103</v>
      </c>
      <c r="F273" s="15" t="s">
        <v>1236</v>
      </c>
      <c r="G273" s="15" t="s">
        <v>715</v>
      </c>
      <c r="H273" s="15" t="s">
        <v>1237</v>
      </c>
      <c r="I273" s="15" t="s">
        <v>1264</v>
      </c>
      <c r="J273" s="17">
        <v>44013</v>
      </c>
      <c r="K273" s="17">
        <v>44196</v>
      </c>
      <c r="L273" s="15" t="s">
        <v>221</v>
      </c>
      <c r="M273" s="15" t="s">
        <v>701</v>
      </c>
      <c r="N273" s="15" t="s">
        <v>52</v>
      </c>
      <c r="O273" s="15" t="s">
        <v>1265</v>
      </c>
      <c r="P273" s="15" t="s">
        <v>54</v>
      </c>
      <c r="Q273" s="18">
        <f t="shared" si="32"/>
        <v>1</v>
      </c>
      <c r="R273" s="18">
        <v>0</v>
      </c>
      <c r="S273" s="18">
        <v>0</v>
      </c>
      <c r="T273" s="18">
        <v>0.498</v>
      </c>
      <c r="U273" s="18">
        <v>0.502</v>
      </c>
      <c r="V273" s="18">
        <v>0</v>
      </c>
      <c r="W273" s="18"/>
      <c r="X273" s="18">
        <v>0</v>
      </c>
      <c r="Y273" s="18"/>
      <c r="Z273" s="18">
        <v>0.498</v>
      </c>
      <c r="AA273" s="18" t="s">
        <v>1266</v>
      </c>
      <c r="AB273" s="18">
        <v>0.502</v>
      </c>
      <c r="AC273" s="18" t="s">
        <v>1267</v>
      </c>
      <c r="AD273" s="18"/>
      <c r="AE273" s="18"/>
      <c r="AF273" s="17">
        <v>44119</v>
      </c>
      <c r="AG273" s="17">
        <v>44172</v>
      </c>
      <c r="AH273" s="18">
        <f t="shared" si="35"/>
        <v>1</v>
      </c>
      <c r="AI273" s="18" t="str">
        <f t="shared" si="33"/>
        <v/>
      </c>
      <c r="AJ273" s="18" t="str">
        <f t="shared" si="34"/>
        <v/>
      </c>
      <c r="AK273" s="18">
        <f t="shared" si="36"/>
        <v>1</v>
      </c>
      <c r="AL273" s="18">
        <f t="shared" si="37"/>
        <v>1</v>
      </c>
      <c r="AM273" s="15"/>
      <c r="AN273" s="15"/>
      <c r="AO273" s="15" t="s">
        <v>59</v>
      </c>
      <c r="AP273" s="15" t="s">
        <v>59</v>
      </c>
    </row>
    <row r="274" spans="1:42" s="14" customFormat="1" ht="45" customHeight="1" x14ac:dyDescent="0.2">
      <c r="A274" s="27">
        <v>10</v>
      </c>
      <c r="B274" s="15" t="s">
        <v>1233</v>
      </c>
      <c r="C274" s="15" t="s">
        <v>1263</v>
      </c>
      <c r="D274" s="15" t="s">
        <v>1235</v>
      </c>
      <c r="E274" s="15" t="s">
        <v>103</v>
      </c>
      <c r="F274" s="15" t="s">
        <v>1236</v>
      </c>
      <c r="G274" s="15" t="s">
        <v>715</v>
      </c>
      <c r="H274" s="15" t="s">
        <v>1237</v>
      </c>
      <c r="I274" s="16" t="s">
        <v>1268</v>
      </c>
      <c r="J274" s="17">
        <v>44044</v>
      </c>
      <c r="K274" s="17">
        <v>44196</v>
      </c>
      <c r="L274" s="16" t="s">
        <v>221</v>
      </c>
      <c r="M274" s="15" t="s">
        <v>701</v>
      </c>
      <c r="N274" s="15" t="s">
        <v>52</v>
      </c>
      <c r="O274" s="15" t="s">
        <v>1265</v>
      </c>
      <c r="P274" s="15" t="s">
        <v>54</v>
      </c>
      <c r="Q274" s="18">
        <f t="shared" ref="Q274:Q306" si="38">SUM(R274:U274)</f>
        <v>1</v>
      </c>
      <c r="R274" s="18">
        <v>0</v>
      </c>
      <c r="S274" s="18">
        <v>0</v>
      </c>
      <c r="T274" s="18">
        <v>0.4</v>
      </c>
      <c r="U274" s="18">
        <v>0.6</v>
      </c>
      <c r="V274" s="18">
        <v>0</v>
      </c>
      <c r="W274" s="18"/>
      <c r="X274" s="18">
        <v>0</v>
      </c>
      <c r="Y274" s="18"/>
      <c r="Z274" s="18">
        <v>0</v>
      </c>
      <c r="AA274" s="18" t="s">
        <v>1269</v>
      </c>
      <c r="AB274" s="18">
        <v>1</v>
      </c>
      <c r="AC274" s="18" t="s">
        <v>1270</v>
      </c>
      <c r="AD274" s="18"/>
      <c r="AE274" s="18"/>
      <c r="AF274" s="17">
        <v>44117</v>
      </c>
      <c r="AG274" s="17">
        <v>44172</v>
      </c>
      <c r="AH274" s="18">
        <f t="shared" si="35"/>
        <v>1</v>
      </c>
      <c r="AI274" s="18" t="str">
        <f t="shared" si="33"/>
        <v/>
      </c>
      <c r="AJ274" s="18" t="str">
        <f t="shared" si="34"/>
        <v/>
      </c>
      <c r="AK274" s="18">
        <f t="shared" si="36"/>
        <v>0</v>
      </c>
      <c r="AL274" s="18">
        <f t="shared" si="37"/>
        <v>1</v>
      </c>
      <c r="AM274" s="15"/>
      <c r="AN274" s="15"/>
      <c r="AO274" s="15" t="s">
        <v>59</v>
      </c>
      <c r="AP274" s="15" t="s">
        <v>59</v>
      </c>
    </row>
    <row r="275" spans="1:42" s="14" customFormat="1" ht="45" customHeight="1" x14ac:dyDescent="0.2">
      <c r="A275" s="27">
        <v>11</v>
      </c>
      <c r="B275" s="15" t="s">
        <v>1233</v>
      </c>
      <c r="C275" s="15" t="s">
        <v>79</v>
      </c>
      <c r="D275" s="15" t="s">
        <v>44</v>
      </c>
      <c r="E275" s="16" t="s">
        <v>81</v>
      </c>
      <c r="F275" s="15" t="s">
        <v>82</v>
      </c>
      <c r="G275" s="15" t="s">
        <v>83</v>
      </c>
      <c r="H275" s="15" t="s">
        <v>84</v>
      </c>
      <c r="I275" s="15" t="s">
        <v>85</v>
      </c>
      <c r="J275" s="17">
        <v>43983</v>
      </c>
      <c r="K275" s="17">
        <v>44104</v>
      </c>
      <c r="L275" s="15" t="s">
        <v>221</v>
      </c>
      <c r="M275" s="15" t="s">
        <v>701</v>
      </c>
      <c r="N275" s="15" t="s">
        <v>52</v>
      </c>
      <c r="O275" s="15" t="s">
        <v>87</v>
      </c>
      <c r="P275" s="15" t="s">
        <v>2</v>
      </c>
      <c r="Q275" s="18">
        <f t="shared" si="38"/>
        <v>1</v>
      </c>
      <c r="R275" s="18">
        <v>0</v>
      </c>
      <c r="S275" s="18">
        <v>0.2</v>
      </c>
      <c r="T275" s="18">
        <v>0.8</v>
      </c>
      <c r="U275" s="18">
        <v>0</v>
      </c>
      <c r="V275" s="18">
        <v>0</v>
      </c>
      <c r="W275" s="18"/>
      <c r="X275" s="18">
        <v>0</v>
      </c>
      <c r="Y275" s="18"/>
      <c r="Z275" s="18">
        <v>0.8</v>
      </c>
      <c r="AA275" s="18" t="s">
        <v>1271</v>
      </c>
      <c r="AB275" s="18">
        <v>0.2</v>
      </c>
      <c r="AC275" s="18" t="s">
        <v>1271</v>
      </c>
      <c r="AD275" s="18"/>
      <c r="AE275" s="18"/>
      <c r="AF275" s="17">
        <v>44119</v>
      </c>
      <c r="AG275" s="17">
        <v>44172</v>
      </c>
      <c r="AH275" s="18">
        <f t="shared" si="35"/>
        <v>1</v>
      </c>
      <c r="AI275" s="18" t="str">
        <f t="shared" si="33"/>
        <v/>
      </c>
      <c r="AJ275" s="18">
        <f t="shared" si="34"/>
        <v>0</v>
      </c>
      <c r="AK275" s="18">
        <f t="shared" si="36"/>
        <v>1</v>
      </c>
      <c r="AL275" s="18" t="str">
        <f t="shared" si="37"/>
        <v/>
      </c>
      <c r="AM275" s="15"/>
      <c r="AN275" s="15"/>
      <c r="AO275" s="15" t="s">
        <v>59</v>
      </c>
      <c r="AP275" s="15" t="s">
        <v>59</v>
      </c>
    </row>
    <row r="276" spans="1:42" s="14" customFormat="1" ht="45" customHeight="1" x14ac:dyDescent="0.2">
      <c r="A276" s="27">
        <v>12</v>
      </c>
      <c r="B276" s="15" t="s">
        <v>1233</v>
      </c>
      <c r="C276" s="15" t="s">
        <v>79</v>
      </c>
      <c r="D276" s="15" t="s">
        <v>139</v>
      </c>
      <c r="E276" s="16" t="s">
        <v>81</v>
      </c>
      <c r="F276" s="15" t="s">
        <v>82</v>
      </c>
      <c r="G276" s="15" t="s">
        <v>83</v>
      </c>
      <c r="H276" s="15" t="s">
        <v>84</v>
      </c>
      <c r="I276" s="15" t="s">
        <v>90</v>
      </c>
      <c r="J276" s="17">
        <v>43922</v>
      </c>
      <c r="K276" s="17">
        <v>44196</v>
      </c>
      <c r="L276" s="15" t="s">
        <v>221</v>
      </c>
      <c r="M276" s="15" t="s">
        <v>701</v>
      </c>
      <c r="N276" s="15" t="s">
        <v>52</v>
      </c>
      <c r="O276" s="15" t="s">
        <v>87</v>
      </c>
      <c r="P276" s="15" t="s">
        <v>2</v>
      </c>
      <c r="Q276" s="18">
        <f t="shared" si="38"/>
        <v>1</v>
      </c>
      <c r="R276" s="18">
        <v>0</v>
      </c>
      <c r="S276" s="18">
        <v>0.3</v>
      </c>
      <c r="T276" s="18">
        <v>0.3</v>
      </c>
      <c r="U276" s="18">
        <v>0.4</v>
      </c>
      <c r="V276" s="18">
        <v>0</v>
      </c>
      <c r="W276" s="18"/>
      <c r="X276" s="18">
        <v>0.3</v>
      </c>
      <c r="Y276" s="18" t="s">
        <v>1272</v>
      </c>
      <c r="Z276" s="18">
        <v>0.3</v>
      </c>
      <c r="AA276" s="18" t="s">
        <v>1273</v>
      </c>
      <c r="AB276" s="18">
        <v>0.4</v>
      </c>
      <c r="AC276" s="18" t="s">
        <v>1274</v>
      </c>
      <c r="AD276" s="18"/>
      <c r="AE276" s="18"/>
      <c r="AF276" s="17">
        <v>44119</v>
      </c>
      <c r="AG276" s="17">
        <v>44172</v>
      </c>
      <c r="AH276" s="18">
        <f t="shared" si="35"/>
        <v>1</v>
      </c>
      <c r="AI276" s="18" t="str">
        <f t="shared" si="33"/>
        <v/>
      </c>
      <c r="AJ276" s="18">
        <f t="shared" si="34"/>
        <v>1</v>
      </c>
      <c r="AK276" s="18">
        <f t="shared" si="36"/>
        <v>1</v>
      </c>
      <c r="AL276" s="18">
        <f t="shared" si="37"/>
        <v>1</v>
      </c>
      <c r="AM276" s="15"/>
      <c r="AN276" s="15"/>
      <c r="AO276" s="15" t="s">
        <v>59</v>
      </c>
      <c r="AP276" s="15" t="s">
        <v>59</v>
      </c>
    </row>
    <row r="277" spans="1:42" s="14" customFormat="1" ht="45" customHeight="1" x14ac:dyDescent="0.2">
      <c r="A277" s="27">
        <v>13</v>
      </c>
      <c r="B277" s="15" t="s">
        <v>1233</v>
      </c>
      <c r="C277" s="15" t="s">
        <v>79</v>
      </c>
      <c r="D277" s="15" t="s">
        <v>44</v>
      </c>
      <c r="E277" s="16" t="s">
        <v>81</v>
      </c>
      <c r="F277" s="15" t="s">
        <v>82</v>
      </c>
      <c r="G277" s="15" t="s">
        <v>83</v>
      </c>
      <c r="H277" s="15" t="s">
        <v>84</v>
      </c>
      <c r="I277" s="15" t="s">
        <v>95</v>
      </c>
      <c r="J277" s="17">
        <v>44013</v>
      </c>
      <c r="K277" s="17">
        <v>44043</v>
      </c>
      <c r="L277" s="15" t="s">
        <v>221</v>
      </c>
      <c r="M277" s="15" t="s">
        <v>701</v>
      </c>
      <c r="N277" s="15" t="s">
        <v>52</v>
      </c>
      <c r="O277" s="15" t="s">
        <v>87</v>
      </c>
      <c r="P277" s="15" t="s">
        <v>2</v>
      </c>
      <c r="Q277" s="18">
        <f t="shared" si="38"/>
        <v>1</v>
      </c>
      <c r="R277" s="18">
        <v>0</v>
      </c>
      <c r="S277" s="18">
        <v>0</v>
      </c>
      <c r="T277" s="18">
        <v>1</v>
      </c>
      <c r="U277" s="18">
        <v>0</v>
      </c>
      <c r="V277" s="18">
        <v>0</v>
      </c>
      <c r="W277" s="18"/>
      <c r="X277" s="18">
        <v>0</v>
      </c>
      <c r="Y277" s="18"/>
      <c r="Z277" s="18">
        <v>1</v>
      </c>
      <c r="AA277" s="18" t="s">
        <v>1275</v>
      </c>
      <c r="AB277" s="18">
        <v>0</v>
      </c>
      <c r="AC277" s="18" t="s">
        <v>1276</v>
      </c>
      <c r="AD277" s="18"/>
      <c r="AE277" s="18"/>
      <c r="AF277" s="17">
        <v>44117</v>
      </c>
      <c r="AG277" s="17">
        <v>44172</v>
      </c>
      <c r="AH277" s="18">
        <f t="shared" si="35"/>
        <v>1</v>
      </c>
      <c r="AI277" s="18" t="str">
        <f t="shared" si="33"/>
        <v/>
      </c>
      <c r="AJ277" s="18" t="str">
        <f t="shared" si="34"/>
        <v/>
      </c>
      <c r="AK277" s="18">
        <f t="shared" si="36"/>
        <v>1</v>
      </c>
      <c r="AL277" s="18" t="str">
        <f t="shared" si="37"/>
        <v/>
      </c>
      <c r="AM277" s="15"/>
      <c r="AN277" s="15"/>
      <c r="AO277" s="15" t="s">
        <v>59</v>
      </c>
      <c r="AP277" s="15" t="s">
        <v>59</v>
      </c>
    </row>
    <row r="278" spans="1:42" s="14" customFormat="1" ht="45" customHeight="1" x14ac:dyDescent="0.2">
      <c r="A278" s="27">
        <v>14</v>
      </c>
      <c r="B278" s="15" t="s">
        <v>1233</v>
      </c>
      <c r="C278" s="15" t="s">
        <v>79</v>
      </c>
      <c r="D278" s="15" t="s">
        <v>44</v>
      </c>
      <c r="E278" s="16" t="s">
        <v>81</v>
      </c>
      <c r="F278" s="15" t="s">
        <v>82</v>
      </c>
      <c r="G278" s="15" t="s">
        <v>83</v>
      </c>
      <c r="H278" s="15" t="s">
        <v>84</v>
      </c>
      <c r="I278" s="15" t="s">
        <v>708</v>
      </c>
      <c r="J278" s="17">
        <v>44044</v>
      </c>
      <c r="K278" s="17">
        <v>44196</v>
      </c>
      <c r="L278" s="15" t="s">
        <v>221</v>
      </c>
      <c r="M278" s="15" t="s">
        <v>701</v>
      </c>
      <c r="N278" s="15" t="s">
        <v>52</v>
      </c>
      <c r="O278" s="15" t="s">
        <v>87</v>
      </c>
      <c r="P278" s="15" t="s">
        <v>2</v>
      </c>
      <c r="Q278" s="18">
        <f t="shared" si="38"/>
        <v>1</v>
      </c>
      <c r="R278" s="18">
        <v>0</v>
      </c>
      <c r="S278" s="18">
        <v>0</v>
      </c>
      <c r="T278" s="18">
        <v>0.4</v>
      </c>
      <c r="U278" s="18">
        <v>0.6</v>
      </c>
      <c r="V278" s="18">
        <v>0</v>
      </c>
      <c r="W278" s="18"/>
      <c r="X278" s="18">
        <v>0</v>
      </c>
      <c r="Y278" s="18"/>
      <c r="Z278" s="18">
        <v>0</v>
      </c>
      <c r="AA278" s="18"/>
      <c r="AB278" s="18">
        <v>1</v>
      </c>
      <c r="AC278" s="18" t="s">
        <v>1277</v>
      </c>
      <c r="AD278" s="18"/>
      <c r="AE278" s="18"/>
      <c r="AF278" s="18"/>
      <c r="AG278" s="17">
        <v>44172</v>
      </c>
      <c r="AH278" s="18">
        <f t="shared" si="35"/>
        <v>1</v>
      </c>
      <c r="AI278" s="18" t="str">
        <f t="shared" si="33"/>
        <v/>
      </c>
      <c r="AJ278" s="18" t="str">
        <f t="shared" si="34"/>
        <v/>
      </c>
      <c r="AK278" s="18">
        <f t="shared" si="36"/>
        <v>0</v>
      </c>
      <c r="AL278" s="18">
        <f t="shared" si="37"/>
        <v>1</v>
      </c>
      <c r="AM278" s="15"/>
      <c r="AN278" s="15"/>
      <c r="AO278" s="15" t="s">
        <v>203</v>
      </c>
      <c r="AP278" s="15" t="s">
        <v>59</v>
      </c>
    </row>
    <row r="279" spans="1:42" s="14" customFormat="1" ht="45" customHeight="1" x14ac:dyDescent="0.2">
      <c r="A279" s="27">
        <v>15</v>
      </c>
      <c r="B279" s="15" t="s">
        <v>1233</v>
      </c>
      <c r="C279" s="15" t="s">
        <v>79</v>
      </c>
      <c r="D279" s="15" t="s">
        <v>44</v>
      </c>
      <c r="E279" s="16" t="s">
        <v>81</v>
      </c>
      <c r="F279" s="15" t="s">
        <v>82</v>
      </c>
      <c r="G279" s="15" t="s">
        <v>83</v>
      </c>
      <c r="H279" s="15" t="s">
        <v>84</v>
      </c>
      <c r="I279" s="16" t="s">
        <v>1278</v>
      </c>
      <c r="J279" s="17">
        <v>44013</v>
      </c>
      <c r="K279" s="17">
        <v>44043</v>
      </c>
      <c r="L279" s="15" t="s">
        <v>221</v>
      </c>
      <c r="M279" s="15" t="s">
        <v>701</v>
      </c>
      <c r="N279" s="15" t="s">
        <v>52</v>
      </c>
      <c r="O279" s="15" t="s">
        <v>87</v>
      </c>
      <c r="P279" s="15" t="s">
        <v>2</v>
      </c>
      <c r="Q279" s="18">
        <f t="shared" si="38"/>
        <v>1</v>
      </c>
      <c r="R279" s="18">
        <v>0</v>
      </c>
      <c r="S279" s="18">
        <v>0</v>
      </c>
      <c r="T279" s="18">
        <v>1</v>
      </c>
      <c r="U279" s="18">
        <v>0</v>
      </c>
      <c r="V279" s="18">
        <v>0</v>
      </c>
      <c r="W279" s="18"/>
      <c r="X279" s="18">
        <v>0</v>
      </c>
      <c r="Y279" s="18"/>
      <c r="Z279" s="18">
        <v>1</v>
      </c>
      <c r="AA279" s="18" t="s">
        <v>1279</v>
      </c>
      <c r="AB279" s="18">
        <v>0</v>
      </c>
      <c r="AC279" s="18" t="s">
        <v>1280</v>
      </c>
      <c r="AD279" s="18"/>
      <c r="AE279" s="18"/>
      <c r="AF279" s="17">
        <v>44117</v>
      </c>
      <c r="AG279" s="17">
        <v>44172</v>
      </c>
      <c r="AH279" s="18">
        <f t="shared" si="35"/>
        <v>1</v>
      </c>
      <c r="AI279" s="18" t="str">
        <f t="shared" si="33"/>
        <v/>
      </c>
      <c r="AJ279" s="18" t="str">
        <f t="shared" si="34"/>
        <v/>
      </c>
      <c r="AK279" s="18">
        <f t="shared" si="36"/>
        <v>1</v>
      </c>
      <c r="AL279" s="18" t="str">
        <f t="shared" si="37"/>
        <v/>
      </c>
      <c r="AM279" s="15"/>
      <c r="AN279" s="15"/>
      <c r="AO279" s="15" t="s">
        <v>59</v>
      </c>
      <c r="AP279" s="15" t="s">
        <v>59</v>
      </c>
    </row>
    <row r="280" spans="1:42" s="14" customFormat="1" ht="45" customHeight="1" x14ac:dyDescent="0.2">
      <c r="A280" s="27">
        <v>1</v>
      </c>
      <c r="B280" s="15" t="s">
        <v>1281</v>
      </c>
      <c r="C280" s="15" t="s">
        <v>1282</v>
      </c>
      <c r="D280" s="15" t="s">
        <v>44</v>
      </c>
      <c r="E280" s="15" t="s">
        <v>103</v>
      </c>
      <c r="F280" s="15" t="s">
        <v>46</v>
      </c>
      <c r="G280" s="15" t="s">
        <v>83</v>
      </c>
      <c r="H280" s="15" t="s">
        <v>1283</v>
      </c>
      <c r="I280" s="15" t="s">
        <v>1284</v>
      </c>
      <c r="J280" s="17">
        <v>43831</v>
      </c>
      <c r="K280" s="17">
        <v>43861</v>
      </c>
      <c r="L280" s="15" t="s">
        <v>221</v>
      </c>
      <c r="M280" s="15" t="s">
        <v>1285</v>
      </c>
      <c r="N280" s="15" t="s">
        <v>108</v>
      </c>
      <c r="O280" s="15" t="s">
        <v>1286</v>
      </c>
      <c r="P280" s="15" t="s">
        <v>54</v>
      </c>
      <c r="Q280" s="25">
        <f t="shared" si="38"/>
        <v>1</v>
      </c>
      <c r="R280" s="25">
        <v>1</v>
      </c>
      <c r="S280" s="25">
        <v>0</v>
      </c>
      <c r="T280" s="25">
        <v>0</v>
      </c>
      <c r="U280" s="25">
        <v>0</v>
      </c>
      <c r="V280" s="25">
        <v>1</v>
      </c>
      <c r="W280" s="25" t="s">
        <v>1287</v>
      </c>
      <c r="X280" s="25">
        <v>0</v>
      </c>
      <c r="Y280" s="25"/>
      <c r="Z280" s="25">
        <v>0</v>
      </c>
      <c r="AA280" s="25"/>
      <c r="AB280" s="25">
        <v>0</v>
      </c>
      <c r="AC280" s="18"/>
      <c r="AD280" s="18"/>
      <c r="AE280" s="18"/>
      <c r="AF280" s="18"/>
      <c r="AG280" s="18"/>
      <c r="AH280" s="18">
        <f t="shared" si="35"/>
        <v>1</v>
      </c>
      <c r="AI280" s="18">
        <f t="shared" si="33"/>
        <v>1</v>
      </c>
      <c r="AJ280" s="18" t="str">
        <f t="shared" si="34"/>
        <v/>
      </c>
      <c r="AK280" s="18" t="str">
        <f t="shared" si="36"/>
        <v/>
      </c>
      <c r="AL280" s="18" t="str">
        <f t="shared" si="37"/>
        <v/>
      </c>
      <c r="AM280" s="15"/>
      <c r="AN280" s="15"/>
      <c r="AO280" s="15" t="s">
        <v>394</v>
      </c>
      <c r="AP280" s="15"/>
    </row>
    <row r="281" spans="1:42" s="14" customFormat="1" ht="45" customHeight="1" x14ac:dyDescent="0.2">
      <c r="A281" s="27">
        <v>2</v>
      </c>
      <c r="B281" s="15" t="s">
        <v>1281</v>
      </c>
      <c r="C281" s="15" t="s">
        <v>1282</v>
      </c>
      <c r="D281" s="15" t="s">
        <v>44</v>
      </c>
      <c r="E281" s="15" t="s">
        <v>103</v>
      </c>
      <c r="F281" s="15" t="s">
        <v>46</v>
      </c>
      <c r="G281" s="15" t="s">
        <v>83</v>
      </c>
      <c r="H281" s="15" t="s">
        <v>1283</v>
      </c>
      <c r="I281" s="16" t="s">
        <v>1288</v>
      </c>
      <c r="J281" s="17">
        <v>43831</v>
      </c>
      <c r="K281" s="17">
        <v>44196</v>
      </c>
      <c r="L281" s="15" t="s">
        <v>221</v>
      </c>
      <c r="M281" s="15" t="s">
        <v>1285</v>
      </c>
      <c r="N281" s="15" t="s">
        <v>52</v>
      </c>
      <c r="O281" s="15" t="s">
        <v>1286</v>
      </c>
      <c r="P281" s="15" t="s">
        <v>54</v>
      </c>
      <c r="Q281" s="18">
        <f t="shared" si="38"/>
        <v>1</v>
      </c>
      <c r="R281" s="18">
        <v>0.25</v>
      </c>
      <c r="S281" s="18">
        <v>0.25</v>
      </c>
      <c r="T281" s="18">
        <v>0.25</v>
      </c>
      <c r="U281" s="18">
        <v>0.25</v>
      </c>
      <c r="V281" s="18">
        <v>0.25</v>
      </c>
      <c r="W281" s="18" t="s">
        <v>1289</v>
      </c>
      <c r="X281" s="18">
        <v>0.25</v>
      </c>
      <c r="Y281" s="18" t="s">
        <v>1290</v>
      </c>
      <c r="Z281" s="18">
        <v>0.25</v>
      </c>
      <c r="AA281" s="18" t="s">
        <v>1291</v>
      </c>
      <c r="AB281" s="18">
        <v>0.25</v>
      </c>
      <c r="AC281" s="18" t="s">
        <v>1292</v>
      </c>
      <c r="AD281" s="18"/>
      <c r="AE281" s="18"/>
      <c r="AF281" s="17">
        <v>44119</v>
      </c>
      <c r="AG281" s="17">
        <v>44214</v>
      </c>
      <c r="AH281" s="18">
        <f t="shared" si="35"/>
        <v>1</v>
      </c>
      <c r="AI281" s="18">
        <f t="shared" si="33"/>
        <v>1</v>
      </c>
      <c r="AJ281" s="18">
        <f t="shared" si="34"/>
        <v>1</v>
      </c>
      <c r="AK281" s="18">
        <f t="shared" si="36"/>
        <v>1</v>
      </c>
      <c r="AL281" s="18">
        <f t="shared" si="37"/>
        <v>1</v>
      </c>
      <c r="AM281" s="15"/>
      <c r="AN281" s="15"/>
      <c r="AO281" s="15" t="s">
        <v>59</v>
      </c>
      <c r="AP281" s="15" t="s">
        <v>59</v>
      </c>
    </row>
    <row r="282" spans="1:42" s="14" customFormat="1" ht="45" customHeight="1" x14ac:dyDescent="0.2">
      <c r="A282" s="27">
        <v>3</v>
      </c>
      <c r="B282" s="15" t="s">
        <v>1281</v>
      </c>
      <c r="C282" s="15" t="s">
        <v>1282</v>
      </c>
      <c r="D282" s="15" t="s">
        <v>44</v>
      </c>
      <c r="E282" s="15" t="s">
        <v>103</v>
      </c>
      <c r="F282" s="15" t="s">
        <v>46</v>
      </c>
      <c r="G282" s="15" t="s">
        <v>83</v>
      </c>
      <c r="H282" s="15" t="s">
        <v>1283</v>
      </c>
      <c r="I282" s="16" t="s">
        <v>1293</v>
      </c>
      <c r="J282" s="17">
        <v>43831</v>
      </c>
      <c r="K282" s="17">
        <v>44196</v>
      </c>
      <c r="L282" s="15" t="s">
        <v>221</v>
      </c>
      <c r="M282" s="15" t="s">
        <v>1294</v>
      </c>
      <c r="N282" s="15" t="s">
        <v>52</v>
      </c>
      <c r="O282" s="15" t="s">
        <v>1286</v>
      </c>
      <c r="P282" s="15" t="s">
        <v>54</v>
      </c>
      <c r="Q282" s="18">
        <f t="shared" si="38"/>
        <v>1</v>
      </c>
      <c r="R282" s="18">
        <v>0.25</v>
      </c>
      <c r="S282" s="18">
        <v>0.25</v>
      </c>
      <c r="T282" s="18">
        <v>0.25</v>
      </c>
      <c r="U282" s="18">
        <v>0.25</v>
      </c>
      <c r="V282" s="18">
        <v>0.25</v>
      </c>
      <c r="W282" s="18" t="s">
        <v>1295</v>
      </c>
      <c r="X282" s="18">
        <v>0.25</v>
      </c>
      <c r="Y282" s="18" t="s">
        <v>1296</v>
      </c>
      <c r="Z282" s="18">
        <v>0.25</v>
      </c>
      <c r="AA282" s="18" t="s">
        <v>1297</v>
      </c>
      <c r="AB282" s="18">
        <v>0.25</v>
      </c>
      <c r="AC282" s="18" t="s">
        <v>1297</v>
      </c>
      <c r="AD282" s="18"/>
      <c r="AE282" s="18"/>
      <c r="AF282" s="17">
        <v>44119</v>
      </c>
      <c r="AG282" s="17">
        <v>44214</v>
      </c>
      <c r="AH282" s="18">
        <f t="shared" si="35"/>
        <v>1</v>
      </c>
      <c r="AI282" s="18">
        <f t="shared" si="33"/>
        <v>1</v>
      </c>
      <c r="AJ282" s="18">
        <f t="shared" si="34"/>
        <v>1</v>
      </c>
      <c r="AK282" s="18">
        <f t="shared" si="36"/>
        <v>1</v>
      </c>
      <c r="AL282" s="18">
        <f t="shared" si="37"/>
        <v>1</v>
      </c>
      <c r="AM282" s="15"/>
      <c r="AN282" s="15"/>
      <c r="AO282" s="15" t="s">
        <v>59</v>
      </c>
      <c r="AP282" s="15" t="s">
        <v>59</v>
      </c>
    </row>
    <row r="283" spans="1:42" s="14" customFormat="1" ht="45" customHeight="1" x14ac:dyDescent="0.2">
      <c r="A283" s="27">
        <v>4</v>
      </c>
      <c r="B283" s="15" t="s">
        <v>1281</v>
      </c>
      <c r="C283" s="15" t="s">
        <v>1282</v>
      </c>
      <c r="D283" s="15" t="s">
        <v>44</v>
      </c>
      <c r="E283" s="15" t="s">
        <v>103</v>
      </c>
      <c r="F283" s="15" t="s">
        <v>46</v>
      </c>
      <c r="G283" s="15" t="s">
        <v>83</v>
      </c>
      <c r="H283" s="15" t="s">
        <v>1283</v>
      </c>
      <c r="I283" s="16" t="s">
        <v>1298</v>
      </c>
      <c r="J283" s="17">
        <v>43831</v>
      </c>
      <c r="K283" s="17">
        <v>44196</v>
      </c>
      <c r="L283" s="15" t="s">
        <v>221</v>
      </c>
      <c r="M283" s="15" t="s">
        <v>1299</v>
      </c>
      <c r="N283" s="15" t="s">
        <v>52</v>
      </c>
      <c r="O283" s="15" t="s">
        <v>1286</v>
      </c>
      <c r="P283" s="15" t="s">
        <v>54</v>
      </c>
      <c r="Q283" s="18">
        <f t="shared" si="38"/>
        <v>1</v>
      </c>
      <c r="R283" s="18">
        <v>0.25</v>
      </c>
      <c r="S283" s="18">
        <v>0.25</v>
      </c>
      <c r="T283" s="18">
        <v>0.25</v>
      </c>
      <c r="U283" s="18">
        <v>0.25</v>
      </c>
      <c r="V283" s="18">
        <v>0.25</v>
      </c>
      <c r="W283" s="18" t="s">
        <v>1300</v>
      </c>
      <c r="X283" s="18">
        <v>0.25</v>
      </c>
      <c r="Y283" s="18" t="s">
        <v>1301</v>
      </c>
      <c r="Z283" s="18">
        <v>0.25</v>
      </c>
      <c r="AA283" s="18" t="s">
        <v>1302</v>
      </c>
      <c r="AB283" s="18">
        <v>0.25</v>
      </c>
      <c r="AC283" s="18" t="s">
        <v>1303</v>
      </c>
      <c r="AD283" s="18"/>
      <c r="AE283" s="18"/>
      <c r="AF283" s="17">
        <v>44119</v>
      </c>
      <c r="AG283" s="17">
        <v>44214</v>
      </c>
      <c r="AH283" s="18">
        <f t="shared" si="35"/>
        <v>1</v>
      </c>
      <c r="AI283" s="18">
        <f t="shared" si="33"/>
        <v>1</v>
      </c>
      <c r="AJ283" s="18">
        <f t="shared" si="34"/>
        <v>1</v>
      </c>
      <c r="AK283" s="18">
        <f t="shared" si="36"/>
        <v>1</v>
      </c>
      <c r="AL283" s="18">
        <f t="shared" si="37"/>
        <v>1</v>
      </c>
      <c r="AM283" s="15"/>
      <c r="AN283" s="15"/>
      <c r="AO283" s="15" t="s">
        <v>59</v>
      </c>
      <c r="AP283" s="15" t="s">
        <v>59</v>
      </c>
    </row>
    <row r="284" spans="1:42" s="14" customFormat="1" ht="45" customHeight="1" x14ac:dyDescent="0.2">
      <c r="A284" s="27">
        <v>5</v>
      </c>
      <c r="B284" s="15" t="s">
        <v>1281</v>
      </c>
      <c r="C284" s="15" t="s">
        <v>1282</v>
      </c>
      <c r="D284" s="15" t="s">
        <v>44</v>
      </c>
      <c r="E284" s="15" t="s">
        <v>103</v>
      </c>
      <c r="F284" s="15" t="s">
        <v>46</v>
      </c>
      <c r="G284" s="15" t="s">
        <v>83</v>
      </c>
      <c r="H284" s="15" t="s">
        <v>1283</v>
      </c>
      <c r="I284" s="16" t="s">
        <v>1304</v>
      </c>
      <c r="J284" s="17">
        <v>43831</v>
      </c>
      <c r="K284" s="17">
        <v>44196</v>
      </c>
      <c r="L284" s="15" t="s">
        <v>221</v>
      </c>
      <c r="M284" s="16" t="s">
        <v>1285</v>
      </c>
      <c r="N284" s="15" t="s">
        <v>52</v>
      </c>
      <c r="O284" s="15" t="s">
        <v>1286</v>
      </c>
      <c r="P284" s="15" t="s">
        <v>54</v>
      </c>
      <c r="Q284" s="18">
        <f t="shared" si="38"/>
        <v>1</v>
      </c>
      <c r="R284" s="18">
        <v>0.25</v>
      </c>
      <c r="S284" s="18">
        <v>0.25</v>
      </c>
      <c r="T284" s="18">
        <v>0.25</v>
      </c>
      <c r="U284" s="18">
        <v>0.25</v>
      </c>
      <c r="V284" s="18">
        <v>0.25</v>
      </c>
      <c r="W284" s="19" t="s">
        <v>1305</v>
      </c>
      <c r="X284" s="18">
        <v>0.25</v>
      </c>
      <c r="Y284" s="18" t="s">
        <v>1306</v>
      </c>
      <c r="Z284" s="18">
        <v>0.25</v>
      </c>
      <c r="AA284" s="18" t="s">
        <v>1307</v>
      </c>
      <c r="AB284" s="18">
        <v>0.25</v>
      </c>
      <c r="AC284" s="18" t="s">
        <v>1308</v>
      </c>
      <c r="AD284" s="18"/>
      <c r="AE284" s="18"/>
      <c r="AF284" s="17">
        <v>44119</v>
      </c>
      <c r="AG284" s="17">
        <v>44214</v>
      </c>
      <c r="AH284" s="18">
        <f t="shared" si="35"/>
        <v>1</v>
      </c>
      <c r="AI284" s="18">
        <f t="shared" si="33"/>
        <v>1</v>
      </c>
      <c r="AJ284" s="18">
        <f t="shared" si="34"/>
        <v>1</v>
      </c>
      <c r="AK284" s="18">
        <f t="shared" si="36"/>
        <v>1</v>
      </c>
      <c r="AL284" s="18">
        <f t="shared" si="37"/>
        <v>1</v>
      </c>
      <c r="AM284" s="15"/>
      <c r="AN284" s="15"/>
      <c r="AO284" s="15" t="s">
        <v>59</v>
      </c>
      <c r="AP284" s="15" t="s">
        <v>59</v>
      </c>
    </row>
    <row r="285" spans="1:42" s="14" customFormat="1" ht="45" customHeight="1" x14ac:dyDescent="0.2">
      <c r="A285" s="27">
        <v>6</v>
      </c>
      <c r="B285" s="15" t="s">
        <v>1281</v>
      </c>
      <c r="C285" s="15" t="s">
        <v>1282</v>
      </c>
      <c r="D285" s="15" t="s">
        <v>44</v>
      </c>
      <c r="E285" s="15" t="s">
        <v>103</v>
      </c>
      <c r="F285" s="15" t="s">
        <v>46</v>
      </c>
      <c r="G285" s="15" t="s">
        <v>83</v>
      </c>
      <c r="H285" s="15" t="s">
        <v>1283</v>
      </c>
      <c r="I285" s="15" t="s">
        <v>1309</v>
      </c>
      <c r="J285" s="17">
        <v>43831</v>
      </c>
      <c r="K285" s="17">
        <v>44196</v>
      </c>
      <c r="L285" s="15" t="s">
        <v>221</v>
      </c>
      <c r="M285" s="15" t="s">
        <v>1285</v>
      </c>
      <c r="N285" s="15" t="s">
        <v>52</v>
      </c>
      <c r="O285" s="15" t="s">
        <v>1286</v>
      </c>
      <c r="P285" s="15" t="s">
        <v>54</v>
      </c>
      <c r="Q285" s="18">
        <f t="shared" si="38"/>
        <v>1</v>
      </c>
      <c r="R285" s="18">
        <v>0.25</v>
      </c>
      <c r="S285" s="18">
        <v>0.25</v>
      </c>
      <c r="T285" s="18">
        <v>0.25</v>
      </c>
      <c r="U285" s="18">
        <v>0.25</v>
      </c>
      <c r="V285" s="18">
        <v>0.25</v>
      </c>
      <c r="W285" s="19"/>
      <c r="X285" s="18">
        <v>0.25</v>
      </c>
      <c r="Y285" s="18" t="s">
        <v>1310</v>
      </c>
      <c r="Z285" s="18">
        <v>0.25</v>
      </c>
      <c r="AA285" s="18" t="s">
        <v>1311</v>
      </c>
      <c r="AB285" s="18">
        <v>0.25</v>
      </c>
      <c r="AC285" s="18" t="s">
        <v>1312</v>
      </c>
      <c r="AD285" s="18"/>
      <c r="AE285" s="18"/>
      <c r="AF285" s="17">
        <v>44119</v>
      </c>
      <c r="AG285" s="17">
        <v>44214</v>
      </c>
      <c r="AH285" s="18">
        <f t="shared" si="35"/>
        <v>1</v>
      </c>
      <c r="AI285" s="18">
        <f t="shared" si="33"/>
        <v>1</v>
      </c>
      <c r="AJ285" s="18">
        <f t="shared" si="34"/>
        <v>1</v>
      </c>
      <c r="AK285" s="18">
        <f t="shared" si="36"/>
        <v>1</v>
      </c>
      <c r="AL285" s="18">
        <f t="shared" si="37"/>
        <v>1</v>
      </c>
      <c r="AM285" s="15"/>
      <c r="AN285" s="15"/>
      <c r="AO285" s="15" t="s">
        <v>59</v>
      </c>
      <c r="AP285" s="15" t="s">
        <v>59</v>
      </c>
    </row>
    <row r="286" spans="1:42" s="14" customFormat="1" ht="45" customHeight="1" x14ac:dyDescent="0.2">
      <c r="A286" s="27">
        <v>7</v>
      </c>
      <c r="B286" s="15" t="s">
        <v>1281</v>
      </c>
      <c r="C286" s="15" t="s">
        <v>1282</v>
      </c>
      <c r="D286" s="15" t="s">
        <v>44</v>
      </c>
      <c r="E286" s="15" t="s">
        <v>103</v>
      </c>
      <c r="F286" s="15" t="s">
        <v>46</v>
      </c>
      <c r="G286" s="15" t="s">
        <v>83</v>
      </c>
      <c r="H286" s="15" t="s">
        <v>1283</v>
      </c>
      <c r="I286" s="16" t="s">
        <v>1313</v>
      </c>
      <c r="J286" s="17">
        <v>43831</v>
      </c>
      <c r="K286" s="17">
        <v>44196</v>
      </c>
      <c r="L286" s="15" t="s">
        <v>221</v>
      </c>
      <c r="M286" s="16" t="s">
        <v>1285</v>
      </c>
      <c r="N286" s="15" t="s">
        <v>108</v>
      </c>
      <c r="O286" s="15" t="s">
        <v>1286</v>
      </c>
      <c r="P286" s="15" t="s">
        <v>54</v>
      </c>
      <c r="Q286" s="25">
        <f t="shared" si="38"/>
        <v>12</v>
      </c>
      <c r="R286" s="25">
        <v>3</v>
      </c>
      <c r="S286" s="25">
        <v>3</v>
      </c>
      <c r="T286" s="25">
        <v>3</v>
      </c>
      <c r="U286" s="25">
        <v>3</v>
      </c>
      <c r="V286" s="25">
        <v>3</v>
      </c>
      <c r="W286" s="26"/>
      <c r="X286" s="25">
        <v>3</v>
      </c>
      <c r="Y286" s="25" t="s">
        <v>1314</v>
      </c>
      <c r="Z286" s="25">
        <v>3</v>
      </c>
      <c r="AA286" s="25" t="s">
        <v>1315</v>
      </c>
      <c r="AB286" s="25">
        <v>3</v>
      </c>
      <c r="AC286" s="18" t="s">
        <v>1316</v>
      </c>
      <c r="AD286" s="18"/>
      <c r="AE286" s="18"/>
      <c r="AF286" s="17">
        <v>44118</v>
      </c>
      <c r="AG286" s="17">
        <v>44214</v>
      </c>
      <c r="AH286" s="18">
        <f t="shared" si="35"/>
        <v>1</v>
      </c>
      <c r="AI286" s="18">
        <f t="shared" si="33"/>
        <v>1</v>
      </c>
      <c r="AJ286" s="18">
        <f t="shared" si="34"/>
        <v>1</v>
      </c>
      <c r="AK286" s="18">
        <f t="shared" si="36"/>
        <v>1</v>
      </c>
      <c r="AL286" s="18">
        <f t="shared" si="37"/>
        <v>1</v>
      </c>
      <c r="AM286" s="15"/>
      <c r="AN286" s="15"/>
      <c r="AO286" s="15" t="s">
        <v>59</v>
      </c>
      <c r="AP286" s="15" t="s">
        <v>59</v>
      </c>
    </row>
    <row r="287" spans="1:42" s="14" customFormat="1" ht="45" customHeight="1" x14ac:dyDescent="0.2">
      <c r="A287" s="27">
        <v>8</v>
      </c>
      <c r="B287" s="15" t="s">
        <v>1281</v>
      </c>
      <c r="C287" s="15" t="s">
        <v>1317</v>
      </c>
      <c r="D287" s="15" t="s">
        <v>44</v>
      </c>
      <c r="E287" s="15" t="s">
        <v>1318</v>
      </c>
      <c r="F287" s="15" t="s">
        <v>46</v>
      </c>
      <c r="G287" s="15" t="s">
        <v>83</v>
      </c>
      <c r="H287" s="15" t="s">
        <v>1283</v>
      </c>
      <c r="I287" s="16" t="s">
        <v>1319</v>
      </c>
      <c r="J287" s="17">
        <v>43831</v>
      </c>
      <c r="K287" s="17">
        <v>44196</v>
      </c>
      <c r="L287" s="15" t="s">
        <v>221</v>
      </c>
      <c r="M287" s="16" t="s">
        <v>1299</v>
      </c>
      <c r="N287" s="15" t="s">
        <v>52</v>
      </c>
      <c r="O287" s="15" t="s">
        <v>1320</v>
      </c>
      <c r="P287" s="15" t="s">
        <v>54</v>
      </c>
      <c r="Q287" s="18">
        <f t="shared" si="38"/>
        <v>1</v>
      </c>
      <c r="R287" s="18">
        <v>0.25</v>
      </c>
      <c r="S287" s="18">
        <v>0.25</v>
      </c>
      <c r="T287" s="18">
        <v>0.25</v>
      </c>
      <c r="U287" s="18">
        <v>0.25</v>
      </c>
      <c r="V287" s="18">
        <v>0.25</v>
      </c>
      <c r="W287" s="18" t="s">
        <v>1321</v>
      </c>
      <c r="X287" s="18">
        <v>0.25</v>
      </c>
      <c r="Y287" s="18" t="s">
        <v>1322</v>
      </c>
      <c r="Z287" s="18">
        <v>0.25</v>
      </c>
      <c r="AA287" s="18" t="s">
        <v>1323</v>
      </c>
      <c r="AB287" s="18">
        <v>0.25</v>
      </c>
      <c r="AC287" s="18" t="s">
        <v>1324</v>
      </c>
      <c r="AD287" s="18"/>
      <c r="AE287" s="18"/>
      <c r="AF287" s="17">
        <v>44119</v>
      </c>
      <c r="AG287" s="17">
        <v>44214</v>
      </c>
      <c r="AH287" s="18">
        <f t="shared" si="35"/>
        <v>1</v>
      </c>
      <c r="AI287" s="18">
        <f t="shared" si="33"/>
        <v>1</v>
      </c>
      <c r="AJ287" s="18">
        <f t="shared" si="34"/>
        <v>1</v>
      </c>
      <c r="AK287" s="18">
        <f t="shared" si="36"/>
        <v>1</v>
      </c>
      <c r="AL287" s="18">
        <f t="shared" si="37"/>
        <v>1</v>
      </c>
      <c r="AM287" s="15"/>
      <c r="AN287" s="15"/>
      <c r="AO287" s="15" t="s">
        <v>59</v>
      </c>
      <c r="AP287" s="15" t="s">
        <v>59</v>
      </c>
    </row>
    <row r="288" spans="1:42" s="14" customFormat="1" ht="45" customHeight="1" x14ac:dyDescent="0.2">
      <c r="A288" s="27">
        <v>9</v>
      </c>
      <c r="B288" s="15" t="s">
        <v>1281</v>
      </c>
      <c r="C288" s="15" t="s">
        <v>1317</v>
      </c>
      <c r="D288" s="15" t="s">
        <v>44</v>
      </c>
      <c r="E288" s="15" t="s">
        <v>1318</v>
      </c>
      <c r="F288" s="15" t="s">
        <v>46</v>
      </c>
      <c r="G288" s="15" t="s">
        <v>83</v>
      </c>
      <c r="H288" s="15" t="s">
        <v>1283</v>
      </c>
      <c r="I288" s="16" t="s">
        <v>1325</v>
      </c>
      <c r="J288" s="17">
        <v>43831</v>
      </c>
      <c r="K288" s="17">
        <v>44196</v>
      </c>
      <c r="L288" s="15" t="s">
        <v>221</v>
      </c>
      <c r="M288" s="15" t="s">
        <v>1299</v>
      </c>
      <c r="N288" s="15" t="s">
        <v>52</v>
      </c>
      <c r="O288" s="15" t="s">
        <v>1320</v>
      </c>
      <c r="P288" s="15" t="s">
        <v>54</v>
      </c>
      <c r="Q288" s="18">
        <f t="shared" si="38"/>
        <v>1</v>
      </c>
      <c r="R288" s="18">
        <v>0.25</v>
      </c>
      <c r="S288" s="18">
        <v>0.25</v>
      </c>
      <c r="T288" s="18">
        <v>0.25</v>
      </c>
      <c r="U288" s="18">
        <v>0.25</v>
      </c>
      <c r="V288" s="18">
        <v>0.25</v>
      </c>
      <c r="W288" s="19" t="s">
        <v>1326</v>
      </c>
      <c r="X288" s="18">
        <v>0.25</v>
      </c>
      <c r="Y288" s="18" t="s">
        <v>1327</v>
      </c>
      <c r="Z288" s="18">
        <v>0.25</v>
      </c>
      <c r="AA288" s="18" t="s">
        <v>1328</v>
      </c>
      <c r="AB288" s="18">
        <v>0.25</v>
      </c>
      <c r="AC288" s="18" t="s">
        <v>1329</v>
      </c>
      <c r="AD288" s="18"/>
      <c r="AE288" s="18"/>
      <c r="AF288" s="17">
        <v>44119</v>
      </c>
      <c r="AG288" s="17">
        <v>44168</v>
      </c>
      <c r="AH288" s="18">
        <f t="shared" si="35"/>
        <v>1</v>
      </c>
      <c r="AI288" s="18">
        <f t="shared" si="33"/>
        <v>1</v>
      </c>
      <c r="AJ288" s="18">
        <f t="shared" si="34"/>
        <v>1</v>
      </c>
      <c r="AK288" s="18">
        <f t="shared" si="36"/>
        <v>1</v>
      </c>
      <c r="AL288" s="18">
        <f t="shared" si="37"/>
        <v>1</v>
      </c>
      <c r="AM288" s="15"/>
      <c r="AN288" s="15"/>
      <c r="AO288" s="15" t="s">
        <v>59</v>
      </c>
      <c r="AP288" s="15" t="s">
        <v>59</v>
      </c>
    </row>
    <row r="289" spans="1:42" s="14" customFormat="1" ht="45" customHeight="1" x14ac:dyDescent="0.2">
      <c r="A289" s="27">
        <v>10</v>
      </c>
      <c r="B289" s="15" t="s">
        <v>1281</v>
      </c>
      <c r="C289" s="15" t="s">
        <v>1317</v>
      </c>
      <c r="D289" s="15" t="s">
        <v>44</v>
      </c>
      <c r="E289" s="15" t="s">
        <v>1318</v>
      </c>
      <c r="F289" s="15" t="s">
        <v>46</v>
      </c>
      <c r="G289" s="15" t="s">
        <v>83</v>
      </c>
      <c r="H289" s="15" t="s">
        <v>1283</v>
      </c>
      <c r="I289" s="16" t="s">
        <v>1330</v>
      </c>
      <c r="J289" s="17">
        <v>44166</v>
      </c>
      <c r="K289" s="17">
        <v>44196</v>
      </c>
      <c r="L289" s="15" t="s">
        <v>221</v>
      </c>
      <c r="M289" s="16" t="s">
        <v>1294</v>
      </c>
      <c r="N289" s="15" t="s">
        <v>108</v>
      </c>
      <c r="O289" s="15" t="s">
        <v>1320</v>
      </c>
      <c r="P289" s="15" t="s">
        <v>54</v>
      </c>
      <c r="Q289" s="25">
        <f t="shared" si="38"/>
        <v>4</v>
      </c>
      <c r="R289" s="25">
        <v>1</v>
      </c>
      <c r="S289" s="25">
        <v>1</v>
      </c>
      <c r="T289" s="25">
        <v>1</v>
      </c>
      <c r="U289" s="25">
        <v>1</v>
      </c>
      <c r="V289" s="25">
        <v>1</v>
      </c>
      <c r="W289" s="26" t="s">
        <v>1331</v>
      </c>
      <c r="X289" s="25">
        <v>1</v>
      </c>
      <c r="Y289" s="25" t="s">
        <v>1332</v>
      </c>
      <c r="Z289" s="25">
        <v>1</v>
      </c>
      <c r="AA289" s="25" t="s">
        <v>1333</v>
      </c>
      <c r="AB289" s="25">
        <v>0</v>
      </c>
      <c r="AC289" s="18" t="s">
        <v>1334</v>
      </c>
      <c r="AD289" s="18"/>
      <c r="AE289" s="18"/>
      <c r="AF289" s="17">
        <v>44119</v>
      </c>
      <c r="AG289" s="17">
        <v>44214</v>
      </c>
      <c r="AH289" s="18">
        <f t="shared" si="35"/>
        <v>0.75</v>
      </c>
      <c r="AI289" s="18">
        <f t="shared" si="33"/>
        <v>1</v>
      </c>
      <c r="AJ289" s="18">
        <f t="shared" si="34"/>
        <v>1</v>
      </c>
      <c r="AK289" s="18">
        <f t="shared" si="36"/>
        <v>1</v>
      </c>
      <c r="AL289" s="18">
        <f t="shared" si="37"/>
        <v>0</v>
      </c>
      <c r="AM289" s="15"/>
      <c r="AN289" s="15"/>
      <c r="AO289" s="15" t="s">
        <v>59</v>
      </c>
      <c r="AP289" s="15" t="s">
        <v>59</v>
      </c>
    </row>
    <row r="290" spans="1:42" s="14" customFormat="1" ht="45" customHeight="1" x14ac:dyDescent="0.2">
      <c r="A290" s="27">
        <v>11</v>
      </c>
      <c r="B290" s="15" t="s">
        <v>1281</v>
      </c>
      <c r="C290" s="15" t="s">
        <v>1317</v>
      </c>
      <c r="D290" s="15" t="s">
        <v>44</v>
      </c>
      <c r="E290" s="15" t="s">
        <v>1318</v>
      </c>
      <c r="F290" s="15" t="s">
        <v>46</v>
      </c>
      <c r="G290" s="15" t="s">
        <v>83</v>
      </c>
      <c r="H290" s="15" t="s">
        <v>1283</v>
      </c>
      <c r="I290" s="16" t="s">
        <v>1335</v>
      </c>
      <c r="J290" s="17">
        <v>43831</v>
      </c>
      <c r="K290" s="17">
        <v>44196</v>
      </c>
      <c r="L290" s="15" t="s">
        <v>221</v>
      </c>
      <c r="M290" s="16" t="s">
        <v>1336</v>
      </c>
      <c r="N290" s="15" t="s">
        <v>52</v>
      </c>
      <c r="O290" s="15" t="s">
        <v>1320</v>
      </c>
      <c r="P290" s="15" t="s">
        <v>54</v>
      </c>
      <c r="Q290" s="18">
        <f t="shared" si="38"/>
        <v>1</v>
      </c>
      <c r="R290" s="18">
        <v>0.25</v>
      </c>
      <c r="S290" s="18">
        <v>0.25</v>
      </c>
      <c r="T290" s="18">
        <v>0.25</v>
      </c>
      <c r="U290" s="18">
        <v>0.25</v>
      </c>
      <c r="V290" s="18">
        <v>0.25</v>
      </c>
      <c r="W290" s="18" t="s">
        <v>1337</v>
      </c>
      <c r="X290" s="18">
        <v>0.25</v>
      </c>
      <c r="Y290" s="18" t="s">
        <v>1338</v>
      </c>
      <c r="Z290" s="18">
        <v>0.25</v>
      </c>
      <c r="AA290" s="18" t="s">
        <v>1339</v>
      </c>
      <c r="AB290" s="18">
        <v>0.25</v>
      </c>
      <c r="AC290" s="18" t="s">
        <v>1340</v>
      </c>
      <c r="AD290" s="18"/>
      <c r="AE290" s="18"/>
      <c r="AF290" s="17">
        <v>44119</v>
      </c>
      <c r="AG290" s="17">
        <v>44214</v>
      </c>
      <c r="AH290" s="18">
        <f t="shared" si="35"/>
        <v>1</v>
      </c>
      <c r="AI290" s="18">
        <f t="shared" si="33"/>
        <v>1</v>
      </c>
      <c r="AJ290" s="18">
        <f t="shared" si="34"/>
        <v>1</v>
      </c>
      <c r="AK290" s="18">
        <f t="shared" si="36"/>
        <v>1</v>
      </c>
      <c r="AL290" s="18">
        <f t="shared" si="37"/>
        <v>1</v>
      </c>
      <c r="AM290" s="15"/>
      <c r="AN290" s="15"/>
      <c r="AO290" s="15" t="s">
        <v>59</v>
      </c>
      <c r="AP290" s="15" t="s">
        <v>59</v>
      </c>
    </row>
    <row r="291" spans="1:42" s="14" customFormat="1" ht="45" customHeight="1" x14ac:dyDescent="0.2">
      <c r="A291" s="27">
        <v>12</v>
      </c>
      <c r="B291" s="15" t="s">
        <v>1281</v>
      </c>
      <c r="C291" s="15" t="s">
        <v>1317</v>
      </c>
      <c r="D291" s="15" t="s">
        <v>44</v>
      </c>
      <c r="E291" s="15" t="s">
        <v>1318</v>
      </c>
      <c r="F291" s="15" t="s">
        <v>46</v>
      </c>
      <c r="G291" s="15" t="s">
        <v>83</v>
      </c>
      <c r="H291" s="15" t="s">
        <v>1283</v>
      </c>
      <c r="I291" s="16" t="s">
        <v>1341</v>
      </c>
      <c r="J291" s="17">
        <v>43831</v>
      </c>
      <c r="K291" s="17">
        <v>44196</v>
      </c>
      <c r="L291" s="15" t="s">
        <v>221</v>
      </c>
      <c r="M291" s="16" t="s">
        <v>1336</v>
      </c>
      <c r="N291" s="15" t="s">
        <v>52</v>
      </c>
      <c r="O291" s="15" t="s">
        <v>1320</v>
      </c>
      <c r="P291" s="15" t="s">
        <v>54</v>
      </c>
      <c r="Q291" s="18">
        <f t="shared" si="38"/>
        <v>1</v>
      </c>
      <c r="R291" s="18">
        <v>0.25</v>
      </c>
      <c r="S291" s="18">
        <v>0.25</v>
      </c>
      <c r="T291" s="18">
        <v>0.25</v>
      </c>
      <c r="U291" s="18">
        <v>0.25</v>
      </c>
      <c r="V291" s="18">
        <v>0.25</v>
      </c>
      <c r="W291" s="19" t="s">
        <v>1342</v>
      </c>
      <c r="X291" s="18">
        <v>0.25</v>
      </c>
      <c r="Y291" s="18" t="s">
        <v>1343</v>
      </c>
      <c r="Z291" s="18">
        <v>0.25</v>
      </c>
      <c r="AA291" s="18" t="s">
        <v>1344</v>
      </c>
      <c r="AB291" s="18">
        <v>0.25</v>
      </c>
      <c r="AC291" s="18" t="s">
        <v>1345</v>
      </c>
      <c r="AD291" s="18"/>
      <c r="AE291" s="18"/>
      <c r="AF291" s="17">
        <v>44119</v>
      </c>
      <c r="AG291" s="17">
        <v>44214</v>
      </c>
      <c r="AH291" s="18">
        <f t="shared" si="35"/>
        <v>1</v>
      </c>
      <c r="AI291" s="18">
        <f t="shared" si="33"/>
        <v>1</v>
      </c>
      <c r="AJ291" s="18">
        <f t="shared" si="34"/>
        <v>1</v>
      </c>
      <c r="AK291" s="18">
        <f t="shared" si="36"/>
        <v>1</v>
      </c>
      <c r="AL291" s="18">
        <f t="shared" si="37"/>
        <v>1</v>
      </c>
      <c r="AM291" s="15"/>
      <c r="AN291" s="15"/>
      <c r="AO291" s="15" t="s">
        <v>59</v>
      </c>
      <c r="AP291" s="15" t="s">
        <v>59</v>
      </c>
    </row>
    <row r="292" spans="1:42" s="14" customFormat="1" ht="45" customHeight="1" x14ac:dyDescent="0.2">
      <c r="A292" s="27">
        <v>13</v>
      </c>
      <c r="B292" s="15" t="s">
        <v>1281</v>
      </c>
      <c r="C292" s="15" t="s">
        <v>1317</v>
      </c>
      <c r="D292" s="15" t="s">
        <v>44</v>
      </c>
      <c r="E292" s="15" t="s">
        <v>1318</v>
      </c>
      <c r="F292" s="15" t="s">
        <v>46</v>
      </c>
      <c r="G292" s="15" t="s">
        <v>83</v>
      </c>
      <c r="H292" s="15" t="s">
        <v>1283</v>
      </c>
      <c r="I292" s="16" t="s">
        <v>1346</v>
      </c>
      <c r="J292" s="17">
        <v>43831</v>
      </c>
      <c r="K292" s="17">
        <v>44196</v>
      </c>
      <c r="L292" s="15" t="s">
        <v>221</v>
      </c>
      <c r="M292" s="16" t="s">
        <v>1336</v>
      </c>
      <c r="N292" s="15" t="s">
        <v>52</v>
      </c>
      <c r="O292" s="15" t="s">
        <v>1320</v>
      </c>
      <c r="P292" s="15" t="s">
        <v>54</v>
      </c>
      <c r="Q292" s="18">
        <f t="shared" si="38"/>
        <v>1</v>
      </c>
      <c r="R292" s="18">
        <v>0.25</v>
      </c>
      <c r="S292" s="18">
        <v>0.25</v>
      </c>
      <c r="T292" s="18">
        <v>0.25</v>
      </c>
      <c r="U292" s="18">
        <v>0.25</v>
      </c>
      <c r="V292" s="18">
        <v>0.25</v>
      </c>
      <c r="W292" s="18" t="s">
        <v>1347</v>
      </c>
      <c r="X292" s="18">
        <v>0.25</v>
      </c>
      <c r="Y292" s="18" t="s">
        <v>1348</v>
      </c>
      <c r="Z292" s="18">
        <v>0.25</v>
      </c>
      <c r="AA292" s="18" t="s">
        <v>1349</v>
      </c>
      <c r="AB292" s="18">
        <v>0.25</v>
      </c>
      <c r="AC292" s="18" t="s">
        <v>1350</v>
      </c>
      <c r="AD292" s="18"/>
      <c r="AE292" s="18"/>
      <c r="AF292" s="17">
        <v>44119</v>
      </c>
      <c r="AG292" s="17">
        <v>44214</v>
      </c>
      <c r="AH292" s="18">
        <f t="shared" si="35"/>
        <v>1</v>
      </c>
      <c r="AI292" s="18">
        <f t="shared" si="33"/>
        <v>1</v>
      </c>
      <c r="AJ292" s="18">
        <f t="shared" si="34"/>
        <v>1</v>
      </c>
      <c r="AK292" s="18">
        <f t="shared" si="36"/>
        <v>1</v>
      </c>
      <c r="AL292" s="18">
        <f t="shared" si="37"/>
        <v>1</v>
      </c>
      <c r="AM292" s="15"/>
      <c r="AN292" s="15"/>
      <c r="AO292" s="15" t="s">
        <v>59</v>
      </c>
      <c r="AP292" s="15" t="s">
        <v>59</v>
      </c>
    </row>
    <row r="293" spans="1:42" s="14" customFormat="1" ht="45" customHeight="1" x14ac:dyDescent="0.2">
      <c r="A293" s="27">
        <v>14</v>
      </c>
      <c r="B293" s="15" t="s">
        <v>1281</v>
      </c>
      <c r="C293" s="15" t="s">
        <v>1317</v>
      </c>
      <c r="D293" s="15" t="s">
        <v>44</v>
      </c>
      <c r="E293" s="15" t="s">
        <v>1318</v>
      </c>
      <c r="F293" s="15" t="s">
        <v>46</v>
      </c>
      <c r="G293" s="15" t="s">
        <v>83</v>
      </c>
      <c r="H293" s="15" t="s">
        <v>1283</v>
      </c>
      <c r="I293" s="16" t="s">
        <v>1351</v>
      </c>
      <c r="J293" s="17">
        <v>43831</v>
      </c>
      <c r="K293" s="17">
        <v>44196</v>
      </c>
      <c r="L293" s="15" t="s">
        <v>221</v>
      </c>
      <c r="M293" s="16" t="s">
        <v>1336</v>
      </c>
      <c r="N293" s="15" t="s">
        <v>108</v>
      </c>
      <c r="O293" s="15" t="s">
        <v>1320</v>
      </c>
      <c r="P293" s="15" t="s">
        <v>54</v>
      </c>
      <c r="Q293" s="25">
        <f t="shared" si="38"/>
        <v>12</v>
      </c>
      <c r="R293" s="25">
        <v>3</v>
      </c>
      <c r="S293" s="25">
        <v>3</v>
      </c>
      <c r="T293" s="25">
        <v>3</v>
      </c>
      <c r="U293" s="25">
        <v>3</v>
      </c>
      <c r="V293" s="25">
        <v>3</v>
      </c>
      <c r="W293" s="26" t="s">
        <v>1352</v>
      </c>
      <c r="X293" s="25">
        <v>3</v>
      </c>
      <c r="Y293" s="25" t="s">
        <v>1353</v>
      </c>
      <c r="Z293" s="25">
        <v>3</v>
      </c>
      <c r="AA293" s="25" t="s">
        <v>1354</v>
      </c>
      <c r="AB293" s="25">
        <v>3</v>
      </c>
      <c r="AC293" s="18" t="s">
        <v>1355</v>
      </c>
      <c r="AD293" s="18"/>
      <c r="AE293" s="18"/>
      <c r="AF293" s="17">
        <v>44118</v>
      </c>
      <c r="AG293" s="17">
        <v>44214</v>
      </c>
      <c r="AH293" s="18">
        <f t="shared" si="35"/>
        <v>1</v>
      </c>
      <c r="AI293" s="18">
        <f t="shared" si="33"/>
        <v>1</v>
      </c>
      <c r="AJ293" s="18">
        <f t="shared" si="34"/>
        <v>1</v>
      </c>
      <c r="AK293" s="18">
        <f t="shared" si="36"/>
        <v>1</v>
      </c>
      <c r="AL293" s="18">
        <f t="shared" si="37"/>
        <v>1</v>
      </c>
      <c r="AM293" s="15"/>
      <c r="AN293" s="15"/>
      <c r="AO293" s="15" t="s">
        <v>59</v>
      </c>
      <c r="AP293" s="15" t="s">
        <v>59</v>
      </c>
    </row>
    <row r="294" spans="1:42" s="14" customFormat="1" ht="45" customHeight="1" x14ac:dyDescent="0.2">
      <c r="A294" s="27">
        <v>15</v>
      </c>
      <c r="B294" s="15" t="s">
        <v>1281</v>
      </c>
      <c r="C294" s="15" t="s">
        <v>1356</v>
      </c>
      <c r="D294" s="16" t="s">
        <v>44</v>
      </c>
      <c r="E294" s="15" t="s">
        <v>1318</v>
      </c>
      <c r="F294" s="15" t="s">
        <v>46</v>
      </c>
      <c r="G294" s="15" t="s">
        <v>83</v>
      </c>
      <c r="H294" s="15" t="s">
        <v>1283</v>
      </c>
      <c r="I294" s="16" t="s">
        <v>1357</v>
      </c>
      <c r="J294" s="17">
        <v>43831</v>
      </c>
      <c r="K294" s="17">
        <v>44196</v>
      </c>
      <c r="L294" s="15" t="s">
        <v>221</v>
      </c>
      <c r="M294" s="16" t="s">
        <v>1358</v>
      </c>
      <c r="N294" s="15" t="s">
        <v>52</v>
      </c>
      <c r="O294" s="15" t="s">
        <v>1359</v>
      </c>
      <c r="P294" s="15" t="s">
        <v>54</v>
      </c>
      <c r="Q294" s="18">
        <f t="shared" si="38"/>
        <v>1</v>
      </c>
      <c r="R294" s="18">
        <v>0.25</v>
      </c>
      <c r="S294" s="18">
        <v>0.25</v>
      </c>
      <c r="T294" s="18">
        <v>0.25</v>
      </c>
      <c r="U294" s="18">
        <v>0.25</v>
      </c>
      <c r="V294" s="18">
        <v>0.25</v>
      </c>
      <c r="W294" s="20" t="s">
        <v>1360</v>
      </c>
      <c r="X294" s="18">
        <v>0.25</v>
      </c>
      <c r="Y294" s="18" t="s">
        <v>1361</v>
      </c>
      <c r="Z294" s="18">
        <v>0.25</v>
      </c>
      <c r="AA294" s="18" t="s">
        <v>1361</v>
      </c>
      <c r="AB294" s="18">
        <v>0.25</v>
      </c>
      <c r="AC294" s="18" t="s">
        <v>1362</v>
      </c>
      <c r="AD294" s="18"/>
      <c r="AE294" s="18"/>
      <c r="AF294" s="17">
        <v>44119</v>
      </c>
      <c r="AG294" s="17">
        <v>44214</v>
      </c>
      <c r="AH294" s="18">
        <f t="shared" si="35"/>
        <v>1</v>
      </c>
      <c r="AI294" s="18">
        <f t="shared" si="33"/>
        <v>1</v>
      </c>
      <c r="AJ294" s="18">
        <f t="shared" si="34"/>
        <v>1</v>
      </c>
      <c r="AK294" s="18">
        <f t="shared" si="36"/>
        <v>1</v>
      </c>
      <c r="AL294" s="18">
        <f t="shared" si="37"/>
        <v>1</v>
      </c>
      <c r="AM294" s="15"/>
      <c r="AN294" s="15"/>
      <c r="AO294" s="15" t="s">
        <v>59</v>
      </c>
      <c r="AP294" s="15" t="s">
        <v>59</v>
      </c>
    </row>
    <row r="295" spans="1:42" s="14" customFormat="1" ht="45" customHeight="1" x14ac:dyDescent="0.2">
      <c r="A295" s="27">
        <v>16</v>
      </c>
      <c r="B295" s="15" t="s">
        <v>1281</v>
      </c>
      <c r="C295" s="15" t="s">
        <v>1356</v>
      </c>
      <c r="D295" s="16" t="s">
        <v>44</v>
      </c>
      <c r="E295" s="15" t="s">
        <v>1318</v>
      </c>
      <c r="F295" s="15" t="s">
        <v>46</v>
      </c>
      <c r="G295" s="15" t="s">
        <v>83</v>
      </c>
      <c r="H295" s="15" t="s">
        <v>1283</v>
      </c>
      <c r="I295" s="16" t="s">
        <v>1363</v>
      </c>
      <c r="J295" s="17">
        <v>43831</v>
      </c>
      <c r="K295" s="17">
        <v>44196</v>
      </c>
      <c r="L295" s="15" t="s">
        <v>221</v>
      </c>
      <c r="M295" s="16" t="s">
        <v>1358</v>
      </c>
      <c r="N295" s="15" t="s">
        <v>52</v>
      </c>
      <c r="O295" s="15" t="s">
        <v>1359</v>
      </c>
      <c r="P295" s="15" t="s">
        <v>54</v>
      </c>
      <c r="Q295" s="18">
        <f t="shared" si="38"/>
        <v>1</v>
      </c>
      <c r="R295" s="18">
        <v>0.25</v>
      </c>
      <c r="S295" s="18">
        <v>0.25</v>
      </c>
      <c r="T295" s="18">
        <v>0.25</v>
      </c>
      <c r="U295" s="18">
        <v>0.25</v>
      </c>
      <c r="V295" s="18">
        <v>0.25</v>
      </c>
      <c r="W295" s="20" t="s">
        <v>1364</v>
      </c>
      <c r="X295" s="18">
        <v>0.25</v>
      </c>
      <c r="Y295" s="18" t="s">
        <v>1365</v>
      </c>
      <c r="Z295" s="18">
        <v>0.25</v>
      </c>
      <c r="AA295" s="18" t="s">
        <v>1366</v>
      </c>
      <c r="AB295" s="18">
        <v>0.25</v>
      </c>
      <c r="AC295" s="18" t="s">
        <v>1367</v>
      </c>
      <c r="AD295" s="18"/>
      <c r="AE295" s="18"/>
      <c r="AF295" s="17">
        <v>44119</v>
      </c>
      <c r="AG295" s="17">
        <v>44214</v>
      </c>
      <c r="AH295" s="18">
        <f t="shared" si="35"/>
        <v>1</v>
      </c>
      <c r="AI295" s="18">
        <f t="shared" si="33"/>
        <v>1</v>
      </c>
      <c r="AJ295" s="18">
        <f t="shared" si="34"/>
        <v>1</v>
      </c>
      <c r="AK295" s="18">
        <f t="shared" si="36"/>
        <v>1</v>
      </c>
      <c r="AL295" s="18">
        <f t="shared" si="37"/>
        <v>1</v>
      </c>
      <c r="AM295" s="15"/>
      <c r="AN295" s="15"/>
      <c r="AO295" s="15" t="s">
        <v>59</v>
      </c>
      <c r="AP295" s="15" t="s">
        <v>59</v>
      </c>
    </row>
    <row r="296" spans="1:42" s="14" customFormat="1" ht="45" customHeight="1" x14ac:dyDescent="0.2">
      <c r="A296" s="27">
        <v>17</v>
      </c>
      <c r="B296" s="15" t="s">
        <v>1281</v>
      </c>
      <c r="C296" s="15" t="s">
        <v>1356</v>
      </c>
      <c r="D296" s="16" t="s">
        <v>44</v>
      </c>
      <c r="E296" s="15" t="s">
        <v>1318</v>
      </c>
      <c r="F296" s="15" t="s">
        <v>46</v>
      </c>
      <c r="G296" s="15" t="s">
        <v>83</v>
      </c>
      <c r="H296" s="15" t="s">
        <v>1283</v>
      </c>
      <c r="I296" s="16" t="s">
        <v>1368</v>
      </c>
      <c r="J296" s="17">
        <v>43831</v>
      </c>
      <c r="K296" s="17">
        <v>44196</v>
      </c>
      <c r="L296" s="15" t="s">
        <v>221</v>
      </c>
      <c r="M296" s="16" t="s">
        <v>1358</v>
      </c>
      <c r="N296" s="15" t="s">
        <v>108</v>
      </c>
      <c r="O296" s="15" t="s">
        <v>1359</v>
      </c>
      <c r="P296" s="15" t="s">
        <v>54</v>
      </c>
      <c r="Q296" s="25">
        <f t="shared" si="38"/>
        <v>12</v>
      </c>
      <c r="R296" s="25">
        <v>3</v>
      </c>
      <c r="S296" s="25">
        <v>3</v>
      </c>
      <c r="T296" s="25">
        <v>3</v>
      </c>
      <c r="U296" s="25">
        <v>3</v>
      </c>
      <c r="V296" s="25">
        <v>3</v>
      </c>
      <c r="W296" s="20" t="s">
        <v>1369</v>
      </c>
      <c r="X296" s="25">
        <v>3</v>
      </c>
      <c r="Y296" s="25" t="s">
        <v>1370</v>
      </c>
      <c r="Z296" s="25">
        <v>3</v>
      </c>
      <c r="AA296" s="25" t="s">
        <v>1370</v>
      </c>
      <c r="AB296" s="25">
        <v>3</v>
      </c>
      <c r="AC296" s="18" t="s">
        <v>1371</v>
      </c>
      <c r="AD296" s="18"/>
      <c r="AE296" s="18"/>
      <c r="AF296" s="17">
        <v>44119</v>
      </c>
      <c r="AG296" s="17">
        <v>44214</v>
      </c>
      <c r="AH296" s="18">
        <f t="shared" si="35"/>
        <v>1</v>
      </c>
      <c r="AI296" s="18">
        <f t="shared" si="33"/>
        <v>1</v>
      </c>
      <c r="AJ296" s="18">
        <f t="shared" si="34"/>
        <v>1</v>
      </c>
      <c r="AK296" s="18">
        <f t="shared" si="36"/>
        <v>1</v>
      </c>
      <c r="AL296" s="18">
        <f t="shared" si="37"/>
        <v>1</v>
      </c>
      <c r="AM296" s="15"/>
      <c r="AN296" s="15"/>
      <c r="AO296" s="15" t="s">
        <v>59</v>
      </c>
      <c r="AP296" s="15" t="s">
        <v>59</v>
      </c>
    </row>
    <row r="297" spans="1:42" s="14" customFormat="1" ht="45" customHeight="1" x14ac:dyDescent="0.2">
      <c r="A297" s="27">
        <v>18</v>
      </c>
      <c r="B297" s="15" t="s">
        <v>1281</v>
      </c>
      <c r="C297" s="15" t="s">
        <v>1372</v>
      </c>
      <c r="D297" s="16" t="s">
        <v>44</v>
      </c>
      <c r="E297" s="15" t="s">
        <v>1318</v>
      </c>
      <c r="F297" s="15" t="s">
        <v>46</v>
      </c>
      <c r="G297" s="15" t="s">
        <v>83</v>
      </c>
      <c r="H297" s="15" t="s">
        <v>1283</v>
      </c>
      <c r="I297" s="16" t="s">
        <v>1373</v>
      </c>
      <c r="J297" s="17">
        <v>43831</v>
      </c>
      <c r="K297" s="17">
        <v>44196</v>
      </c>
      <c r="L297" s="15" t="s">
        <v>221</v>
      </c>
      <c r="M297" s="16" t="s">
        <v>1374</v>
      </c>
      <c r="N297" s="15" t="s">
        <v>108</v>
      </c>
      <c r="O297" s="15" t="s">
        <v>1375</v>
      </c>
      <c r="P297" s="15" t="s">
        <v>54</v>
      </c>
      <c r="Q297" s="25">
        <f t="shared" si="38"/>
        <v>12</v>
      </c>
      <c r="R297" s="25">
        <v>3</v>
      </c>
      <c r="S297" s="25">
        <v>3</v>
      </c>
      <c r="T297" s="25">
        <v>3</v>
      </c>
      <c r="U297" s="25">
        <v>3</v>
      </c>
      <c r="V297" s="25">
        <v>3</v>
      </c>
      <c r="W297" s="20" t="s">
        <v>1376</v>
      </c>
      <c r="X297" s="25">
        <v>3</v>
      </c>
      <c r="Y297" s="25" t="s">
        <v>1377</v>
      </c>
      <c r="Z297" s="25">
        <v>2</v>
      </c>
      <c r="AA297" s="25" t="s">
        <v>1378</v>
      </c>
      <c r="AB297" s="25">
        <v>4</v>
      </c>
      <c r="AC297" s="18" t="s">
        <v>1379</v>
      </c>
      <c r="AD297" s="18"/>
      <c r="AE297" s="18"/>
      <c r="AF297" s="17">
        <v>44118</v>
      </c>
      <c r="AG297" s="17">
        <v>44214</v>
      </c>
      <c r="AH297" s="18">
        <f t="shared" si="35"/>
        <v>1</v>
      </c>
      <c r="AI297" s="18">
        <f t="shared" si="33"/>
        <v>1</v>
      </c>
      <c r="AJ297" s="18">
        <f t="shared" si="34"/>
        <v>1</v>
      </c>
      <c r="AK297" s="18">
        <f t="shared" si="36"/>
        <v>0.66666666666666663</v>
      </c>
      <c r="AL297" s="18">
        <f t="shared" si="37"/>
        <v>1</v>
      </c>
      <c r="AM297" s="15" t="s">
        <v>59</v>
      </c>
      <c r="AN297" s="15" t="s">
        <v>59</v>
      </c>
      <c r="AO297" s="15" t="s">
        <v>59</v>
      </c>
      <c r="AP297" s="15" t="s">
        <v>59</v>
      </c>
    </row>
    <row r="298" spans="1:42" s="14" customFormat="1" ht="45" customHeight="1" x14ac:dyDescent="0.2">
      <c r="A298" s="27">
        <v>19</v>
      </c>
      <c r="B298" s="15" t="s">
        <v>1281</v>
      </c>
      <c r="C298" s="15" t="s">
        <v>1372</v>
      </c>
      <c r="D298" s="16" t="s">
        <v>44</v>
      </c>
      <c r="E298" s="15" t="s">
        <v>1318</v>
      </c>
      <c r="F298" s="15" t="s">
        <v>46</v>
      </c>
      <c r="G298" s="15" t="s">
        <v>83</v>
      </c>
      <c r="H298" s="15" t="s">
        <v>1283</v>
      </c>
      <c r="I298" s="16" t="s">
        <v>1380</v>
      </c>
      <c r="J298" s="17">
        <v>43831</v>
      </c>
      <c r="K298" s="23">
        <v>44135</v>
      </c>
      <c r="L298" s="15" t="s">
        <v>221</v>
      </c>
      <c r="M298" s="16" t="s">
        <v>1381</v>
      </c>
      <c r="N298" s="15" t="s">
        <v>108</v>
      </c>
      <c r="O298" s="15" t="s">
        <v>1375</v>
      </c>
      <c r="P298" s="15" t="s">
        <v>54</v>
      </c>
      <c r="Q298" s="25">
        <f t="shared" si="38"/>
        <v>4</v>
      </c>
      <c r="R298" s="25">
        <v>1</v>
      </c>
      <c r="S298" s="25">
        <v>1</v>
      </c>
      <c r="T298" s="25">
        <v>1</v>
      </c>
      <c r="U298" s="25">
        <v>1</v>
      </c>
      <c r="V298" s="25">
        <v>1</v>
      </c>
      <c r="W298" s="20" t="s">
        <v>1382</v>
      </c>
      <c r="X298" s="25">
        <v>1</v>
      </c>
      <c r="Y298" s="25" t="s">
        <v>1383</v>
      </c>
      <c r="Z298" s="25">
        <v>1</v>
      </c>
      <c r="AA298" s="25" t="s">
        <v>1384</v>
      </c>
      <c r="AB298" s="25">
        <v>1</v>
      </c>
      <c r="AC298" s="18" t="s">
        <v>1385</v>
      </c>
      <c r="AD298" s="18"/>
      <c r="AE298" s="18"/>
      <c r="AF298" s="17">
        <v>44118</v>
      </c>
      <c r="AG298" s="17">
        <v>44214</v>
      </c>
      <c r="AH298" s="18">
        <f t="shared" si="35"/>
        <v>1</v>
      </c>
      <c r="AI298" s="18">
        <f t="shared" si="33"/>
        <v>1</v>
      </c>
      <c r="AJ298" s="18">
        <f t="shared" si="34"/>
        <v>1</v>
      </c>
      <c r="AK298" s="18">
        <f t="shared" si="36"/>
        <v>1</v>
      </c>
      <c r="AL298" s="18">
        <f t="shared" si="37"/>
        <v>1</v>
      </c>
      <c r="AM298" s="16"/>
      <c r="AN298" s="16"/>
      <c r="AO298" s="16" t="s">
        <v>59</v>
      </c>
      <c r="AP298" s="16" t="s">
        <v>59</v>
      </c>
    </row>
    <row r="299" spans="1:42" s="14" customFormat="1" ht="45" customHeight="1" x14ac:dyDescent="0.2">
      <c r="A299" s="27">
        <v>20</v>
      </c>
      <c r="B299" s="15" t="s">
        <v>1281</v>
      </c>
      <c r="C299" s="15" t="s">
        <v>1372</v>
      </c>
      <c r="D299" s="16" t="s">
        <v>44</v>
      </c>
      <c r="E299" s="15" t="s">
        <v>1318</v>
      </c>
      <c r="F299" s="15" t="s">
        <v>46</v>
      </c>
      <c r="G299" s="15" t="s">
        <v>83</v>
      </c>
      <c r="H299" s="15" t="s">
        <v>1283</v>
      </c>
      <c r="I299" s="16" t="s">
        <v>1386</v>
      </c>
      <c r="J299" s="17">
        <v>43831</v>
      </c>
      <c r="K299" s="17">
        <v>44196</v>
      </c>
      <c r="L299" s="15" t="s">
        <v>221</v>
      </c>
      <c r="M299" s="16" t="s">
        <v>1381</v>
      </c>
      <c r="N299" s="15" t="s">
        <v>52</v>
      </c>
      <c r="O299" s="15" t="s">
        <v>1375</v>
      </c>
      <c r="P299" s="15" t="s">
        <v>54</v>
      </c>
      <c r="Q299" s="18">
        <f t="shared" si="38"/>
        <v>1</v>
      </c>
      <c r="R299" s="18">
        <v>0.25</v>
      </c>
      <c r="S299" s="18">
        <v>0.25</v>
      </c>
      <c r="T299" s="18">
        <v>0.25</v>
      </c>
      <c r="U299" s="18">
        <v>0.25</v>
      </c>
      <c r="V299" s="18">
        <v>0.25</v>
      </c>
      <c r="W299" s="20" t="s">
        <v>1387</v>
      </c>
      <c r="X299" s="18">
        <v>0.25</v>
      </c>
      <c r="Y299" s="18" t="s">
        <v>1388</v>
      </c>
      <c r="Z299" s="18">
        <v>0.25</v>
      </c>
      <c r="AA299" s="18" t="s">
        <v>1389</v>
      </c>
      <c r="AB299" s="18">
        <v>0.25</v>
      </c>
      <c r="AC299" s="18" t="s">
        <v>1389</v>
      </c>
      <c r="AD299" s="18"/>
      <c r="AE299" s="18"/>
      <c r="AF299" s="17">
        <v>44119</v>
      </c>
      <c r="AG299" s="17">
        <v>44214</v>
      </c>
      <c r="AH299" s="18">
        <f t="shared" si="35"/>
        <v>1</v>
      </c>
      <c r="AI299" s="18">
        <f t="shared" si="33"/>
        <v>1</v>
      </c>
      <c r="AJ299" s="18">
        <f t="shared" si="34"/>
        <v>1</v>
      </c>
      <c r="AK299" s="18">
        <f t="shared" si="36"/>
        <v>1</v>
      </c>
      <c r="AL299" s="18">
        <f t="shared" si="37"/>
        <v>1</v>
      </c>
      <c r="AM299" s="16"/>
      <c r="AN299" s="16"/>
      <c r="AO299" s="16" t="s">
        <v>59</v>
      </c>
      <c r="AP299" s="16" t="s">
        <v>59</v>
      </c>
    </row>
    <row r="300" spans="1:42" s="14" customFormat="1" ht="45" customHeight="1" x14ac:dyDescent="0.2">
      <c r="A300" s="27">
        <v>21</v>
      </c>
      <c r="B300" s="15" t="s">
        <v>1281</v>
      </c>
      <c r="C300" s="15" t="s">
        <v>1372</v>
      </c>
      <c r="D300" s="16" t="s">
        <v>44</v>
      </c>
      <c r="E300" s="15" t="s">
        <v>1318</v>
      </c>
      <c r="F300" s="15" t="s">
        <v>46</v>
      </c>
      <c r="G300" s="15" t="s">
        <v>83</v>
      </c>
      <c r="H300" s="15" t="s">
        <v>1283</v>
      </c>
      <c r="I300" s="16" t="s">
        <v>1390</v>
      </c>
      <c r="J300" s="17">
        <v>43831</v>
      </c>
      <c r="K300" s="17">
        <v>44196</v>
      </c>
      <c r="L300" s="15" t="s">
        <v>221</v>
      </c>
      <c r="M300" s="16" t="s">
        <v>1381</v>
      </c>
      <c r="N300" s="15" t="s">
        <v>108</v>
      </c>
      <c r="O300" s="15" t="s">
        <v>1375</v>
      </c>
      <c r="P300" s="15" t="s">
        <v>54</v>
      </c>
      <c r="Q300" s="25">
        <f t="shared" si="38"/>
        <v>12</v>
      </c>
      <c r="R300" s="25">
        <v>3</v>
      </c>
      <c r="S300" s="25">
        <v>3</v>
      </c>
      <c r="T300" s="25">
        <v>3</v>
      </c>
      <c r="U300" s="25">
        <v>3</v>
      </c>
      <c r="V300" s="25">
        <v>3</v>
      </c>
      <c r="W300" s="20" t="s">
        <v>1391</v>
      </c>
      <c r="X300" s="25">
        <v>3</v>
      </c>
      <c r="Y300" s="25" t="s">
        <v>1392</v>
      </c>
      <c r="Z300" s="25">
        <v>3</v>
      </c>
      <c r="AA300" s="25" t="s">
        <v>1393</v>
      </c>
      <c r="AB300" s="25">
        <v>0</v>
      </c>
      <c r="AC300" s="18" t="s">
        <v>1394</v>
      </c>
      <c r="AD300" s="18"/>
      <c r="AE300" s="18"/>
      <c r="AF300" s="17">
        <v>44119</v>
      </c>
      <c r="AG300" s="17">
        <v>44214</v>
      </c>
      <c r="AH300" s="18">
        <f t="shared" si="35"/>
        <v>0.75</v>
      </c>
      <c r="AI300" s="18">
        <f t="shared" si="33"/>
        <v>1</v>
      </c>
      <c r="AJ300" s="18">
        <f t="shared" si="34"/>
        <v>1</v>
      </c>
      <c r="AK300" s="18">
        <f t="shared" si="36"/>
        <v>1</v>
      </c>
      <c r="AL300" s="18">
        <f t="shared" si="37"/>
        <v>0</v>
      </c>
      <c r="AM300" s="16"/>
      <c r="AN300" s="16"/>
      <c r="AO300" s="16" t="s">
        <v>59</v>
      </c>
      <c r="AP300" s="16" t="s">
        <v>59</v>
      </c>
    </row>
    <row r="301" spans="1:42" s="14" customFormat="1" ht="45" customHeight="1" x14ac:dyDescent="0.2">
      <c r="A301" s="27">
        <v>22</v>
      </c>
      <c r="B301" s="15" t="s">
        <v>1281</v>
      </c>
      <c r="C301" s="15" t="s">
        <v>1372</v>
      </c>
      <c r="D301" s="16" t="s">
        <v>44</v>
      </c>
      <c r="E301" s="15" t="s">
        <v>1318</v>
      </c>
      <c r="F301" s="15" t="s">
        <v>46</v>
      </c>
      <c r="G301" s="15" t="s">
        <v>83</v>
      </c>
      <c r="H301" s="15" t="s">
        <v>1283</v>
      </c>
      <c r="I301" s="16" t="s">
        <v>1395</v>
      </c>
      <c r="J301" s="17">
        <v>43831</v>
      </c>
      <c r="K301" s="23">
        <v>44165</v>
      </c>
      <c r="L301" s="15" t="s">
        <v>221</v>
      </c>
      <c r="M301" s="16" t="s">
        <v>1381</v>
      </c>
      <c r="N301" s="15" t="s">
        <v>108</v>
      </c>
      <c r="O301" s="15" t="s">
        <v>1375</v>
      </c>
      <c r="P301" s="15" t="s">
        <v>54</v>
      </c>
      <c r="Q301" s="25">
        <f t="shared" si="38"/>
        <v>6</v>
      </c>
      <c r="R301" s="25">
        <v>2</v>
      </c>
      <c r="S301" s="25">
        <v>1</v>
      </c>
      <c r="T301" s="25">
        <v>2</v>
      </c>
      <c r="U301" s="25">
        <v>1</v>
      </c>
      <c r="V301" s="25">
        <v>2</v>
      </c>
      <c r="W301" s="19" t="s">
        <v>1396</v>
      </c>
      <c r="X301" s="25">
        <v>1</v>
      </c>
      <c r="Y301" s="25" t="s">
        <v>1397</v>
      </c>
      <c r="Z301" s="25">
        <v>1</v>
      </c>
      <c r="AA301" s="25" t="s">
        <v>1398</v>
      </c>
      <c r="AB301" s="25">
        <v>1</v>
      </c>
      <c r="AC301" s="18" t="s">
        <v>1398</v>
      </c>
      <c r="AD301" s="18"/>
      <c r="AE301" s="18"/>
      <c r="AF301" s="17">
        <v>44119</v>
      </c>
      <c r="AG301" s="17">
        <v>44214</v>
      </c>
      <c r="AH301" s="18">
        <f t="shared" si="35"/>
        <v>0.83333333333333337</v>
      </c>
      <c r="AI301" s="18">
        <f t="shared" si="33"/>
        <v>1</v>
      </c>
      <c r="AJ301" s="18">
        <f t="shared" si="34"/>
        <v>1</v>
      </c>
      <c r="AK301" s="18">
        <f t="shared" si="36"/>
        <v>0.5</v>
      </c>
      <c r="AL301" s="18">
        <f t="shared" si="37"/>
        <v>1</v>
      </c>
      <c r="AM301" s="16"/>
      <c r="AN301" s="16"/>
      <c r="AO301" s="16" t="s">
        <v>59</v>
      </c>
      <c r="AP301" s="16" t="s">
        <v>59</v>
      </c>
    </row>
    <row r="302" spans="1:42" s="14" customFormat="1" ht="45" customHeight="1" x14ac:dyDescent="0.2">
      <c r="A302" s="27">
        <v>23</v>
      </c>
      <c r="B302" s="15" t="s">
        <v>1281</v>
      </c>
      <c r="C302" s="15" t="s">
        <v>1372</v>
      </c>
      <c r="D302" s="16" t="s">
        <v>44</v>
      </c>
      <c r="E302" s="15" t="s">
        <v>1318</v>
      </c>
      <c r="F302" s="15" t="s">
        <v>46</v>
      </c>
      <c r="G302" s="15" t="s">
        <v>83</v>
      </c>
      <c r="H302" s="15" t="s">
        <v>1283</v>
      </c>
      <c r="I302" s="16" t="s">
        <v>1399</v>
      </c>
      <c r="J302" s="23">
        <v>43952</v>
      </c>
      <c r="K302" s="17">
        <v>44196</v>
      </c>
      <c r="L302" s="15" t="s">
        <v>221</v>
      </c>
      <c r="M302" s="16" t="s">
        <v>1381</v>
      </c>
      <c r="N302" s="15" t="s">
        <v>108</v>
      </c>
      <c r="O302" s="15" t="s">
        <v>1375</v>
      </c>
      <c r="P302" s="15" t="s">
        <v>54</v>
      </c>
      <c r="Q302" s="25">
        <f t="shared" si="38"/>
        <v>12</v>
      </c>
      <c r="R302" s="25">
        <v>0</v>
      </c>
      <c r="S302" s="25">
        <v>6</v>
      </c>
      <c r="T302" s="25">
        <v>3</v>
      </c>
      <c r="U302" s="25">
        <v>3</v>
      </c>
      <c r="V302" s="25">
        <v>0</v>
      </c>
      <c r="W302" s="20" t="s">
        <v>1400</v>
      </c>
      <c r="X302" s="25">
        <v>5</v>
      </c>
      <c r="Y302" s="25" t="s">
        <v>1401</v>
      </c>
      <c r="Z302" s="25">
        <v>1</v>
      </c>
      <c r="AA302" s="25" t="s">
        <v>1402</v>
      </c>
      <c r="AB302" s="25">
        <v>1</v>
      </c>
      <c r="AC302" s="18" t="s">
        <v>1403</v>
      </c>
      <c r="AD302" s="18"/>
      <c r="AE302" s="18"/>
      <c r="AF302" s="17">
        <v>44118</v>
      </c>
      <c r="AG302" s="17">
        <v>44214</v>
      </c>
      <c r="AH302" s="18">
        <f t="shared" si="35"/>
        <v>0.58333333333333337</v>
      </c>
      <c r="AI302" s="18" t="str">
        <f t="shared" si="33"/>
        <v/>
      </c>
      <c r="AJ302" s="18">
        <f t="shared" si="34"/>
        <v>0.83333333333333337</v>
      </c>
      <c r="AK302" s="18">
        <f t="shared" si="36"/>
        <v>0.33333333333333331</v>
      </c>
      <c r="AL302" s="18">
        <f t="shared" si="37"/>
        <v>0.33333333333333331</v>
      </c>
      <c r="AM302" s="16"/>
      <c r="AN302" s="16"/>
      <c r="AO302" s="16" t="s">
        <v>59</v>
      </c>
      <c r="AP302" s="16" t="s">
        <v>59</v>
      </c>
    </row>
    <row r="303" spans="1:42" s="14" customFormat="1" ht="45" customHeight="1" x14ac:dyDescent="0.2">
      <c r="A303" s="27">
        <v>24</v>
      </c>
      <c r="B303" s="15" t="s">
        <v>1281</v>
      </c>
      <c r="C303" s="16" t="s">
        <v>79</v>
      </c>
      <c r="D303" s="16" t="s">
        <v>80</v>
      </c>
      <c r="E303" s="16" t="s">
        <v>81</v>
      </c>
      <c r="F303" s="16" t="s">
        <v>82</v>
      </c>
      <c r="G303" s="16" t="s">
        <v>83</v>
      </c>
      <c r="H303" s="16" t="s">
        <v>84</v>
      </c>
      <c r="I303" s="16" t="s">
        <v>85</v>
      </c>
      <c r="J303" s="23">
        <v>43983</v>
      </c>
      <c r="K303" s="23">
        <v>44104</v>
      </c>
      <c r="L303" s="15" t="s">
        <v>221</v>
      </c>
      <c r="M303" s="16" t="s">
        <v>1358</v>
      </c>
      <c r="N303" s="15" t="s">
        <v>52</v>
      </c>
      <c r="O303" s="15" t="s">
        <v>87</v>
      </c>
      <c r="P303" s="15" t="s">
        <v>2</v>
      </c>
      <c r="Q303" s="18">
        <f t="shared" si="38"/>
        <v>1</v>
      </c>
      <c r="R303" s="18">
        <v>0</v>
      </c>
      <c r="S303" s="18">
        <v>0.25</v>
      </c>
      <c r="T303" s="18">
        <v>0.75</v>
      </c>
      <c r="U303" s="18">
        <v>0</v>
      </c>
      <c r="V303" s="18">
        <v>0</v>
      </c>
      <c r="W303" s="20"/>
      <c r="X303" s="18">
        <v>0.15</v>
      </c>
      <c r="Y303" s="18" t="s">
        <v>1404</v>
      </c>
      <c r="Z303" s="18">
        <v>0.25</v>
      </c>
      <c r="AA303" s="18" t="s">
        <v>1405</v>
      </c>
      <c r="AB303" s="18">
        <v>0.2</v>
      </c>
      <c r="AC303" s="18" t="s">
        <v>1406</v>
      </c>
      <c r="AD303" s="18"/>
      <c r="AE303" s="18"/>
      <c r="AF303" s="17">
        <v>44119</v>
      </c>
      <c r="AG303" s="17">
        <v>44214</v>
      </c>
      <c r="AH303" s="18">
        <f t="shared" si="35"/>
        <v>0.60000000000000009</v>
      </c>
      <c r="AI303" s="18" t="str">
        <f t="shared" si="33"/>
        <v/>
      </c>
      <c r="AJ303" s="18">
        <f t="shared" si="34"/>
        <v>0.6</v>
      </c>
      <c r="AK303" s="18">
        <f t="shared" si="36"/>
        <v>0.33333333333333331</v>
      </c>
      <c r="AL303" s="18" t="str">
        <f t="shared" si="37"/>
        <v/>
      </c>
      <c r="AM303" s="16"/>
      <c r="AN303" s="16"/>
      <c r="AO303" s="16" t="s">
        <v>59</v>
      </c>
      <c r="AP303" s="16" t="s">
        <v>59</v>
      </c>
    </row>
    <row r="304" spans="1:42" s="14" customFormat="1" ht="45" customHeight="1" x14ac:dyDescent="0.2">
      <c r="A304" s="27">
        <v>25</v>
      </c>
      <c r="B304" s="15" t="s">
        <v>1281</v>
      </c>
      <c r="C304" s="16" t="s">
        <v>79</v>
      </c>
      <c r="D304" s="16" t="s">
        <v>80</v>
      </c>
      <c r="E304" s="16" t="s">
        <v>81</v>
      </c>
      <c r="F304" s="16" t="s">
        <v>82</v>
      </c>
      <c r="G304" s="16" t="s">
        <v>83</v>
      </c>
      <c r="H304" s="16" t="s">
        <v>84</v>
      </c>
      <c r="I304" s="16" t="s">
        <v>95</v>
      </c>
      <c r="J304" s="23">
        <v>43983</v>
      </c>
      <c r="K304" s="23">
        <v>44043</v>
      </c>
      <c r="L304" s="15" t="s">
        <v>221</v>
      </c>
      <c r="M304" s="16" t="s">
        <v>1358</v>
      </c>
      <c r="N304" s="15" t="s">
        <v>52</v>
      </c>
      <c r="O304" s="15" t="s">
        <v>87</v>
      </c>
      <c r="P304" s="15" t="s">
        <v>2</v>
      </c>
      <c r="Q304" s="18">
        <f t="shared" si="38"/>
        <v>1</v>
      </c>
      <c r="R304" s="18">
        <v>0</v>
      </c>
      <c r="S304" s="18">
        <v>0.5</v>
      </c>
      <c r="T304" s="18">
        <v>0.5</v>
      </c>
      <c r="U304" s="18">
        <v>0</v>
      </c>
      <c r="V304" s="18">
        <v>0</v>
      </c>
      <c r="W304" s="20"/>
      <c r="X304" s="18">
        <v>1</v>
      </c>
      <c r="Y304" s="18" t="s">
        <v>1407</v>
      </c>
      <c r="Z304" s="18">
        <v>0</v>
      </c>
      <c r="AA304" s="18" t="s">
        <v>1408</v>
      </c>
      <c r="AB304" s="18">
        <v>0</v>
      </c>
      <c r="AC304" s="18" t="s">
        <v>1408</v>
      </c>
      <c r="AD304" s="18"/>
      <c r="AE304" s="18"/>
      <c r="AF304" s="17">
        <v>44123</v>
      </c>
      <c r="AG304" s="17">
        <v>44214</v>
      </c>
      <c r="AH304" s="18">
        <f t="shared" si="35"/>
        <v>1</v>
      </c>
      <c r="AI304" s="18" t="str">
        <f t="shared" si="33"/>
        <v/>
      </c>
      <c r="AJ304" s="18">
        <f t="shared" si="34"/>
        <v>1</v>
      </c>
      <c r="AK304" s="18">
        <f t="shared" si="36"/>
        <v>0</v>
      </c>
      <c r="AL304" s="18" t="str">
        <f t="shared" si="37"/>
        <v/>
      </c>
      <c r="AM304" s="16"/>
      <c r="AN304" s="16"/>
      <c r="AO304" s="16" t="s">
        <v>59</v>
      </c>
      <c r="AP304" s="16"/>
    </row>
    <row r="305" spans="1:42" s="14" customFormat="1" ht="45" customHeight="1" x14ac:dyDescent="0.2">
      <c r="A305" s="27">
        <v>26</v>
      </c>
      <c r="B305" s="15" t="s">
        <v>1281</v>
      </c>
      <c r="C305" s="16" t="s">
        <v>79</v>
      </c>
      <c r="D305" s="16" t="s">
        <v>80</v>
      </c>
      <c r="E305" s="16" t="s">
        <v>81</v>
      </c>
      <c r="F305" s="16" t="s">
        <v>82</v>
      </c>
      <c r="G305" s="16" t="s">
        <v>83</v>
      </c>
      <c r="H305" s="16" t="s">
        <v>84</v>
      </c>
      <c r="I305" s="16" t="s">
        <v>708</v>
      </c>
      <c r="J305" s="23">
        <v>44013</v>
      </c>
      <c r="K305" s="17">
        <v>44196</v>
      </c>
      <c r="L305" s="15" t="s">
        <v>221</v>
      </c>
      <c r="M305" s="16" t="s">
        <v>1358</v>
      </c>
      <c r="N305" s="15" t="s">
        <v>52</v>
      </c>
      <c r="O305" s="15" t="s">
        <v>87</v>
      </c>
      <c r="P305" s="15" t="s">
        <v>2</v>
      </c>
      <c r="Q305" s="18">
        <f t="shared" si="38"/>
        <v>1</v>
      </c>
      <c r="R305" s="18">
        <v>0</v>
      </c>
      <c r="S305" s="18">
        <v>0</v>
      </c>
      <c r="T305" s="18">
        <v>0.6</v>
      </c>
      <c r="U305" s="18">
        <v>0.4</v>
      </c>
      <c r="V305" s="18">
        <v>0</v>
      </c>
      <c r="W305" s="20"/>
      <c r="X305" s="18">
        <v>0</v>
      </c>
      <c r="Y305" s="18"/>
      <c r="Z305" s="18">
        <v>0.6</v>
      </c>
      <c r="AA305" s="18" t="s">
        <v>1409</v>
      </c>
      <c r="AB305" s="18">
        <v>0.4</v>
      </c>
      <c r="AC305" s="18" t="s">
        <v>1409</v>
      </c>
      <c r="AD305" s="18"/>
      <c r="AE305" s="18"/>
      <c r="AF305" s="17">
        <v>44123</v>
      </c>
      <c r="AG305" s="17">
        <v>44214</v>
      </c>
      <c r="AH305" s="18">
        <f t="shared" si="35"/>
        <v>1</v>
      </c>
      <c r="AI305" s="18" t="str">
        <f t="shared" si="33"/>
        <v/>
      </c>
      <c r="AJ305" s="18" t="str">
        <f t="shared" si="34"/>
        <v/>
      </c>
      <c r="AK305" s="18">
        <f t="shared" si="36"/>
        <v>1</v>
      </c>
      <c r="AL305" s="18">
        <f t="shared" si="37"/>
        <v>1</v>
      </c>
      <c r="AM305" s="16"/>
      <c r="AN305" s="16"/>
      <c r="AO305" s="16" t="s">
        <v>59</v>
      </c>
      <c r="AP305" s="16" t="s">
        <v>203</v>
      </c>
    </row>
    <row r="306" spans="1:42" s="14" customFormat="1" ht="45" customHeight="1" x14ac:dyDescent="0.2">
      <c r="A306" s="27">
        <v>27</v>
      </c>
      <c r="B306" s="15" t="s">
        <v>1281</v>
      </c>
      <c r="C306" s="16" t="s">
        <v>79</v>
      </c>
      <c r="D306" s="16" t="s">
        <v>80</v>
      </c>
      <c r="E306" s="16" t="s">
        <v>81</v>
      </c>
      <c r="F306" s="16" t="s">
        <v>82</v>
      </c>
      <c r="G306" s="16" t="s">
        <v>83</v>
      </c>
      <c r="H306" s="16" t="s">
        <v>84</v>
      </c>
      <c r="I306" s="16" t="s">
        <v>98</v>
      </c>
      <c r="J306" s="23">
        <v>44013</v>
      </c>
      <c r="K306" s="23">
        <v>44043</v>
      </c>
      <c r="L306" s="15" t="s">
        <v>221</v>
      </c>
      <c r="M306" s="16" t="s">
        <v>1358</v>
      </c>
      <c r="N306" s="15" t="s">
        <v>52</v>
      </c>
      <c r="O306" s="15" t="s">
        <v>87</v>
      </c>
      <c r="P306" s="15" t="s">
        <v>2</v>
      </c>
      <c r="Q306" s="18">
        <f t="shared" si="38"/>
        <v>1</v>
      </c>
      <c r="R306" s="18">
        <v>0</v>
      </c>
      <c r="S306" s="18">
        <v>0</v>
      </c>
      <c r="T306" s="18">
        <v>1</v>
      </c>
      <c r="U306" s="18">
        <v>0</v>
      </c>
      <c r="V306" s="18">
        <v>0</v>
      </c>
      <c r="W306" s="20"/>
      <c r="X306" s="18">
        <v>0</v>
      </c>
      <c r="Y306" s="18"/>
      <c r="Z306" s="18">
        <v>1</v>
      </c>
      <c r="AA306" s="18" t="s">
        <v>1410</v>
      </c>
      <c r="AB306" s="18">
        <v>0</v>
      </c>
      <c r="AC306" s="18"/>
      <c r="AD306" s="18"/>
      <c r="AE306" s="18"/>
      <c r="AF306" s="17">
        <v>44119</v>
      </c>
      <c r="AG306" s="17">
        <v>44119</v>
      </c>
      <c r="AH306" s="18">
        <f t="shared" si="35"/>
        <v>1</v>
      </c>
      <c r="AI306" s="18" t="str">
        <f t="shared" si="33"/>
        <v/>
      </c>
      <c r="AJ306" s="18" t="str">
        <f t="shared" si="34"/>
        <v/>
      </c>
      <c r="AK306" s="18">
        <f t="shared" si="36"/>
        <v>1</v>
      </c>
      <c r="AL306" s="18" t="str">
        <f t="shared" si="37"/>
        <v/>
      </c>
      <c r="AM306" s="16"/>
      <c r="AN306" s="16"/>
      <c r="AO306" s="16" t="s">
        <v>59</v>
      </c>
      <c r="AP306" s="16"/>
    </row>
    <row r="307" spans="1:42" s="14" customFormat="1" ht="45" customHeight="1" x14ac:dyDescent="0.2">
      <c r="A307" s="27">
        <v>1</v>
      </c>
      <c r="B307" s="15" t="s">
        <v>1411</v>
      </c>
      <c r="C307" s="16" t="s">
        <v>1412</v>
      </c>
      <c r="D307" s="15" t="s">
        <v>44</v>
      </c>
      <c r="E307" s="15" t="s">
        <v>351</v>
      </c>
      <c r="F307" s="15" t="s">
        <v>351</v>
      </c>
      <c r="G307" s="15" t="s">
        <v>352</v>
      </c>
      <c r="H307" s="15" t="s">
        <v>353</v>
      </c>
      <c r="I307" s="15" t="s">
        <v>1413</v>
      </c>
      <c r="J307" s="17">
        <v>44044</v>
      </c>
      <c r="K307" s="17">
        <v>44196</v>
      </c>
      <c r="L307" s="15" t="s">
        <v>221</v>
      </c>
      <c r="M307" s="15" t="s">
        <v>391</v>
      </c>
      <c r="N307" s="15" t="s">
        <v>52</v>
      </c>
      <c r="O307" s="15" t="s">
        <v>1412</v>
      </c>
      <c r="P307" s="15" t="s">
        <v>54</v>
      </c>
      <c r="Q307" s="18">
        <f>SUM(R307:U307)</f>
        <v>1</v>
      </c>
      <c r="R307" s="18">
        <v>0</v>
      </c>
      <c r="S307" s="18">
        <v>0</v>
      </c>
      <c r="T307" s="18">
        <v>0.4</v>
      </c>
      <c r="U307" s="18">
        <v>0.6</v>
      </c>
      <c r="V307" s="18">
        <v>0</v>
      </c>
      <c r="W307" s="18" t="s">
        <v>404</v>
      </c>
      <c r="X307" s="18">
        <v>0</v>
      </c>
      <c r="Y307" s="18" t="s">
        <v>404</v>
      </c>
      <c r="Z307" s="18">
        <v>0.68</v>
      </c>
      <c r="AA307" s="18" t="s">
        <v>1414</v>
      </c>
      <c r="AB307" s="18">
        <v>0.32</v>
      </c>
      <c r="AC307" s="20" t="s">
        <v>1415</v>
      </c>
      <c r="AD307" s="17"/>
      <c r="AE307" s="17"/>
      <c r="AF307" s="17">
        <v>44119</v>
      </c>
      <c r="AG307" s="17">
        <v>44214</v>
      </c>
      <c r="AH307" s="18">
        <f t="shared" si="35"/>
        <v>1</v>
      </c>
      <c r="AI307" s="18" t="str">
        <f>IFERROR(IF(R307=0,"",IF((V307/R307)&gt;1,1,(V307/R307))),"")</f>
        <v/>
      </c>
      <c r="AJ307" s="18" t="str">
        <f>IFERROR(IF(S307=0,"",IF((X307/S307)&gt;1,1,(X307/S307))),"")</f>
        <v/>
      </c>
      <c r="AK307" s="18">
        <f t="shared" si="36"/>
        <v>1</v>
      </c>
      <c r="AL307" s="18">
        <f t="shared" si="37"/>
        <v>0.53333333333333333</v>
      </c>
      <c r="AM307" s="15"/>
      <c r="AN307" s="15"/>
      <c r="AO307" s="16" t="s">
        <v>59</v>
      </c>
      <c r="AP307" s="16" t="s">
        <v>59</v>
      </c>
    </row>
    <row r="308" spans="1:42" s="14" customFormat="1" ht="45" customHeight="1" x14ac:dyDescent="0.2">
      <c r="A308" s="27">
        <v>2</v>
      </c>
      <c r="B308" s="15" t="s">
        <v>1411</v>
      </c>
      <c r="C308" s="16" t="s">
        <v>1412</v>
      </c>
      <c r="D308" s="15" t="s">
        <v>44</v>
      </c>
      <c r="E308" s="15" t="s">
        <v>351</v>
      </c>
      <c r="F308" s="15" t="s">
        <v>351</v>
      </c>
      <c r="G308" s="15" t="s">
        <v>352</v>
      </c>
      <c r="H308" s="15" t="s">
        <v>353</v>
      </c>
      <c r="I308" s="15" t="s">
        <v>1416</v>
      </c>
      <c r="J308" s="17">
        <v>43891</v>
      </c>
      <c r="K308" s="17">
        <v>44196</v>
      </c>
      <c r="L308" s="15" t="s">
        <v>221</v>
      </c>
      <c r="M308" s="15" t="s">
        <v>391</v>
      </c>
      <c r="N308" s="15" t="s">
        <v>52</v>
      </c>
      <c r="O308" s="15" t="s">
        <v>1412</v>
      </c>
      <c r="P308" s="15" t="s">
        <v>54</v>
      </c>
      <c r="Q308" s="18">
        <f t="shared" ref="Q308:Q322" si="39">SUM(R308:U308)</f>
        <v>1</v>
      </c>
      <c r="R308" s="18">
        <v>0.05</v>
      </c>
      <c r="S308" s="18">
        <v>0.15</v>
      </c>
      <c r="T308" s="18">
        <v>0.4</v>
      </c>
      <c r="U308" s="18">
        <v>0.4</v>
      </c>
      <c r="V308" s="18">
        <v>0.05</v>
      </c>
      <c r="W308" s="18" t="s">
        <v>1417</v>
      </c>
      <c r="X308" s="18">
        <v>0.15</v>
      </c>
      <c r="Y308" s="18" t="s">
        <v>1418</v>
      </c>
      <c r="Z308" s="18">
        <v>0.7145999999999999</v>
      </c>
      <c r="AA308" s="18" t="s">
        <v>1419</v>
      </c>
      <c r="AB308" s="18">
        <v>8.5400000000000004E-2</v>
      </c>
      <c r="AC308" s="20" t="s">
        <v>1420</v>
      </c>
      <c r="AD308" s="17"/>
      <c r="AE308" s="17"/>
      <c r="AF308" s="17">
        <v>44119</v>
      </c>
      <c r="AG308" s="17">
        <v>44214</v>
      </c>
      <c r="AH308" s="18">
        <f t="shared" si="35"/>
        <v>0.99999999999999989</v>
      </c>
      <c r="AI308" s="18">
        <f t="shared" ref="AI308:AI322" si="40">IFERROR(IF(R308=0,"",IF((V308/R308)&gt;1,1,(V308/R308))),"")</f>
        <v>1</v>
      </c>
      <c r="AJ308" s="18">
        <f t="shared" ref="AJ308:AJ322" si="41">IFERROR(IF(S308=0,"",IF((X308/S308)&gt;1,1,(X308/S308))),"")</f>
        <v>1</v>
      </c>
      <c r="AK308" s="18">
        <f t="shared" si="36"/>
        <v>1</v>
      </c>
      <c r="AL308" s="18">
        <f t="shared" si="37"/>
        <v>0.2135</v>
      </c>
      <c r="AM308" s="15"/>
      <c r="AN308" s="15"/>
      <c r="AO308" s="16" t="s">
        <v>59</v>
      </c>
      <c r="AP308" s="16" t="s">
        <v>59</v>
      </c>
    </row>
    <row r="309" spans="1:42" s="14" customFormat="1" ht="45" customHeight="1" x14ac:dyDescent="0.2">
      <c r="A309" s="27">
        <v>3</v>
      </c>
      <c r="B309" s="15" t="s">
        <v>1411</v>
      </c>
      <c r="C309" s="15" t="s">
        <v>1421</v>
      </c>
      <c r="D309" s="15" t="s">
        <v>44</v>
      </c>
      <c r="E309" s="15" t="s">
        <v>351</v>
      </c>
      <c r="F309" s="15" t="s">
        <v>351</v>
      </c>
      <c r="G309" s="15" t="s">
        <v>352</v>
      </c>
      <c r="H309" s="15" t="s">
        <v>353</v>
      </c>
      <c r="I309" s="16" t="s">
        <v>1422</v>
      </c>
      <c r="J309" s="17">
        <v>44013</v>
      </c>
      <c r="K309" s="17">
        <v>44196</v>
      </c>
      <c r="L309" s="15" t="s">
        <v>221</v>
      </c>
      <c r="M309" s="16" t="s">
        <v>391</v>
      </c>
      <c r="N309" s="15" t="s">
        <v>52</v>
      </c>
      <c r="O309" s="15" t="s">
        <v>1421</v>
      </c>
      <c r="P309" s="15" t="s">
        <v>54</v>
      </c>
      <c r="Q309" s="18">
        <f t="shared" si="39"/>
        <v>1</v>
      </c>
      <c r="R309" s="18">
        <v>0</v>
      </c>
      <c r="S309" s="18">
        <v>0</v>
      </c>
      <c r="T309" s="18">
        <v>0.4</v>
      </c>
      <c r="U309" s="18">
        <v>0.6</v>
      </c>
      <c r="V309" s="18">
        <v>0</v>
      </c>
      <c r="W309" s="18" t="s">
        <v>408</v>
      </c>
      <c r="X309" s="18">
        <v>0</v>
      </c>
      <c r="Y309" s="18" t="s">
        <v>408</v>
      </c>
      <c r="Z309" s="18">
        <v>0.4667</v>
      </c>
      <c r="AA309" s="18" t="s">
        <v>1423</v>
      </c>
      <c r="AB309" s="18">
        <v>0.5333</v>
      </c>
      <c r="AC309" s="20" t="s">
        <v>1424</v>
      </c>
      <c r="AD309" s="17"/>
      <c r="AE309" s="17"/>
      <c r="AF309" s="17">
        <v>44119</v>
      </c>
      <c r="AG309" s="17">
        <v>44214</v>
      </c>
      <c r="AH309" s="18">
        <f t="shared" si="35"/>
        <v>1</v>
      </c>
      <c r="AI309" s="18" t="str">
        <f t="shared" si="40"/>
        <v/>
      </c>
      <c r="AJ309" s="18" t="str">
        <f t="shared" si="41"/>
        <v/>
      </c>
      <c r="AK309" s="18">
        <f t="shared" si="36"/>
        <v>1</v>
      </c>
      <c r="AL309" s="18">
        <f t="shared" si="37"/>
        <v>0.88883333333333336</v>
      </c>
      <c r="AM309" s="15"/>
      <c r="AN309" s="15"/>
      <c r="AO309" s="16" t="s">
        <v>59</v>
      </c>
      <c r="AP309" s="16" t="s">
        <v>59</v>
      </c>
    </row>
    <row r="310" spans="1:42" s="14" customFormat="1" ht="45" customHeight="1" x14ac:dyDescent="0.2">
      <c r="A310" s="27">
        <v>4</v>
      </c>
      <c r="B310" s="15" t="s">
        <v>1411</v>
      </c>
      <c r="C310" s="15" t="s">
        <v>1421</v>
      </c>
      <c r="D310" s="15" t="s">
        <v>44</v>
      </c>
      <c r="E310" s="15" t="s">
        <v>351</v>
      </c>
      <c r="F310" s="15" t="s">
        <v>351</v>
      </c>
      <c r="G310" s="15" t="s">
        <v>352</v>
      </c>
      <c r="H310" s="15" t="s">
        <v>353</v>
      </c>
      <c r="I310" s="15" t="s">
        <v>1425</v>
      </c>
      <c r="J310" s="17">
        <v>43952</v>
      </c>
      <c r="K310" s="17">
        <v>44196</v>
      </c>
      <c r="L310" s="15" t="s">
        <v>221</v>
      </c>
      <c r="M310" s="16" t="s">
        <v>391</v>
      </c>
      <c r="N310" s="15" t="s">
        <v>52</v>
      </c>
      <c r="O310" s="15" t="s">
        <v>1421</v>
      </c>
      <c r="P310" s="15" t="s">
        <v>54</v>
      </c>
      <c r="Q310" s="18">
        <f t="shared" si="39"/>
        <v>1</v>
      </c>
      <c r="R310" s="18">
        <v>0</v>
      </c>
      <c r="S310" s="18">
        <v>0.15</v>
      </c>
      <c r="T310" s="18">
        <v>0.35</v>
      </c>
      <c r="U310" s="18">
        <v>0.5</v>
      </c>
      <c r="V310" s="18">
        <v>0</v>
      </c>
      <c r="W310" s="18" t="s">
        <v>1426</v>
      </c>
      <c r="X310" s="18">
        <v>0.15</v>
      </c>
      <c r="Y310" s="18" t="s">
        <v>1427</v>
      </c>
      <c r="Z310" s="18">
        <v>0.35</v>
      </c>
      <c r="AA310" s="18" t="s">
        <v>1428</v>
      </c>
      <c r="AB310" s="18">
        <v>0.5</v>
      </c>
      <c r="AC310" s="20" t="s">
        <v>1429</v>
      </c>
      <c r="AD310" s="17"/>
      <c r="AE310" s="17"/>
      <c r="AF310" s="17">
        <v>44119</v>
      </c>
      <c r="AG310" s="17">
        <v>44214</v>
      </c>
      <c r="AH310" s="18">
        <f t="shared" si="35"/>
        <v>1</v>
      </c>
      <c r="AI310" s="18" t="str">
        <f t="shared" si="40"/>
        <v/>
      </c>
      <c r="AJ310" s="18">
        <f t="shared" si="41"/>
        <v>1</v>
      </c>
      <c r="AK310" s="18">
        <f t="shared" si="36"/>
        <v>1</v>
      </c>
      <c r="AL310" s="18">
        <f t="shared" si="37"/>
        <v>1</v>
      </c>
      <c r="AM310" s="15"/>
      <c r="AN310" s="15"/>
      <c r="AO310" s="16" t="s">
        <v>59</v>
      </c>
      <c r="AP310" s="16" t="s">
        <v>59</v>
      </c>
    </row>
    <row r="311" spans="1:42" s="14" customFormat="1" ht="45" customHeight="1" x14ac:dyDescent="0.2">
      <c r="A311" s="27">
        <v>5</v>
      </c>
      <c r="B311" s="15" t="s">
        <v>1411</v>
      </c>
      <c r="C311" s="15" t="s">
        <v>1421</v>
      </c>
      <c r="D311" s="15" t="s">
        <v>44</v>
      </c>
      <c r="E311" s="15" t="s">
        <v>351</v>
      </c>
      <c r="F311" s="15" t="s">
        <v>351</v>
      </c>
      <c r="G311" s="15" t="s">
        <v>352</v>
      </c>
      <c r="H311" s="15" t="s">
        <v>353</v>
      </c>
      <c r="I311" s="15" t="s">
        <v>1430</v>
      </c>
      <c r="J311" s="17">
        <v>43922</v>
      </c>
      <c r="K311" s="17">
        <v>44196</v>
      </c>
      <c r="L311" s="15" t="s">
        <v>221</v>
      </c>
      <c r="M311" s="16" t="s">
        <v>391</v>
      </c>
      <c r="N311" s="15" t="s">
        <v>52</v>
      </c>
      <c r="O311" s="15" t="s">
        <v>1421</v>
      </c>
      <c r="P311" s="15" t="s">
        <v>54</v>
      </c>
      <c r="Q311" s="18">
        <f t="shared" si="39"/>
        <v>1</v>
      </c>
      <c r="R311" s="18">
        <v>0</v>
      </c>
      <c r="S311" s="18">
        <v>0.15</v>
      </c>
      <c r="T311" s="18">
        <v>0.3</v>
      </c>
      <c r="U311" s="18">
        <v>0.55000000000000004</v>
      </c>
      <c r="V311" s="18">
        <v>0</v>
      </c>
      <c r="W311" s="18" t="s">
        <v>356</v>
      </c>
      <c r="X311" s="18">
        <v>0.15</v>
      </c>
      <c r="Y311" s="18" t="s">
        <v>1431</v>
      </c>
      <c r="Z311" s="18">
        <v>0.3</v>
      </c>
      <c r="AA311" s="18" t="s">
        <v>1432</v>
      </c>
      <c r="AB311" s="18">
        <v>0.55000000000000004</v>
      </c>
      <c r="AC311" s="20" t="s">
        <v>1433</v>
      </c>
      <c r="AD311" s="17"/>
      <c r="AE311" s="17"/>
      <c r="AF311" s="17">
        <v>44119</v>
      </c>
      <c r="AG311" s="17">
        <v>44214</v>
      </c>
      <c r="AH311" s="18">
        <f t="shared" si="35"/>
        <v>1</v>
      </c>
      <c r="AI311" s="18" t="str">
        <f t="shared" si="40"/>
        <v/>
      </c>
      <c r="AJ311" s="18">
        <f t="shared" si="41"/>
        <v>1</v>
      </c>
      <c r="AK311" s="18">
        <f t="shared" si="36"/>
        <v>1</v>
      </c>
      <c r="AL311" s="18">
        <f t="shared" si="37"/>
        <v>1</v>
      </c>
      <c r="AM311" s="15"/>
      <c r="AN311" s="15"/>
      <c r="AO311" s="16" t="s">
        <v>59</v>
      </c>
      <c r="AP311" s="16" t="s">
        <v>59</v>
      </c>
    </row>
    <row r="312" spans="1:42" s="14" customFormat="1" ht="45" customHeight="1" x14ac:dyDescent="0.2">
      <c r="A312" s="27">
        <v>6</v>
      </c>
      <c r="B312" s="15" t="s">
        <v>1411</v>
      </c>
      <c r="C312" s="15" t="s">
        <v>1421</v>
      </c>
      <c r="D312" s="15" t="s">
        <v>44</v>
      </c>
      <c r="E312" s="15" t="s">
        <v>351</v>
      </c>
      <c r="F312" s="15" t="s">
        <v>351</v>
      </c>
      <c r="G312" s="15" t="s">
        <v>352</v>
      </c>
      <c r="H312" s="15" t="s">
        <v>353</v>
      </c>
      <c r="I312" s="15" t="s">
        <v>1434</v>
      </c>
      <c r="J312" s="17">
        <v>43831</v>
      </c>
      <c r="K312" s="17">
        <v>44196</v>
      </c>
      <c r="L312" s="15" t="s">
        <v>221</v>
      </c>
      <c r="M312" s="16" t="s">
        <v>391</v>
      </c>
      <c r="N312" s="15" t="s">
        <v>52</v>
      </c>
      <c r="O312" s="15" t="s">
        <v>1421</v>
      </c>
      <c r="P312" s="15" t="s">
        <v>54</v>
      </c>
      <c r="Q312" s="18">
        <f t="shared" si="39"/>
        <v>1</v>
      </c>
      <c r="R312" s="18">
        <v>0.21</v>
      </c>
      <c r="S312" s="18">
        <v>0.19</v>
      </c>
      <c r="T312" s="18">
        <v>0.22</v>
      </c>
      <c r="U312" s="18">
        <v>0.38</v>
      </c>
      <c r="V312" s="18">
        <v>0.2122</v>
      </c>
      <c r="W312" s="18" t="s">
        <v>1435</v>
      </c>
      <c r="X312" s="18">
        <v>0.17749999999999999</v>
      </c>
      <c r="Y312" s="18" t="s">
        <v>1436</v>
      </c>
      <c r="Z312" s="18">
        <v>0.2329</v>
      </c>
      <c r="AA312" s="18" t="s">
        <v>1437</v>
      </c>
      <c r="AB312" s="18">
        <v>0.37740000000000001</v>
      </c>
      <c r="AC312" s="20" t="s">
        <v>1438</v>
      </c>
      <c r="AD312" s="17"/>
      <c r="AE312" s="17"/>
      <c r="AF312" s="17">
        <v>44119</v>
      </c>
      <c r="AG312" s="17">
        <v>44214</v>
      </c>
      <c r="AH312" s="18">
        <f t="shared" si="35"/>
        <v>1</v>
      </c>
      <c r="AI312" s="18">
        <f t="shared" si="40"/>
        <v>1</v>
      </c>
      <c r="AJ312" s="18">
        <f t="shared" si="41"/>
        <v>0.93421052631578938</v>
      </c>
      <c r="AK312" s="18">
        <f t="shared" si="36"/>
        <v>1</v>
      </c>
      <c r="AL312" s="18">
        <f t="shared" si="37"/>
        <v>0.99315789473684213</v>
      </c>
      <c r="AM312" s="15"/>
      <c r="AN312" s="15"/>
      <c r="AO312" s="16" t="s">
        <v>59</v>
      </c>
      <c r="AP312" s="16" t="s">
        <v>59</v>
      </c>
    </row>
    <row r="313" spans="1:42" s="14" customFormat="1" ht="45" customHeight="1" x14ac:dyDescent="0.2">
      <c r="A313" s="27">
        <v>7</v>
      </c>
      <c r="B313" s="15" t="s">
        <v>1411</v>
      </c>
      <c r="C313" s="15" t="s">
        <v>1421</v>
      </c>
      <c r="D313" s="15" t="s">
        <v>44</v>
      </c>
      <c r="E313" s="15" t="s">
        <v>351</v>
      </c>
      <c r="F313" s="15" t="s">
        <v>351</v>
      </c>
      <c r="G313" s="15" t="s">
        <v>352</v>
      </c>
      <c r="H313" s="15" t="s">
        <v>353</v>
      </c>
      <c r="I313" s="16" t="s">
        <v>1439</v>
      </c>
      <c r="J313" s="17">
        <v>43952</v>
      </c>
      <c r="K313" s="17">
        <v>44196</v>
      </c>
      <c r="L313" s="15" t="s">
        <v>221</v>
      </c>
      <c r="M313" s="16" t="s">
        <v>391</v>
      </c>
      <c r="N313" s="15" t="s">
        <v>52</v>
      </c>
      <c r="O313" s="15" t="s">
        <v>1421</v>
      </c>
      <c r="P313" s="15" t="s">
        <v>54</v>
      </c>
      <c r="Q313" s="18">
        <f t="shared" si="39"/>
        <v>1</v>
      </c>
      <c r="R313" s="18">
        <v>0</v>
      </c>
      <c r="S313" s="18">
        <v>0.25</v>
      </c>
      <c r="T313" s="18">
        <v>0.35</v>
      </c>
      <c r="U313" s="18">
        <v>0.4</v>
      </c>
      <c r="V313" s="18">
        <v>0</v>
      </c>
      <c r="W313" s="18" t="s">
        <v>1426</v>
      </c>
      <c r="X313" s="18">
        <v>0.53849999999999998</v>
      </c>
      <c r="Y313" s="18" t="s">
        <v>1440</v>
      </c>
      <c r="Z313" s="18">
        <v>0.3236</v>
      </c>
      <c r="AA313" s="18" t="s">
        <v>1441</v>
      </c>
      <c r="AB313" s="18">
        <v>0.13789999999999999</v>
      </c>
      <c r="AC313" s="20" t="s">
        <v>1442</v>
      </c>
      <c r="AD313" s="17"/>
      <c r="AE313" s="17"/>
      <c r="AF313" s="17">
        <v>44119</v>
      </c>
      <c r="AG313" s="17">
        <v>44214</v>
      </c>
      <c r="AH313" s="18">
        <f t="shared" si="35"/>
        <v>1</v>
      </c>
      <c r="AI313" s="18" t="str">
        <f t="shared" si="40"/>
        <v/>
      </c>
      <c r="AJ313" s="18">
        <f t="shared" si="41"/>
        <v>1</v>
      </c>
      <c r="AK313" s="18">
        <f t="shared" si="36"/>
        <v>0.9245714285714286</v>
      </c>
      <c r="AL313" s="18">
        <f t="shared" si="37"/>
        <v>0.34474999999999995</v>
      </c>
      <c r="AM313" s="15"/>
      <c r="AN313" s="15"/>
      <c r="AO313" s="16" t="s">
        <v>59</v>
      </c>
      <c r="AP313" s="16" t="s">
        <v>59</v>
      </c>
    </row>
    <row r="314" spans="1:42" s="14" customFormat="1" ht="45" customHeight="1" x14ac:dyDescent="0.2">
      <c r="A314" s="27">
        <v>8</v>
      </c>
      <c r="B314" s="15" t="s">
        <v>1411</v>
      </c>
      <c r="C314" s="15" t="s">
        <v>1421</v>
      </c>
      <c r="D314" s="15" t="s">
        <v>44</v>
      </c>
      <c r="E314" s="15" t="s">
        <v>351</v>
      </c>
      <c r="F314" s="15" t="s">
        <v>351</v>
      </c>
      <c r="G314" s="15" t="s">
        <v>352</v>
      </c>
      <c r="H314" s="15" t="s">
        <v>353</v>
      </c>
      <c r="I314" s="15" t="s">
        <v>1443</v>
      </c>
      <c r="J314" s="17">
        <v>43983</v>
      </c>
      <c r="K314" s="17">
        <v>44196</v>
      </c>
      <c r="L314" s="15" t="s">
        <v>221</v>
      </c>
      <c r="M314" s="16" t="s">
        <v>391</v>
      </c>
      <c r="N314" s="15" t="s">
        <v>52</v>
      </c>
      <c r="O314" s="15" t="s">
        <v>1421</v>
      </c>
      <c r="P314" s="15" t="s">
        <v>54</v>
      </c>
      <c r="Q314" s="18">
        <f t="shared" si="39"/>
        <v>1</v>
      </c>
      <c r="R314" s="18">
        <v>0</v>
      </c>
      <c r="S314" s="18">
        <v>0.1</v>
      </c>
      <c r="T314" s="18">
        <v>0.5</v>
      </c>
      <c r="U314" s="18">
        <v>0.4</v>
      </c>
      <c r="V314" s="18">
        <v>0</v>
      </c>
      <c r="W314" s="18" t="s">
        <v>322</v>
      </c>
      <c r="X314" s="18">
        <v>0.05</v>
      </c>
      <c r="Y314" s="18" t="s">
        <v>1444</v>
      </c>
      <c r="Z314" s="18">
        <v>0.95</v>
      </c>
      <c r="AA314" s="18" t="s">
        <v>1445</v>
      </c>
      <c r="AB314" s="18">
        <v>0</v>
      </c>
      <c r="AC314" s="20" t="s">
        <v>1446</v>
      </c>
      <c r="AD314" s="17"/>
      <c r="AE314" s="17"/>
      <c r="AF314" s="17">
        <v>44119</v>
      </c>
      <c r="AG314" s="17">
        <v>44214</v>
      </c>
      <c r="AH314" s="18">
        <f t="shared" si="35"/>
        <v>1</v>
      </c>
      <c r="AI314" s="18" t="str">
        <f t="shared" si="40"/>
        <v/>
      </c>
      <c r="AJ314" s="18">
        <f t="shared" si="41"/>
        <v>0.5</v>
      </c>
      <c r="AK314" s="18">
        <f t="shared" si="36"/>
        <v>1</v>
      </c>
      <c r="AL314" s="18">
        <f t="shared" si="37"/>
        <v>0</v>
      </c>
      <c r="AM314" s="15"/>
      <c r="AN314" s="15"/>
      <c r="AO314" s="16" t="s">
        <v>59</v>
      </c>
      <c r="AP314" s="16" t="s">
        <v>59</v>
      </c>
    </row>
    <row r="315" spans="1:42" s="14" customFormat="1" ht="45" customHeight="1" x14ac:dyDescent="0.2">
      <c r="A315" s="27">
        <v>9</v>
      </c>
      <c r="B315" s="15" t="s">
        <v>1411</v>
      </c>
      <c r="C315" s="15" t="s">
        <v>1421</v>
      </c>
      <c r="D315" s="15" t="s">
        <v>44</v>
      </c>
      <c r="E315" s="15" t="s">
        <v>351</v>
      </c>
      <c r="F315" s="15" t="s">
        <v>351</v>
      </c>
      <c r="G315" s="15" t="s">
        <v>352</v>
      </c>
      <c r="H315" s="15" t="s">
        <v>353</v>
      </c>
      <c r="I315" s="16" t="s">
        <v>1447</v>
      </c>
      <c r="J315" s="17">
        <v>43983</v>
      </c>
      <c r="K315" s="17">
        <v>44196</v>
      </c>
      <c r="L315" s="15" t="s">
        <v>221</v>
      </c>
      <c r="M315" s="16" t="s">
        <v>391</v>
      </c>
      <c r="N315" s="15" t="s">
        <v>52</v>
      </c>
      <c r="O315" s="15" t="s">
        <v>1421</v>
      </c>
      <c r="P315" s="15" t="s">
        <v>54</v>
      </c>
      <c r="Q315" s="18">
        <f t="shared" si="39"/>
        <v>1</v>
      </c>
      <c r="R315" s="18">
        <v>0</v>
      </c>
      <c r="S315" s="18">
        <v>0.1</v>
      </c>
      <c r="T315" s="18">
        <v>0.5</v>
      </c>
      <c r="U315" s="18">
        <v>0.4</v>
      </c>
      <c r="V315" s="18">
        <v>0</v>
      </c>
      <c r="W315" s="18" t="s">
        <v>322</v>
      </c>
      <c r="X315" s="18">
        <v>0.05</v>
      </c>
      <c r="Y315" s="18" t="s">
        <v>1448</v>
      </c>
      <c r="Z315" s="18">
        <v>0.95</v>
      </c>
      <c r="AA315" s="18" t="s">
        <v>1449</v>
      </c>
      <c r="AB315" s="18">
        <v>0</v>
      </c>
      <c r="AC315" s="20" t="s">
        <v>1446</v>
      </c>
      <c r="AD315" s="17"/>
      <c r="AE315" s="17"/>
      <c r="AF315" s="17">
        <v>44119</v>
      </c>
      <c r="AG315" s="17">
        <v>44214</v>
      </c>
      <c r="AH315" s="18">
        <f t="shared" si="35"/>
        <v>1</v>
      </c>
      <c r="AI315" s="18" t="str">
        <f t="shared" si="40"/>
        <v/>
      </c>
      <c r="AJ315" s="18">
        <f t="shared" si="41"/>
        <v>0.5</v>
      </c>
      <c r="AK315" s="18">
        <f t="shared" si="36"/>
        <v>1</v>
      </c>
      <c r="AL315" s="18">
        <f t="shared" si="37"/>
        <v>0</v>
      </c>
      <c r="AM315" s="15"/>
      <c r="AN315" s="15"/>
      <c r="AO315" s="16" t="s">
        <v>59</v>
      </c>
      <c r="AP315" s="16" t="s">
        <v>59</v>
      </c>
    </row>
    <row r="316" spans="1:42" s="14" customFormat="1" ht="45" customHeight="1" x14ac:dyDescent="0.2">
      <c r="A316" s="27">
        <v>10</v>
      </c>
      <c r="B316" s="15" t="s">
        <v>1411</v>
      </c>
      <c r="C316" s="15" t="s">
        <v>1421</v>
      </c>
      <c r="D316" s="15" t="s">
        <v>44</v>
      </c>
      <c r="E316" s="15" t="s">
        <v>351</v>
      </c>
      <c r="F316" s="15" t="s">
        <v>351</v>
      </c>
      <c r="G316" s="15" t="s">
        <v>352</v>
      </c>
      <c r="H316" s="15" t="s">
        <v>353</v>
      </c>
      <c r="I316" s="16" t="s">
        <v>1450</v>
      </c>
      <c r="J316" s="17">
        <v>43891</v>
      </c>
      <c r="K316" s="17">
        <v>44196</v>
      </c>
      <c r="L316" s="15" t="s">
        <v>221</v>
      </c>
      <c r="M316" s="16" t="s">
        <v>391</v>
      </c>
      <c r="N316" s="15" t="s">
        <v>52</v>
      </c>
      <c r="O316" s="15" t="s">
        <v>1421</v>
      </c>
      <c r="P316" s="15" t="s">
        <v>54</v>
      </c>
      <c r="Q316" s="18">
        <f t="shared" si="39"/>
        <v>1</v>
      </c>
      <c r="R316" s="18">
        <v>0.1</v>
      </c>
      <c r="S316" s="18">
        <v>0.4</v>
      </c>
      <c r="T316" s="18">
        <v>0.15</v>
      </c>
      <c r="U316" s="18">
        <v>0.35</v>
      </c>
      <c r="V316" s="18">
        <v>0.1</v>
      </c>
      <c r="W316" s="18" t="s">
        <v>1451</v>
      </c>
      <c r="X316" s="18">
        <v>0.4</v>
      </c>
      <c r="Y316" s="18" t="s">
        <v>1452</v>
      </c>
      <c r="Z316" s="18">
        <v>0.15</v>
      </c>
      <c r="AA316" s="18" t="s">
        <v>1453</v>
      </c>
      <c r="AB316" s="18">
        <v>0.35</v>
      </c>
      <c r="AC316" s="20" t="s">
        <v>1454</v>
      </c>
      <c r="AD316" s="17"/>
      <c r="AE316" s="17"/>
      <c r="AF316" s="17">
        <v>44119</v>
      </c>
      <c r="AG316" s="17">
        <v>44214</v>
      </c>
      <c r="AH316" s="18">
        <f t="shared" si="35"/>
        <v>1</v>
      </c>
      <c r="AI316" s="18">
        <f t="shared" si="40"/>
        <v>1</v>
      </c>
      <c r="AJ316" s="18">
        <f t="shared" si="41"/>
        <v>1</v>
      </c>
      <c r="AK316" s="18">
        <f t="shared" si="36"/>
        <v>1</v>
      </c>
      <c r="AL316" s="18">
        <f t="shared" si="37"/>
        <v>1</v>
      </c>
      <c r="AM316" s="15"/>
      <c r="AN316" s="15"/>
      <c r="AO316" s="16" t="s">
        <v>59</v>
      </c>
      <c r="AP316" s="16" t="s">
        <v>59</v>
      </c>
    </row>
    <row r="317" spans="1:42" s="14" customFormat="1" ht="45" customHeight="1" x14ac:dyDescent="0.2">
      <c r="A317" s="27">
        <v>11</v>
      </c>
      <c r="B317" s="15" t="s">
        <v>1411</v>
      </c>
      <c r="C317" s="15" t="s">
        <v>1421</v>
      </c>
      <c r="D317" s="15" t="s">
        <v>44</v>
      </c>
      <c r="E317" s="15" t="s">
        <v>351</v>
      </c>
      <c r="F317" s="15" t="s">
        <v>351</v>
      </c>
      <c r="G317" s="15" t="s">
        <v>352</v>
      </c>
      <c r="H317" s="15" t="s">
        <v>353</v>
      </c>
      <c r="I317" s="16" t="s">
        <v>1455</v>
      </c>
      <c r="J317" s="17">
        <v>43983</v>
      </c>
      <c r="K317" s="17">
        <v>44196</v>
      </c>
      <c r="L317" s="15" t="s">
        <v>221</v>
      </c>
      <c r="M317" s="16" t="s">
        <v>391</v>
      </c>
      <c r="N317" s="15" t="s">
        <v>52</v>
      </c>
      <c r="O317" s="15" t="s">
        <v>1421</v>
      </c>
      <c r="P317" s="15" t="s">
        <v>54</v>
      </c>
      <c r="Q317" s="18">
        <f t="shared" si="39"/>
        <v>1</v>
      </c>
      <c r="R317" s="18">
        <v>0</v>
      </c>
      <c r="S317" s="18">
        <v>0.1</v>
      </c>
      <c r="T317" s="18">
        <v>0.5</v>
      </c>
      <c r="U317" s="18">
        <v>0.4</v>
      </c>
      <c r="V317" s="18">
        <v>0</v>
      </c>
      <c r="W317" s="18" t="s">
        <v>322</v>
      </c>
      <c r="X317" s="18">
        <v>0.1</v>
      </c>
      <c r="Y317" s="18" t="s">
        <v>1456</v>
      </c>
      <c r="Z317" s="18">
        <v>0.2</v>
      </c>
      <c r="AA317" s="18" t="s">
        <v>1457</v>
      </c>
      <c r="AB317" s="18">
        <v>0.68</v>
      </c>
      <c r="AC317" s="20" t="s">
        <v>1458</v>
      </c>
      <c r="AD317" s="17"/>
      <c r="AE317" s="17"/>
      <c r="AF317" s="17">
        <v>44119</v>
      </c>
      <c r="AG317" s="17">
        <v>44214</v>
      </c>
      <c r="AH317" s="18">
        <f t="shared" si="35"/>
        <v>0.98000000000000009</v>
      </c>
      <c r="AI317" s="18" t="str">
        <f t="shared" si="40"/>
        <v/>
      </c>
      <c r="AJ317" s="18">
        <f t="shared" si="41"/>
        <v>1</v>
      </c>
      <c r="AK317" s="18">
        <f t="shared" si="36"/>
        <v>0.4</v>
      </c>
      <c r="AL317" s="18">
        <f t="shared" si="37"/>
        <v>1</v>
      </c>
      <c r="AM317" s="15"/>
      <c r="AN317" s="15"/>
      <c r="AO317" s="16" t="s">
        <v>59</v>
      </c>
      <c r="AP317" s="16" t="s">
        <v>59</v>
      </c>
    </row>
    <row r="318" spans="1:42" s="14" customFormat="1" ht="45" customHeight="1" x14ac:dyDescent="0.2">
      <c r="A318" s="27">
        <v>12</v>
      </c>
      <c r="B318" s="15" t="s">
        <v>1411</v>
      </c>
      <c r="C318" s="15" t="s">
        <v>1459</v>
      </c>
      <c r="D318" s="15" t="s">
        <v>44</v>
      </c>
      <c r="E318" s="15" t="s">
        <v>351</v>
      </c>
      <c r="F318" s="15" t="s">
        <v>351</v>
      </c>
      <c r="G318" s="15" t="s">
        <v>352</v>
      </c>
      <c r="H318" s="15" t="s">
        <v>353</v>
      </c>
      <c r="I318" s="16" t="s">
        <v>1460</v>
      </c>
      <c r="J318" s="17">
        <v>44013</v>
      </c>
      <c r="K318" s="17">
        <v>44196</v>
      </c>
      <c r="L318" s="15" t="s">
        <v>221</v>
      </c>
      <c r="M318" s="16" t="s">
        <v>391</v>
      </c>
      <c r="N318" s="15" t="s">
        <v>52</v>
      </c>
      <c r="O318" s="15" t="s">
        <v>1459</v>
      </c>
      <c r="P318" s="15" t="s">
        <v>54</v>
      </c>
      <c r="Q318" s="18">
        <f t="shared" si="39"/>
        <v>1</v>
      </c>
      <c r="R318" s="18">
        <v>0</v>
      </c>
      <c r="S318" s="18">
        <v>0</v>
      </c>
      <c r="T318" s="18">
        <v>0.4</v>
      </c>
      <c r="U318" s="18">
        <v>0.6</v>
      </c>
      <c r="V318" s="18">
        <v>0</v>
      </c>
      <c r="W318" s="18" t="s">
        <v>408</v>
      </c>
      <c r="X318" s="18">
        <v>0</v>
      </c>
      <c r="Y318" s="18" t="s">
        <v>408</v>
      </c>
      <c r="Z318" s="18">
        <v>0.10589999999999999</v>
      </c>
      <c r="AA318" s="18" t="s">
        <v>1461</v>
      </c>
      <c r="AB318" s="18">
        <v>0.89410000000000001</v>
      </c>
      <c r="AC318" s="20" t="s">
        <v>1462</v>
      </c>
      <c r="AD318" s="17"/>
      <c r="AE318" s="17"/>
      <c r="AF318" s="17">
        <v>44119</v>
      </c>
      <c r="AG318" s="17">
        <v>44214</v>
      </c>
      <c r="AH318" s="18">
        <f t="shared" si="35"/>
        <v>1</v>
      </c>
      <c r="AI318" s="18" t="str">
        <f t="shared" si="40"/>
        <v/>
      </c>
      <c r="AJ318" s="18" t="str">
        <f t="shared" si="41"/>
        <v/>
      </c>
      <c r="AK318" s="18">
        <f t="shared" si="36"/>
        <v>0.26474999999999999</v>
      </c>
      <c r="AL318" s="18">
        <f t="shared" si="37"/>
        <v>1</v>
      </c>
      <c r="AM318" s="15"/>
      <c r="AN318" s="15"/>
      <c r="AO318" s="16" t="s">
        <v>59</v>
      </c>
      <c r="AP318" s="16" t="s">
        <v>59</v>
      </c>
    </row>
    <row r="319" spans="1:42" s="14" customFormat="1" ht="45" customHeight="1" x14ac:dyDescent="0.2">
      <c r="A319" s="27">
        <v>13</v>
      </c>
      <c r="B319" s="15" t="s">
        <v>1411</v>
      </c>
      <c r="C319" s="15" t="s">
        <v>1459</v>
      </c>
      <c r="D319" s="15" t="s">
        <v>44</v>
      </c>
      <c r="E319" s="15" t="s">
        <v>351</v>
      </c>
      <c r="F319" s="15" t="s">
        <v>351</v>
      </c>
      <c r="G319" s="15" t="s">
        <v>352</v>
      </c>
      <c r="H319" s="15" t="s">
        <v>353</v>
      </c>
      <c r="I319" s="16" t="s">
        <v>1463</v>
      </c>
      <c r="J319" s="17">
        <v>44013</v>
      </c>
      <c r="K319" s="17">
        <v>44196</v>
      </c>
      <c r="L319" s="15" t="s">
        <v>221</v>
      </c>
      <c r="M319" s="16" t="s">
        <v>391</v>
      </c>
      <c r="N319" s="15" t="s">
        <v>52</v>
      </c>
      <c r="O319" s="15" t="s">
        <v>1459</v>
      </c>
      <c r="P319" s="15" t="s">
        <v>54</v>
      </c>
      <c r="Q319" s="18">
        <f t="shared" si="39"/>
        <v>1</v>
      </c>
      <c r="R319" s="18">
        <v>0</v>
      </c>
      <c r="S319" s="18">
        <v>0</v>
      </c>
      <c r="T319" s="18">
        <v>0.4</v>
      </c>
      <c r="U319" s="18">
        <v>0.6</v>
      </c>
      <c r="V319" s="18">
        <v>0</v>
      </c>
      <c r="W319" s="18" t="s">
        <v>408</v>
      </c>
      <c r="X319" s="18">
        <v>0</v>
      </c>
      <c r="Y319" s="18" t="s">
        <v>408</v>
      </c>
      <c r="Z319" s="18">
        <v>0.5</v>
      </c>
      <c r="AA319" s="18" t="s">
        <v>1464</v>
      </c>
      <c r="AB319" s="18">
        <v>0.95</v>
      </c>
      <c r="AC319" s="20" t="s">
        <v>1465</v>
      </c>
      <c r="AD319" s="17"/>
      <c r="AE319" s="17"/>
      <c r="AF319" s="17">
        <v>44119</v>
      </c>
      <c r="AG319" s="17">
        <v>44214</v>
      </c>
      <c r="AH319" s="18">
        <f t="shared" si="35"/>
        <v>1</v>
      </c>
      <c r="AI319" s="18" t="str">
        <f t="shared" si="40"/>
        <v/>
      </c>
      <c r="AJ319" s="18" t="str">
        <f t="shared" si="41"/>
        <v/>
      </c>
      <c r="AK319" s="18">
        <f t="shared" si="36"/>
        <v>1</v>
      </c>
      <c r="AL319" s="18">
        <f t="shared" si="37"/>
        <v>1</v>
      </c>
      <c r="AM319" s="15"/>
      <c r="AN319" s="15"/>
      <c r="AO319" s="16" t="s">
        <v>59</v>
      </c>
      <c r="AP319" s="16" t="s">
        <v>59</v>
      </c>
    </row>
    <row r="320" spans="1:42" s="14" customFormat="1" ht="45" customHeight="1" x14ac:dyDescent="0.2">
      <c r="A320" s="27">
        <v>14</v>
      </c>
      <c r="B320" s="15" t="s">
        <v>1411</v>
      </c>
      <c r="C320" s="15" t="s">
        <v>399</v>
      </c>
      <c r="D320" s="15" t="s">
        <v>44</v>
      </c>
      <c r="E320" s="15" t="s">
        <v>351</v>
      </c>
      <c r="F320" s="15" t="s">
        <v>351</v>
      </c>
      <c r="G320" s="15" t="s">
        <v>352</v>
      </c>
      <c r="H320" s="15" t="s">
        <v>353</v>
      </c>
      <c r="I320" s="16" t="s">
        <v>85</v>
      </c>
      <c r="J320" s="17">
        <v>43983</v>
      </c>
      <c r="K320" s="17">
        <v>44135</v>
      </c>
      <c r="L320" s="15" t="s">
        <v>221</v>
      </c>
      <c r="M320" s="16" t="s">
        <v>391</v>
      </c>
      <c r="N320" s="15" t="s">
        <v>52</v>
      </c>
      <c r="O320" s="15" t="s">
        <v>399</v>
      </c>
      <c r="P320" s="15" t="s">
        <v>54</v>
      </c>
      <c r="Q320" s="18">
        <f t="shared" si="39"/>
        <v>1</v>
      </c>
      <c r="R320" s="18">
        <v>0</v>
      </c>
      <c r="S320" s="18">
        <v>0.05</v>
      </c>
      <c r="T320" s="18">
        <v>0.55000000000000004</v>
      </c>
      <c r="U320" s="18">
        <v>0.4</v>
      </c>
      <c r="V320" s="18">
        <v>0</v>
      </c>
      <c r="W320" s="18" t="s">
        <v>322</v>
      </c>
      <c r="X320" s="18">
        <v>0.05</v>
      </c>
      <c r="Y320" s="18" t="s">
        <v>1466</v>
      </c>
      <c r="Z320" s="18">
        <v>0.41499999999999998</v>
      </c>
      <c r="AA320" s="18" t="s">
        <v>1467</v>
      </c>
      <c r="AB320" s="18">
        <v>0.23499999999999999</v>
      </c>
      <c r="AC320" s="20" t="s">
        <v>1468</v>
      </c>
      <c r="AD320" s="17"/>
      <c r="AE320" s="17"/>
      <c r="AF320" s="17">
        <v>44119</v>
      </c>
      <c r="AG320" s="17">
        <v>44214</v>
      </c>
      <c r="AH320" s="18">
        <f t="shared" si="35"/>
        <v>0.7</v>
      </c>
      <c r="AI320" s="18" t="str">
        <f t="shared" si="40"/>
        <v/>
      </c>
      <c r="AJ320" s="18">
        <f t="shared" si="41"/>
        <v>1</v>
      </c>
      <c r="AK320" s="18">
        <f t="shared" si="36"/>
        <v>0.75454545454545441</v>
      </c>
      <c r="AL320" s="18">
        <f t="shared" si="37"/>
        <v>0.58749999999999991</v>
      </c>
      <c r="AM320" s="15"/>
      <c r="AN320" s="15"/>
      <c r="AO320" s="16" t="s">
        <v>59</v>
      </c>
      <c r="AP320" s="16" t="s">
        <v>59</v>
      </c>
    </row>
    <row r="321" spans="1:42" s="14" customFormat="1" ht="45" customHeight="1" x14ac:dyDescent="0.2">
      <c r="A321" s="27">
        <v>15</v>
      </c>
      <c r="B321" s="15" t="s">
        <v>1411</v>
      </c>
      <c r="C321" s="15" t="s">
        <v>399</v>
      </c>
      <c r="D321" s="15" t="s">
        <v>44</v>
      </c>
      <c r="E321" s="15" t="s">
        <v>351</v>
      </c>
      <c r="F321" s="15" t="s">
        <v>351</v>
      </c>
      <c r="G321" s="15" t="s">
        <v>352</v>
      </c>
      <c r="H321" s="15" t="s">
        <v>353</v>
      </c>
      <c r="I321" s="16" t="s">
        <v>90</v>
      </c>
      <c r="J321" s="17">
        <v>44044</v>
      </c>
      <c r="K321" s="17">
        <v>44196</v>
      </c>
      <c r="L321" s="15" t="s">
        <v>221</v>
      </c>
      <c r="M321" s="16" t="s">
        <v>391</v>
      </c>
      <c r="N321" s="15" t="s">
        <v>52</v>
      </c>
      <c r="O321" s="15" t="s">
        <v>399</v>
      </c>
      <c r="P321" s="15" t="s">
        <v>54</v>
      </c>
      <c r="Q321" s="18">
        <f t="shared" si="39"/>
        <v>1</v>
      </c>
      <c r="R321" s="18">
        <v>0</v>
      </c>
      <c r="S321" s="18">
        <v>0</v>
      </c>
      <c r="T321" s="18">
        <v>0.5</v>
      </c>
      <c r="U321" s="18">
        <v>0.5</v>
      </c>
      <c r="V321" s="18">
        <v>0</v>
      </c>
      <c r="W321" s="18" t="s">
        <v>404</v>
      </c>
      <c r="X321" s="18">
        <v>0</v>
      </c>
      <c r="Y321" s="18" t="s">
        <v>404</v>
      </c>
      <c r="Z321" s="18">
        <v>0.66</v>
      </c>
      <c r="AA321" s="18" t="s">
        <v>1469</v>
      </c>
      <c r="AB321" s="18">
        <v>0.34</v>
      </c>
      <c r="AC321" s="20" t="s">
        <v>1470</v>
      </c>
      <c r="AD321" s="17"/>
      <c r="AE321" s="17"/>
      <c r="AF321" s="17">
        <v>44119</v>
      </c>
      <c r="AG321" s="17">
        <v>44211</v>
      </c>
      <c r="AH321" s="18">
        <f t="shared" si="35"/>
        <v>1</v>
      </c>
      <c r="AI321" s="18" t="str">
        <f t="shared" si="40"/>
        <v/>
      </c>
      <c r="AJ321" s="18" t="str">
        <f t="shared" si="41"/>
        <v/>
      </c>
      <c r="AK321" s="18">
        <f t="shared" si="36"/>
        <v>1</v>
      </c>
      <c r="AL321" s="18">
        <f t="shared" si="37"/>
        <v>0.68</v>
      </c>
      <c r="AM321" s="15"/>
      <c r="AN321" s="15"/>
      <c r="AO321" s="16" t="s">
        <v>59</v>
      </c>
      <c r="AP321" s="16" t="s">
        <v>59</v>
      </c>
    </row>
    <row r="322" spans="1:42" s="14" customFormat="1" ht="45" customHeight="1" x14ac:dyDescent="0.2">
      <c r="A322" s="27">
        <v>16</v>
      </c>
      <c r="B322" s="15" t="s">
        <v>1411</v>
      </c>
      <c r="C322" s="15" t="s">
        <v>399</v>
      </c>
      <c r="D322" s="15" t="s">
        <v>44</v>
      </c>
      <c r="E322" s="15" t="s">
        <v>351</v>
      </c>
      <c r="F322" s="15" t="s">
        <v>351</v>
      </c>
      <c r="G322" s="15" t="s">
        <v>352</v>
      </c>
      <c r="H322" s="15" t="s">
        <v>353</v>
      </c>
      <c r="I322" s="16" t="s">
        <v>407</v>
      </c>
      <c r="J322" s="17">
        <v>44013</v>
      </c>
      <c r="K322" s="17">
        <v>44043</v>
      </c>
      <c r="L322" s="15" t="s">
        <v>221</v>
      </c>
      <c r="M322" s="16" t="s">
        <v>391</v>
      </c>
      <c r="N322" s="15" t="s">
        <v>52</v>
      </c>
      <c r="O322" s="15" t="s">
        <v>399</v>
      </c>
      <c r="P322" s="15" t="s">
        <v>54</v>
      </c>
      <c r="Q322" s="18">
        <f t="shared" si="39"/>
        <v>1</v>
      </c>
      <c r="R322" s="18">
        <v>0</v>
      </c>
      <c r="S322" s="18">
        <v>0</v>
      </c>
      <c r="T322" s="18">
        <v>1</v>
      </c>
      <c r="U322" s="18">
        <v>0</v>
      </c>
      <c r="V322" s="18">
        <v>0</v>
      </c>
      <c r="W322" s="18" t="s">
        <v>408</v>
      </c>
      <c r="X322" s="18">
        <v>0</v>
      </c>
      <c r="Y322" s="18" t="s">
        <v>408</v>
      </c>
      <c r="Z322" s="18">
        <v>1</v>
      </c>
      <c r="AA322" s="18" t="s">
        <v>1471</v>
      </c>
      <c r="AB322" s="18">
        <v>0</v>
      </c>
      <c r="AC322" s="20" t="s">
        <v>1472</v>
      </c>
      <c r="AD322" s="17"/>
      <c r="AE322" s="17"/>
      <c r="AF322" s="17">
        <v>44119</v>
      </c>
      <c r="AG322" s="17">
        <v>44179</v>
      </c>
      <c r="AH322" s="18">
        <f t="shared" ref="AH322:AH385" si="42">IFERROR(IF((V322+X322+Z322+AB322)/Q322&gt;1,1,(V322+X322+Z322+AB322)/Q322),0)</f>
        <v>1</v>
      </c>
      <c r="AI322" s="18" t="str">
        <f t="shared" si="40"/>
        <v/>
      </c>
      <c r="AJ322" s="18" t="str">
        <f t="shared" si="41"/>
        <v/>
      </c>
      <c r="AK322" s="18">
        <f t="shared" ref="AK322:AK385" si="43">IFERROR(IF(T322=0,"",IF((Z322/T322)&gt;1,1,(Z322/T322))),"")</f>
        <v>1</v>
      </c>
      <c r="AL322" s="18" t="str">
        <f t="shared" ref="AL322:AL385" si="44">IFERROR(IF(U322=0,"",IF((AB322/U322)&gt;1,1,(AB322/U322))),"")</f>
        <v/>
      </c>
      <c r="AM322" s="15"/>
      <c r="AN322" s="15"/>
      <c r="AO322" s="16" t="s">
        <v>59</v>
      </c>
      <c r="AP322" s="16" t="s">
        <v>59</v>
      </c>
    </row>
    <row r="323" spans="1:42" s="14" customFormat="1" ht="45" customHeight="1" x14ac:dyDescent="0.2">
      <c r="A323" s="27">
        <v>1</v>
      </c>
      <c r="B323" s="15" t="s">
        <v>1473</v>
      </c>
      <c r="C323" s="15" t="s">
        <v>1474</v>
      </c>
      <c r="D323" s="15" t="s">
        <v>44</v>
      </c>
      <c r="E323" s="15" t="s">
        <v>351</v>
      </c>
      <c r="F323" s="15" t="s">
        <v>351</v>
      </c>
      <c r="G323" s="15" t="s">
        <v>352</v>
      </c>
      <c r="H323" s="15" t="s">
        <v>353</v>
      </c>
      <c r="I323" s="15" t="s">
        <v>1475</v>
      </c>
      <c r="J323" s="17">
        <v>43891</v>
      </c>
      <c r="K323" s="17">
        <v>44196</v>
      </c>
      <c r="L323" s="15" t="s">
        <v>1476</v>
      </c>
      <c r="M323" s="15" t="s">
        <v>1477</v>
      </c>
      <c r="N323" s="15" t="s">
        <v>52</v>
      </c>
      <c r="O323" s="15" t="s">
        <v>1478</v>
      </c>
      <c r="P323" s="15" t="s">
        <v>54</v>
      </c>
      <c r="Q323" s="18">
        <f>SUM(R323:U323)</f>
        <v>1</v>
      </c>
      <c r="R323" s="18">
        <v>0.01</v>
      </c>
      <c r="S323" s="18">
        <v>0.1</v>
      </c>
      <c r="T323" s="18">
        <v>0.51</v>
      </c>
      <c r="U323" s="18">
        <v>0.38</v>
      </c>
      <c r="V323" s="18">
        <v>0.01</v>
      </c>
      <c r="W323" s="20" t="s">
        <v>1479</v>
      </c>
      <c r="X323" s="18">
        <v>0.1</v>
      </c>
      <c r="Y323" s="20" t="s">
        <v>1480</v>
      </c>
      <c r="Z323" s="18">
        <v>0.21</v>
      </c>
      <c r="AA323" s="20" t="s">
        <v>1481</v>
      </c>
      <c r="AB323" s="18">
        <v>0.68</v>
      </c>
      <c r="AC323" s="20" t="s">
        <v>1482</v>
      </c>
      <c r="AD323" s="17"/>
      <c r="AE323" s="17"/>
      <c r="AF323" s="17">
        <v>44119</v>
      </c>
      <c r="AG323" s="17">
        <v>44214</v>
      </c>
      <c r="AH323" s="18">
        <f t="shared" si="42"/>
        <v>1</v>
      </c>
      <c r="AI323" s="18">
        <f>IFERROR(IF(R323=0,"",IF((V323/R323)&gt;1,1,(V323/R323))),"")</f>
        <v>1</v>
      </c>
      <c r="AJ323" s="18">
        <f>IFERROR(IF(S323=0,"",IF((X323/S323)&gt;1,1,(X323/S323))),"")</f>
        <v>1</v>
      </c>
      <c r="AK323" s="18">
        <f t="shared" si="43"/>
        <v>0.41176470588235292</v>
      </c>
      <c r="AL323" s="18">
        <f t="shared" si="44"/>
        <v>1</v>
      </c>
      <c r="AM323" s="15"/>
      <c r="AN323" s="15"/>
      <c r="AO323" s="15" t="s">
        <v>59</v>
      </c>
      <c r="AP323" s="15" t="s">
        <v>59</v>
      </c>
    </row>
    <row r="324" spans="1:42" s="14" customFormat="1" ht="45" customHeight="1" x14ac:dyDescent="0.2">
      <c r="A324" s="27">
        <v>2</v>
      </c>
      <c r="B324" s="15" t="s">
        <v>1473</v>
      </c>
      <c r="C324" s="15" t="s">
        <v>1474</v>
      </c>
      <c r="D324" s="15" t="s">
        <v>44</v>
      </c>
      <c r="E324" s="15" t="s">
        <v>351</v>
      </c>
      <c r="F324" s="15" t="s">
        <v>351</v>
      </c>
      <c r="G324" s="15" t="s">
        <v>352</v>
      </c>
      <c r="H324" s="15" t="s">
        <v>353</v>
      </c>
      <c r="I324" s="15" t="s">
        <v>1483</v>
      </c>
      <c r="J324" s="17">
        <v>44013</v>
      </c>
      <c r="K324" s="17">
        <v>44196</v>
      </c>
      <c r="L324" s="15" t="s">
        <v>1484</v>
      </c>
      <c r="M324" s="15" t="s">
        <v>1477</v>
      </c>
      <c r="N324" s="15" t="s">
        <v>52</v>
      </c>
      <c r="O324" s="15" t="s">
        <v>1478</v>
      </c>
      <c r="P324" s="15" t="s">
        <v>54</v>
      </c>
      <c r="Q324" s="18">
        <f>SUM(R324:U324)</f>
        <v>1</v>
      </c>
      <c r="R324" s="18">
        <v>0</v>
      </c>
      <c r="S324" s="18">
        <v>0</v>
      </c>
      <c r="T324" s="18">
        <v>0.35</v>
      </c>
      <c r="U324" s="18">
        <v>0.65</v>
      </c>
      <c r="V324" s="20">
        <v>0</v>
      </c>
      <c r="W324" s="20" t="s">
        <v>408</v>
      </c>
      <c r="X324" s="18">
        <v>0</v>
      </c>
      <c r="Y324" s="20" t="s">
        <v>408</v>
      </c>
      <c r="Z324" s="18">
        <v>0.2</v>
      </c>
      <c r="AA324" s="20" t="s">
        <v>1485</v>
      </c>
      <c r="AB324" s="18">
        <v>0.8</v>
      </c>
      <c r="AC324" s="20" t="s">
        <v>1486</v>
      </c>
      <c r="AD324" s="17"/>
      <c r="AE324" s="17"/>
      <c r="AF324" s="17">
        <v>44119</v>
      </c>
      <c r="AG324" s="17">
        <v>44214</v>
      </c>
      <c r="AH324" s="18">
        <f t="shared" si="42"/>
        <v>1</v>
      </c>
      <c r="AI324" s="18" t="str">
        <f t="shared" ref="AI324:AI341" si="45">IFERROR(IF(R324=0,"",IF((V324/R324)&gt;1,1,(V324/R324))),"")</f>
        <v/>
      </c>
      <c r="AJ324" s="18" t="str">
        <f t="shared" ref="AJ324:AJ341" si="46">IFERROR(IF(S324=0,"",IF((X324/S324)&gt;1,1,(X324/S324))),"")</f>
        <v/>
      </c>
      <c r="AK324" s="18">
        <f t="shared" si="43"/>
        <v>0.57142857142857151</v>
      </c>
      <c r="AL324" s="18">
        <f t="shared" si="44"/>
        <v>1</v>
      </c>
      <c r="AM324" s="15"/>
      <c r="AN324" s="15"/>
      <c r="AO324" s="15" t="s">
        <v>59</v>
      </c>
      <c r="AP324" s="15" t="s">
        <v>59</v>
      </c>
    </row>
    <row r="325" spans="1:42" s="14" customFormat="1" ht="45" customHeight="1" x14ac:dyDescent="0.2">
      <c r="A325" s="27">
        <v>3</v>
      </c>
      <c r="B325" s="15" t="s">
        <v>1473</v>
      </c>
      <c r="C325" s="15" t="s">
        <v>1487</v>
      </c>
      <c r="D325" s="15" t="s">
        <v>44</v>
      </c>
      <c r="E325" s="15" t="s">
        <v>351</v>
      </c>
      <c r="F325" s="15" t="s">
        <v>299</v>
      </c>
      <c r="G325" s="15" t="s">
        <v>352</v>
      </c>
      <c r="H325" s="15" t="s">
        <v>353</v>
      </c>
      <c r="I325" s="16" t="s">
        <v>1488</v>
      </c>
      <c r="J325" s="17">
        <v>43891</v>
      </c>
      <c r="K325" s="17">
        <v>44196</v>
      </c>
      <c r="L325" s="15" t="s">
        <v>1489</v>
      </c>
      <c r="M325" s="15" t="s">
        <v>1477</v>
      </c>
      <c r="N325" s="15" t="s">
        <v>52</v>
      </c>
      <c r="O325" s="16" t="s">
        <v>1490</v>
      </c>
      <c r="P325" s="15" t="s">
        <v>54</v>
      </c>
      <c r="Q325" s="18">
        <f>SUM(R325:U325)</f>
        <v>1</v>
      </c>
      <c r="R325" s="18">
        <v>0.02</v>
      </c>
      <c r="S325" s="18">
        <v>0.11</v>
      </c>
      <c r="T325" s="18">
        <v>0.42</v>
      </c>
      <c r="U325" s="18">
        <v>0.45</v>
      </c>
      <c r="V325" s="18">
        <v>2.2200000000000001E-2</v>
      </c>
      <c r="W325" s="20" t="s">
        <v>1491</v>
      </c>
      <c r="X325" s="18">
        <v>0.11</v>
      </c>
      <c r="Y325" s="20" t="s">
        <v>1492</v>
      </c>
      <c r="Z325" s="18">
        <v>0.42</v>
      </c>
      <c r="AA325" s="20" t="s">
        <v>1493</v>
      </c>
      <c r="AB325" s="18">
        <v>0.44779999999999998</v>
      </c>
      <c r="AC325" s="20" t="s">
        <v>1494</v>
      </c>
      <c r="AD325" s="17"/>
      <c r="AE325" s="17"/>
      <c r="AF325" s="17">
        <v>44119</v>
      </c>
      <c r="AG325" s="17">
        <v>44214</v>
      </c>
      <c r="AH325" s="18">
        <f t="shared" si="42"/>
        <v>1</v>
      </c>
      <c r="AI325" s="18">
        <f t="shared" si="45"/>
        <v>1</v>
      </c>
      <c r="AJ325" s="18">
        <f t="shared" si="46"/>
        <v>1</v>
      </c>
      <c r="AK325" s="18">
        <f t="shared" si="43"/>
        <v>1</v>
      </c>
      <c r="AL325" s="18">
        <f t="shared" si="44"/>
        <v>0.99511111111111106</v>
      </c>
      <c r="AM325" s="15"/>
      <c r="AN325" s="15"/>
      <c r="AO325" s="15" t="s">
        <v>59</v>
      </c>
      <c r="AP325" s="15" t="s">
        <v>59</v>
      </c>
    </row>
    <row r="326" spans="1:42" s="14" customFormat="1" ht="45" customHeight="1" x14ac:dyDescent="0.2">
      <c r="A326" s="27">
        <v>4</v>
      </c>
      <c r="B326" s="15" t="s">
        <v>1473</v>
      </c>
      <c r="C326" s="15" t="s">
        <v>1495</v>
      </c>
      <c r="D326" s="15" t="s">
        <v>44</v>
      </c>
      <c r="E326" s="15" t="s">
        <v>351</v>
      </c>
      <c r="F326" s="15" t="s">
        <v>299</v>
      </c>
      <c r="G326" s="15" t="s">
        <v>352</v>
      </c>
      <c r="H326" s="16" t="s">
        <v>353</v>
      </c>
      <c r="I326" s="15" t="s">
        <v>1496</v>
      </c>
      <c r="J326" s="17">
        <v>43983</v>
      </c>
      <c r="K326" s="17">
        <v>44196</v>
      </c>
      <c r="L326" s="15" t="s">
        <v>221</v>
      </c>
      <c r="M326" s="15" t="s">
        <v>1477</v>
      </c>
      <c r="N326" s="15" t="s">
        <v>52</v>
      </c>
      <c r="O326" s="15" t="s">
        <v>1497</v>
      </c>
      <c r="P326" s="15" t="s">
        <v>54</v>
      </c>
      <c r="Q326" s="18">
        <f t="shared" ref="Q326:Q369" si="47">SUM(R326:U326)</f>
        <v>1</v>
      </c>
      <c r="R326" s="18">
        <v>0</v>
      </c>
      <c r="S326" s="18">
        <v>0.05</v>
      </c>
      <c r="T326" s="18">
        <v>0.5</v>
      </c>
      <c r="U326" s="18">
        <v>0.45</v>
      </c>
      <c r="V326" s="20">
        <v>0</v>
      </c>
      <c r="W326" s="20" t="s">
        <v>322</v>
      </c>
      <c r="X326" s="18">
        <v>0.05</v>
      </c>
      <c r="Y326" s="20" t="s">
        <v>1498</v>
      </c>
      <c r="Z326" s="18">
        <v>0.5</v>
      </c>
      <c r="AA326" s="20" t="s">
        <v>1499</v>
      </c>
      <c r="AB326" s="18">
        <v>0.45</v>
      </c>
      <c r="AC326" s="20" t="s">
        <v>1500</v>
      </c>
      <c r="AD326" s="17"/>
      <c r="AE326" s="17"/>
      <c r="AF326" s="17">
        <v>44119</v>
      </c>
      <c r="AG326" s="17">
        <v>44214</v>
      </c>
      <c r="AH326" s="18">
        <f t="shared" si="42"/>
        <v>1</v>
      </c>
      <c r="AI326" s="18" t="str">
        <f t="shared" si="45"/>
        <v/>
      </c>
      <c r="AJ326" s="18">
        <f t="shared" si="46"/>
        <v>1</v>
      </c>
      <c r="AK326" s="18">
        <f t="shared" si="43"/>
        <v>1</v>
      </c>
      <c r="AL326" s="18">
        <f t="shared" si="44"/>
        <v>1</v>
      </c>
      <c r="AM326" s="15"/>
      <c r="AN326" s="15"/>
      <c r="AO326" s="15" t="s">
        <v>59</v>
      </c>
      <c r="AP326" s="15" t="s">
        <v>59</v>
      </c>
    </row>
    <row r="327" spans="1:42" s="14" customFormat="1" ht="45" customHeight="1" x14ac:dyDescent="0.2">
      <c r="A327" s="27">
        <v>5</v>
      </c>
      <c r="B327" s="15" t="s">
        <v>1473</v>
      </c>
      <c r="C327" s="15" t="s">
        <v>1495</v>
      </c>
      <c r="D327" s="15" t="s">
        <v>44</v>
      </c>
      <c r="E327" s="15" t="s">
        <v>351</v>
      </c>
      <c r="F327" s="15" t="s">
        <v>299</v>
      </c>
      <c r="G327" s="15" t="s">
        <v>352</v>
      </c>
      <c r="H327" s="16" t="s">
        <v>353</v>
      </c>
      <c r="I327" s="16" t="s">
        <v>1501</v>
      </c>
      <c r="J327" s="17">
        <v>44013</v>
      </c>
      <c r="K327" s="17">
        <v>44196</v>
      </c>
      <c r="L327" s="15" t="s">
        <v>1502</v>
      </c>
      <c r="M327" s="15" t="s">
        <v>1477</v>
      </c>
      <c r="N327" s="15" t="s">
        <v>52</v>
      </c>
      <c r="O327" s="15" t="s">
        <v>1497</v>
      </c>
      <c r="P327" s="15" t="s">
        <v>54</v>
      </c>
      <c r="Q327" s="18">
        <f t="shared" si="47"/>
        <v>1</v>
      </c>
      <c r="R327" s="18">
        <v>0</v>
      </c>
      <c r="S327" s="18">
        <v>0</v>
      </c>
      <c r="T327" s="18">
        <v>0.3</v>
      </c>
      <c r="U327" s="18">
        <v>0.7</v>
      </c>
      <c r="V327" s="20">
        <v>0</v>
      </c>
      <c r="W327" s="20" t="s">
        <v>408</v>
      </c>
      <c r="X327" s="18">
        <v>0</v>
      </c>
      <c r="Y327" s="20" t="s">
        <v>408</v>
      </c>
      <c r="Z327" s="18">
        <v>0.3</v>
      </c>
      <c r="AA327" s="20" t="s">
        <v>1503</v>
      </c>
      <c r="AB327" s="18">
        <v>0.7</v>
      </c>
      <c r="AC327" s="20" t="s">
        <v>1504</v>
      </c>
      <c r="AD327" s="17"/>
      <c r="AE327" s="17"/>
      <c r="AF327" s="17">
        <v>44119</v>
      </c>
      <c r="AG327" s="17">
        <v>44214</v>
      </c>
      <c r="AH327" s="18">
        <f t="shared" si="42"/>
        <v>1</v>
      </c>
      <c r="AI327" s="18" t="str">
        <f t="shared" si="45"/>
        <v/>
      </c>
      <c r="AJ327" s="18" t="str">
        <f t="shared" si="46"/>
        <v/>
      </c>
      <c r="AK327" s="18">
        <f t="shared" si="43"/>
        <v>1</v>
      </c>
      <c r="AL327" s="18">
        <f t="shared" si="44"/>
        <v>1</v>
      </c>
      <c r="AM327" s="15"/>
      <c r="AN327" s="15"/>
      <c r="AO327" s="15" t="s">
        <v>59</v>
      </c>
      <c r="AP327" s="15" t="s">
        <v>59</v>
      </c>
    </row>
    <row r="328" spans="1:42" s="14" customFormat="1" ht="45" customHeight="1" x14ac:dyDescent="0.2">
      <c r="A328" s="27">
        <v>6</v>
      </c>
      <c r="B328" s="15" t="s">
        <v>1473</v>
      </c>
      <c r="C328" s="15" t="s">
        <v>1495</v>
      </c>
      <c r="D328" s="15" t="s">
        <v>44</v>
      </c>
      <c r="E328" s="15" t="s">
        <v>351</v>
      </c>
      <c r="F328" s="15" t="s">
        <v>299</v>
      </c>
      <c r="G328" s="15" t="s">
        <v>352</v>
      </c>
      <c r="H328" s="16" t="s">
        <v>353</v>
      </c>
      <c r="I328" s="16" t="s">
        <v>1505</v>
      </c>
      <c r="J328" s="17">
        <v>44013</v>
      </c>
      <c r="K328" s="17">
        <v>44196</v>
      </c>
      <c r="L328" s="15" t="s">
        <v>1506</v>
      </c>
      <c r="M328" s="15" t="s">
        <v>1477</v>
      </c>
      <c r="N328" s="15" t="s">
        <v>52</v>
      </c>
      <c r="O328" s="15" t="s">
        <v>1497</v>
      </c>
      <c r="P328" s="15" t="s">
        <v>54</v>
      </c>
      <c r="Q328" s="18">
        <f t="shared" si="47"/>
        <v>1</v>
      </c>
      <c r="R328" s="18">
        <v>0</v>
      </c>
      <c r="S328" s="18">
        <v>0</v>
      </c>
      <c r="T328" s="18">
        <v>0.3</v>
      </c>
      <c r="U328" s="18">
        <v>0.7</v>
      </c>
      <c r="V328" s="20">
        <v>0</v>
      </c>
      <c r="W328" s="20" t="s">
        <v>408</v>
      </c>
      <c r="X328" s="18">
        <v>0</v>
      </c>
      <c r="Y328" s="20" t="s">
        <v>408</v>
      </c>
      <c r="Z328" s="18">
        <v>0.3</v>
      </c>
      <c r="AA328" s="20" t="s">
        <v>1507</v>
      </c>
      <c r="AB328" s="18">
        <v>0.7</v>
      </c>
      <c r="AC328" s="20" t="s">
        <v>1508</v>
      </c>
      <c r="AD328" s="17"/>
      <c r="AE328" s="17"/>
      <c r="AF328" s="17">
        <v>44119</v>
      </c>
      <c r="AG328" s="17">
        <v>44214</v>
      </c>
      <c r="AH328" s="18">
        <f t="shared" si="42"/>
        <v>1</v>
      </c>
      <c r="AI328" s="18" t="str">
        <f t="shared" si="45"/>
        <v/>
      </c>
      <c r="AJ328" s="18" t="str">
        <f t="shared" si="46"/>
        <v/>
      </c>
      <c r="AK328" s="18">
        <f t="shared" si="43"/>
        <v>1</v>
      </c>
      <c r="AL328" s="18">
        <f t="shared" si="44"/>
        <v>1</v>
      </c>
      <c r="AM328" s="15"/>
      <c r="AN328" s="15"/>
      <c r="AO328" s="15" t="s">
        <v>59</v>
      </c>
      <c r="AP328" s="15" t="s">
        <v>59</v>
      </c>
    </row>
    <row r="329" spans="1:42" s="14" customFormat="1" ht="45" customHeight="1" x14ac:dyDescent="0.2">
      <c r="A329" s="27">
        <v>7</v>
      </c>
      <c r="B329" s="15" t="s">
        <v>1473</v>
      </c>
      <c r="C329" s="15" t="s">
        <v>1509</v>
      </c>
      <c r="D329" s="15" t="s">
        <v>44</v>
      </c>
      <c r="E329" s="15" t="s">
        <v>351</v>
      </c>
      <c r="F329" s="15" t="s">
        <v>299</v>
      </c>
      <c r="G329" s="15" t="s">
        <v>352</v>
      </c>
      <c r="H329" s="15" t="s">
        <v>353</v>
      </c>
      <c r="I329" s="16" t="s">
        <v>1510</v>
      </c>
      <c r="J329" s="17">
        <v>43922</v>
      </c>
      <c r="K329" s="17">
        <v>44196</v>
      </c>
      <c r="L329" s="15" t="s">
        <v>221</v>
      </c>
      <c r="M329" s="15" t="s">
        <v>1477</v>
      </c>
      <c r="N329" s="15" t="s">
        <v>52</v>
      </c>
      <c r="O329" s="15" t="s">
        <v>1511</v>
      </c>
      <c r="P329" s="15" t="s">
        <v>54</v>
      </c>
      <c r="Q329" s="18">
        <f t="shared" si="47"/>
        <v>1</v>
      </c>
      <c r="R329" s="18">
        <v>0</v>
      </c>
      <c r="S329" s="18">
        <v>0.23330000000000001</v>
      </c>
      <c r="T329" s="18">
        <v>0.45</v>
      </c>
      <c r="U329" s="18">
        <v>0.31669999999999998</v>
      </c>
      <c r="V329" s="20">
        <v>0</v>
      </c>
      <c r="W329" s="20" t="s">
        <v>356</v>
      </c>
      <c r="X329" s="18">
        <v>0.23329999999999998</v>
      </c>
      <c r="Y329" s="20" t="s">
        <v>1512</v>
      </c>
      <c r="Z329" s="18">
        <v>0.45</v>
      </c>
      <c r="AA329" s="20" t="s">
        <v>1513</v>
      </c>
      <c r="AB329" s="18">
        <v>0.41670000000000001</v>
      </c>
      <c r="AC329" s="20" t="s">
        <v>1514</v>
      </c>
      <c r="AD329" s="17"/>
      <c r="AE329" s="17"/>
      <c r="AF329" s="17">
        <v>44119</v>
      </c>
      <c r="AG329" s="17">
        <v>44214</v>
      </c>
      <c r="AH329" s="18">
        <f t="shared" si="42"/>
        <v>1</v>
      </c>
      <c r="AI329" s="18" t="str">
        <f t="shared" si="45"/>
        <v/>
      </c>
      <c r="AJ329" s="18">
        <f t="shared" si="46"/>
        <v>0.99999999999999989</v>
      </c>
      <c r="AK329" s="18">
        <f t="shared" si="43"/>
        <v>1</v>
      </c>
      <c r="AL329" s="18">
        <f t="shared" si="44"/>
        <v>1</v>
      </c>
      <c r="AM329" s="15"/>
      <c r="AN329" s="15"/>
      <c r="AO329" s="15" t="s">
        <v>59</v>
      </c>
      <c r="AP329" s="15" t="s">
        <v>59</v>
      </c>
    </row>
    <row r="330" spans="1:42" s="14" customFormat="1" ht="45" customHeight="1" x14ac:dyDescent="0.2">
      <c r="A330" s="27">
        <v>8</v>
      </c>
      <c r="B330" s="15" t="s">
        <v>1473</v>
      </c>
      <c r="C330" s="15" t="s">
        <v>1515</v>
      </c>
      <c r="D330" s="15" t="s">
        <v>44</v>
      </c>
      <c r="E330" s="15" t="s">
        <v>351</v>
      </c>
      <c r="F330" s="15" t="s">
        <v>299</v>
      </c>
      <c r="G330" s="15" t="s">
        <v>352</v>
      </c>
      <c r="H330" s="15" t="s">
        <v>353</v>
      </c>
      <c r="I330" s="16" t="s">
        <v>1516</v>
      </c>
      <c r="J330" s="17">
        <v>43922</v>
      </c>
      <c r="K330" s="17">
        <v>44196</v>
      </c>
      <c r="L330" s="15" t="s">
        <v>221</v>
      </c>
      <c r="M330" s="15" t="s">
        <v>1477</v>
      </c>
      <c r="N330" s="15" t="s">
        <v>52</v>
      </c>
      <c r="O330" s="15" t="s">
        <v>1517</v>
      </c>
      <c r="P330" s="15" t="s">
        <v>355</v>
      </c>
      <c r="Q330" s="18">
        <f t="shared" si="47"/>
        <v>1</v>
      </c>
      <c r="R330" s="18">
        <v>0</v>
      </c>
      <c r="S330" s="18">
        <v>0.35</v>
      </c>
      <c r="T330" s="18">
        <v>0.4</v>
      </c>
      <c r="U330" s="18">
        <v>0.25</v>
      </c>
      <c r="V330" s="20">
        <v>0</v>
      </c>
      <c r="W330" s="20" t="s">
        <v>356</v>
      </c>
      <c r="X330" s="18">
        <v>0.35</v>
      </c>
      <c r="Y330" s="20" t="s">
        <v>1518</v>
      </c>
      <c r="Z330" s="18">
        <v>0.44</v>
      </c>
      <c r="AA330" s="20" t="s">
        <v>1519</v>
      </c>
      <c r="AB330" s="18">
        <v>0.21</v>
      </c>
      <c r="AC330" s="20" t="s">
        <v>1520</v>
      </c>
      <c r="AD330" s="17"/>
      <c r="AE330" s="17"/>
      <c r="AF330" s="17">
        <v>44119</v>
      </c>
      <c r="AG330" s="17">
        <v>44214</v>
      </c>
      <c r="AH330" s="18">
        <f t="shared" si="42"/>
        <v>1</v>
      </c>
      <c r="AI330" s="18" t="str">
        <f t="shared" si="45"/>
        <v/>
      </c>
      <c r="AJ330" s="18">
        <f t="shared" si="46"/>
        <v>1</v>
      </c>
      <c r="AK330" s="18">
        <f t="shared" si="43"/>
        <v>1</v>
      </c>
      <c r="AL330" s="18">
        <f t="shared" si="44"/>
        <v>0.84</v>
      </c>
      <c r="AM330" s="15"/>
      <c r="AN330" s="15"/>
      <c r="AO330" s="15" t="s">
        <v>59</v>
      </c>
      <c r="AP330" s="15" t="s">
        <v>59</v>
      </c>
    </row>
    <row r="331" spans="1:42" s="14" customFormat="1" ht="45" customHeight="1" x14ac:dyDescent="0.2">
      <c r="A331" s="27">
        <v>9</v>
      </c>
      <c r="B331" s="15" t="s">
        <v>1473</v>
      </c>
      <c r="C331" s="15" t="s">
        <v>1515</v>
      </c>
      <c r="D331" s="15" t="s">
        <v>44</v>
      </c>
      <c r="E331" s="15" t="s">
        <v>351</v>
      </c>
      <c r="F331" s="15" t="s">
        <v>299</v>
      </c>
      <c r="G331" s="15" t="s">
        <v>352</v>
      </c>
      <c r="H331" s="15" t="s">
        <v>353</v>
      </c>
      <c r="I331" s="15" t="s">
        <v>1521</v>
      </c>
      <c r="J331" s="17">
        <v>44013</v>
      </c>
      <c r="K331" s="17">
        <v>44196</v>
      </c>
      <c r="L331" s="15" t="s">
        <v>221</v>
      </c>
      <c r="M331" s="16" t="s">
        <v>1522</v>
      </c>
      <c r="N331" s="15" t="s">
        <v>52</v>
      </c>
      <c r="O331" s="15" t="s">
        <v>1517</v>
      </c>
      <c r="P331" s="15" t="s">
        <v>355</v>
      </c>
      <c r="Q331" s="18">
        <f t="shared" si="47"/>
        <v>0.99999999999999989</v>
      </c>
      <c r="R331" s="18">
        <v>0</v>
      </c>
      <c r="S331" s="18">
        <v>0.2</v>
      </c>
      <c r="T331" s="18">
        <v>0.7</v>
      </c>
      <c r="U331" s="18">
        <v>0.1</v>
      </c>
      <c r="V331" s="20">
        <v>0</v>
      </c>
      <c r="W331" s="20" t="s">
        <v>322</v>
      </c>
      <c r="X331" s="18">
        <v>0.2</v>
      </c>
      <c r="Y331" s="20" t="s">
        <v>1523</v>
      </c>
      <c r="Z331" s="18">
        <v>0.7</v>
      </c>
      <c r="AA331" s="20" t="s">
        <v>1524</v>
      </c>
      <c r="AB331" s="18">
        <v>0.1</v>
      </c>
      <c r="AC331" s="20" t="s">
        <v>1525</v>
      </c>
      <c r="AD331" s="17"/>
      <c r="AE331" s="17"/>
      <c r="AF331" s="17">
        <v>44119</v>
      </c>
      <c r="AG331" s="17">
        <v>44214</v>
      </c>
      <c r="AH331" s="18">
        <f t="shared" si="42"/>
        <v>1</v>
      </c>
      <c r="AI331" s="18" t="str">
        <f t="shared" si="45"/>
        <v/>
      </c>
      <c r="AJ331" s="18">
        <f t="shared" si="46"/>
        <v>1</v>
      </c>
      <c r="AK331" s="18">
        <f t="shared" si="43"/>
        <v>1</v>
      </c>
      <c r="AL331" s="18">
        <f t="shared" si="44"/>
        <v>1</v>
      </c>
      <c r="AM331" s="15"/>
      <c r="AN331" s="15"/>
      <c r="AO331" s="15" t="s">
        <v>59</v>
      </c>
      <c r="AP331" s="15" t="s">
        <v>59</v>
      </c>
    </row>
    <row r="332" spans="1:42" s="14" customFormat="1" ht="45" customHeight="1" x14ac:dyDescent="0.2">
      <c r="A332" s="27">
        <v>10</v>
      </c>
      <c r="B332" s="15" t="s">
        <v>1473</v>
      </c>
      <c r="C332" s="15" t="s">
        <v>1515</v>
      </c>
      <c r="D332" s="15" t="s">
        <v>44</v>
      </c>
      <c r="E332" s="15" t="s">
        <v>351</v>
      </c>
      <c r="F332" s="15" t="s">
        <v>299</v>
      </c>
      <c r="G332" s="15" t="s">
        <v>352</v>
      </c>
      <c r="H332" s="15" t="s">
        <v>353</v>
      </c>
      <c r="I332" s="16" t="s">
        <v>1526</v>
      </c>
      <c r="J332" s="17">
        <v>43922</v>
      </c>
      <c r="K332" s="17">
        <v>44196</v>
      </c>
      <c r="L332" s="15" t="s">
        <v>221</v>
      </c>
      <c r="M332" s="16" t="s">
        <v>368</v>
      </c>
      <c r="N332" s="15" t="s">
        <v>52</v>
      </c>
      <c r="O332" s="15" t="s">
        <v>1517</v>
      </c>
      <c r="P332" s="15" t="s">
        <v>355</v>
      </c>
      <c r="Q332" s="18">
        <f t="shared" si="47"/>
        <v>1</v>
      </c>
      <c r="R332" s="18">
        <v>0</v>
      </c>
      <c r="S332" s="18">
        <v>0.4</v>
      </c>
      <c r="T332" s="18">
        <v>0.45</v>
      </c>
      <c r="U332" s="18">
        <v>0.15</v>
      </c>
      <c r="V332" s="20">
        <v>0</v>
      </c>
      <c r="W332" s="20" t="s">
        <v>356</v>
      </c>
      <c r="X332" s="18">
        <v>0.4</v>
      </c>
      <c r="Y332" s="20" t="s">
        <v>1527</v>
      </c>
      <c r="Z332" s="18">
        <v>0.5</v>
      </c>
      <c r="AA332" s="20" t="s">
        <v>1528</v>
      </c>
      <c r="AB332" s="18">
        <v>0.1</v>
      </c>
      <c r="AC332" s="20" t="s">
        <v>1529</v>
      </c>
      <c r="AD332" s="17"/>
      <c r="AE332" s="17"/>
      <c r="AF332" s="17">
        <v>44119</v>
      </c>
      <c r="AG332" s="17">
        <v>44214</v>
      </c>
      <c r="AH332" s="18">
        <f t="shared" si="42"/>
        <v>1</v>
      </c>
      <c r="AI332" s="18" t="str">
        <f t="shared" si="45"/>
        <v/>
      </c>
      <c r="AJ332" s="18">
        <f t="shared" si="46"/>
        <v>1</v>
      </c>
      <c r="AK332" s="18">
        <f t="shared" si="43"/>
        <v>1</v>
      </c>
      <c r="AL332" s="18">
        <f t="shared" si="44"/>
        <v>0.66666666666666674</v>
      </c>
      <c r="AM332" s="15"/>
      <c r="AN332" s="15"/>
      <c r="AO332" s="15" t="s">
        <v>59</v>
      </c>
      <c r="AP332" s="15" t="s">
        <v>59</v>
      </c>
    </row>
    <row r="333" spans="1:42" s="14" customFormat="1" ht="45" customHeight="1" x14ac:dyDescent="0.2">
      <c r="A333" s="27">
        <v>11</v>
      </c>
      <c r="B333" s="15" t="s">
        <v>1473</v>
      </c>
      <c r="C333" s="15" t="s">
        <v>1530</v>
      </c>
      <c r="D333" s="15" t="s">
        <v>44</v>
      </c>
      <c r="E333" s="15" t="s">
        <v>351</v>
      </c>
      <c r="F333" s="15" t="s">
        <v>351</v>
      </c>
      <c r="G333" s="15" t="s">
        <v>352</v>
      </c>
      <c r="H333" s="15" t="s">
        <v>353</v>
      </c>
      <c r="I333" s="16" t="s">
        <v>1531</v>
      </c>
      <c r="J333" s="17">
        <v>43922</v>
      </c>
      <c r="K333" s="17">
        <v>44196</v>
      </c>
      <c r="L333" s="15" t="s">
        <v>221</v>
      </c>
      <c r="M333" s="16" t="s">
        <v>1522</v>
      </c>
      <c r="N333" s="15" t="s">
        <v>52</v>
      </c>
      <c r="O333" s="15" t="s">
        <v>1532</v>
      </c>
      <c r="P333" s="15" t="s">
        <v>54</v>
      </c>
      <c r="Q333" s="18">
        <f t="shared" si="47"/>
        <v>0.99999999999999989</v>
      </c>
      <c r="R333" s="18">
        <v>0</v>
      </c>
      <c r="S333" s="18">
        <v>0.3</v>
      </c>
      <c r="T333" s="18">
        <v>0.35</v>
      </c>
      <c r="U333" s="18">
        <v>0.35</v>
      </c>
      <c r="V333" s="20">
        <v>0</v>
      </c>
      <c r="W333" s="20" t="s">
        <v>356</v>
      </c>
      <c r="X333" s="18">
        <v>0.4</v>
      </c>
      <c r="Y333" s="20" t="s">
        <v>1533</v>
      </c>
      <c r="Z333" s="18">
        <v>0.36</v>
      </c>
      <c r="AA333" s="20" t="s">
        <v>1534</v>
      </c>
      <c r="AB333" s="18">
        <v>0.24</v>
      </c>
      <c r="AC333" s="20" t="s">
        <v>1535</v>
      </c>
      <c r="AD333" s="17"/>
      <c r="AE333" s="17"/>
      <c r="AF333" s="17">
        <v>44119</v>
      </c>
      <c r="AG333" s="17">
        <v>44214</v>
      </c>
      <c r="AH333" s="18">
        <f t="shared" si="42"/>
        <v>1</v>
      </c>
      <c r="AI333" s="18" t="str">
        <f t="shared" si="45"/>
        <v/>
      </c>
      <c r="AJ333" s="18">
        <f t="shared" si="46"/>
        <v>1</v>
      </c>
      <c r="AK333" s="18">
        <f t="shared" si="43"/>
        <v>1</v>
      </c>
      <c r="AL333" s="18">
        <f t="shared" si="44"/>
        <v>0.68571428571428572</v>
      </c>
      <c r="AM333" s="15"/>
      <c r="AN333" s="15"/>
      <c r="AO333" s="15" t="s">
        <v>59</v>
      </c>
      <c r="AP333" s="15" t="s">
        <v>59</v>
      </c>
    </row>
    <row r="334" spans="1:42" s="14" customFormat="1" ht="45" customHeight="1" x14ac:dyDescent="0.2">
      <c r="A334" s="27">
        <v>12</v>
      </c>
      <c r="B334" s="15" t="s">
        <v>1473</v>
      </c>
      <c r="C334" s="15" t="s">
        <v>1530</v>
      </c>
      <c r="D334" s="15" t="s">
        <v>44</v>
      </c>
      <c r="E334" s="15" t="s">
        <v>351</v>
      </c>
      <c r="F334" s="15" t="s">
        <v>351</v>
      </c>
      <c r="G334" s="15" t="s">
        <v>352</v>
      </c>
      <c r="H334" s="15" t="s">
        <v>353</v>
      </c>
      <c r="I334" s="15" t="s">
        <v>1536</v>
      </c>
      <c r="J334" s="17">
        <v>43922</v>
      </c>
      <c r="K334" s="17">
        <v>44196</v>
      </c>
      <c r="L334" s="15" t="s">
        <v>221</v>
      </c>
      <c r="M334" s="16" t="s">
        <v>1522</v>
      </c>
      <c r="N334" s="15" t="s">
        <v>52</v>
      </c>
      <c r="O334" s="15" t="s">
        <v>1532</v>
      </c>
      <c r="P334" s="15" t="s">
        <v>54</v>
      </c>
      <c r="Q334" s="18">
        <f t="shared" si="47"/>
        <v>1</v>
      </c>
      <c r="R334" s="18">
        <v>0</v>
      </c>
      <c r="S334" s="18">
        <v>0.25</v>
      </c>
      <c r="T334" s="18">
        <v>0.4</v>
      </c>
      <c r="U334" s="18">
        <v>0.35</v>
      </c>
      <c r="V334" s="20">
        <v>0</v>
      </c>
      <c r="W334" s="20" t="s">
        <v>356</v>
      </c>
      <c r="X334" s="18">
        <v>0.25</v>
      </c>
      <c r="Y334" s="20" t="s">
        <v>1537</v>
      </c>
      <c r="Z334" s="18">
        <v>0.4</v>
      </c>
      <c r="AA334" s="20" t="s">
        <v>1538</v>
      </c>
      <c r="AB334" s="18">
        <v>0.35</v>
      </c>
      <c r="AC334" s="20" t="s">
        <v>1539</v>
      </c>
      <c r="AD334" s="17"/>
      <c r="AE334" s="17"/>
      <c r="AF334" s="17">
        <v>44119</v>
      </c>
      <c r="AG334" s="17">
        <v>44214</v>
      </c>
      <c r="AH334" s="18">
        <f t="shared" si="42"/>
        <v>1</v>
      </c>
      <c r="AI334" s="18" t="str">
        <f t="shared" si="45"/>
        <v/>
      </c>
      <c r="AJ334" s="18">
        <f t="shared" si="46"/>
        <v>1</v>
      </c>
      <c r="AK334" s="18">
        <f t="shared" si="43"/>
        <v>1</v>
      </c>
      <c r="AL334" s="18">
        <f t="shared" si="44"/>
        <v>1</v>
      </c>
      <c r="AM334" s="15"/>
      <c r="AN334" s="15"/>
      <c r="AO334" s="15" t="s">
        <v>59</v>
      </c>
      <c r="AP334" s="15" t="s">
        <v>59</v>
      </c>
    </row>
    <row r="335" spans="1:42" s="14" customFormat="1" ht="45" customHeight="1" x14ac:dyDescent="0.2">
      <c r="A335" s="27">
        <v>13</v>
      </c>
      <c r="B335" s="15" t="s">
        <v>1473</v>
      </c>
      <c r="C335" s="15" t="s">
        <v>1530</v>
      </c>
      <c r="D335" s="15" t="s">
        <v>44</v>
      </c>
      <c r="E335" s="15" t="s">
        <v>351</v>
      </c>
      <c r="F335" s="15" t="s">
        <v>351</v>
      </c>
      <c r="G335" s="15" t="s">
        <v>352</v>
      </c>
      <c r="H335" s="15" t="s">
        <v>353</v>
      </c>
      <c r="I335" s="16" t="s">
        <v>1540</v>
      </c>
      <c r="J335" s="17">
        <v>43983</v>
      </c>
      <c r="K335" s="17">
        <v>44196</v>
      </c>
      <c r="L335" s="15" t="s">
        <v>221</v>
      </c>
      <c r="M335" s="16" t="s">
        <v>1522</v>
      </c>
      <c r="N335" s="15" t="s">
        <v>52</v>
      </c>
      <c r="O335" s="15" t="s">
        <v>1532</v>
      </c>
      <c r="P335" s="15" t="s">
        <v>54</v>
      </c>
      <c r="Q335" s="18">
        <f t="shared" si="47"/>
        <v>1</v>
      </c>
      <c r="R335" s="18">
        <v>0</v>
      </c>
      <c r="S335" s="18">
        <v>0.1</v>
      </c>
      <c r="T335" s="18">
        <v>0.45</v>
      </c>
      <c r="U335" s="18">
        <v>0.45</v>
      </c>
      <c r="V335" s="20">
        <v>0</v>
      </c>
      <c r="W335" s="20" t="s">
        <v>322</v>
      </c>
      <c r="X335" s="18">
        <v>0.1</v>
      </c>
      <c r="Y335" s="20" t="s">
        <v>1541</v>
      </c>
      <c r="Z335" s="18">
        <v>0.45</v>
      </c>
      <c r="AA335" s="20" t="s">
        <v>1542</v>
      </c>
      <c r="AB335" s="18">
        <v>0.45</v>
      </c>
      <c r="AC335" s="20" t="s">
        <v>1543</v>
      </c>
      <c r="AD335" s="17"/>
      <c r="AE335" s="17"/>
      <c r="AF335" s="17">
        <v>44119</v>
      </c>
      <c r="AG335" s="17">
        <v>44214</v>
      </c>
      <c r="AH335" s="18">
        <f t="shared" si="42"/>
        <v>1</v>
      </c>
      <c r="AI335" s="18" t="str">
        <f t="shared" si="45"/>
        <v/>
      </c>
      <c r="AJ335" s="18">
        <f t="shared" si="46"/>
        <v>1</v>
      </c>
      <c r="AK335" s="18">
        <f t="shared" si="43"/>
        <v>1</v>
      </c>
      <c r="AL335" s="18">
        <f t="shared" si="44"/>
        <v>1</v>
      </c>
      <c r="AM335" s="15"/>
      <c r="AN335" s="15"/>
      <c r="AO335" s="15" t="s">
        <v>59</v>
      </c>
      <c r="AP335" s="15" t="s">
        <v>59</v>
      </c>
    </row>
    <row r="336" spans="1:42" s="14" customFormat="1" ht="45" customHeight="1" x14ac:dyDescent="0.2">
      <c r="A336" s="27">
        <v>14</v>
      </c>
      <c r="B336" s="15" t="s">
        <v>1473</v>
      </c>
      <c r="C336" s="15" t="s">
        <v>1530</v>
      </c>
      <c r="D336" s="15" t="s">
        <v>44</v>
      </c>
      <c r="E336" s="15" t="s">
        <v>351</v>
      </c>
      <c r="F336" s="15" t="s">
        <v>351</v>
      </c>
      <c r="G336" s="15" t="s">
        <v>352</v>
      </c>
      <c r="H336" s="15" t="s">
        <v>353</v>
      </c>
      <c r="I336" s="16" t="s">
        <v>1544</v>
      </c>
      <c r="J336" s="17">
        <v>43891</v>
      </c>
      <c r="K336" s="17">
        <v>44196</v>
      </c>
      <c r="L336" s="15" t="s">
        <v>221</v>
      </c>
      <c r="M336" s="16" t="s">
        <v>1477</v>
      </c>
      <c r="N336" s="15" t="s">
        <v>52</v>
      </c>
      <c r="O336" s="15" t="s">
        <v>1532</v>
      </c>
      <c r="P336" s="15" t="s">
        <v>54</v>
      </c>
      <c r="Q336" s="18">
        <f t="shared" si="47"/>
        <v>1</v>
      </c>
      <c r="R336" s="18">
        <v>0.1</v>
      </c>
      <c r="S336" s="18">
        <v>0.3</v>
      </c>
      <c r="T336" s="18">
        <v>0.3</v>
      </c>
      <c r="U336" s="18">
        <v>0.3</v>
      </c>
      <c r="V336" s="18">
        <v>0.1</v>
      </c>
      <c r="W336" s="20" t="s">
        <v>1545</v>
      </c>
      <c r="X336" s="18">
        <v>0.3</v>
      </c>
      <c r="Y336" s="20" t="s">
        <v>1546</v>
      </c>
      <c r="Z336" s="18">
        <v>0.3</v>
      </c>
      <c r="AA336" s="20" t="s">
        <v>1547</v>
      </c>
      <c r="AB336" s="18">
        <v>0.3</v>
      </c>
      <c r="AC336" s="20" t="s">
        <v>1548</v>
      </c>
      <c r="AD336" s="17"/>
      <c r="AE336" s="17"/>
      <c r="AF336" s="17">
        <v>44119</v>
      </c>
      <c r="AG336" s="17">
        <v>44214</v>
      </c>
      <c r="AH336" s="18">
        <f t="shared" si="42"/>
        <v>1</v>
      </c>
      <c r="AI336" s="18">
        <f t="shared" si="45"/>
        <v>1</v>
      </c>
      <c r="AJ336" s="18">
        <f t="shared" si="46"/>
        <v>1</v>
      </c>
      <c r="AK336" s="18">
        <f t="shared" si="43"/>
        <v>1</v>
      </c>
      <c r="AL336" s="18">
        <f t="shared" si="44"/>
        <v>1</v>
      </c>
      <c r="AM336" s="15"/>
      <c r="AN336" s="15"/>
      <c r="AO336" s="15" t="s">
        <v>59</v>
      </c>
      <c r="AP336" s="15" t="s">
        <v>59</v>
      </c>
    </row>
    <row r="337" spans="1:42" s="14" customFormat="1" ht="45" customHeight="1" x14ac:dyDescent="0.2">
      <c r="A337" s="27">
        <v>15</v>
      </c>
      <c r="B337" s="15" t="s">
        <v>1473</v>
      </c>
      <c r="C337" s="15" t="s">
        <v>1530</v>
      </c>
      <c r="D337" s="15" t="s">
        <v>44</v>
      </c>
      <c r="E337" s="15" t="s">
        <v>351</v>
      </c>
      <c r="F337" s="15" t="s">
        <v>351</v>
      </c>
      <c r="G337" s="15" t="s">
        <v>352</v>
      </c>
      <c r="H337" s="15" t="s">
        <v>353</v>
      </c>
      <c r="I337" s="16" t="s">
        <v>1549</v>
      </c>
      <c r="J337" s="17">
        <v>43922</v>
      </c>
      <c r="K337" s="17">
        <v>44196</v>
      </c>
      <c r="L337" s="15" t="s">
        <v>221</v>
      </c>
      <c r="M337" s="16" t="s">
        <v>1550</v>
      </c>
      <c r="N337" s="15" t="s">
        <v>52</v>
      </c>
      <c r="O337" s="15" t="s">
        <v>1532</v>
      </c>
      <c r="P337" s="15" t="s">
        <v>54</v>
      </c>
      <c r="Q337" s="18">
        <f t="shared" si="47"/>
        <v>1</v>
      </c>
      <c r="R337" s="18">
        <v>0</v>
      </c>
      <c r="S337" s="18">
        <v>0.15</v>
      </c>
      <c r="T337" s="18">
        <v>0.6</v>
      </c>
      <c r="U337" s="18">
        <v>0.25</v>
      </c>
      <c r="V337" s="20">
        <v>0</v>
      </c>
      <c r="W337" s="20" t="s">
        <v>356</v>
      </c>
      <c r="X337" s="18">
        <v>0.15</v>
      </c>
      <c r="Y337" s="20" t="s">
        <v>1551</v>
      </c>
      <c r="Z337" s="18">
        <v>0.45</v>
      </c>
      <c r="AA337" s="20" t="s">
        <v>1552</v>
      </c>
      <c r="AB337" s="18">
        <v>0.4</v>
      </c>
      <c r="AC337" s="20" t="s">
        <v>1553</v>
      </c>
      <c r="AD337" s="17"/>
      <c r="AE337" s="17"/>
      <c r="AF337" s="17">
        <v>44119</v>
      </c>
      <c r="AG337" s="17">
        <v>44214</v>
      </c>
      <c r="AH337" s="18">
        <f t="shared" si="42"/>
        <v>1</v>
      </c>
      <c r="AI337" s="18" t="str">
        <f t="shared" si="45"/>
        <v/>
      </c>
      <c r="AJ337" s="18">
        <f t="shared" si="46"/>
        <v>1</v>
      </c>
      <c r="AK337" s="18">
        <f t="shared" si="43"/>
        <v>0.75</v>
      </c>
      <c r="AL337" s="18">
        <f t="shared" si="44"/>
        <v>1</v>
      </c>
      <c r="AM337" s="15"/>
      <c r="AN337" s="15"/>
      <c r="AO337" s="15" t="s">
        <v>59</v>
      </c>
      <c r="AP337" s="15" t="s">
        <v>59</v>
      </c>
    </row>
    <row r="338" spans="1:42" s="14" customFormat="1" ht="45" customHeight="1" x14ac:dyDescent="0.2">
      <c r="A338" s="27">
        <v>16</v>
      </c>
      <c r="B338" s="15" t="s">
        <v>1473</v>
      </c>
      <c r="C338" s="15" t="s">
        <v>1554</v>
      </c>
      <c r="D338" s="16" t="s">
        <v>44</v>
      </c>
      <c r="E338" s="15" t="s">
        <v>351</v>
      </c>
      <c r="F338" s="15" t="s">
        <v>351</v>
      </c>
      <c r="G338" s="15" t="s">
        <v>352</v>
      </c>
      <c r="H338" s="15" t="s">
        <v>353</v>
      </c>
      <c r="I338" s="16" t="s">
        <v>1555</v>
      </c>
      <c r="J338" s="17">
        <v>43952</v>
      </c>
      <c r="K338" s="17">
        <v>44196</v>
      </c>
      <c r="L338" s="15" t="s">
        <v>221</v>
      </c>
      <c r="M338" s="15" t="s">
        <v>1522</v>
      </c>
      <c r="N338" s="15" t="s">
        <v>52</v>
      </c>
      <c r="O338" s="15" t="s">
        <v>1556</v>
      </c>
      <c r="P338" s="15" t="s">
        <v>54</v>
      </c>
      <c r="Q338" s="18">
        <f t="shared" si="47"/>
        <v>1</v>
      </c>
      <c r="R338" s="18">
        <v>0</v>
      </c>
      <c r="S338" s="18">
        <v>0.25</v>
      </c>
      <c r="T338" s="18">
        <v>0.375</v>
      </c>
      <c r="U338" s="18">
        <v>0.375</v>
      </c>
      <c r="V338" s="20">
        <v>0</v>
      </c>
      <c r="W338" s="20" t="s">
        <v>1426</v>
      </c>
      <c r="X338" s="18">
        <v>0.25</v>
      </c>
      <c r="Y338" s="20" t="s">
        <v>1557</v>
      </c>
      <c r="Z338" s="18">
        <v>0.375</v>
      </c>
      <c r="AA338" s="20" t="s">
        <v>1558</v>
      </c>
      <c r="AB338" s="18">
        <v>0.375</v>
      </c>
      <c r="AC338" s="20" t="s">
        <v>1559</v>
      </c>
      <c r="AD338" s="17"/>
      <c r="AE338" s="17"/>
      <c r="AF338" s="17">
        <v>44119</v>
      </c>
      <c r="AG338" s="17">
        <v>44214</v>
      </c>
      <c r="AH338" s="18">
        <f t="shared" si="42"/>
        <v>1</v>
      </c>
      <c r="AI338" s="18" t="str">
        <f t="shared" si="45"/>
        <v/>
      </c>
      <c r="AJ338" s="18">
        <f t="shared" si="46"/>
        <v>1</v>
      </c>
      <c r="AK338" s="18">
        <f t="shared" si="43"/>
        <v>1</v>
      </c>
      <c r="AL338" s="18">
        <f t="shared" si="44"/>
        <v>1</v>
      </c>
      <c r="AM338" s="15"/>
      <c r="AN338" s="15"/>
      <c r="AO338" s="15" t="s">
        <v>59</v>
      </c>
      <c r="AP338" s="15" t="s">
        <v>59</v>
      </c>
    </row>
    <row r="339" spans="1:42" s="14" customFormat="1" ht="45" customHeight="1" x14ac:dyDescent="0.2">
      <c r="A339" s="27">
        <v>17</v>
      </c>
      <c r="B339" s="15" t="s">
        <v>1473</v>
      </c>
      <c r="C339" s="15" t="s">
        <v>399</v>
      </c>
      <c r="D339" s="16" t="s">
        <v>44</v>
      </c>
      <c r="E339" s="15" t="s">
        <v>351</v>
      </c>
      <c r="F339" s="15" t="s">
        <v>351</v>
      </c>
      <c r="G339" s="15" t="s">
        <v>352</v>
      </c>
      <c r="H339" s="15" t="s">
        <v>353</v>
      </c>
      <c r="I339" s="16" t="s">
        <v>85</v>
      </c>
      <c r="J339" s="17">
        <v>43983</v>
      </c>
      <c r="K339" s="17">
        <v>44104</v>
      </c>
      <c r="L339" s="15" t="s">
        <v>221</v>
      </c>
      <c r="M339" s="15" t="s">
        <v>1560</v>
      </c>
      <c r="N339" s="15" t="s">
        <v>52</v>
      </c>
      <c r="O339" s="15" t="s">
        <v>399</v>
      </c>
      <c r="P339" s="15" t="s">
        <v>54</v>
      </c>
      <c r="Q339" s="18">
        <f t="shared" si="47"/>
        <v>1</v>
      </c>
      <c r="R339" s="18">
        <v>0</v>
      </c>
      <c r="S339" s="18">
        <v>0.56000000000000005</v>
      </c>
      <c r="T339" s="18">
        <v>0.44</v>
      </c>
      <c r="U339" s="18">
        <v>0</v>
      </c>
      <c r="V339" s="20">
        <v>0</v>
      </c>
      <c r="W339" s="20" t="s">
        <v>322</v>
      </c>
      <c r="X339" s="18">
        <v>0.56000000000000005</v>
      </c>
      <c r="Y339" s="20" t="s">
        <v>1561</v>
      </c>
      <c r="Z339" s="18">
        <v>0.35</v>
      </c>
      <c r="AA339" s="20" t="s">
        <v>1562</v>
      </c>
      <c r="AB339" s="18">
        <v>0.02</v>
      </c>
      <c r="AC339" s="20" t="s">
        <v>1563</v>
      </c>
      <c r="AD339" s="17"/>
      <c r="AE339" s="17"/>
      <c r="AF339" s="17">
        <v>44119</v>
      </c>
      <c r="AG339" s="17">
        <v>44214</v>
      </c>
      <c r="AH339" s="18">
        <f t="shared" si="42"/>
        <v>0.93</v>
      </c>
      <c r="AI339" s="18" t="str">
        <f t="shared" si="45"/>
        <v/>
      </c>
      <c r="AJ339" s="18">
        <f t="shared" si="46"/>
        <v>1</v>
      </c>
      <c r="AK339" s="18">
        <f t="shared" si="43"/>
        <v>0.79545454545454541</v>
      </c>
      <c r="AL339" s="18" t="str">
        <f t="shared" si="44"/>
        <v/>
      </c>
      <c r="AM339" s="15"/>
      <c r="AN339" s="15"/>
      <c r="AO339" s="15" t="s">
        <v>59</v>
      </c>
      <c r="AP339" s="15" t="s">
        <v>59</v>
      </c>
    </row>
    <row r="340" spans="1:42" s="14" customFormat="1" ht="45" customHeight="1" x14ac:dyDescent="0.2">
      <c r="A340" s="27">
        <v>18</v>
      </c>
      <c r="B340" s="15" t="s">
        <v>1473</v>
      </c>
      <c r="C340" s="15" t="s">
        <v>399</v>
      </c>
      <c r="D340" s="16" t="s">
        <v>44</v>
      </c>
      <c r="E340" s="15" t="s">
        <v>351</v>
      </c>
      <c r="F340" s="15" t="s">
        <v>351</v>
      </c>
      <c r="G340" s="15" t="s">
        <v>352</v>
      </c>
      <c r="H340" s="15" t="s">
        <v>353</v>
      </c>
      <c r="I340" s="16" t="s">
        <v>90</v>
      </c>
      <c r="J340" s="17">
        <v>44044</v>
      </c>
      <c r="K340" s="17">
        <v>44196</v>
      </c>
      <c r="L340" s="15" t="s">
        <v>221</v>
      </c>
      <c r="M340" s="15" t="s">
        <v>1560</v>
      </c>
      <c r="N340" s="15" t="s">
        <v>52</v>
      </c>
      <c r="O340" s="15" t="s">
        <v>399</v>
      </c>
      <c r="P340" s="15" t="s">
        <v>54</v>
      </c>
      <c r="Q340" s="18">
        <f t="shared" si="47"/>
        <v>1</v>
      </c>
      <c r="R340" s="18">
        <v>0</v>
      </c>
      <c r="S340" s="18">
        <v>0</v>
      </c>
      <c r="T340" s="18">
        <v>0.5</v>
      </c>
      <c r="U340" s="18">
        <v>0.5</v>
      </c>
      <c r="V340" s="20">
        <v>0</v>
      </c>
      <c r="W340" s="20" t="s">
        <v>404</v>
      </c>
      <c r="X340" s="18">
        <v>0</v>
      </c>
      <c r="Y340" s="20" t="s">
        <v>404</v>
      </c>
      <c r="Z340" s="18">
        <v>0.66</v>
      </c>
      <c r="AA340" s="20" t="s">
        <v>405</v>
      </c>
      <c r="AB340" s="18">
        <v>0.34</v>
      </c>
      <c r="AC340" s="20" t="s">
        <v>1564</v>
      </c>
      <c r="AD340" s="17"/>
      <c r="AE340" s="17"/>
      <c r="AF340" s="17">
        <v>44119</v>
      </c>
      <c r="AG340" s="17">
        <v>44211</v>
      </c>
      <c r="AH340" s="18">
        <f t="shared" si="42"/>
        <v>1</v>
      </c>
      <c r="AI340" s="18" t="str">
        <f t="shared" si="45"/>
        <v/>
      </c>
      <c r="AJ340" s="18" t="str">
        <f t="shared" si="46"/>
        <v/>
      </c>
      <c r="AK340" s="18">
        <f t="shared" si="43"/>
        <v>1</v>
      </c>
      <c r="AL340" s="18">
        <f t="shared" si="44"/>
        <v>0.68</v>
      </c>
      <c r="AM340" s="15"/>
      <c r="AN340" s="15"/>
      <c r="AO340" s="15" t="s">
        <v>59</v>
      </c>
      <c r="AP340" s="15" t="s">
        <v>59</v>
      </c>
    </row>
    <row r="341" spans="1:42" s="14" customFormat="1" ht="45" customHeight="1" x14ac:dyDescent="0.2">
      <c r="A341" s="27">
        <v>19</v>
      </c>
      <c r="B341" s="15" t="s">
        <v>1473</v>
      </c>
      <c r="C341" s="15" t="s">
        <v>399</v>
      </c>
      <c r="D341" s="16" t="s">
        <v>44</v>
      </c>
      <c r="E341" s="15" t="s">
        <v>351</v>
      </c>
      <c r="F341" s="15" t="s">
        <v>351</v>
      </c>
      <c r="G341" s="15" t="s">
        <v>352</v>
      </c>
      <c r="H341" s="15" t="s">
        <v>353</v>
      </c>
      <c r="I341" s="16" t="s">
        <v>407</v>
      </c>
      <c r="J341" s="23">
        <v>44013</v>
      </c>
      <c r="K341" s="17">
        <v>44043</v>
      </c>
      <c r="L341" s="15" t="s">
        <v>221</v>
      </c>
      <c r="M341" s="15" t="s">
        <v>1560</v>
      </c>
      <c r="N341" s="15" t="s">
        <v>52</v>
      </c>
      <c r="O341" s="15" t="s">
        <v>399</v>
      </c>
      <c r="P341" s="15" t="s">
        <v>54</v>
      </c>
      <c r="Q341" s="18">
        <f t="shared" si="47"/>
        <v>1</v>
      </c>
      <c r="R341" s="18">
        <v>0</v>
      </c>
      <c r="S341" s="18">
        <v>0</v>
      </c>
      <c r="T341" s="18">
        <v>1</v>
      </c>
      <c r="U341" s="18">
        <v>0</v>
      </c>
      <c r="V341" s="19">
        <v>0</v>
      </c>
      <c r="W341" s="19" t="s">
        <v>408</v>
      </c>
      <c r="X341" s="24">
        <v>0</v>
      </c>
      <c r="Y341" s="19" t="s">
        <v>408</v>
      </c>
      <c r="Z341" s="24">
        <v>1</v>
      </c>
      <c r="AA341" s="20" t="s">
        <v>1565</v>
      </c>
      <c r="AB341" s="18"/>
      <c r="AC341" s="19" t="s">
        <v>1566</v>
      </c>
      <c r="AD341" s="24"/>
      <c r="AE341" s="24"/>
      <c r="AF341" s="23">
        <v>44119</v>
      </c>
      <c r="AG341" s="23">
        <v>44179</v>
      </c>
      <c r="AH341" s="18">
        <f t="shared" si="42"/>
        <v>1</v>
      </c>
      <c r="AI341" s="18" t="str">
        <f t="shared" si="45"/>
        <v/>
      </c>
      <c r="AJ341" s="18" t="str">
        <f t="shared" si="46"/>
        <v/>
      </c>
      <c r="AK341" s="18">
        <f t="shared" si="43"/>
        <v>1</v>
      </c>
      <c r="AL341" s="18" t="str">
        <f t="shared" si="44"/>
        <v/>
      </c>
      <c r="AM341" s="16"/>
      <c r="AN341" s="16"/>
      <c r="AO341" s="15" t="s">
        <v>59</v>
      </c>
      <c r="AP341" s="16" t="s">
        <v>101</v>
      </c>
    </row>
    <row r="342" spans="1:42" s="14" customFormat="1" ht="45" customHeight="1" x14ac:dyDescent="0.2">
      <c r="A342" s="27">
        <v>1</v>
      </c>
      <c r="B342" s="15" t="s">
        <v>1567</v>
      </c>
      <c r="C342" s="15" t="s">
        <v>1568</v>
      </c>
      <c r="D342" s="15" t="s">
        <v>664</v>
      </c>
      <c r="E342" s="15" t="s">
        <v>103</v>
      </c>
      <c r="F342" s="15" t="s">
        <v>875</v>
      </c>
      <c r="G342" s="15" t="s">
        <v>194</v>
      </c>
      <c r="H342" s="15" t="s">
        <v>876</v>
      </c>
      <c r="I342" s="15" t="s">
        <v>1569</v>
      </c>
      <c r="J342" s="17">
        <v>43831</v>
      </c>
      <c r="K342" s="17">
        <v>44196</v>
      </c>
      <c r="L342" s="15" t="s">
        <v>1570</v>
      </c>
      <c r="M342" s="15" t="s">
        <v>879</v>
      </c>
      <c r="N342" s="15" t="s">
        <v>52</v>
      </c>
      <c r="O342" s="15" t="s">
        <v>1571</v>
      </c>
      <c r="P342" s="15" t="s">
        <v>54</v>
      </c>
      <c r="Q342" s="18">
        <f t="shared" si="47"/>
        <v>1</v>
      </c>
      <c r="R342" s="18">
        <v>0.25</v>
      </c>
      <c r="S342" s="18">
        <v>0.25</v>
      </c>
      <c r="T342" s="18">
        <v>0.25</v>
      </c>
      <c r="U342" s="18">
        <v>0.25</v>
      </c>
      <c r="V342" s="18">
        <v>0.25</v>
      </c>
      <c r="W342" s="18" t="s">
        <v>1572</v>
      </c>
      <c r="X342" s="18">
        <v>0.25</v>
      </c>
      <c r="Y342" s="18" t="s">
        <v>1573</v>
      </c>
      <c r="Z342" s="18">
        <v>0.25</v>
      </c>
      <c r="AA342" s="18" t="s">
        <v>1574</v>
      </c>
      <c r="AB342" s="18">
        <v>0.25</v>
      </c>
      <c r="AC342" s="18" t="s">
        <v>1575</v>
      </c>
      <c r="AD342" s="18"/>
      <c r="AE342" s="18"/>
      <c r="AF342" s="17">
        <v>44124</v>
      </c>
      <c r="AG342" s="17">
        <v>44214</v>
      </c>
      <c r="AH342" s="18">
        <f t="shared" si="42"/>
        <v>1</v>
      </c>
      <c r="AI342" s="18">
        <f>IFERROR(IF(R342=0,"",IF((V342/R342)&gt;1,1,(V342/R342))),"")</f>
        <v>1</v>
      </c>
      <c r="AJ342" s="18">
        <f>IFERROR(IF(S342=0,"",IF((X342/S342)&gt;1,1,(X342/S342))),"")</f>
        <v>1</v>
      </c>
      <c r="AK342" s="18">
        <f t="shared" si="43"/>
        <v>1</v>
      </c>
      <c r="AL342" s="18">
        <f t="shared" si="44"/>
        <v>1</v>
      </c>
      <c r="AM342" s="15"/>
      <c r="AN342" s="15"/>
      <c r="AO342" s="15" t="s">
        <v>59</v>
      </c>
      <c r="AP342" s="15" t="s">
        <v>59</v>
      </c>
    </row>
    <row r="343" spans="1:42" s="14" customFormat="1" ht="45" customHeight="1" x14ac:dyDescent="0.2">
      <c r="A343" s="27">
        <v>2</v>
      </c>
      <c r="B343" s="15" t="s">
        <v>1567</v>
      </c>
      <c r="C343" s="15" t="s">
        <v>1568</v>
      </c>
      <c r="D343" s="15" t="s">
        <v>664</v>
      </c>
      <c r="E343" s="15" t="s">
        <v>103</v>
      </c>
      <c r="F343" s="15" t="s">
        <v>875</v>
      </c>
      <c r="G343" s="15" t="s">
        <v>194</v>
      </c>
      <c r="H343" s="15" t="s">
        <v>876</v>
      </c>
      <c r="I343" s="15" t="s">
        <v>1576</v>
      </c>
      <c r="J343" s="17">
        <v>43831</v>
      </c>
      <c r="K343" s="17">
        <v>44196</v>
      </c>
      <c r="L343" s="15" t="s">
        <v>1577</v>
      </c>
      <c r="M343" s="15" t="s">
        <v>879</v>
      </c>
      <c r="N343" s="15" t="s">
        <v>52</v>
      </c>
      <c r="O343" s="15" t="s">
        <v>1571</v>
      </c>
      <c r="P343" s="15" t="s">
        <v>54</v>
      </c>
      <c r="Q343" s="18">
        <f t="shared" si="47"/>
        <v>1</v>
      </c>
      <c r="R343" s="18">
        <v>0.25</v>
      </c>
      <c r="S343" s="18">
        <v>0.25</v>
      </c>
      <c r="T343" s="18">
        <v>0.25</v>
      </c>
      <c r="U343" s="18">
        <v>0.25</v>
      </c>
      <c r="V343" s="18">
        <v>0.25</v>
      </c>
      <c r="W343" s="18" t="s">
        <v>1578</v>
      </c>
      <c r="X343" s="18">
        <v>0.25</v>
      </c>
      <c r="Y343" s="18" t="s">
        <v>1579</v>
      </c>
      <c r="Z343" s="18">
        <v>0.25</v>
      </c>
      <c r="AA343" s="18" t="s">
        <v>1580</v>
      </c>
      <c r="AB343" s="18">
        <v>0.25</v>
      </c>
      <c r="AC343" s="18" t="s">
        <v>1581</v>
      </c>
      <c r="AD343" s="18"/>
      <c r="AE343" s="18"/>
      <c r="AF343" s="17">
        <v>44124</v>
      </c>
      <c r="AG343" s="17">
        <v>44214</v>
      </c>
      <c r="AH343" s="18">
        <f t="shared" si="42"/>
        <v>1</v>
      </c>
      <c r="AI343" s="18">
        <f t="shared" ref="AI343:AI369" si="48">IFERROR(IF(R343=0,"",IF((V343/R343)&gt;1,1,(V343/R343))),"")</f>
        <v>1</v>
      </c>
      <c r="AJ343" s="18">
        <f t="shared" ref="AJ343:AJ369" si="49">IFERROR(IF(S343=0,"",IF((X343/S343)&gt;1,1,(X343/S343))),"")</f>
        <v>1</v>
      </c>
      <c r="AK343" s="18">
        <f t="shared" si="43"/>
        <v>1</v>
      </c>
      <c r="AL343" s="18">
        <f t="shared" si="44"/>
        <v>1</v>
      </c>
      <c r="AM343" s="15"/>
      <c r="AN343" s="15"/>
      <c r="AO343" s="15" t="s">
        <v>59</v>
      </c>
      <c r="AP343" s="15" t="s">
        <v>59</v>
      </c>
    </row>
    <row r="344" spans="1:42" s="14" customFormat="1" ht="45" customHeight="1" x14ac:dyDescent="0.2">
      <c r="A344" s="27">
        <v>3</v>
      </c>
      <c r="B344" s="15" t="s">
        <v>1567</v>
      </c>
      <c r="C344" s="15" t="s">
        <v>1568</v>
      </c>
      <c r="D344" s="15" t="s">
        <v>664</v>
      </c>
      <c r="E344" s="15" t="s">
        <v>103</v>
      </c>
      <c r="F344" s="15" t="s">
        <v>875</v>
      </c>
      <c r="G344" s="15" t="s">
        <v>194</v>
      </c>
      <c r="H344" s="15" t="s">
        <v>876</v>
      </c>
      <c r="I344" s="15" t="s">
        <v>1582</v>
      </c>
      <c r="J344" s="17">
        <v>43831</v>
      </c>
      <c r="K344" s="17">
        <v>44196</v>
      </c>
      <c r="L344" s="15" t="s">
        <v>1583</v>
      </c>
      <c r="M344" s="15" t="s">
        <v>879</v>
      </c>
      <c r="N344" s="15" t="s">
        <v>52</v>
      </c>
      <c r="O344" s="15" t="s">
        <v>1571</v>
      </c>
      <c r="P344" s="15" t="s">
        <v>54</v>
      </c>
      <c r="Q344" s="18">
        <f t="shared" si="47"/>
        <v>1</v>
      </c>
      <c r="R344" s="18">
        <v>0.25</v>
      </c>
      <c r="S344" s="18">
        <v>0.25</v>
      </c>
      <c r="T344" s="18">
        <v>0.25</v>
      </c>
      <c r="U344" s="18">
        <v>0.25</v>
      </c>
      <c r="V344" s="18">
        <v>0.25</v>
      </c>
      <c r="W344" s="18" t="s">
        <v>1584</v>
      </c>
      <c r="X344" s="18">
        <v>0.25</v>
      </c>
      <c r="Y344" s="18" t="s">
        <v>1585</v>
      </c>
      <c r="Z344" s="18">
        <v>0.25</v>
      </c>
      <c r="AA344" s="18" t="s">
        <v>1586</v>
      </c>
      <c r="AB344" s="18">
        <v>0.25</v>
      </c>
      <c r="AC344" s="18" t="s">
        <v>1587</v>
      </c>
      <c r="AD344" s="18"/>
      <c r="AE344" s="18"/>
      <c r="AF344" s="17">
        <v>44124</v>
      </c>
      <c r="AG344" s="17">
        <v>44214</v>
      </c>
      <c r="AH344" s="18">
        <f t="shared" si="42"/>
        <v>1</v>
      </c>
      <c r="AI344" s="18">
        <f t="shared" si="48"/>
        <v>1</v>
      </c>
      <c r="AJ344" s="18">
        <f t="shared" si="49"/>
        <v>1</v>
      </c>
      <c r="AK344" s="18">
        <f t="shared" si="43"/>
        <v>1</v>
      </c>
      <c r="AL344" s="18">
        <f t="shared" si="44"/>
        <v>1</v>
      </c>
      <c r="AM344" s="15"/>
      <c r="AN344" s="15"/>
      <c r="AO344" s="15" t="s">
        <v>59</v>
      </c>
      <c r="AP344" s="15" t="s">
        <v>59</v>
      </c>
    </row>
    <row r="345" spans="1:42" s="14" customFormat="1" ht="45" customHeight="1" x14ac:dyDescent="0.2">
      <c r="A345" s="27">
        <v>4</v>
      </c>
      <c r="B345" s="15" t="s">
        <v>1567</v>
      </c>
      <c r="C345" s="15" t="s">
        <v>1002</v>
      </c>
      <c r="D345" s="15" t="s">
        <v>80</v>
      </c>
      <c r="E345" s="15" t="s">
        <v>159</v>
      </c>
      <c r="F345" s="15" t="s">
        <v>610</v>
      </c>
      <c r="G345" s="15" t="s">
        <v>83</v>
      </c>
      <c r="H345" s="15" t="s">
        <v>160</v>
      </c>
      <c r="I345" s="15" t="s">
        <v>85</v>
      </c>
      <c r="J345" s="17">
        <v>43952</v>
      </c>
      <c r="K345" s="17">
        <v>44074</v>
      </c>
      <c r="L345" s="15" t="s">
        <v>1003</v>
      </c>
      <c r="M345" s="15" t="s">
        <v>879</v>
      </c>
      <c r="N345" s="15" t="s">
        <v>52</v>
      </c>
      <c r="O345" s="15" t="s">
        <v>163</v>
      </c>
      <c r="P345" s="15" t="s">
        <v>2</v>
      </c>
      <c r="Q345" s="18">
        <f t="shared" si="47"/>
        <v>1</v>
      </c>
      <c r="R345" s="18">
        <v>0</v>
      </c>
      <c r="S345" s="18">
        <v>0</v>
      </c>
      <c r="T345" s="18">
        <v>1</v>
      </c>
      <c r="U345" s="18">
        <v>0</v>
      </c>
      <c r="V345" s="18">
        <v>0</v>
      </c>
      <c r="W345" s="18"/>
      <c r="X345" s="18">
        <v>0</v>
      </c>
      <c r="Y345" s="18" t="s">
        <v>1588</v>
      </c>
      <c r="Z345" s="18">
        <v>0.8</v>
      </c>
      <c r="AA345" s="18" t="s">
        <v>1589</v>
      </c>
      <c r="AB345" s="18">
        <v>1</v>
      </c>
      <c r="AC345" s="18" t="s">
        <v>1590</v>
      </c>
      <c r="AD345" s="18"/>
      <c r="AE345" s="18"/>
      <c r="AF345" s="17">
        <v>44119</v>
      </c>
      <c r="AG345" s="17">
        <v>44214</v>
      </c>
      <c r="AH345" s="18">
        <f t="shared" si="42"/>
        <v>1</v>
      </c>
      <c r="AI345" s="18" t="str">
        <f t="shared" si="48"/>
        <v/>
      </c>
      <c r="AJ345" s="18" t="str">
        <f t="shared" si="49"/>
        <v/>
      </c>
      <c r="AK345" s="18">
        <f t="shared" si="43"/>
        <v>0.8</v>
      </c>
      <c r="AL345" s="18" t="str">
        <f t="shared" si="44"/>
        <v/>
      </c>
      <c r="AM345" s="15"/>
      <c r="AN345" s="15"/>
      <c r="AO345" s="15" t="s">
        <v>59</v>
      </c>
      <c r="AP345" s="15" t="s">
        <v>59</v>
      </c>
    </row>
    <row r="346" spans="1:42" s="14" customFormat="1" ht="45" customHeight="1" x14ac:dyDescent="0.2">
      <c r="A346" s="27">
        <v>5</v>
      </c>
      <c r="B346" s="15" t="s">
        <v>1567</v>
      </c>
      <c r="C346" s="15" t="s">
        <v>1002</v>
      </c>
      <c r="D346" s="15" t="s">
        <v>139</v>
      </c>
      <c r="E346" s="15" t="s">
        <v>159</v>
      </c>
      <c r="F346" s="15" t="s">
        <v>610</v>
      </c>
      <c r="G346" s="15" t="s">
        <v>83</v>
      </c>
      <c r="H346" s="15" t="s">
        <v>160</v>
      </c>
      <c r="I346" s="15" t="s">
        <v>90</v>
      </c>
      <c r="J346" s="17">
        <v>43831</v>
      </c>
      <c r="K346" s="17">
        <v>44196</v>
      </c>
      <c r="L346" s="15" t="s">
        <v>1008</v>
      </c>
      <c r="M346" s="15" t="s">
        <v>879</v>
      </c>
      <c r="N346" s="15" t="s">
        <v>52</v>
      </c>
      <c r="O346" s="15" t="s">
        <v>163</v>
      </c>
      <c r="P346" s="15" t="s">
        <v>2</v>
      </c>
      <c r="Q346" s="18">
        <f t="shared" si="47"/>
        <v>1</v>
      </c>
      <c r="R346" s="18">
        <v>0</v>
      </c>
      <c r="S346" s="18">
        <v>0</v>
      </c>
      <c r="T346" s="18">
        <v>0</v>
      </c>
      <c r="U346" s="18">
        <v>1</v>
      </c>
      <c r="V346" s="18">
        <v>0</v>
      </c>
      <c r="W346" s="18"/>
      <c r="X346" s="18">
        <v>0</v>
      </c>
      <c r="Y346" s="18" t="s">
        <v>1591</v>
      </c>
      <c r="Z346" s="18">
        <v>0</v>
      </c>
      <c r="AA346" s="18" t="s">
        <v>1592</v>
      </c>
      <c r="AB346" s="18">
        <v>1</v>
      </c>
      <c r="AC346" s="18" t="s">
        <v>1593</v>
      </c>
      <c r="AD346" s="18"/>
      <c r="AE346" s="18"/>
      <c r="AF346" s="17">
        <v>44119</v>
      </c>
      <c r="AG346" s="17">
        <v>44214</v>
      </c>
      <c r="AH346" s="18">
        <f t="shared" si="42"/>
        <v>1</v>
      </c>
      <c r="AI346" s="18" t="str">
        <f t="shared" si="48"/>
        <v/>
      </c>
      <c r="AJ346" s="18" t="str">
        <f t="shared" si="49"/>
        <v/>
      </c>
      <c r="AK346" s="18" t="str">
        <f t="shared" si="43"/>
        <v/>
      </c>
      <c r="AL346" s="18">
        <f t="shared" si="44"/>
        <v>1</v>
      </c>
      <c r="AM346" s="15"/>
      <c r="AN346" s="15"/>
      <c r="AO346" s="15" t="s">
        <v>101</v>
      </c>
      <c r="AP346" s="15" t="s">
        <v>59</v>
      </c>
    </row>
    <row r="347" spans="1:42" s="14" customFormat="1" ht="45" customHeight="1" x14ac:dyDescent="0.2">
      <c r="A347" s="27">
        <v>6</v>
      </c>
      <c r="B347" s="15" t="s">
        <v>1567</v>
      </c>
      <c r="C347" s="15" t="s">
        <v>1002</v>
      </c>
      <c r="D347" s="15" t="s">
        <v>80</v>
      </c>
      <c r="E347" s="15" t="s">
        <v>159</v>
      </c>
      <c r="F347" s="15" t="s">
        <v>610</v>
      </c>
      <c r="G347" s="15" t="s">
        <v>83</v>
      </c>
      <c r="H347" s="15" t="s">
        <v>160</v>
      </c>
      <c r="I347" s="15" t="s">
        <v>95</v>
      </c>
      <c r="J347" s="17">
        <v>43983</v>
      </c>
      <c r="K347" s="17">
        <v>44012</v>
      </c>
      <c r="L347" s="15" t="s">
        <v>1012</v>
      </c>
      <c r="M347" s="15" t="s">
        <v>879</v>
      </c>
      <c r="N347" s="15" t="s">
        <v>52</v>
      </c>
      <c r="O347" s="15" t="s">
        <v>163</v>
      </c>
      <c r="P347" s="15" t="s">
        <v>2</v>
      </c>
      <c r="Q347" s="18">
        <f t="shared" si="47"/>
        <v>1</v>
      </c>
      <c r="R347" s="18">
        <v>0</v>
      </c>
      <c r="S347" s="18">
        <v>0</v>
      </c>
      <c r="T347" s="18">
        <v>1</v>
      </c>
      <c r="U347" s="18">
        <v>0</v>
      </c>
      <c r="V347" s="18">
        <v>0</v>
      </c>
      <c r="W347" s="18"/>
      <c r="X347" s="18">
        <v>0</v>
      </c>
      <c r="Y347" s="18"/>
      <c r="Z347" s="18">
        <v>1</v>
      </c>
      <c r="AA347" s="18" t="s">
        <v>1594</v>
      </c>
      <c r="AB347" s="18">
        <v>0</v>
      </c>
      <c r="AC347" s="18"/>
      <c r="AD347" s="18"/>
      <c r="AE347" s="18"/>
      <c r="AF347" s="17">
        <v>44119</v>
      </c>
      <c r="AG347" s="17">
        <v>44214</v>
      </c>
      <c r="AH347" s="18">
        <f t="shared" si="42"/>
        <v>1</v>
      </c>
      <c r="AI347" s="18" t="str">
        <f t="shared" si="48"/>
        <v/>
      </c>
      <c r="AJ347" s="18" t="str">
        <f t="shared" si="49"/>
        <v/>
      </c>
      <c r="AK347" s="18">
        <f t="shared" si="43"/>
        <v>1</v>
      </c>
      <c r="AL347" s="18" t="str">
        <f t="shared" si="44"/>
        <v/>
      </c>
      <c r="AM347" s="15"/>
      <c r="AN347" s="15"/>
      <c r="AO347" s="15" t="s">
        <v>59</v>
      </c>
      <c r="AP347" s="15" t="s">
        <v>101</v>
      </c>
    </row>
    <row r="348" spans="1:42" s="14" customFormat="1" ht="45" customHeight="1" x14ac:dyDescent="0.2">
      <c r="A348" s="27">
        <v>7</v>
      </c>
      <c r="B348" s="15" t="s">
        <v>1567</v>
      </c>
      <c r="C348" s="15" t="s">
        <v>1002</v>
      </c>
      <c r="D348" s="15" t="s">
        <v>80</v>
      </c>
      <c r="E348" s="15" t="s">
        <v>159</v>
      </c>
      <c r="F348" s="15" t="s">
        <v>610</v>
      </c>
      <c r="G348" s="15" t="s">
        <v>83</v>
      </c>
      <c r="H348" s="15" t="s">
        <v>160</v>
      </c>
      <c r="I348" s="16" t="s">
        <v>1014</v>
      </c>
      <c r="J348" s="17">
        <v>44013</v>
      </c>
      <c r="K348" s="17">
        <v>44196</v>
      </c>
      <c r="L348" s="15" t="s">
        <v>1015</v>
      </c>
      <c r="M348" s="15" t="s">
        <v>879</v>
      </c>
      <c r="N348" s="15" t="s">
        <v>52</v>
      </c>
      <c r="O348" s="15" t="s">
        <v>163</v>
      </c>
      <c r="P348" s="15" t="s">
        <v>2</v>
      </c>
      <c r="Q348" s="18">
        <f t="shared" si="47"/>
        <v>1</v>
      </c>
      <c r="R348" s="18">
        <v>0</v>
      </c>
      <c r="S348" s="18">
        <v>0</v>
      </c>
      <c r="T348" s="18">
        <v>0</v>
      </c>
      <c r="U348" s="18">
        <v>1</v>
      </c>
      <c r="V348" s="18">
        <v>0</v>
      </c>
      <c r="W348" s="18"/>
      <c r="X348" s="18">
        <v>0</v>
      </c>
      <c r="Y348" s="18"/>
      <c r="Z348" s="18">
        <v>0</v>
      </c>
      <c r="AA348" s="18" t="s">
        <v>891</v>
      </c>
      <c r="AB348" s="18">
        <v>1</v>
      </c>
      <c r="AC348" s="18" t="s">
        <v>1595</v>
      </c>
      <c r="AD348" s="18"/>
      <c r="AE348" s="18"/>
      <c r="AF348" s="17">
        <v>44119</v>
      </c>
      <c r="AG348" s="17">
        <v>44214</v>
      </c>
      <c r="AH348" s="18">
        <f t="shared" si="42"/>
        <v>1</v>
      </c>
      <c r="AI348" s="18" t="str">
        <f t="shared" si="48"/>
        <v/>
      </c>
      <c r="AJ348" s="18" t="str">
        <f t="shared" si="49"/>
        <v/>
      </c>
      <c r="AK348" s="18" t="str">
        <f t="shared" si="43"/>
        <v/>
      </c>
      <c r="AL348" s="18">
        <f t="shared" si="44"/>
        <v>1</v>
      </c>
      <c r="AM348" s="15"/>
      <c r="AN348" s="15"/>
      <c r="AO348" s="15" t="s">
        <v>101</v>
      </c>
      <c r="AP348" s="15" t="s">
        <v>59</v>
      </c>
    </row>
    <row r="349" spans="1:42" s="14" customFormat="1" ht="45" customHeight="1" x14ac:dyDescent="0.2">
      <c r="A349" s="27">
        <v>8</v>
      </c>
      <c r="B349" s="15" t="s">
        <v>1567</v>
      </c>
      <c r="C349" s="15" t="s">
        <v>1002</v>
      </c>
      <c r="D349" s="15" t="s">
        <v>80</v>
      </c>
      <c r="E349" s="15" t="s">
        <v>159</v>
      </c>
      <c r="F349" s="15" t="s">
        <v>610</v>
      </c>
      <c r="G349" s="15" t="s">
        <v>83</v>
      </c>
      <c r="H349" s="15" t="s">
        <v>160</v>
      </c>
      <c r="I349" s="15" t="s">
        <v>407</v>
      </c>
      <c r="J349" s="17">
        <v>43983</v>
      </c>
      <c r="K349" s="17">
        <v>44027</v>
      </c>
      <c r="L349" s="15" t="s">
        <v>1017</v>
      </c>
      <c r="M349" s="15" t="s">
        <v>879</v>
      </c>
      <c r="N349" s="15" t="s">
        <v>1596</v>
      </c>
      <c r="O349" s="15" t="s">
        <v>163</v>
      </c>
      <c r="P349" s="15" t="s">
        <v>2</v>
      </c>
      <c r="Q349" s="20">
        <f t="shared" si="47"/>
        <v>1</v>
      </c>
      <c r="R349" s="20">
        <v>0</v>
      </c>
      <c r="S349" s="20">
        <v>0</v>
      </c>
      <c r="T349" s="20">
        <v>1</v>
      </c>
      <c r="U349" s="20">
        <v>0</v>
      </c>
      <c r="V349" s="20">
        <v>0</v>
      </c>
      <c r="W349" s="20"/>
      <c r="X349" s="20">
        <v>0</v>
      </c>
      <c r="Y349" s="20"/>
      <c r="Z349" s="20">
        <v>1</v>
      </c>
      <c r="AA349" s="20" t="s">
        <v>1597</v>
      </c>
      <c r="AB349" s="20">
        <v>0</v>
      </c>
      <c r="AC349" s="20" t="s">
        <v>1598</v>
      </c>
      <c r="AD349" s="17"/>
      <c r="AE349" s="17"/>
      <c r="AF349" s="17">
        <v>44119</v>
      </c>
      <c r="AG349" s="17">
        <v>44214</v>
      </c>
      <c r="AH349" s="18">
        <f t="shared" si="42"/>
        <v>1</v>
      </c>
      <c r="AI349" s="18" t="str">
        <f t="shared" si="48"/>
        <v/>
      </c>
      <c r="AJ349" s="18" t="str">
        <f t="shared" si="49"/>
        <v/>
      </c>
      <c r="AK349" s="18">
        <f t="shared" si="43"/>
        <v>1</v>
      </c>
      <c r="AL349" s="18" t="str">
        <f t="shared" si="44"/>
        <v/>
      </c>
      <c r="AM349" s="15"/>
      <c r="AN349" s="15"/>
      <c r="AO349" s="15" t="s">
        <v>59</v>
      </c>
      <c r="AP349" s="15" t="s">
        <v>101</v>
      </c>
    </row>
    <row r="350" spans="1:42" s="14" customFormat="1" ht="45" customHeight="1" x14ac:dyDescent="0.2">
      <c r="A350" s="27">
        <v>1</v>
      </c>
      <c r="B350" s="15" t="s">
        <v>1599</v>
      </c>
      <c r="C350" s="15" t="s">
        <v>1600</v>
      </c>
      <c r="D350" s="15" t="s">
        <v>139</v>
      </c>
      <c r="E350" s="15" t="s">
        <v>103</v>
      </c>
      <c r="F350" s="15" t="s">
        <v>46</v>
      </c>
      <c r="G350" s="15" t="s">
        <v>194</v>
      </c>
      <c r="H350" s="15" t="s">
        <v>1601</v>
      </c>
      <c r="I350" s="15" t="s">
        <v>1602</v>
      </c>
      <c r="J350" s="17">
        <v>43922</v>
      </c>
      <c r="K350" s="17">
        <v>44196</v>
      </c>
      <c r="L350" s="15" t="s">
        <v>221</v>
      </c>
      <c r="M350" s="15" t="s">
        <v>1603</v>
      </c>
      <c r="N350" s="15" t="s">
        <v>52</v>
      </c>
      <c r="O350" s="15" t="s">
        <v>1604</v>
      </c>
      <c r="P350" s="15" t="s">
        <v>54</v>
      </c>
      <c r="Q350" s="18">
        <f t="shared" si="47"/>
        <v>1</v>
      </c>
      <c r="R350" s="18">
        <v>0</v>
      </c>
      <c r="S350" s="18">
        <v>0.33</v>
      </c>
      <c r="T350" s="18">
        <v>0.33</v>
      </c>
      <c r="U350" s="18">
        <v>0.34</v>
      </c>
      <c r="V350" s="18">
        <v>0</v>
      </c>
      <c r="W350" s="18"/>
      <c r="X350" s="18">
        <v>0.33</v>
      </c>
      <c r="Y350" s="18" t="s">
        <v>1605</v>
      </c>
      <c r="Z350" s="18">
        <v>0.33</v>
      </c>
      <c r="AA350" s="18" t="s">
        <v>1606</v>
      </c>
      <c r="AB350" s="18">
        <v>0.34</v>
      </c>
      <c r="AC350" s="18" t="s">
        <v>1607</v>
      </c>
      <c r="AD350" s="18"/>
      <c r="AE350" s="18"/>
      <c r="AF350" s="17">
        <v>44125</v>
      </c>
      <c r="AG350" s="17">
        <v>44209</v>
      </c>
      <c r="AH350" s="18">
        <f t="shared" si="42"/>
        <v>1</v>
      </c>
      <c r="AI350" s="18" t="str">
        <f t="shared" si="48"/>
        <v/>
      </c>
      <c r="AJ350" s="18">
        <f t="shared" si="49"/>
        <v>1</v>
      </c>
      <c r="AK350" s="18">
        <f t="shared" si="43"/>
        <v>1</v>
      </c>
      <c r="AL350" s="18">
        <f t="shared" si="44"/>
        <v>1</v>
      </c>
      <c r="AM350" s="15"/>
      <c r="AN350" s="15"/>
      <c r="AO350" s="16" t="s">
        <v>59</v>
      </c>
      <c r="AP350" s="15" t="s">
        <v>59</v>
      </c>
    </row>
    <row r="351" spans="1:42" s="14" customFormat="1" ht="45" customHeight="1" x14ac:dyDescent="0.2">
      <c r="A351" s="27">
        <v>2</v>
      </c>
      <c r="B351" s="15" t="s">
        <v>1599</v>
      </c>
      <c r="C351" s="15" t="s">
        <v>1600</v>
      </c>
      <c r="D351" s="15" t="s">
        <v>139</v>
      </c>
      <c r="E351" s="15" t="s">
        <v>103</v>
      </c>
      <c r="F351" s="15" t="s">
        <v>46</v>
      </c>
      <c r="G351" s="15" t="s">
        <v>194</v>
      </c>
      <c r="H351" s="15" t="s">
        <v>1601</v>
      </c>
      <c r="I351" s="15" t="s">
        <v>1608</v>
      </c>
      <c r="J351" s="17">
        <v>43891</v>
      </c>
      <c r="K351" s="17">
        <v>44196</v>
      </c>
      <c r="L351" s="15" t="s">
        <v>221</v>
      </c>
      <c r="M351" s="15" t="s">
        <v>1603</v>
      </c>
      <c r="N351" s="15" t="s">
        <v>52</v>
      </c>
      <c r="O351" s="15" t="s">
        <v>1604</v>
      </c>
      <c r="P351" s="15" t="s">
        <v>54</v>
      </c>
      <c r="Q351" s="18">
        <f t="shared" si="47"/>
        <v>1</v>
      </c>
      <c r="R351" s="18">
        <v>0.1</v>
      </c>
      <c r="S351" s="18">
        <v>0.3</v>
      </c>
      <c r="T351" s="18">
        <v>0.3</v>
      </c>
      <c r="U351" s="18">
        <v>0.3</v>
      </c>
      <c r="V351" s="18">
        <v>0</v>
      </c>
      <c r="W351" s="18"/>
      <c r="X351" s="18">
        <v>0.3</v>
      </c>
      <c r="Y351" s="18" t="s">
        <v>1609</v>
      </c>
      <c r="Z351" s="18">
        <v>0.4</v>
      </c>
      <c r="AA351" s="18" t="s">
        <v>1610</v>
      </c>
      <c r="AB351" s="18">
        <v>0.3</v>
      </c>
      <c r="AC351" s="18" t="s">
        <v>1611</v>
      </c>
      <c r="AD351" s="18"/>
      <c r="AE351" s="18"/>
      <c r="AF351" s="17">
        <v>44125</v>
      </c>
      <c r="AG351" s="17">
        <v>44209</v>
      </c>
      <c r="AH351" s="18">
        <f t="shared" si="42"/>
        <v>1</v>
      </c>
      <c r="AI351" s="18">
        <f t="shared" si="48"/>
        <v>0</v>
      </c>
      <c r="AJ351" s="18">
        <f t="shared" si="49"/>
        <v>1</v>
      </c>
      <c r="AK351" s="18">
        <f t="shared" si="43"/>
        <v>1</v>
      </c>
      <c r="AL351" s="18">
        <f t="shared" si="44"/>
        <v>1</v>
      </c>
      <c r="AM351" s="15"/>
      <c r="AN351" s="15"/>
      <c r="AO351" s="16" t="s">
        <v>59</v>
      </c>
      <c r="AP351" s="15" t="s">
        <v>59</v>
      </c>
    </row>
    <row r="352" spans="1:42" s="14" customFormat="1" ht="45" customHeight="1" x14ac:dyDescent="0.2">
      <c r="A352" s="27">
        <v>3</v>
      </c>
      <c r="B352" s="15" t="s">
        <v>1599</v>
      </c>
      <c r="C352" s="15" t="s">
        <v>1600</v>
      </c>
      <c r="D352" s="15" t="s">
        <v>139</v>
      </c>
      <c r="E352" s="15" t="s">
        <v>103</v>
      </c>
      <c r="F352" s="15" t="s">
        <v>46</v>
      </c>
      <c r="G352" s="15" t="s">
        <v>194</v>
      </c>
      <c r="H352" s="15" t="s">
        <v>1601</v>
      </c>
      <c r="I352" s="15" t="s">
        <v>1612</v>
      </c>
      <c r="J352" s="17">
        <v>44044</v>
      </c>
      <c r="K352" s="17">
        <v>44135</v>
      </c>
      <c r="L352" s="15" t="s">
        <v>221</v>
      </c>
      <c r="M352" s="15" t="s">
        <v>1603</v>
      </c>
      <c r="N352" s="15" t="s">
        <v>52</v>
      </c>
      <c r="O352" s="15" t="s">
        <v>1604</v>
      </c>
      <c r="P352" s="15" t="s">
        <v>54</v>
      </c>
      <c r="Q352" s="18">
        <f t="shared" si="47"/>
        <v>1</v>
      </c>
      <c r="R352" s="18">
        <v>0</v>
      </c>
      <c r="S352" s="18">
        <v>0</v>
      </c>
      <c r="T352" s="18">
        <v>0.5</v>
      </c>
      <c r="U352" s="18">
        <v>0.5</v>
      </c>
      <c r="V352" s="18">
        <v>0</v>
      </c>
      <c r="W352" s="18"/>
      <c r="X352" s="18">
        <v>0</v>
      </c>
      <c r="Y352" s="18"/>
      <c r="Z352" s="18">
        <v>0.5</v>
      </c>
      <c r="AA352" s="18" t="s">
        <v>1613</v>
      </c>
      <c r="AB352" s="18">
        <v>0.5</v>
      </c>
      <c r="AC352" s="18" t="s">
        <v>1614</v>
      </c>
      <c r="AD352" s="18"/>
      <c r="AE352" s="18"/>
      <c r="AF352" s="17">
        <v>44125</v>
      </c>
      <c r="AG352" s="17">
        <v>44209</v>
      </c>
      <c r="AH352" s="18">
        <f t="shared" si="42"/>
        <v>1</v>
      </c>
      <c r="AI352" s="18" t="str">
        <f t="shared" si="48"/>
        <v/>
      </c>
      <c r="AJ352" s="18" t="str">
        <f t="shared" si="49"/>
        <v/>
      </c>
      <c r="AK352" s="18">
        <f t="shared" si="43"/>
        <v>1</v>
      </c>
      <c r="AL352" s="18">
        <f t="shared" si="44"/>
        <v>1</v>
      </c>
      <c r="AM352" s="15"/>
      <c r="AN352" s="15"/>
      <c r="AO352" s="16" t="s">
        <v>59</v>
      </c>
      <c r="AP352" s="15" t="s">
        <v>59</v>
      </c>
    </row>
    <row r="353" spans="1:42" s="14" customFormat="1" ht="45" customHeight="1" x14ac:dyDescent="0.2">
      <c r="A353" s="27">
        <v>4</v>
      </c>
      <c r="B353" s="15" t="s">
        <v>1599</v>
      </c>
      <c r="C353" s="15" t="s">
        <v>1600</v>
      </c>
      <c r="D353" s="15" t="s">
        <v>139</v>
      </c>
      <c r="E353" s="15" t="s">
        <v>103</v>
      </c>
      <c r="F353" s="15" t="s">
        <v>46</v>
      </c>
      <c r="G353" s="15" t="s">
        <v>194</v>
      </c>
      <c r="H353" s="15" t="s">
        <v>1601</v>
      </c>
      <c r="I353" s="15" t="s">
        <v>1615</v>
      </c>
      <c r="J353" s="17">
        <v>43983</v>
      </c>
      <c r="K353" s="17">
        <v>44013</v>
      </c>
      <c r="L353" s="15" t="s">
        <v>221</v>
      </c>
      <c r="M353" s="15" t="s">
        <v>1603</v>
      </c>
      <c r="N353" s="15" t="s">
        <v>52</v>
      </c>
      <c r="O353" s="15" t="s">
        <v>1604</v>
      </c>
      <c r="P353" s="15" t="s">
        <v>54</v>
      </c>
      <c r="Q353" s="18">
        <f t="shared" si="47"/>
        <v>1</v>
      </c>
      <c r="R353" s="18">
        <v>0</v>
      </c>
      <c r="S353" s="18">
        <v>0.8</v>
      </c>
      <c r="T353" s="18">
        <v>0.2</v>
      </c>
      <c r="U353" s="18">
        <v>0</v>
      </c>
      <c r="V353" s="18">
        <v>0</v>
      </c>
      <c r="W353" s="18"/>
      <c r="X353" s="18">
        <v>0.8</v>
      </c>
      <c r="Y353" s="18" t="s">
        <v>1616</v>
      </c>
      <c r="Z353" s="18">
        <v>0.2</v>
      </c>
      <c r="AA353" s="18" t="s">
        <v>1617</v>
      </c>
      <c r="AB353" s="18">
        <v>0</v>
      </c>
      <c r="AC353" s="18"/>
      <c r="AD353" s="18"/>
      <c r="AE353" s="18"/>
      <c r="AF353" s="17">
        <v>44125</v>
      </c>
      <c r="AG353" s="17">
        <v>44209</v>
      </c>
      <c r="AH353" s="18">
        <f t="shared" si="42"/>
        <v>1</v>
      </c>
      <c r="AI353" s="18" t="str">
        <f t="shared" si="48"/>
        <v/>
      </c>
      <c r="AJ353" s="18">
        <f t="shared" si="49"/>
        <v>1</v>
      </c>
      <c r="AK353" s="18">
        <f t="shared" si="43"/>
        <v>1</v>
      </c>
      <c r="AL353" s="18" t="str">
        <f t="shared" si="44"/>
        <v/>
      </c>
      <c r="AM353" s="15"/>
      <c r="AN353" s="15" t="s">
        <v>59</v>
      </c>
      <c r="AO353" s="16" t="s">
        <v>59</v>
      </c>
      <c r="AP353" s="15"/>
    </row>
    <row r="354" spans="1:42" s="14" customFormat="1" ht="45" customHeight="1" x14ac:dyDescent="0.2">
      <c r="A354" s="27">
        <v>5</v>
      </c>
      <c r="B354" s="15" t="s">
        <v>1599</v>
      </c>
      <c r="C354" s="15" t="s">
        <v>1618</v>
      </c>
      <c r="D354" s="15" t="s">
        <v>139</v>
      </c>
      <c r="E354" s="15" t="s">
        <v>103</v>
      </c>
      <c r="F354" s="15" t="s">
        <v>1619</v>
      </c>
      <c r="G354" s="15" t="s">
        <v>194</v>
      </c>
      <c r="H354" s="15" t="s">
        <v>353</v>
      </c>
      <c r="I354" s="16" t="s">
        <v>1620</v>
      </c>
      <c r="J354" s="17">
        <v>43831</v>
      </c>
      <c r="K354" s="17">
        <v>44196</v>
      </c>
      <c r="L354" s="15" t="s">
        <v>221</v>
      </c>
      <c r="M354" s="15" t="s">
        <v>1603</v>
      </c>
      <c r="N354" s="15" t="s">
        <v>52</v>
      </c>
      <c r="O354" s="15" t="s">
        <v>1621</v>
      </c>
      <c r="P354" s="15" t="s">
        <v>54</v>
      </c>
      <c r="Q354" s="18">
        <f t="shared" si="47"/>
        <v>1</v>
      </c>
      <c r="R354" s="18">
        <v>0.25</v>
      </c>
      <c r="S354" s="18">
        <v>0.25</v>
      </c>
      <c r="T354" s="18">
        <v>0.25</v>
      </c>
      <c r="U354" s="18">
        <v>0.25</v>
      </c>
      <c r="V354" s="18">
        <v>0.25</v>
      </c>
      <c r="W354" s="18" t="s">
        <v>1622</v>
      </c>
      <c r="X354" s="18">
        <v>0.25</v>
      </c>
      <c r="Y354" s="18" t="s">
        <v>1623</v>
      </c>
      <c r="Z354" s="18">
        <v>0.25</v>
      </c>
      <c r="AA354" s="18" t="s">
        <v>1624</v>
      </c>
      <c r="AB354" s="18">
        <v>0.25</v>
      </c>
      <c r="AC354" s="18" t="s">
        <v>1625</v>
      </c>
      <c r="AD354" s="18"/>
      <c r="AE354" s="18"/>
      <c r="AF354" s="17">
        <v>44125</v>
      </c>
      <c r="AG354" s="17">
        <v>44209</v>
      </c>
      <c r="AH354" s="18">
        <f t="shared" si="42"/>
        <v>1</v>
      </c>
      <c r="AI354" s="18">
        <f t="shared" si="48"/>
        <v>1</v>
      </c>
      <c r="AJ354" s="18">
        <f t="shared" si="49"/>
        <v>1</v>
      </c>
      <c r="AK354" s="18">
        <f t="shared" si="43"/>
        <v>1</v>
      </c>
      <c r="AL354" s="18">
        <f t="shared" si="44"/>
        <v>1</v>
      </c>
      <c r="AM354" s="15"/>
      <c r="AN354" s="15"/>
      <c r="AO354" s="16" t="s">
        <v>59</v>
      </c>
      <c r="AP354" s="15" t="s">
        <v>59</v>
      </c>
    </row>
    <row r="355" spans="1:42" s="14" customFormat="1" ht="45" customHeight="1" x14ac:dyDescent="0.2">
      <c r="A355" s="27">
        <v>6</v>
      </c>
      <c r="B355" s="15" t="s">
        <v>1599</v>
      </c>
      <c r="C355" s="15" t="s">
        <v>1618</v>
      </c>
      <c r="D355" s="15" t="s">
        <v>139</v>
      </c>
      <c r="E355" s="15" t="s">
        <v>103</v>
      </c>
      <c r="F355" s="15" t="s">
        <v>1619</v>
      </c>
      <c r="G355" s="15" t="s">
        <v>194</v>
      </c>
      <c r="H355" s="15" t="s">
        <v>353</v>
      </c>
      <c r="I355" s="16" t="s">
        <v>1626</v>
      </c>
      <c r="J355" s="17">
        <v>43831</v>
      </c>
      <c r="K355" s="17">
        <v>44196</v>
      </c>
      <c r="L355" s="15" t="s">
        <v>221</v>
      </c>
      <c r="M355" s="15" t="s">
        <v>1603</v>
      </c>
      <c r="N355" s="15" t="s">
        <v>52</v>
      </c>
      <c r="O355" s="15" t="s">
        <v>1621</v>
      </c>
      <c r="P355" s="15" t="s">
        <v>54</v>
      </c>
      <c r="Q355" s="18">
        <f t="shared" si="47"/>
        <v>1</v>
      </c>
      <c r="R355" s="18">
        <v>0.25</v>
      </c>
      <c r="S355" s="18">
        <v>0.25</v>
      </c>
      <c r="T355" s="18">
        <v>0.25</v>
      </c>
      <c r="U355" s="18">
        <v>0.25</v>
      </c>
      <c r="V355" s="18">
        <v>0.25</v>
      </c>
      <c r="W355" s="18" t="s">
        <v>1627</v>
      </c>
      <c r="X355" s="18">
        <v>0.25</v>
      </c>
      <c r="Y355" s="18" t="s">
        <v>1628</v>
      </c>
      <c r="Z355" s="18">
        <v>0.25</v>
      </c>
      <c r="AA355" s="18" t="s">
        <v>1629</v>
      </c>
      <c r="AB355" s="18">
        <v>0.25</v>
      </c>
      <c r="AC355" s="18" t="s">
        <v>1630</v>
      </c>
      <c r="AD355" s="18"/>
      <c r="AE355" s="18"/>
      <c r="AF355" s="17">
        <v>44125</v>
      </c>
      <c r="AG355" s="17">
        <v>44209</v>
      </c>
      <c r="AH355" s="18">
        <f t="shared" si="42"/>
        <v>1</v>
      </c>
      <c r="AI355" s="18">
        <f t="shared" si="48"/>
        <v>1</v>
      </c>
      <c r="AJ355" s="18">
        <f t="shared" si="49"/>
        <v>1</v>
      </c>
      <c r="AK355" s="18">
        <f t="shared" si="43"/>
        <v>1</v>
      </c>
      <c r="AL355" s="18">
        <f t="shared" si="44"/>
        <v>1</v>
      </c>
      <c r="AM355" s="15"/>
      <c r="AN355" s="15" t="s">
        <v>59</v>
      </c>
      <c r="AO355" s="16" t="s">
        <v>59</v>
      </c>
      <c r="AP355" s="15" t="s">
        <v>59</v>
      </c>
    </row>
    <row r="356" spans="1:42" s="14" customFormat="1" ht="45" customHeight="1" x14ac:dyDescent="0.2">
      <c r="A356" s="27">
        <v>7</v>
      </c>
      <c r="B356" s="15" t="s">
        <v>1599</v>
      </c>
      <c r="C356" s="15" t="s">
        <v>1618</v>
      </c>
      <c r="D356" s="15" t="s">
        <v>139</v>
      </c>
      <c r="E356" s="15" t="s">
        <v>103</v>
      </c>
      <c r="F356" s="15" t="s">
        <v>1619</v>
      </c>
      <c r="G356" s="15" t="s">
        <v>194</v>
      </c>
      <c r="H356" s="15" t="s">
        <v>353</v>
      </c>
      <c r="I356" s="16" t="s">
        <v>1631</v>
      </c>
      <c r="J356" s="17">
        <v>43831</v>
      </c>
      <c r="K356" s="17">
        <v>44196</v>
      </c>
      <c r="L356" s="15" t="s">
        <v>221</v>
      </c>
      <c r="M356" s="15" t="s">
        <v>1603</v>
      </c>
      <c r="N356" s="15" t="s">
        <v>52</v>
      </c>
      <c r="O356" s="15" t="s">
        <v>1621</v>
      </c>
      <c r="P356" s="15" t="s">
        <v>54</v>
      </c>
      <c r="Q356" s="18">
        <f t="shared" si="47"/>
        <v>1</v>
      </c>
      <c r="R356" s="18">
        <v>0.25</v>
      </c>
      <c r="S356" s="18">
        <v>0.25</v>
      </c>
      <c r="T356" s="18">
        <v>0.25</v>
      </c>
      <c r="U356" s="18">
        <v>0.25</v>
      </c>
      <c r="V356" s="18">
        <v>0.25</v>
      </c>
      <c r="W356" s="18" t="s">
        <v>1632</v>
      </c>
      <c r="X356" s="18">
        <v>0.25</v>
      </c>
      <c r="Y356" s="18" t="s">
        <v>1633</v>
      </c>
      <c r="Z356" s="18">
        <v>0.25</v>
      </c>
      <c r="AA356" s="18" t="s">
        <v>1634</v>
      </c>
      <c r="AB356" s="18">
        <v>0.25</v>
      </c>
      <c r="AC356" s="18" t="s">
        <v>1635</v>
      </c>
      <c r="AD356" s="18"/>
      <c r="AE356" s="18"/>
      <c r="AF356" s="17">
        <v>44125</v>
      </c>
      <c r="AG356" s="17">
        <v>44209</v>
      </c>
      <c r="AH356" s="18">
        <f t="shared" si="42"/>
        <v>1</v>
      </c>
      <c r="AI356" s="18">
        <f t="shared" si="48"/>
        <v>1</v>
      </c>
      <c r="AJ356" s="18">
        <f t="shared" si="49"/>
        <v>1</v>
      </c>
      <c r="AK356" s="18">
        <f t="shared" si="43"/>
        <v>1</v>
      </c>
      <c r="AL356" s="18">
        <f t="shared" si="44"/>
        <v>1</v>
      </c>
      <c r="AM356" s="15"/>
      <c r="AN356" s="15"/>
      <c r="AO356" s="16" t="s">
        <v>59</v>
      </c>
      <c r="AP356" s="15" t="s">
        <v>59</v>
      </c>
    </row>
    <row r="357" spans="1:42" s="14" customFormat="1" ht="45" customHeight="1" x14ac:dyDescent="0.2">
      <c r="A357" s="27">
        <v>8</v>
      </c>
      <c r="B357" s="15" t="s">
        <v>1599</v>
      </c>
      <c r="C357" s="15" t="s">
        <v>1618</v>
      </c>
      <c r="D357" s="15" t="s">
        <v>139</v>
      </c>
      <c r="E357" s="15" t="s">
        <v>103</v>
      </c>
      <c r="F357" s="15" t="s">
        <v>1619</v>
      </c>
      <c r="G357" s="15" t="s">
        <v>194</v>
      </c>
      <c r="H357" s="15" t="s">
        <v>353</v>
      </c>
      <c r="I357" s="16" t="s">
        <v>1636</v>
      </c>
      <c r="J357" s="17">
        <v>43831</v>
      </c>
      <c r="K357" s="17">
        <v>44196</v>
      </c>
      <c r="L357" s="15" t="s">
        <v>221</v>
      </c>
      <c r="M357" s="15" t="s">
        <v>1603</v>
      </c>
      <c r="N357" s="15" t="s">
        <v>52</v>
      </c>
      <c r="O357" s="15" t="s">
        <v>1621</v>
      </c>
      <c r="P357" s="15" t="s">
        <v>54</v>
      </c>
      <c r="Q357" s="18">
        <f t="shared" si="47"/>
        <v>1</v>
      </c>
      <c r="R357" s="18">
        <v>0.25</v>
      </c>
      <c r="S357" s="18">
        <v>0.25</v>
      </c>
      <c r="T357" s="18">
        <v>0.25</v>
      </c>
      <c r="U357" s="18">
        <v>0.25</v>
      </c>
      <c r="V357" s="18">
        <v>0.25</v>
      </c>
      <c r="W357" s="18" t="s">
        <v>1637</v>
      </c>
      <c r="X357" s="18">
        <v>0.25</v>
      </c>
      <c r="Y357" s="18" t="s">
        <v>1638</v>
      </c>
      <c r="Z357" s="18">
        <v>0.25</v>
      </c>
      <c r="AA357" s="18" t="s">
        <v>1639</v>
      </c>
      <c r="AB357" s="18">
        <v>0.25</v>
      </c>
      <c r="AC357" s="18" t="s">
        <v>1640</v>
      </c>
      <c r="AD357" s="18"/>
      <c r="AE357" s="18"/>
      <c r="AF357" s="17">
        <v>44125</v>
      </c>
      <c r="AG357" s="17">
        <v>44209</v>
      </c>
      <c r="AH357" s="18">
        <f t="shared" si="42"/>
        <v>1</v>
      </c>
      <c r="AI357" s="18">
        <f t="shared" si="48"/>
        <v>1</v>
      </c>
      <c r="AJ357" s="18">
        <f t="shared" si="49"/>
        <v>1</v>
      </c>
      <c r="AK357" s="18">
        <f t="shared" si="43"/>
        <v>1</v>
      </c>
      <c r="AL357" s="18">
        <f t="shared" si="44"/>
        <v>1</v>
      </c>
      <c r="AM357" s="15"/>
      <c r="AN357" s="15"/>
      <c r="AO357" s="16" t="s">
        <v>59</v>
      </c>
      <c r="AP357" s="15" t="s">
        <v>59</v>
      </c>
    </row>
    <row r="358" spans="1:42" s="14" customFormat="1" ht="45" customHeight="1" x14ac:dyDescent="0.2">
      <c r="A358" s="27">
        <v>9</v>
      </c>
      <c r="B358" s="15" t="s">
        <v>1599</v>
      </c>
      <c r="C358" s="15" t="s">
        <v>1618</v>
      </c>
      <c r="D358" s="15" t="s">
        <v>139</v>
      </c>
      <c r="E358" s="15" t="s">
        <v>103</v>
      </c>
      <c r="F358" s="15" t="s">
        <v>1619</v>
      </c>
      <c r="G358" s="15" t="s">
        <v>194</v>
      </c>
      <c r="H358" s="15" t="s">
        <v>353</v>
      </c>
      <c r="I358" s="15" t="s">
        <v>1641</v>
      </c>
      <c r="J358" s="17">
        <v>43831</v>
      </c>
      <c r="K358" s="17">
        <v>44196</v>
      </c>
      <c r="L358" s="15" t="s">
        <v>221</v>
      </c>
      <c r="M358" s="15" t="s">
        <v>1603</v>
      </c>
      <c r="N358" s="15" t="s">
        <v>52</v>
      </c>
      <c r="O358" s="15" t="s">
        <v>1621</v>
      </c>
      <c r="P358" s="15" t="s">
        <v>54</v>
      </c>
      <c r="Q358" s="18">
        <f t="shared" si="47"/>
        <v>1</v>
      </c>
      <c r="R358" s="18">
        <v>0.25</v>
      </c>
      <c r="S358" s="18">
        <v>0.25</v>
      </c>
      <c r="T358" s="18">
        <v>0.25</v>
      </c>
      <c r="U358" s="18">
        <v>0.25</v>
      </c>
      <c r="V358" s="18">
        <v>0</v>
      </c>
      <c r="W358" s="19"/>
      <c r="X358" s="18">
        <v>0.25</v>
      </c>
      <c r="Y358" s="18" t="s">
        <v>1642</v>
      </c>
      <c r="Z358" s="18">
        <v>0.5</v>
      </c>
      <c r="AA358" s="18" t="s">
        <v>1643</v>
      </c>
      <c r="AB358" s="18">
        <v>0.25</v>
      </c>
      <c r="AC358" s="18" t="s">
        <v>1644</v>
      </c>
      <c r="AD358" s="18"/>
      <c r="AE358" s="18"/>
      <c r="AF358" s="17">
        <v>44125</v>
      </c>
      <c r="AG358" s="17">
        <v>44174</v>
      </c>
      <c r="AH358" s="18">
        <f t="shared" si="42"/>
        <v>1</v>
      </c>
      <c r="AI358" s="18">
        <f t="shared" si="48"/>
        <v>0</v>
      </c>
      <c r="AJ358" s="18">
        <f t="shared" si="49"/>
        <v>1</v>
      </c>
      <c r="AK358" s="18">
        <f t="shared" si="43"/>
        <v>1</v>
      </c>
      <c r="AL358" s="18">
        <f t="shared" si="44"/>
        <v>1</v>
      </c>
      <c r="AM358" s="15"/>
      <c r="AN358" s="15"/>
      <c r="AO358" s="16" t="s">
        <v>59</v>
      </c>
      <c r="AP358" s="15" t="s">
        <v>59</v>
      </c>
    </row>
    <row r="359" spans="1:42" s="14" customFormat="1" ht="45" customHeight="1" x14ac:dyDescent="0.2">
      <c r="A359" s="27">
        <v>10</v>
      </c>
      <c r="B359" s="15" t="s">
        <v>1599</v>
      </c>
      <c r="C359" s="15" t="s">
        <v>1618</v>
      </c>
      <c r="D359" s="15" t="s">
        <v>139</v>
      </c>
      <c r="E359" s="15" t="s">
        <v>103</v>
      </c>
      <c r="F359" s="15" t="s">
        <v>1619</v>
      </c>
      <c r="G359" s="15" t="s">
        <v>194</v>
      </c>
      <c r="H359" s="15" t="s">
        <v>353</v>
      </c>
      <c r="I359" s="16" t="s">
        <v>1645</v>
      </c>
      <c r="J359" s="17">
        <v>43831</v>
      </c>
      <c r="K359" s="17">
        <v>44196</v>
      </c>
      <c r="L359" s="15" t="s">
        <v>221</v>
      </c>
      <c r="M359" s="15" t="s">
        <v>1603</v>
      </c>
      <c r="N359" s="15" t="s">
        <v>52</v>
      </c>
      <c r="O359" s="15" t="s">
        <v>1621</v>
      </c>
      <c r="P359" s="15" t="s">
        <v>54</v>
      </c>
      <c r="Q359" s="18">
        <f t="shared" si="47"/>
        <v>1</v>
      </c>
      <c r="R359" s="18">
        <v>0.25</v>
      </c>
      <c r="S359" s="18">
        <v>0.25</v>
      </c>
      <c r="T359" s="18">
        <v>0.25</v>
      </c>
      <c r="U359" s="18">
        <v>0.25</v>
      </c>
      <c r="V359" s="18">
        <v>0.25</v>
      </c>
      <c r="W359" s="18" t="s">
        <v>1646</v>
      </c>
      <c r="X359" s="18">
        <v>0.25</v>
      </c>
      <c r="Y359" s="18" t="s">
        <v>1647</v>
      </c>
      <c r="Z359" s="18">
        <v>0.25</v>
      </c>
      <c r="AA359" s="18" t="s">
        <v>1648</v>
      </c>
      <c r="AB359" s="18">
        <v>0.25</v>
      </c>
      <c r="AC359" s="18" t="s">
        <v>1649</v>
      </c>
      <c r="AD359" s="18"/>
      <c r="AE359" s="18"/>
      <c r="AF359" s="17">
        <v>44125</v>
      </c>
      <c r="AG359" s="17">
        <v>44209</v>
      </c>
      <c r="AH359" s="18">
        <f t="shared" si="42"/>
        <v>1</v>
      </c>
      <c r="AI359" s="18">
        <f t="shared" si="48"/>
        <v>1</v>
      </c>
      <c r="AJ359" s="18">
        <f t="shared" si="49"/>
        <v>1</v>
      </c>
      <c r="AK359" s="18">
        <f t="shared" si="43"/>
        <v>1</v>
      </c>
      <c r="AL359" s="18">
        <f t="shared" si="44"/>
        <v>1</v>
      </c>
      <c r="AM359" s="15"/>
      <c r="AN359" s="15"/>
      <c r="AO359" s="16" t="s">
        <v>59</v>
      </c>
      <c r="AP359" s="15" t="s">
        <v>59</v>
      </c>
    </row>
    <row r="360" spans="1:42" s="14" customFormat="1" ht="45" customHeight="1" x14ac:dyDescent="0.2">
      <c r="A360" s="27">
        <v>11</v>
      </c>
      <c r="B360" s="15" t="s">
        <v>1599</v>
      </c>
      <c r="C360" s="15" t="s">
        <v>1618</v>
      </c>
      <c r="D360" s="15" t="s">
        <v>139</v>
      </c>
      <c r="E360" s="15" t="s">
        <v>103</v>
      </c>
      <c r="F360" s="15" t="s">
        <v>1619</v>
      </c>
      <c r="G360" s="15" t="s">
        <v>194</v>
      </c>
      <c r="H360" s="15" t="s">
        <v>353</v>
      </c>
      <c r="I360" s="16" t="s">
        <v>1650</v>
      </c>
      <c r="J360" s="17">
        <v>43831</v>
      </c>
      <c r="K360" s="17">
        <v>44196</v>
      </c>
      <c r="L360" s="15" t="s">
        <v>221</v>
      </c>
      <c r="M360" s="15" t="s">
        <v>1603</v>
      </c>
      <c r="N360" s="15" t="s">
        <v>52</v>
      </c>
      <c r="O360" s="15" t="s">
        <v>1621</v>
      </c>
      <c r="P360" s="15" t="s">
        <v>54</v>
      </c>
      <c r="Q360" s="18">
        <f t="shared" si="47"/>
        <v>1</v>
      </c>
      <c r="R360" s="18">
        <v>0.25</v>
      </c>
      <c r="S360" s="18">
        <v>0.25</v>
      </c>
      <c r="T360" s="18">
        <v>0.25</v>
      </c>
      <c r="U360" s="18">
        <v>0.25</v>
      </c>
      <c r="V360" s="18">
        <v>0</v>
      </c>
      <c r="W360" s="19"/>
      <c r="X360" s="18">
        <v>0.25</v>
      </c>
      <c r="Y360" s="18" t="s">
        <v>1651</v>
      </c>
      <c r="Z360" s="18">
        <v>0.5</v>
      </c>
      <c r="AA360" s="18" t="s">
        <v>1652</v>
      </c>
      <c r="AB360" s="18">
        <v>0.25</v>
      </c>
      <c r="AC360" s="18" t="s">
        <v>1653</v>
      </c>
      <c r="AD360" s="18"/>
      <c r="AE360" s="18"/>
      <c r="AF360" s="17">
        <v>44125</v>
      </c>
      <c r="AG360" s="17">
        <v>44209</v>
      </c>
      <c r="AH360" s="18">
        <f t="shared" si="42"/>
        <v>1</v>
      </c>
      <c r="AI360" s="18">
        <f t="shared" si="48"/>
        <v>0</v>
      </c>
      <c r="AJ360" s="18">
        <f t="shared" si="49"/>
        <v>1</v>
      </c>
      <c r="AK360" s="18">
        <f t="shared" si="43"/>
        <v>1</v>
      </c>
      <c r="AL360" s="18">
        <f t="shared" si="44"/>
        <v>1</v>
      </c>
      <c r="AM360" s="15"/>
      <c r="AN360" s="15"/>
      <c r="AO360" s="16" t="s">
        <v>59</v>
      </c>
      <c r="AP360" s="15" t="s">
        <v>59</v>
      </c>
    </row>
    <row r="361" spans="1:42" s="14" customFormat="1" ht="45" customHeight="1" x14ac:dyDescent="0.2">
      <c r="A361" s="27">
        <v>12</v>
      </c>
      <c r="B361" s="15" t="s">
        <v>1599</v>
      </c>
      <c r="C361" s="15" t="s">
        <v>1618</v>
      </c>
      <c r="D361" s="15" t="s">
        <v>139</v>
      </c>
      <c r="E361" s="15" t="s">
        <v>103</v>
      </c>
      <c r="F361" s="15" t="s">
        <v>1619</v>
      </c>
      <c r="G361" s="15" t="s">
        <v>194</v>
      </c>
      <c r="H361" s="15" t="s">
        <v>353</v>
      </c>
      <c r="I361" s="16" t="s">
        <v>1654</v>
      </c>
      <c r="J361" s="17">
        <v>44013</v>
      </c>
      <c r="K361" s="17">
        <v>44196</v>
      </c>
      <c r="L361" s="15" t="s">
        <v>221</v>
      </c>
      <c r="M361" s="15" t="s">
        <v>1603</v>
      </c>
      <c r="N361" s="15" t="s">
        <v>52</v>
      </c>
      <c r="O361" s="15" t="s">
        <v>1621</v>
      </c>
      <c r="P361" s="15" t="s">
        <v>54</v>
      </c>
      <c r="Q361" s="18">
        <f t="shared" si="47"/>
        <v>1</v>
      </c>
      <c r="R361" s="18">
        <v>0</v>
      </c>
      <c r="S361" s="18">
        <v>0</v>
      </c>
      <c r="T361" s="18">
        <v>0.5</v>
      </c>
      <c r="U361" s="18">
        <v>0.5</v>
      </c>
      <c r="V361" s="18">
        <v>0</v>
      </c>
      <c r="W361" s="18"/>
      <c r="X361" s="18">
        <v>0</v>
      </c>
      <c r="Y361" s="18"/>
      <c r="Z361" s="18">
        <v>0.5</v>
      </c>
      <c r="AA361" s="18" t="s">
        <v>1655</v>
      </c>
      <c r="AB361" s="18">
        <v>0.5</v>
      </c>
      <c r="AC361" s="18" t="s">
        <v>1656</v>
      </c>
      <c r="AD361" s="18"/>
      <c r="AE361" s="18"/>
      <c r="AF361" s="17">
        <v>44125</v>
      </c>
      <c r="AG361" s="17">
        <v>44209</v>
      </c>
      <c r="AH361" s="18">
        <f t="shared" si="42"/>
        <v>1</v>
      </c>
      <c r="AI361" s="18" t="str">
        <f t="shared" si="48"/>
        <v/>
      </c>
      <c r="AJ361" s="18" t="str">
        <f t="shared" si="49"/>
        <v/>
      </c>
      <c r="AK361" s="18">
        <f t="shared" si="43"/>
        <v>1</v>
      </c>
      <c r="AL361" s="18">
        <f t="shared" si="44"/>
        <v>1</v>
      </c>
      <c r="AM361" s="15"/>
      <c r="AN361" s="15"/>
      <c r="AO361" s="16" t="s">
        <v>59</v>
      </c>
      <c r="AP361" s="15" t="s">
        <v>59</v>
      </c>
    </row>
    <row r="362" spans="1:42" s="14" customFormat="1" ht="45" customHeight="1" x14ac:dyDescent="0.2">
      <c r="A362" s="27">
        <v>1</v>
      </c>
      <c r="B362" s="15" t="s">
        <v>1657</v>
      </c>
      <c r="C362" s="15" t="s">
        <v>1658</v>
      </c>
      <c r="D362" s="15" t="s">
        <v>139</v>
      </c>
      <c r="E362" s="15" t="s">
        <v>103</v>
      </c>
      <c r="F362" s="15" t="s">
        <v>46</v>
      </c>
      <c r="G362" s="15" t="s">
        <v>194</v>
      </c>
      <c r="H362" s="15" t="s">
        <v>1659</v>
      </c>
      <c r="I362" s="15" t="s">
        <v>1660</v>
      </c>
      <c r="J362" s="17">
        <v>43952</v>
      </c>
      <c r="K362" s="17">
        <v>43982</v>
      </c>
      <c r="L362" s="15" t="s">
        <v>221</v>
      </c>
      <c r="M362" s="15" t="s">
        <v>1603</v>
      </c>
      <c r="N362" s="15" t="s">
        <v>52</v>
      </c>
      <c r="O362" s="15" t="s">
        <v>1661</v>
      </c>
      <c r="P362" s="15" t="s">
        <v>54</v>
      </c>
      <c r="Q362" s="18">
        <f t="shared" si="47"/>
        <v>1</v>
      </c>
      <c r="R362" s="18">
        <v>0</v>
      </c>
      <c r="S362" s="18">
        <v>1</v>
      </c>
      <c r="T362" s="18">
        <v>0</v>
      </c>
      <c r="U362" s="18">
        <v>0</v>
      </c>
      <c r="V362" s="18">
        <v>0</v>
      </c>
      <c r="W362" s="18"/>
      <c r="X362" s="18">
        <v>1</v>
      </c>
      <c r="Y362" s="18" t="s">
        <v>1662</v>
      </c>
      <c r="Z362" s="18">
        <v>0</v>
      </c>
      <c r="AA362" s="18"/>
      <c r="AB362" s="18">
        <v>0</v>
      </c>
      <c r="AC362" s="18"/>
      <c r="AD362" s="18"/>
      <c r="AE362" s="18"/>
      <c r="AF362" s="17">
        <v>44125</v>
      </c>
      <c r="AG362" s="17">
        <v>44125</v>
      </c>
      <c r="AH362" s="18">
        <f t="shared" si="42"/>
        <v>1</v>
      </c>
      <c r="AI362" s="18" t="str">
        <f t="shared" si="48"/>
        <v/>
      </c>
      <c r="AJ362" s="18">
        <f t="shared" si="49"/>
        <v>1</v>
      </c>
      <c r="AK362" s="18" t="str">
        <f t="shared" si="43"/>
        <v/>
      </c>
      <c r="AL362" s="18" t="str">
        <f t="shared" si="44"/>
        <v/>
      </c>
      <c r="AM362" s="15"/>
      <c r="AN362" s="15" t="s">
        <v>59</v>
      </c>
      <c r="AO362" s="15"/>
      <c r="AP362" s="15"/>
    </row>
    <row r="363" spans="1:42" s="14" customFormat="1" ht="45" customHeight="1" x14ac:dyDescent="0.2">
      <c r="A363" s="27">
        <v>2</v>
      </c>
      <c r="B363" s="15" t="s">
        <v>1657</v>
      </c>
      <c r="C363" s="15" t="s">
        <v>1658</v>
      </c>
      <c r="D363" s="15" t="s">
        <v>139</v>
      </c>
      <c r="E363" s="15" t="s">
        <v>103</v>
      </c>
      <c r="F363" s="15" t="s">
        <v>46</v>
      </c>
      <c r="G363" s="15" t="s">
        <v>194</v>
      </c>
      <c r="H363" s="15" t="s">
        <v>1659</v>
      </c>
      <c r="I363" s="16" t="s">
        <v>1663</v>
      </c>
      <c r="J363" s="17">
        <v>44166</v>
      </c>
      <c r="K363" s="17">
        <v>44196</v>
      </c>
      <c r="L363" s="15" t="s">
        <v>221</v>
      </c>
      <c r="M363" s="15" t="s">
        <v>1603</v>
      </c>
      <c r="N363" s="15" t="s">
        <v>52</v>
      </c>
      <c r="O363" s="15" t="s">
        <v>1661</v>
      </c>
      <c r="P363" s="15" t="s">
        <v>54</v>
      </c>
      <c r="Q363" s="18">
        <f t="shared" si="47"/>
        <v>1</v>
      </c>
      <c r="R363" s="18">
        <v>0</v>
      </c>
      <c r="S363" s="18">
        <v>0</v>
      </c>
      <c r="T363" s="18">
        <v>0</v>
      </c>
      <c r="U363" s="18">
        <v>1</v>
      </c>
      <c r="V363" s="18">
        <v>0</v>
      </c>
      <c r="W363" s="18"/>
      <c r="X363" s="18">
        <v>0</v>
      </c>
      <c r="Y363" s="18"/>
      <c r="Z363" s="18">
        <v>0</v>
      </c>
      <c r="AA363" s="18"/>
      <c r="AB363" s="18">
        <v>1</v>
      </c>
      <c r="AC363" s="18" t="s">
        <v>1664</v>
      </c>
      <c r="AD363" s="18"/>
      <c r="AE363" s="18"/>
      <c r="AF363" s="17">
        <v>44125</v>
      </c>
      <c r="AG363" s="17">
        <v>44209</v>
      </c>
      <c r="AH363" s="18">
        <f t="shared" si="42"/>
        <v>1</v>
      </c>
      <c r="AI363" s="18" t="str">
        <f t="shared" si="48"/>
        <v/>
      </c>
      <c r="AJ363" s="18" t="str">
        <f t="shared" si="49"/>
        <v/>
      </c>
      <c r="AK363" s="18" t="str">
        <f t="shared" si="43"/>
        <v/>
      </c>
      <c r="AL363" s="18">
        <f t="shared" si="44"/>
        <v>1</v>
      </c>
      <c r="AM363" s="15"/>
      <c r="AN363" s="15"/>
      <c r="AO363" s="15"/>
      <c r="AP363" s="15" t="s">
        <v>101</v>
      </c>
    </row>
    <row r="364" spans="1:42" s="14" customFormat="1" ht="45" customHeight="1" x14ac:dyDescent="0.2">
      <c r="A364" s="27">
        <v>3</v>
      </c>
      <c r="B364" s="15" t="s">
        <v>1657</v>
      </c>
      <c r="C364" s="15" t="s">
        <v>1658</v>
      </c>
      <c r="D364" s="15" t="s">
        <v>139</v>
      </c>
      <c r="E364" s="15" t="s">
        <v>103</v>
      </c>
      <c r="F364" s="15" t="s">
        <v>46</v>
      </c>
      <c r="G364" s="15" t="s">
        <v>194</v>
      </c>
      <c r="H364" s="15" t="s">
        <v>1659</v>
      </c>
      <c r="I364" s="16" t="s">
        <v>1665</v>
      </c>
      <c r="J364" s="17">
        <v>44044</v>
      </c>
      <c r="K364" s="17">
        <v>44074</v>
      </c>
      <c r="L364" s="15" t="s">
        <v>221</v>
      </c>
      <c r="M364" s="15" t="s">
        <v>1603</v>
      </c>
      <c r="N364" s="15" t="s">
        <v>52</v>
      </c>
      <c r="O364" s="15" t="s">
        <v>1661</v>
      </c>
      <c r="P364" s="15" t="s">
        <v>54</v>
      </c>
      <c r="Q364" s="18">
        <f t="shared" si="47"/>
        <v>1</v>
      </c>
      <c r="R364" s="18">
        <v>0</v>
      </c>
      <c r="S364" s="18">
        <v>0</v>
      </c>
      <c r="T364" s="18">
        <v>1</v>
      </c>
      <c r="U364" s="18">
        <v>0</v>
      </c>
      <c r="V364" s="18">
        <v>0</v>
      </c>
      <c r="W364" s="18"/>
      <c r="X364" s="18">
        <v>0</v>
      </c>
      <c r="Y364" s="18"/>
      <c r="Z364" s="18">
        <v>0.8</v>
      </c>
      <c r="AA364" s="18" t="s">
        <v>1666</v>
      </c>
      <c r="AB364" s="18">
        <v>0.2</v>
      </c>
      <c r="AC364" s="18" t="s">
        <v>1667</v>
      </c>
      <c r="AD364" s="18"/>
      <c r="AE364" s="18"/>
      <c r="AF364" s="17">
        <v>44125</v>
      </c>
      <c r="AG364" s="17">
        <v>44209</v>
      </c>
      <c r="AH364" s="18">
        <f t="shared" si="42"/>
        <v>1</v>
      </c>
      <c r="AI364" s="18" t="str">
        <f t="shared" si="48"/>
        <v/>
      </c>
      <c r="AJ364" s="18" t="str">
        <f t="shared" si="49"/>
        <v/>
      </c>
      <c r="AK364" s="18">
        <f t="shared" si="43"/>
        <v>0.8</v>
      </c>
      <c r="AL364" s="18" t="str">
        <f t="shared" si="44"/>
        <v/>
      </c>
      <c r="AM364" s="15"/>
      <c r="AN364" s="15"/>
      <c r="AO364" s="15" t="s">
        <v>59</v>
      </c>
      <c r="AP364" s="15" t="s">
        <v>59</v>
      </c>
    </row>
    <row r="365" spans="1:42" s="14" customFormat="1" ht="45" customHeight="1" x14ac:dyDescent="0.2">
      <c r="A365" s="27">
        <v>4</v>
      </c>
      <c r="B365" s="15" t="s">
        <v>1657</v>
      </c>
      <c r="C365" s="15" t="s">
        <v>1668</v>
      </c>
      <c r="D365" s="15" t="s">
        <v>139</v>
      </c>
      <c r="E365" s="15" t="s">
        <v>103</v>
      </c>
      <c r="F365" s="15" t="s">
        <v>46</v>
      </c>
      <c r="G365" s="15" t="s">
        <v>194</v>
      </c>
      <c r="H365" s="15" t="s">
        <v>1659</v>
      </c>
      <c r="I365" s="16" t="s">
        <v>1669</v>
      </c>
      <c r="J365" s="17">
        <v>43952</v>
      </c>
      <c r="K365" s="17">
        <v>43982</v>
      </c>
      <c r="L365" s="15" t="s">
        <v>221</v>
      </c>
      <c r="M365" s="15" t="s">
        <v>1603</v>
      </c>
      <c r="N365" s="15" t="s">
        <v>52</v>
      </c>
      <c r="O365" s="15" t="s">
        <v>1621</v>
      </c>
      <c r="P365" s="15" t="s">
        <v>54</v>
      </c>
      <c r="Q365" s="18">
        <f t="shared" si="47"/>
        <v>1</v>
      </c>
      <c r="R365" s="18">
        <v>0</v>
      </c>
      <c r="S365" s="18">
        <v>1</v>
      </c>
      <c r="T365" s="18">
        <v>0</v>
      </c>
      <c r="U365" s="18">
        <v>0</v>
      </c>
      <c r="V365" s="18">
        <v>0</v>
      </c>
      <c r="W365" s="18"/>
      <c r="X365" s="18">
        <v>1</v>
      </c>
      <c r="Y365" s="18" t="s">
        <v>1670</v>
      </c>
      <c r="Z365" s="18">
        <v>0</v>
      </c>
      <c r="AA365" s="18"/>
      <c r="AB365" s="18">
        <v>0</v>
      </c>
      <c r="AC365" s="18"/>
      <c r="AD365" s="18"/>
      <c r="AE365" s="18"/>
      <c r="AF365" s="17">
        <v>44125</v>
      </c>
      <c r="AG365" s="17">
        <v>44209</v>
      </c>
      <c r="AH365" s="18">
        <f t="shared" si="42"/>
        <v>1</v>
      </c>
      <c r="AI365" s="18" t="str">
        <f t="shared" si="48"/>
        <v/>
      </c>
      <c r="AJ365" s="18">
        <f t="shared" si="49"/>
        <v>1</v>
      </c>
      <c r="AK365" s="18" t="str">
        <f t="shared" si="43"/>
        <v/>
      </c>
      <c r="AL365" s="18" t="str">
        <f t="shared" si="44"/>
        <v/>
      </c>
      <c r="AM365" s="15"/>
      <c r="AN365" s="15" t="s">
        <v>59</v>
      </c>
      <c r="AO365" s="15"/>
      <c r="AP365" s="15"/>
    </row>
    <row r="366" spans="1:42" s="14" customFormat="1" ht="45" customHeight="1" x14ac:dyDescent="0.2">
      <c r="A366" s="27">
        <v>5</v>
      </c>
      <c r="B366" s="15" t="s">
        <v>1657</v>
      </c>
      <c r="C366" s="15" t="s">
        <v>1668</v>
      </c>
      <c r="D366" s="15" t="s">
        <v>139</v>
      </c>
      <c r="E366" s="15" t="s">
        <v>103</v>
      </c>
      <c r="F366" s="15" t="s">
        <v>46</v>
      </c>
      <c r="G366" s="15" t="s">
        <v>194</v>
      </c>
      <c r="H366" s="15" t="s">
        <v>1659</v>
      </c>
      <c r="I366" s="16" t="s">
        <v>1671</v>
      </c>
      <c r="J366" s="17">
        <v>44013</v>
      </c>
      <c r="K366" s="17">
        <v>44043</v>
      </c>
      <c r="L366" s="15" t="s">
        <v>221</v>
      </c>
      <c r="M366" s="15" t="s">
        <v>1603</v>
      </c>
      <c r="N366" s="15" t="s">
        <v>52</v>
      </c>
      <c r="O366" s="15" t="s">
        <v>1621</v>
      </c>
      <c r="P366" s="15" t="s">
        <v>54</v>
      </c>
      <c r="Q366" s="18">
        <f t="shared" si="47"/>
        <v>1</v>
      </c>
      <c r="R366" s="18">
        <v>0</v>
      </c>
      <c r="S366" s="18">
        <v>0</v>
      </c>
      <c r="T366" s="18">
        <v>1</v>
      </c>
      <c r="U366" s="18">
        <v>0</v>
      </c>
      <c r="V366" s="18">
        <v>0</v>
      </c>
      <c r="W366" s="19"/>
      <c r="X366" s="18">
        <v>0</v>
      </c>
      <c r="Y366" s="18"/>
      <c r="Z366" s="18">
        <v>0.8</v>
      </c>
      <c r="AA366" s="18" t="s">
        <v>1672</v>
      </c>
      <c r="AB366" s="18">
        <v>0.2</v>
      </c>
      <c r="AC366" s="18" t="s">
        <v>1673</v>
      </c>
      <c r="AD366" s="18"/>
      <c r="AE366" s="18"/>
      <c r="AF366" s="17">
        <v>44119</v>
      </c>
      <c r="AG366" s="17">
        <v>44209</v>
      </c>
      <c r="AH366" s="18">
        <f t="shared" si="42"/>
        <v>1</v>
      </c>
      <c r="AI366" s="18" t="str">
        <f t="shared" si="48"/>
        <v/>
      </c>
      <c r="AJ366" s="18" t="str">
        <f t="shared" si="49"/>
        <v/>
      </c>
      <c r="AK366" s="18">
        <f t="shared" si="43"/>
        <v>0.8</v>
      </c>
      <c r="AL366" s="18" t="str">
        <f t="shared" si="44"/>
        <v/>
      </c>
      <c r="AM366" s="15"/>
      <c r="AN366" s="15"/>
      <c r="AO366" s="15" t="s">
        <v>59</v>
      </c>
      <c r="AP366" s="15" t="s">
        <v>59</v>
      </c>
    </row>
    <row r="367" spans="1:42" s="14" customFormat="1" ht="45" customHeight="1" x14ac:dyDescent="0.2">
      <c r="A367" s="27">
        <v>6</v>
      </c>
      <c r="B367" s="15" t="s">
        <v>1657</v>
      </c>
      <c r="C367" s="15" t="s">
        <v>1668</v>
      </c>
      <c r="D367" s="15" t="s">
        <v>139</v>
      </c>
      <c r="E367" s="15" t="s">
        <v>103</v>
      </c>
      <c r="F367" s="15" t="s">
        <v>46</v>
      </c>
      <c r="G367" s="15" t="s">
        <v>194</v>
      </c>
      <c r="H367" s="15" t="s">
        <v>1659</v>
      </c>
      <c r="I367" s="16" t="s">
        <v>1674</v>
      </c>
      <c r="J367" s="17">
        <v>43831</v>
      </c>
      <c r="K367" s="17">
        <v>44196</v>
      </c>
      <c r="L367" s="15" t="s">
        <v>221</v>
      </c>
      <c r="M367" s="15" t="s">
        <v>1603</v>
      </c>
      <c r="N367" s="15" t="s">
        <v>52</v>
      </c>
      <c r="O367" s="15" t="s">
        <v>1621</v>
      </c>
      <c r="P367" s="15" t="s">
        <v>54</v>
      </c>
      <c r="Q367" s="18">
        <f t="shared" si="47"/>
        <v>1</v>
      </c>
      <c r="R367" s="18">
        <v>0.25</v>
      </c>
      <c r="S367" s="18">
        <v>0.25</v>
      </c>
      <c r="T367" s="18">
        <v>0.25</v>
      </c>
      <c r="U367" s="18">
        <v>0.25</v>
      </c>
      <c r="V367" s="18">
        <v>0</v>
      </c>
      <c r="W367" s="18"/>
      <c r="X367" s="18">
        <v>0.25</v>
      </c>
      <c r="Y367" s="18" t="s">
        <v>1675</v>
      </c>
      <c r="Z367" s="18">
        <v>0.5</v>
      </c>
      <c r="AA367" s="18" t="s">
        <v>1676</v>
      </c>
      <c r="AB367" s="18">
        <v>0.25</v>
      </c>
      <c r="AC367" s="18" t="s">
        <v>1677</v>
      </c>
      <c r="AD367" s="18"/>
      <c r="AE367" s="18"/>
      <c r="AF367" s="17">
        <v>44125</v>
      </c>
      <c r="AG367" s="17">
        <v>44209</v>
      </c>
      <c r="AH367" s="18">
        <f t="shared" si="42"/>
        <v>1</v>
      </c>
      <c r="AI367" s="18">
        <f t="shared" si="48"/>
        <v>0</v>
      </c>
      <c r="AJ367" s="18">
        <f t="shared" si="49"/>
        <v>1</v>
      </c>
      <c r="AK367" s="18">
        <f t="shared" si="43"/>
        <v>1</v>
      </c>
      <c r="AL367" s="18">
        <f t="shared" si="44"/>
        <v>1</v>
      </c>
      <c r="AM367" s="15"/>
      <c r="AN367" s="15"/>
      <c r="AO367" s="15" t="s">
        <v>59</v>
      </c>
      <c r="AP367" s="15" t="s">
        <v>59</v>
      </c>
    </row>
    <row r="368" spans="1:42" s="14" customFormat="1" ht="45" customHeight="1" x14ac:dyDescent="0.2">
      <c r="A368" s="27">
        <v>7</v>
      </c>
      <c r="B368" s="15" t="s">
        <v>1657</v>
      </c>
      <c r="C368" s="15" t="s">
        <v>1668</v>
      </c>
      <c r="D368" s="15" t="s">
        <v>139</v>
      </c>
      <c r="E368" s="15" t="s">
        <v>103</v>
      </c>
      <c r="F368" s="15" t="s">
        <v>46</v>
      </c>
      <c r="G368" s="15" t="s">
        <v>194</v>
      </c>
      <c r="H368" s="15" t="s">
        <v>1659</v>
      </c>
      <c r="I368" s="16" t="s">
        <v>1678</v>
      </c>
      <c r="J368" s="17">
        <v>43831</v>
      </c>
      <c r="K368" s="17">
        <v>44196</v>
      </c>
      <c r="L368" s="15" t="s">
        <v>221</v>
      </c>
      <c r="M368" s="15" t="s">
        <v>1603</v>
      </c>
      <c r="N368" s="15" t="s">
        <v>52</v>
      </c>
      <c r="O368" s="15" t="s">
        <v>1621</v>
      </c>
      <c r="P368" s="15" t="s">
        <v>54</v>
      </c>
      <c r="Q368" s="18">
        <f t="shared" si="47"/>
        <v>1</v>
      </c>
      <c r="R368" s="18">
        <v>0.25</v>
      </c>
      <c r="S368" s="18">
        <v>0.25</v>
      </c>
      <c r="T368" s="18">
        <v>0.25</v>
      </c>
      <c r="U368" s="18">
        <v>0.25</v>
      </c>
      <c r="V368" s="18">
        <v>0</v>
      </c>
      <c r="W368" s="19"/>
      <c r="X368" s="18">
        <v>0.25</v>
      </c>
      <c r="Y368" s="18" t="s">
        <v>1679</v>
      </c>
      <c r="Z368" s="18">
        <v>0.5</v>
      </c>
      <c r="AA368" s="18" t="s">
        <v>1680</v>
      </c>
      <c r="AB368" s="18">
        <v>0.25</v>
      </c>
      <c r="AC368" s="18" t="s">
        <v>1681</v>
      </c>
      <c r="AD368" s="18"/>
      <c r="AE368" s="18"/>
      <c r="AF368" s="17">
        <v>44125</v>
      </c>
      <c r="AG368" s="17">
        <v>44209</v>
      </c>
      <c r="AH368" s="18">
        <f t="shared" si="42"/>
        <v>1</v>
      </c>
      <c r="AI368" s="18">
        <f t="shared" si="48"/>
        <v>0</v>
      </c>
      <c r="AJ368" s="18">
        <f t="shared" si="49"/>
        <v>1</v>
      </c>
      <c r="AK368" s="18">
        <f t="shared" si="43"/>
        <v>1</v>
      </c>
      <c r="AL368" s="18">
        <f t="shared" si="44"/>
        <v>1</v>
      </c>
      <c r="AM368" s="15"/>
      <c r="AN368" s="15"/>
      <c r="AO368" s="15" t="s">
        <v>59</v>
      </c>
      <c r="AP368" s="15" t="s">
        <v>101</v>
      </c>
    </row>
    <row r="369" spans="1:42" s="14" customFormat="1" ht="45" customHeight="1" x14ac:dyDescent="0.2">
      <c r="A369" s="27">
        <v>8</v>
      </c>
      <c r="B369" s="15" t="s">
        <v>1657</v>
      </c>
      <c r="C369" s="15" t="s">
        <v>1668</v>
      </c>
      <c r="D369" s="15" t="s">
        <v>139</v>
      </c>
      <c r="E369" s="15" t="s">
        <v>103</v>
      </c>
      <c r="F369" s="15" t="s">
        <v>46</v>
      </c>
      <c r="G369" s="15" t="s">
        <v>194</v>
      </c>
      <c r="H369" s="15" t="s">
        <v>1659</v>
      </c>
      <c r="I369" s="16" t="s">
        <v>1682</v>
      </c>
      <c r="J369" s="17">
        <v>43831</v>
      </c>
      <c r="K369" s="17">
        <v>44196</v>
      </c>
      <c r="L369" s="15" t="s">
        <v>221</v>
      </c>
      <c r="M369" s="15" t="s">
        <v>1603</v>
      </c>
      <c r="N369" s="15" t="s">
        <v>52</v>
      </c>
      <c r="O369" s="15" t="s">
        <v>1621</v>
      </c>
      <c r="P369" s="15" t="s">
        <v>54</v>
      </c>
      <c r="Q369" s="18">
        <f t="shared" si="47"/>
        <v>1</v>
      </c>
      <c r="R369" s="18">
        <v>0.25</v>
      </c>
      <c r="S369" s="18">
        <v>0.25</v>
      </c>
      <c r="T369" s="18">
        <v>0.25</v>
      </c>
      <c r="U369" s="18">
        <v>0.25</v>
      </c>
      <c r="V369" s="18">
        <v>0</v>
      </c>
      <c r="W369" s="18"/>
      <c r="X369" s="18">
        <v>0.25</v>
      </c>
      <c r="Y369" s="18" t="s">
        <v>1683</v>
      </c>
      <c r="Z369" s="18">
        <v>0.5</v>
      </c>
      <c r="AA369" s="18" t="s">
        <v>1684</v>
      </c>
      <c r="AB369" s="18">
        <v>0.25</v>
      </c>
      <c r="AC369" s="18" t="s">
        <v>1685</v>
      </c>
      <c r="AD369" s="18"/>
      <c r="AE369" s="18"/>
      <c r="AF369" s="17">
        <v>44125</v>
      </c>
      <c r="AG369" s="17">
        <v>44174</v>
      </c>
      <c r="AH369" s="18">
        <f t="shared" si="42"/>
        <v>1</v>
      </c>
      <c r="AI369" s="18">
        <f t="shared" si="48"/>
        <v>0</v>
      </c>
      <c r="AJ369" s="18">
        <f t="shared" si="49"/>
        <v>1</v>
      </c>
      <c r="AK369" s="18">
        <f t="shared" si="43"/>
        <v>1</v>
      </c>
      <c r="AL369" s="18">
        <f t="shared" si="44"/>
        <v>1</v>
      </c>
      <c r="AM369" s="15"/>
      <c r="AN369" s="15"/>
      <c r="AO369" s="15" t="s">
        <v>59</v>
      </c>
      <c r="AP369" s="15" t="s">
        <v>101</v>
      </c>
    </row>
    <row r="370" spans="1:42" s="14" customFormat="1" ht="45" customHeight="1" x14ac:dyDescent="0.2">
      <c r="A370" s="27">
        <v>1</v>
      </c>
      <c r="B370" s="15" t="s">
        <v>1686</v>
      </c>
      <c r="C370" s="15" t="s">
        <v>1687</v>
      </c>
      <c r="D370" s="15" t="s">
        <v>44</v>
      </c>
      <c r="E370" s="15" t="s">
        <v>103</v>
      </c>
      <c r="F370" s="15" t="s">
        <v>46</v>
      </c>
      <c r="G370" s="15" t="s">
        <v>1688</v>
      </c>
      <c r="H370" s="15" t="s">
        <v>48</v>
      </c>
      <c r="I370" s="15" t="s">
        <v>1689</v>
      </c>
      <c r="J370" s="17">
        <v>43983</v>
      </c>
      <c r="K370" s="17">
        <v>44196</v>
      </c>
      <c r="L370" s="15" t="s">
        <v>1690</v>
      </c>
      <c r="M370" s="15" t="s">
        <v>1691</v>
      </c>
      <c r="N370" s="15" t="s">
        <v>108</v>
      </c>
      <c r="O370" s="15" t="s">
        <v>1692</v>
      </c>
      <c r="P370" s="15" t="s">
        <v>54</v>
      </c>
      <c r="Q370" s="20">
        <f>SUM(R370:U370)</f>
        <v>27</v>
      </c>
      <c r="R370" s="20">
        <v>0</v>
      </c>
      <c r="S370" s="20">
        <v>16</v>
      </c>
      <c r="T370" s="20">
        <v>4</v>
      </c>
      <c r="U370" s="20">
        <v>7</v>
      </c>
      <c r="V370" s="20">
        <v>0</v>
      </c>
      <c r="W370" s="20"/>
      <c r="X370" s="20">
        <v>1</v>
      </c>
      <c r="Y370" s="20" t="s">
        <v>1693</v>
      </c>
      <c r="Z370" s="20">
        <v>20</v>
      </c>
      <c r="AA370" s="20" t="s">
        <v>1694</v>
      </c>
      <c r="AB370" s="20">
        <v>7</v>
      </c>
      <c r="AC370" s="20" t="s">
        <v>1695</v>
      </c>
      <c r="AD370" s="17"/>
      <c r="AE370" s="17"/>
      <c r="AF370" s="17">
        <v>44114</v>
      </c>
      <c r="AG370" s="17">
        <v>44209</v>
      </c>
      <c r="AH370" s="18">
        <f t="shared" si="42"/>
        <v>1</v>
      </c>
      <c r="AI370" s="18" t="str">
        <f>IFERROR(IF(R370=0,"",IF((V370/R370)&gt;1,1,(V370/R370))),"")</f>
        <v/>
      </c>
      <c r="AJ370" s="18">
        <f>IFERROR(IF(S370=0,"",IF((X370/S370)&gt;1,1,(X370/S370))),"")</f>
        <v>6.25E-2</v>
      </c>
      <c r="AK370" s="18">
        <f t="shared" si="43"/>
        <v>1</v>
      </c>
      <c r="AL370" s="18">
        <f t="shared" si="44"/>
        <v>1</v>
      </c>
      <c r="AM370" s="15"/>
      <c r="AN370" s="15"/>
      <c r="AO370" s="15" t="s">
        <v>59</v>
      </c>
      <c r="AP370" s="15" t="s">
        <v>59</v>
      </c>
    </row>
    <row r="371" spans="1:42" s="14" customFormat="1" ht="45" customHeight="1" x14ac:dyDescent="0.2">
      <c r="A371" s="27">
        <v>2</v>
      </c>
      <c r="B371" s="15" t="s">
        <v>1686</v>
      </c>
      <c r="C371" s="15" t="s">
        <v>1687</v>
      </c>
      <c r="D371" s="15" t="s">
        <v>44</v>
      </c>
      <c r="E371" s="15" t="s">
        <v>103</v>
      </c>
      <c r="F371" s="15" t="s">
        <v>46</v>
      </c>
      <c r="G371" s="15" t="s">
        <v>1688</v>
      </c>
      <c r="H371" s="15" t="s">
        <v>48</v>
      </c>
      <c r="I371" s="16" t="s">
        <v>1696</v>
      </c>
      <c r="J371" s="17">
        <v>43891</v>
      </c>
      <c r="K371" s="17">
        <v>44196</v>
      </c>
      <c r="L371" s="15" t="s">
        <v>162</v>
      </c>
      <c r="M371" s="15" t="s">
        <v>1691</v>
      </c>
      <c r="N371" s="15" t="s">
        <v>108</v>
      </c>
      <c r="O371" s="15" t="s">
        <v>1692</v>
      </c>
      <c r="P371" s="15" t="s">
        <v>54</v>
      </c>
      <c r="Q371" s="20">
        <f t="shared" ref="Q371:Q397" si="50">SUM(R371:U371)</f>
        <v>70</v>
      </c>
      <c r="R371" s="20">
        <v>19</v>
      </c>
      <c r="S371" s="20">
        <v>17</v>
      </c>
      <c r="T371" s="20">
        <v>20</v>
      </c>
      <c r="U371" s="20">
        <v>14</v>
      </c>
      <c r="V371" s="20">
        <v>18</v>
      </c>
      <c r="W371" s="20" t="s">
        <v>1697</v>
      </c>
      <c r="X371" s="20">
        <v>16</v>
      </c>
      <c r="Y371" s="20" t="s">
        <v>1698</v>
      </c>
      <c r="Z371" s="20">
        <v>23</v>
      </c>
      <c r="AA371" s="20" t="s">
        <v>1699</v>
      </c>
      <c r="AB371" s="20">
        <v>14</v>
      </c>
      <c r="AC371" s="20" t="s">
        <v>1700</v>
      </c>
      <c r="AD371" s="17"/>
      <c r="AE371" s="17"/>
      <c r="AF371" s="17">
        <v>44114</v>
      </c>
      <c r="AG371" s="17">
        <v>44209</v>
      </c>
      <c r="AH371" s="18">
        <f t="shared" si="42"/>
        <v>1</v>
      </c>
      <c r="AI371" s="18">
        <f t="shared" ref="AI371:AI397" si="51">IFERROR(IF(R371=0,"",IF((V371/R371)&gt;1,1,(V371/R371))),"")</f>
        <v>0.94736842105263153</v>
      </c>
      <c r="AJ371" s="18">
        <f t="shared" ref="AJ371:AJ397" si="52">IFERROR(IF(S371=0,"",IF((X371/S371)&gt;1,1,(X371/S371))),"")</f>
        <v>0.94117647058823528</v>
      </c>
      <c r="AK371" s="18">
        <f t="shared" si="43"/>
        <v>1</v>
      </c>
      <c r="AL371" s="18">
        <f t="shared" si="44"/>
        <v>1</v>
      </c>
      <c r="AM371" s="15"/>
      <c r="AN371" s="15"/>
      <c r="AO371" s="15" t="s">
        <v>59</v>
      </c>
      <c r="AP371" s="15" t="s">
        <v>59</v>
      </c>
    </row>
    <row r="372" spans="1:42" s="14" customFormat="1" ht="45" customHeight="1" x14ac:dyDescent="0.2">
      <c r="A372" s="27">
        <v>3</v>
      </c>
      <c r="B372" s="15" t="s">
        <v>1686</v>
      </c>
      <c r="C372" s="15" t="s">
        <v>1701</v>
      </c>
      <c r="D372" s="15" t="s">
        <v>44</v>
      </c>
      <c r="E372" s="15" t="s">
        <v>103</v>
      </c>
      <c r="F372" s="15" t="s">
        <v>46</v>
      </c>
      <c r="G372" s="15" t="s">
        <v>1688</v>
      </c>
      <c r="H372" s="15" t="s">
        <v>48</v>
      </c>
      <c r="I372" s="15" t="s">
        <v>1702</v>
      </c>
      <c r="J372" s="17">
        <v>43891</v>
      </c>
      <c r="K372" s="17">
        <v>44196</v>
      </c>
      <c r="L372" s="15" t="s">
        <v>1703</v>
      </c>
      <c r="M372" s="15" t="s">
        <v>1691</v>
      </c>
      <c r="N372" s="15" t="s">
        <v>108</v>
      </c>
      <c r="O372" s="15" t="s">
        <v>1704</v>
      </c>
      <c r="P372" s="15" t="s">
        <v>54</v>
      </c>
      <c r="Q372" s="20">
        <f t="shared" si="50"/>
        <v>4</v>
      </c>
      <c r="R372" s="20">
        <v>1</v>
      </c>
      <c r="S372" s="20">
        <v>1</v>
      </c>
      <c r="T372" s="20">
        <v>1</v>
      </c>
      <c r="U372" s="20">
        <v>1</v>
      </c>
      <c r="V372" s="20">
        <v>1</v>
      </c>
      <c r="W372" s="20" t="s">
        <v>1705</v>
      </c>
      <c r="X372" s="20">
        <v>1</v>
      </c>
      <c r="Y372" s="20" t="s">
        <v>1706</v>
      </c>
      <c r="Z372" s="20">
        <v>1</v>
      </c>
      <c r="AA372" s="20" t="s">
        <v>1707</v>
      </c>
      <c r="AB372" s="20">
        <v>1</v>
      </c>
      <c r="AC372" s="20" t="s">
        <v>1708</v>
      </c>
      <c r="AD372" s="17"/>
      <c r="AE372" s="17"/>
      <c r="AF372" s="17">
        <v>44114</v>
      </c>
      <c r="AG372" s="17">
        <v>44209</v>
      </c>
      <c r="AH372" s="18">
        <f t="shared" si="42"/>
        <v>1</v>
      </c>
      <c r="AI372" s="18">
        <f t="shared" si="51"/>
        <v>1</v>
      </c>
      <c r="AJ372" s="18">
        <f t="shared" si="52"/>
        <v>1</v>
      </c>
      <c r="AK372" s="18">
        <f t="shared" si="43"/>
        <v>1</v>
      </c>
      <c r="AL372" s="18">
        <f t="shared" si="44"/>
        <v>1</v>
      </c>
      <c r="AM372" s="15"/>
      <c r="AN372" s="15"/>
      <c r="AO372" s="15" t="s">
        <v>59</v>
      </c>
      <c r="AP372" s="15" t="s">
        <v>59</v>
      </c>
    </row>
    <row r="373" spans="1:42" s="14" customFormat="1" ht="45" customHeight="1" x14ac:dyDescent="0.2">
      <c r="A373" s="27">
        <v>4</v>
      </c>
      <c r="B373" s="15" t="s">
        <v>1686</v>
      </c>
      <c r="C373" s="15" t="s">
        <v>79</v>
      </c>
      <c r="D373" s="15" t="s">
        <v>80</v>
      </c>
      <c r="E373" s="15" t="s">
        <v>159</v>
      </c>
      <c r="F373" s="15" t="s">
        <v>610</v>
      </c>
      <c r="G373" s="15" t="s">
        <v>83</v>
      </c>
      <c r="H373" s="15" t="s">
        <v>160</v>
      </c>
      <c r="I373" s="15" t="s">
        <v>400</v>
      </c>
      <c r="J373" s="17">
        <v>44044</v>
      </c>
      <c r="K373" s="17">
        <v>44074</v>
      </c>
      <c r="L373" s="15" t="s">
        <v>221</v>
      </c>
      <c r="M373" s="15" t="s">
        <v>1691</v>
      </c>
      <c r="N373" s="15" t="s">
        <v>108</v>
      </c>
      <c r="O373" s="15" t="s">
        <v>612</v>
      </c>
      <c r="P373" s="15" t="s">
        <v>2</v>
      </c>
      <c r="Q373" s="20">
        <f t="shared" si="50"/>
        <v>2</v>
      </c>
      <c r="R373" s="20">
        <v>0</v>
      </c>
      <c r="S373" s="20">
        <v>0</v>
      </c>
      <c r="T373" s="20">
        <v>2</v>
      </c>
      <c r="U373" s="20">
        <v>0</v>
      </c>
      <c r="V373" s="20">
        <v>0</v>
      </c>
      <c r="W373" s="20"/>
      <c r="X373" s="20">
        <v>0</v>
      </c>
      <c r="Y373" s="20"/>
      <c r="Z373" s="20">
        <v>2</v>
      </c>
      <c r="AA373" s="20" t="s">
        <v>1709</v>
      </c>
      <c r="AB373" s="20">
        <v>0</v>
      </c>
      <c r="AC373" s="20" t="s">
        <v>1710</v>
      </c>
      <c r="AD373" s="17"/>
      <c r="AE373" s="17"/>
      <c r="AF373" s="17">
        <v>44114</v>
      </c>
      <c r="AG373" s="17">
        <v>44209</v>
      </c>
      <c r="AH373" s="18">
        <f t="shared" si="42"/>
        <v>1</v>
      </c>
      <c r="AI373" s="18" t="str">
        <f t="shared" si="51"/>
        <v/>
      </c>
      <c r="AJ373" s="18" t="str">
        <f t="shared" si="52"/>
        <v/>
      </c>
      <c r="AK373" s="18">
        <f t="shared" si="43"/>
        <v>1</v>
      </c>
      <c r="AL373" s="18" t="str">
        <f t="shared" si="44"/>
        <v/>
      </c>
      <c r="AM373" s="15"/>
      <c r="AN373" s="15"/>
      <c r="AO373" s="15" t="s">
        <v>59</v>
      </c>
      <c r="AP373" s="15"/>
    </row>
    <row r="374" spans="1:42" s="14" customFormat="1" ht="45" customHeight="1" x14ac:dyDescent="0.2">
      <c r="A374" s="27">
        <v>5</v>
      </c>
      <c r="B374" s="15" t="s">
        <v>1686</v>
      </c>
      <c r="C374" s="15" t="s">
        <v>79</v>
      </c>
      <c r="D374" s="15" t="s">
        <v>80</v>
      </c>
      <c r="E374" s="15" t="s">
        <v>159</v>
      </c>
      <c r="F374" s="15" t="s">
        <v>610</v>
      </c>
      <c r="G374" s="15" t="s">
        <v>83</v>
      </c>
      <c r="H374" s="15" t="s">
        <v>160</v>
      </c>
      <c r="I374" s="16" t="s">
        <v>1711</v>
      </c>
      <c r="J374" s="17">
        <v>44075</v>
      </c>
      <c r="K374" s="17">
        <v>44104</v>
      </c>
      <c r="L374" s="15" t="s">
        <v>221</v>
      </c>
      <c r="M374" s="15" t="s">
        <v>1691</v>
      </c>
      <c r="N374" s="15" t="s">
        <v>108</v>
      </c>
      <c r="O374" s="15" t="s">
        <v>612</v>
      </c>
      <c r="P374" s="15" t="s">
        <v>2</v>
      </c>
      <c r="Q374" s="20">
        <f t="shared" si="50"/>
        <v>3</v>
      </c>
      <c r="R374" s="20">
        <v>1</v>
      </c>
      <c r="S374" s="20">
        <v>1</v>
      </c>
      <c r="T374" s="20">
        <v>1</v>
      </c>
      <c r="U374" s="20">
        <v>0</v>
      </c>
      <c r="V374" s="20">
        <v>1</v>
      </c>
      <c r="W374" s="20"/>
      <c r="X374" s="20">
        <v>1</v>
      </c>
      <c r="Y374" s="20" t="s">
        <v>1712</v>
      </c>
      <c r="Z374" s="20">
        <v>1</v>
      </c>
      <c r="AA374" s="20" t="s">
        <v>1713</v>
      </c>
      <c r="AB374" s="20">
        <v>0</v>
      </c>
      <c r="AC374" s="20" t="s">
        <v>1714</v>
      </c>
      <c r="AD374" s="17"/>
      <c r="AE374" s="17"/>
      <c r="AF374" s="17">
        <v>44114</v>
      </c>
      <c r="AG374" s="17">
        <v>44209</v>
      </c>
      <c r="AH374" s="18">
        <f t="shared" si="42"/>
        <v>1</v>
      </c>
      <c r="AI374" s="18">
        <f t="shared" si="51"/>
        <v>1</v>
      </c>
      <c r="AJ374" s="18">
        <f t="shared" si="52"/>
        <v>1</v>
      </c>
      <c r="AK374" s="18">
        <f t="shared" si="43"/>
        <v>1</v>
      </c>
      <c r="AL374" s="18" t="str">
        <f t="shared" si="44"/>
        <v/>
      </c>
      <c r="AM374" s="15"/>
      <c r="AN374" s="15"/>
      <c r="AO374" s="15" t="s">
        <v>59</v>
      </c>
      <c r="AP374" s="15"/>
    </row>
    <row r="375" spans="1:42" s="14" customFormat="1" ht="45" customHeight="1" x14ac:dyDescent="0.2">
      <c r="A375" s="27">
        <v>6</v>
      </c>
      <c r="B375" s="15" t="s">
        <v>1686</v>
      </c>
      <c r="C375" s="15" t="s">
        <v>79</v>
      </c>
      <c r="D375" s="15" t="s">
        <v>80</v>
      </c>
      <c r="E375" s="15" t="s">
        <v>159</v>
      </c>
      <c r="F375" s="15" t="s">
        <v>610</v>
      </c>
      <c r="G375" s="15" t="s">
        <v>83</v>
      </c>
      <c r="H375" s="15" t="s">
        <v>160</v>
      </c>
      <c r="I375" s="15" t="s">
        <v>1715</v>
      </c>
      <c r="J375" s="17">
        <v>44044</v>
      </c>
      <c r="K375" s="17">
        <v>44074</v>
      </c>
      <c r="L375" s="15" t="s">
        <v>221</v>
      </c>
      <c r="M375" s="15" t="s">
        <v>1691</v>
      </c>
      <c r="N375" s="15" t="s">
        <v>108</v>
      </c>
      <c r="O375" s="15" t="s">
        <v>612</v>
      </c>
      <c r="P375" s="15" t="s">
        <v>2</v>
      </c>
      <c r="Q375" s="20">
        <f t="shared" si="50"/>
        <v>1</v>
      </c>
      <c r="R375" s="20">
        <v>0</v>
      </c>
      <c r="S375" s="20">
        <v>0</v>
      </c>
      <c r="T375" s="20">
        <v>1</v>
      </c>
      <c r="U375" s="20">
        <v>0</v>
      </c>
      <c r="V375" s="20">
        <v>0</v>
      </c>
      <c r="W375" s="20"/>
      <c r="X375" s="20">
        <v>0</v>
      </c>
      <c r="Y375" s="20"/>
      <c r="Z375" s="20">
        <v>1</v>
      </c>
      <c r="AA375" s="20" t="s">
        <v>1716</v>
      </c>
      <c r="AB375" s="20">
        <v>0</v>
      </c>
      <c r="AC375" s="20" t="s">
        <v>1717</v>
      </c>
      <c r="AD375" s="17"/>
      <c r="AE375" s="17"/>
      <c r="AF375" s="17">
        <v>44117</v>
      </c>
      <c r="AG375" s="17">
        <v>44209</v>
      </c>
      <c r="AH375" s="18">
        <f t="shared" si="42"/>
        <v>1</v>
      </c>
      <c r="AI375" s="18" t="str">
        <f t="shared" si="51"/>
        <v/>
      </c>
      <c r="AJ375" s="18" t="str">
        <f t="shared" si="52"/>
        <v/>
      </c>
      <c r="AK375" s="18">
        <f t="shared" si="43"/>
        <v>1</v>
      </c>
      <c r="AL375" s="18" t="str">
        <f t="shared" si="44"/>
        <v/>
      </c>
      <c r="AM375" s="15"/>
      <c r="AN375" s="15"/>
      <c r="AO375" s="15" t="s">
        <v>59</v>
      </c>
      <c r="AP375" s="15"/>
    </row>
    <row r="376" spans="1:42" s="14" customFormat="1" ht="45" customHeight="1" x14ac:dyDescent="0.2">
      <c r="A376" s="27">
        <v>7</v>
      </c>
      <c r="B376" s="15" t="s">
        <v>1686</v>
      </c>
      <c r="C376" s="15" t="s">
        <v>79</v>
      </c>
      <c r="D376" s="15" t="s">
        <v>80</v>
      </c>
      <c r="E376" s="15" t="s">
        <v>159</v>
      </c>
      <c r="F376" s="15" t="s">
        <v>610</v>
      </c>
      <c r="G376" s="15" t="s">
        <v>83</v>
      </c>
      <c r="H376" s="15" t="s">
        <v>160</v>
      </c>
      <c r="I376" s="16" t="s">
        <v>620</v>
      </c>
      <c r="J376" s="17">
        <v>44136</v>
      </c>
      <c r="K376" s="17">
        <v>44165</v>
      </c>
      <c r="L376" s="15" t="s">
        <v>221</v>
      </c>
      <c r="M376" s="15" t="s">
        <v>1691</v>
      </c>
      <c r="N376" s="15" t="s">
        <v>108</v>
      </c>
      <c r="O376" s="15" t="s">
        <v>612</v>
      </c>
      <c r="P376" s="15" t="s">
        <v>2</v>
      </c>
      <c r="Q376" s="20">
        <f t="shared" si="50"/>
        <v>1</v>
      </c>
      <c r="R376" s="20">
        <v>0</v>
      </c>
      <c r="S376" s="20">
        <v>0</v>
      </c>
      <c r="T376" s="20">
        <v>0</v>
      </c>
      <c r="U376" s="20">
        <v>1</v>
      </c>
      <c r="V376" s="20">
        <v>0</v>
      </c>
      <c r="W376" s="20"/>
      <c r="X376" s="20">
        <v>0</v>
      </c>
      <c r="Y376" s="20"/>
      <c r="Z376" s="20">
        <v>0</v>
      </c>
      <c r="AA376" s="20"/>
      <c r="AB376" s="20">
        <v>0</v>
      </c>
      <c r="AC376" s="20" t="s">
        <v>1718</v>
      </c>
      <c r="AD376" s="17"/>
      <c r="AE376" s="17"/>
      <c r="AF376" s="17"/>
      <c r="AG376" s="17">
        <v>44209</v>
      </c>
      <c r="AH376" s="18">
        <f t="shared" si="42"/>
        <v>0</v>
      </c>
      <c r="AI376" s="18" t="str">
        <f t="shared" si="51"/>
        <v/>
      </c>
      <c r="AJ376" s="18" t="str">
        <f t="shared" si="52"/>
        <v/>
      </c>
      <c r="AK376" s="18" t="str">
        <f t="shared" si="43"/>
        <v/>
      </c>
      <c r="AL376" s="18">
        <f t="shared" si="44"/>
        <v>0</v>
      </c>
      <c r="AM376" s="15"/>
      <c r="AN376" s="15"/>
      <c r="AO376" s="16"/>
      <c r="AP376" s="15" t="s">
        <v>59</v>
      </c>
    </row>
    <row r="377" spans="1:42" s="14" customFormat="1" ht="45" customHeight="1" x14ac:dyDescent="0.2">
      <c r="A377" s="27">
        <v>1</v>
      </c>
      <c r="B377" s="15" t="s">
        <v>1719</v>
      </c>
      <c r="C377" s="15" t="s">
        <v>1720</v>
      </c>
      <c r="D377" s="15" t="s">
        <v>139</v>
      </c>
      <c r="E377" s="15" t="s">
        <v>45</v>
      </c>
      <c r="F377" s="15" t="s">
        <v>806</v>
      </c>
      <c r="G377" s="15" t="s">
        <v>352</v>
      </c>
      <c r="H377" s="15" t="s">
        <v>1721</v>
      </c>
      <c r="I377" s="16" t="s">
        <v>1722</v>
      </c>
      <c r="J377" s="17">
        <v>43952</v>
      </c>
      <c r="K377" s="17">
        <v>44165</v>
      </c>
      <c r="L377" s="15" t="s">
        <v>221</v>
      </c>
      <c r="M377" s="15" t="s">
        <v>1723</v>
      </c>
      <c r="N377" s="15" t="s">
        <v>52</v>
      </c>
      <c r="O377" s="15" t="s">
        <v>1724</v>
      </c>
      <c r="P377" s="15" t="s">
        <v>355</v>
      </c>
      <c r="Q377" s="18">
        <f t="shared" si="50"/>
        <v>1</v>
      </c>
      <c r="R377" s="18">
        <v>0</v>
      </c>
      <c r="S377" s="18">
        <v>0.3</v>
      </c>
      <c r="T377" s="18">
        <v>0.3</v>
      </c>
      <c r="U377" s="18">
        <v>0.4</v>
      </c>
      <c r="V377" s="18">
        <v>0</v>
      </c>
      <c r="W377" s="18"/>
      <c r="X377" s="18">
        <v>0.3</v>
      </c>
      <c r="Y377" s="18" t="s">
        <v>1725</v>
      </c>
      <c r="Z377" s="18">
        <v>0.3</v>
      </c>
      <c r="AA377" s="18" t="s">
        <v>1726</v>
      </c>
      <c r="AB377" s="18">
        <v>0.4</v>
      </c>
      <c r="AC377" s="18" t="s">
        <v>1727</v>
      </c>
      <c r="AD377" s="18"/>
      <c r="AE377" s="18"/>
      <c r="AF377" s="17">
        <v>44119</v>
      </c>
      <c r="AG377" s="17">
        <v>44172</v>
      </c>
      <c r="AH377" s="18">
        <f t="shared" si="42"/>
        <v>1</v>
      </c>
      <c r="AI377" s="18" t="str">
        <f t="shared" si="51"/>
        <v/>
      </c>
      <c r="AJ377" s="18">
        <f t="shared" si="52"/>
        <v>1</v>
      </c>
      <c r="AK377" s="18">
        <f t="shared" si="43"/>
        <v>1</v>
      </c>
      <c r="AL377" s="18">
        <f t="shared" si="44"/>
        <v>1</v>
      </c>
      <c r="AM377" s="15"/>
      <c r="AN377" s="15"/>
      <c r="AO377" s="15" t="s">
        <v>59</v>
      </c>
      <c r="AP377" s="15" t="s">
        <v>59</v>
      </c>
    </row>
    <row r="378" spans="1:42" s="14" customFormat="1" ht="45" customHeight="1" x14ac:dyDescent="0.2">
      <c r="A378" s="27">
        <v>2</v>
      </c>
      <c r="B378" s="15" t="s">
        <v>1719</v>
      </c>
      <c r="C378" s="15" t="s">
        <v>1720</v>
      </c>
      <c r="D378" s="15" t="s">
        <v>139</v>
      </c>
      <c r="E378" s="15" t="s">
        <v>45</v>
      </c>
      <c r="F378" s="15" t="s">
        <v>806</v>
      </c>
      <c r="G378" s="15" t="s">
        <v>352</v>
      </c>
      <c r="H378" s="15" t="s">
        <v>1721</v>
      </c>
      <c r="I378" s="16" t="s">
        <v>1728</v>
      </c>
      <c r="J378" s="17">
        <v>43891</v>
      </c>
      <c r="K378" s="17">
        <v>44196</v>
      </c>
      <c r="L378" s="15" t="s">
        <v>221</v>
      </c>
      <c r="M378" s="15" t="s">
        <v>1723</v>
      </c>
      <c r="N378" s="15" t="s">
        <v>52</v>
      </c>
      <c r="O378" s="15" t="s">
        <v>1724</v>
      </c>
      <c r="P378" s="15" t="s">
        <v>355</v>
      </c>
      <c r="Q378" s="18">
        <f t="shared" si="50"/>
        <v>1</v>
      </c>
      <c r="R378" s="18">
        <v>0.25</v>
      </c>
      <c r="S378" s="18">
        <v>0.25</v>
      </c>
      <c r="T378" s="18">
        <v>0.25</v>
      </c>
      <c r="U378" s="18">
        <v>0.25</v>
      </c>
      <c r="V378" s="18">
        <v>0.25</v>
      </c>
      <c r="W378" s="18" t="s">
        <v>1729</v>
      </c>
      <c r="X378" s="18">
        <v>0.25</v>
      </c>
      <c r="Y378" s="18" t="s">
        <v>1730</v>
      </c>
      <c r="Z378" s="18">
        <v>0.25</v>
      </c>
      <c r="AA378" s="18" t="s">
        <v>1731</v>
      </c>
      <c r="AB378" s="18">
        <v>0.25</v>
      </c>
      <c r="AC378" s="18" t="s">
        <v>1732</v>
      </c>
      <c r="AD378" s="18"/>
      <c r="AE378" s="18"/>
      <c r="AF378" s="17">
        <v>44118</v>
      </c>
      <c r="AG378" s="17">
        <v>44172</v>
      </c>
      <c r="AH378" s="18">
        <f t="shared" si="42"/>
        <v>1</v>
      </c>
      <c r="AI378" s="18">
        <f t="shared" si="51"/>
        <v>1</v>
      </c>
      <c r="AJ378" s="18">
        <f t="shared" si="52"/>
        <v>1</v>
      </c>
      <c r="AK378" s="18">
        <f t="shared" si="43"/>
        <v>1</v>
      </c>
      <c r="AL378" s="18">
        <f t="shared" si="44"/>
        <v>1</v>
      </c>
      <c r="AM378" s="15"/>
      <c r="AN378" s="15"/>
      <c r="AO378" s="15" t="s">
        <v>59</v>
      </c>
      <c r="AP378" s="15" t="s">
        <v>59</v>
      </c>
    </row>
    <row r="379" spans="1:42" s="14" customFormat="1" ht="45" customHeight="1" x14ac:dyDescent="0.2">
      <c r="A379" s="27">
        <v>3</v>
      </c>
      <c r="B379" s="15" t="s">
        <v>1719</v>
      </c>
      <c r="C379" s="15" t="s">
        <v>1720</v>
      </c>
      <c r="D379" s="15" t="s">
        <v>139</v>
      </c>
      <c r="E379" s="15" t="s">
        <v>45</v>
      </c>
      <c r="F379" s="15" t="s">
        <v>806</v>
      </c>
      <c r="G379" s="15" t="s">
        <v>352</v>
      </c>
      <c r="H379" s="15" t="s">
        <v>1721</v>
      </c>
      <c r="I379" s="16" t="s">
        <v>1733</v>
      </c>
      <c r="J379" s="17">
        <v>44044</v>
      </c>
      <c r="K379" s="17">
        <v>44104</v>
      </c>
      <c r="L379" s="15" t="s">
        <v>221</v>
      </c>
      <c r="M379" s="15" t="s">
        <v>1723</v>
      </c>
      <c r="N379" s="15" t="s">
        <v>52</v>
      </c>
      <c r="O379" s="15" t="s">
        <v>1724</v>
      </c>
      <c r="P379" s="15" t="s">
        <v>355</v>
      </c>
      <c r="Q379" s="18">
        <f t="shared" si="50"/>
        <v>1</v>
      </c>
      <c r="R379" s="18">
        <v>0</v>
      </c>
      <c r="S379" s="18">
        <v>0</v>
      </c>
      <c r="T379" s="18">
        <v>1</v>
      </c>
      <c r="U379" s="18">
        <v>0</v>
      </c>
      <c r="V379" s="18">
        <v>0</v>
      </c>
      <c r="W379" s="18"/>
      <c r="X379" s="18">
        <v>0</v>
      </c>
      <c r="Y379" s="18"/>
      <c r="Z379" s="18">
        <v>0.2</v>
      </c>
      <c r="AA379" s="18" t="s">
        <v>1734</v>
      </c>
      <c r="AB379" s="18">
        <v>0.8</v>
      </c>
      <c r="AC379" s="18" t="s">
        <v>1735</v>
      </c>
      <c r="AD379" s="18"/>
      <c r="AE379" s="18"/>
      <c r="AF379" s="17">
        <v>44119</v>
      </c>
      <c r="AG379" s="17">
        <v>44172</v>
      </c>
      <c r="AH379" s="18">
        <f t="shared" si="42"/>
        <v>1</v>
      </c>
      <c r="AI379" s="18" t="str">
        <f t="shared" si="51"/>
        <v/>
      </c>
      <c r="AJ379" s="18" t="str">
        <f t="shared" si="52"/>
        <v/>
      </c>
      <c r="AK379" s="18">
        <f t="shared" si="43"/>
        <v>0.2</v>
      </c>
      <c r="AL379" s="18" t="str">
        <f t="shared" si="44"/>
        <v/>
      </c>
      <c r="AM379" s="15"/>
      <c r="AN379" s="15"/>
      <c r="AO379" s="15" t="s">
        <v>59</v>
      </c>
      <c r="AP379" s="15" t="s">
        <v>59</v>
      </c>
    </row>
    <row r="380" spans="1:42" s="14" customFormat="1" ht="45" customHeight="1" x14ac:dyDescent="0.2">
      <c r="A380" s="27">
        <v>4</v>
      </c>
      <c r="B380" s="15" t="s">
        <v>1719</v>
      </c>
      <c r="C380" s="15" t="s">
        <v>1720</v>
      </c>
      <c r="D380" s="15" t="s">
        <v>139</v>
      </c>
      <c r="E380" s="15" t="s">
        <v>45</v>
      </c>
      <c r="F380" s="15" t="s">
        <v>806</v>
      </c>
      <c r="G380" s="15" t="s">
        <v>352</v>
      </c>
      <c r="H380" s="15" t="s">
        <v>1721</v>
      </c>
      <c r="I380" s="16" t="s">
        <v>1736</v>
      </c>
      <c r="J380" s="17">
        <v>44013</v>
      </c>
      <c r="K380" s="17">
        <v>44165</v>
      </c>
      <c r="L380" s="15" t="s">
        <v>221</v>
      </c>
      <c r="M380" s="15" t="s">
        <v>1723</v>
      </c>
      <c r="N380" s="15" t="s">
        <v>52</v>
      </c>
      <c r="O380" s="15" t="s">
        <v>1724</v>
      </c>
      <c r="P380" s="15" t="s">
        <v>355</v>
      </c>
      <c r="Q380" s="18">
        <f t="shared" si="50"/>
        <v>1</v>
      </c>
      <c r="R380" s="18">
        <v>0</v>
      </c>
      <c r="S380" s="18">
        <v>0</v>
      </c>
      <c r="T380" s="18">
        <v>0.5</v>
      </c>
      <c r="U380" s="18">
        <v>0.5</v>
      </c>
      <c r="V380" s="18">
        <v>0</v>
      </c>
      <c r="W380" s="18"/>
      <c r="X380" s="18">
        <v>0</v>
      </c>
      <c r="Y380" s="18"/>
      <c r="Z380" s="18">
        <v>0.5</v>
      </c>
      <c r="AA380" s="18" t="s">
        <v>1737</v>
      </c>
      <c r="AB380" s="18">
        <v>0.5</v>
      </c>
      <c r="AC380" s="18" t="s">
        <v>1738</v>
      </c>
      <c r="AD380" s="18"/>
      <c r="AE380" s="18"/>
      <c r="AF380" s="17">
        <v>44118</v>
      </c>
      <c r="AG380" s="17">
        <v>44172</v>
      </c>
      <c r="AH380" s="18">
        <f t="shared" si="42"/>
        <v>1</v>
      </c>
      <c r="AI380" s="18" t="str">
        <f t="shared" si="51"/>
        <v/>
      </c>
      <c r="AJ380" s="18" t="str">
        <f t="shared" si="52"/>
        <v/>
      </c>
      <c r="AK380" s="18">
        <f t="shared" si="43"/>
        <v>1</v>
      </c>
      <c r="AL380" s="18">
        <f t="shared" si="44"/>
        <v>1</v>
      </c>
      <c r="AM380" s="15"/>
      <c r="AN380" s="15"/>
      <c r="AO380" s="15" t="s">
        <v>59</v>
      </c>
      <c r="AP380" s="15" t="s">
        <v>59</v>
      </c>
    </row>
    <row r="381" spans="1:42" s="14" customFormat="1" ht="45" customHeight="1" x14ac:dyDescent="0.2">
      <c r="A381" s="27">
        <v>5</v>
      </c>
      <c r="B381" s="15" t="s">
        <v>1719</v>
      </c>
      <c r="C381" s="15" t="s">
        <v>1720</v>
      </c>
      <c r="D381" s="15" t="s">
        <v>139</v>
      </c>
      <c r="E381" s="15" t="s">
        <v>45</v>
      </c>
      <c r="F381" s="15" t="s">
        <v>806</v>
      </c>
      <c r="G381" s="15" t="s">
        <v>352</v>
      </c>
      <c r="H381" s="15" t="s">
        <v>1721</v>
      </c>
      <c r="I381" s="16" t="s">
        <v>1739</v>
      </c>
      <c r="J381" s="17">
        <v>43922</v>
      </c>
      <c r="K381" s="17">
        <v>44135</v>
      </c>
      <c r="L381" s="15" t="s">
        <v>221</v>
      </c>
      <c r="M381" s="15" t="s">
        <v>1723</v>
      </c>
      <c r="N381" s="15" t="s">
        <v>52</v>
      </c>
      <c r="O381" s="15" t="s">
        <v>1724</v>
      </c>
      <c r="P381" s="15" t="s">
        <v>355</v>
      </c>
      <c r="Q381" s="18">
        <f t="shared" si="50"/>
        <v>1</v>
      </c>
      <c r="R381" s="18">
        <v>0</v>
      </c>
      <c r="S381" s="18">
        <v>0.3</v>
      </c>
      <c r="T381" s="18">
        <v>0.2</v>
      </c>
      <c r="U381" s="18">
        <v>0.5</v>
      </c>
      <c r="V381" s="18">
        <v>0</v>
      </c>
      <c r="W381" s="19"/>
      <c r="X381" s="18">
        <v>0.3</v>
      </c>
      <c r="Y381" s="18" t="s">
        <v>1740</v>
      </c>
      <c r="Z381" s="18">
        <v>0.4</v>
      </c>
      <c r="AA381" s="18" t="s">
        <v>1741</v>
      </c>
      <c r="AB381" s="18">
        <v>0.3</v>
      </c>
      <c r="AC381" s="18" t="s">
        <v>1742</v>
      </c>
      <c r="AD381" s="18"/>
      <c r="AE381" s="18"/>
      <c r="AF381" s="17">
        <v>44119</v>
      </c>
      <c r="AG381" s="17">
        <v>44172</v>
      </c>
      <c r="AH381" s="18">
        <f t="shared" si="42"/>
        <v>1</v>
      </c>
      <c r="AI381" s="18" t="str">
        <f t="shared" si="51"/>
        <v/>
      </c>
      <c r="AJ381" s="18">
        <f t="shared" si="52"/>
        <v>1</v>
      </c>
      <c r="AK381" s="18">
        <f t="shared" si="43"/>
        <v>1</v>
      </c>
      <c r="AL381" s="18">
        <f t="shared" si="44"/>
        <v>0.6</v>
      </c>
      <c r="AM381" s="15"/>
      <c r="AN381" s="15"/>
      <c r="AO381" s="15" t="s">
        <v>59</v>
      </c>
      <c r="AP381" s="15" t="s">
        <v>59</v>
      </c>
    </row>
    <row r="382" spans="1:42" s="14" customFormat="1" ht="45" customHeight="1" x14ac:dyDescent="0.2">
      <c r="A382" s="27">
        <v>6</v>
      </c>
      <c r="B382" s="15" t="s">
        <v>1719</v>
      </c>
      <c r="C382" s="15" t="s">
        <v>1720</v>
      </c>
      <c r="D382" s="15" t="s">
        <v>139</v>
      </c>
      <c r="E382" s="15" t="s">
        <v>45</v>
      </c>
      <c r="F382" s="15" t="s">
        <v>806</v>
      </c>
      <c r="G382" s="15" t="s">
        <v>352</v>
      </c>
      <c r="H382" s="15" t="s">
        <v>1721</v>
      </c>
      <c r="I382" s="16" t="s">
        <v>1743</v>
      </c>
      <c r="J382" s="17">
        <v>44136</v>
      </c>
      <c r="K382" s="17">
        <v>44165</v>
      </c>
      <c r="L382" s="15" t="s">
        <v>221</v>
      </c>
      <c r="M382" s="15" t="s">
        <v>1723</v>
      </c>
      <c r="N382" s="15" t="s">
        <v>52</v>
      </c>
      <c r="O382" s="15" t="s">
        <v>1724</v>
      </c>
      <c r="P382" s="15" t="s">
        <v>355</v>
      </c>
      <c r="Q382" s="18">
        <f t="shared" si="50"/>
        <v>1</v>
      </c>
      <c r="R382" s="18">
        <v>0</v>
      </c>
      <c r="S382" s="18">
        <v>0</v>
      </c>
      <c r="T382" s="18">
        <v>0</v>
      </c>
      <c r="U382" s="18">
        <v>1</v>
      </c>
      <c r="V382" s="18">
        <v>0</v>
      </c>
      <c r="W382" s="18"/>
      <c r="X382" s="18">
        <v>0</v>
      </c>
      <c r="Y382" s="18"/>
      <c r="Z382" s="18">
        <v>0</v>
      </c>
      <c r="AA382" s="18" t="s">
        <v>1744</v>
      </c>
      <c r="AB382" s="18">
        <v>1</v>
      </c>
      <c r="AC382" s="18" t="s">
        <v>1745</v>
      </c>
      <c r="AD382" s="18"/>
      <c r="AE382" s="18"/>
      <c r="AF382" s="17">
        <v>44119</v>
      </c>
      <c r="AG382" s="17">
        <v>44214</v>
      </c>
      <c r="AH382" s="18">
        <f t="shared" si="42"/>
        <v>1</v>
      </c>
      <c r="AI382" s="18" t="str">
        <f t="shared" si="51"/>
        <v/>
      </c>
      <c r="AJ382" s="18" t="str">
        <f t="shared" si="52"/>
        <v/>
      </c>
      <c r="AK382" s="18" t="str">
        <f t="shared" si="43"/>
        <v/>
      </c>
      <c r="AL382" s="18">
        <f t="shared" si="44"/>
        <v>1</v>
      </c>
      <c r="AM382" s="15"/>
      <c r="AN382" s="15"/>
      <c r="AO382" s="15" t="s">
        <v>101</v>
      </c>
      <c r="AP382" s="15" t="s">
        <v>59</v>
      </c>
    </row>
    <row r="383" spans="1:42" s="14" customFormat="1" ht="45" customHeight="1" x14ac:dyDescent="0.2">
      <c r="A383" s="27">
        <v>7</v>
      </c>
      <c r="B383" s="15" t="s">
        <v>1719</v>
      </c>
      <c r="C383" s="15" t="s">
        <v>1746</v>
      </c>
      <c r="D383" s="15" t="s">
        <v>44</v>
      </c>
      <c r="E383" s="15" t="s">
        <v>45</v>
      </c>
      <c r="F383" s="15" t="s">
        <v>806</v>
      </c>
      <c r="G383" s="15" t="s">
        <v>352</v>
      </c>
      <c r="H383" s="15" t="s">
        <v>1721</v>
      </c>
      <c r="I383" s="16" t="s">
        <v>1747</v>
      </c>
      <c r="J383" s="17">
        <v>43831</v>
      </c>
      <c r="K383" s="17">
        <v>44196</v>
      </c>
      <c r="L383" s="15" t="s">
        <v>221</v>
      </c>
      <c r="M383" s="15" t="s">
        <v>1723</v>
      </c>
      <c r="N383" s="15" t="s">
        <v>52</v>
      </c>
      <c r="O383" s="15" t="s">
        <v>1748</v>
      </c>
      <c r="P383" s="15" t="s">
        <v>54</v>
      </c>
      <c r="Q383" s="18">
        <f t="shared" si="50"/>
        <v>1</v>
      </c>
      <c r="R383" s="18">
        <v>0.14000000000000001</v>
      </c>
      <c r="S383" s="18">
        <v>0.31</v>
      </c>
      <c r="T383" s="18">
        <v>0.27</v>
      </c>
      <c r="U383" s="18">
        <v>0.28000000000000003</v>
      </c>
      <c r="V383" s="18">
        <v>0.14000000000000001</v>
      </c>
      <c r="W383" s="19" t="s">
        <v>1749</v>
      </c>
      <c r="X383" s="18">
        <v>0.31</v>
      </c>
      <c r="Y383" s="18" t="s">
        <v>1750</v>
      </c>
      <c r="Z383" s="18">
        <v>0.27</v>
      </c>
      <c r="AA383" s="18" t="s">
        <v>1751</v>
      </c>
      <c r="AB383" s="18">
        <v>0.28000000000000003</v>
      </c>
      <c r="AC383" s="18" t="s">
        <v>1752</v>
      </c>
      <c r="AD383" s="18"/>
      <c r="AE383" s="18"/>
      <c r="AF383" s="17">
        <v>44118</v>
      </c>
      <c r="AG383" s="17">
        <v>44210</v>
      </c>
      <c r="AH383" s="18">
        <f t="shared" si="42"/>
        <v>1</v>
      </c>
      <c r="AI383" s="18">
        <f t="shared" si="51"/>
        <v>1</v>
      </c>
      <c r="AJ383" s="18">
        <f t="shared" si="52"/>
        <v>1</v>
      </c>
      <c r="AK383" s="18">
        <f t="shared" si="43"/>
        <v>1</v>
      </c>
      <c r="AL383" s="18">
        <f t="shared" si="44"/>
        <v>1</v>
      </c>
      <c r="AM383" s="15"/>
      <c r="AN383" s="15"/>
      <c r="AO383" s="15" t="s">
        <v>59</v>
      </c>
      <c r="AP383" s="15" t="s">
        <v>59</v>
      </c>
    </row>
    <row r="384" spans="1:42" s="14" customFormat="1" ht="45" customHeight="1" x14ac:dyDescent="0.2">
      <c r="A384" s="27">
        <v>8</v>
      </c>
      <c r="B384" s="15" t="s">
        <v>1719</v>
      </c>
      <c r="C384" s="15" t="s">
        <v>1746</v>
      </c>
      <c r="D384" s="15" t="s">
        <v>44</v>
      </c>
      <c r="E384" s="15" t="s">
        <v>45</v>
      </c>
      <c r="F384" s="15" t="s">
        <v>806</v>
      </c>
      <c r="G384" s="15" t="s">
        <v>352</v>
      </c>
      <c r="H384" s="15" t="s">
        <v>1721</v>
      </c>
      <c r="I384" s="16" t="s">
        <v>1753</v>
      </c>
      <c r="J384" s="17">
        <v>43831</v>
      </c>
      <c r="K384" s="17">
        <v>44165</v>
      </c>
      <c r="L384" s="15" t="s">
        <v>221</v>
      </c>
      <c r="M384" s="15" t="s">
        <v>1723</v>
      </c>
      <c r="N384" s="15" t="s">
        <v>52</v>
      </c>
      <c r="O384" s="15" t="s">
        <v>1748</v>
      </c>
      <c r="P384" s="15" t="s">
        <v>54</v>
      </c>
      <c r="Q384" s="18">
        <f t="shared" si="50"/>
        <v>1</v>
      </c>
      <c r="R384" s="18">
        <v>0.18</v>
      </c>
      <c r="S384" s="18">
        <v>0.27</v>
      </c>
      <c r="T384" s="18">
        <v>0.27</v>
      </c>
      <c r="U384" s="18">
        <v>0.28000000000000003</v>
      </c>
      <c r="V384" s="18">
        <v>0.11</v>
      </c>
      <c r="W384" s="18" t="s">
        <v>1754</v>
      </c>
      <c r="X384" s="18">
        <v>0.27</v>
      </c>
      <c r="Y384" s="18" t="s">
        <v>1755</v>
      </c>
      <c r="Z384" s="18">
        <v>0.27</v>
      </c>
      <c r="AA384" s="18" t="s">
        <v>1756</v>
      </c>
      <c r="AB384" s="18">
        <v>0.35</v>
      </c>
      <c r="AC384" s="18" t="s">
        <v>1757</v>
      </c>
      <c r="AD384" s="18"/>
      <c r="AE384" s="18"/>
      <c r="AF384" s="17">
        <v>44119</v>
      </c>
      <c r="AG384" s="17">
        <v>44210</v>
      </c>
      <c r="AH384" s="18">
        <f t="shared" si="42"/>
        <v>1</v>
      </c>
      <c r="AI384" s="18">
        <f t="shared" si="51"/>
        <v>0.61111111111111116</v>
      </c>
      <c r="AJ384" s="18">
        <f t="shared" si="52"/>
        <v>1</v>
      </c>
      <c r="AK384" s="18">
        <f t="shared" si="43"/>
        <v>1</v>
      </c>
      <c r="AL384" s="18">
        <f t="shared" si="44"/>
        <v>1</v>
      </c>
      <c r="AM384" s="15"/>
      <c r="AN384" s="15"/>
      <c r="AO384" s="15" t="s">
        <v>59</v>
      </c>
      <c r="AP384" s="15" t="s">
        <v>59</v>
      </c>
    </row>
    <row r="385" spans="1:42" s="14" customFormat="1" ht="45" customHeight="1" x14ac:dyDescent="0.2">
      <c r="A385" s="27">
        <v>9</v>
      </c>
      <c r="B385" s="15" t="s">
        <v>1719</v>
      </c>
      <c r="C385" s="15" t="s">
        <v>1758</v>
      </c>
      <c r="D385" s="15" t="s">
        <v>139</v>
      </c>
      <c r="E385" s="15" t="s">
        <v>45</v>
      </c>
      <c r="F385" s="15" t="s">
        <v>806</v>
      </c>
      <c r="G385" s="15" t="s">
        <v>352</v>
      </c>
      <c r="H385" s="15" t="s">
        <v>1721</v>
      </c>
      <c r="I385" s="16" t="s">
        <v>1759</v>
      </c>
      <c r="J385" s="17">
        <v>44013</v>
      </c>
      <c r="K385" s="17">
        <v>44043</v>
      </c>
      <c r="L385" s="15" t="s">
        <v>221</v>
      </c>
      <c r="M385" s="15" t="s">
        <v>1723</v>
      </c>
      <c r="N385" s="15" t="s">
        <v>52</v>
      </c>
      <c r="O385" s="15" t="s">
        <v>1760</v>
      </c>
      <c r="P385" s="15" t="s">
        <v>355</v>
      </c>
      <c r="Q385" s="18">
        <f t="shared" si="50"/>
        <v>1</v>
      </c>
      <c r="R385" s="18">
        <v>0</v>
      </c>
      <c r="S385" s="18">
        <v>0</v>
      </c>
      <c r="T385" s="18">
        <v>1</v>
      </c>
      <c r="U385" s="18">
        <v>0</v>
      </c>
      <c r="V385" s="18">
        <v>0</v>
      </c>
      <c r="W385" s="18"/>
      <c r="X385" s="18">
        <v>0</v>
      </c>
      <c r="Y385" s="18"/>
      <c r="Z385" s="18">
        <v>1</v>
      </c>
      <c r="AA385" s="18" t="s">
        <v>1761</v>
      </c>
      <c r="AB385" s="18">
        <v>0</v>
      </c>
      <c r="AC385" s="18"/>
      <c r="AD385" s="18"/>
      <c r="AE385" s="18"/>
      <c r="AF385" s="17">
        <v>44118</v>
      </c>
      <c r="AG385" s="18"/>
      <c r="AH385" s="18">
        <f t="shared" si="42"/>
        <v>1</v>
      </c>
      <c r="AI385" s="18" t="str">
        <f t="shared" si="51"/>
        <v/>
      </c>
      <c r="AJ385" s="18" t="str">
        <f t="shared" si="52"/>
        <v/>
      </c>
      <c r="AK385" s="18">
        <f t="shared" si="43"/>
        <v>1</v>
      </c>
      <c r="AL385" s="18" t="str">
        <f t="shared" si="44"/>
        <v/>
      </c>
      <c r="AM385" s="15"/>
      <c r="AN385" s="15"/>
      <c r="AO385" s="15" t="s">
        <v>59</v>
      </c>
      <c r="AP385" s="15" t="s">
        <v>101</v>
      </c>
    </row>
    <row r="386" spans="1:42" s="14" customFormat="1" ht="45" customHeight="1" x14ac:dyDescent="0.2">
      <c r="A386" s="27">
        <v>10</v>
      </c>
      <c r="B386" s="15" t="s">
        <v>1719</v>
      </c>
      <c r="C386" s="15" t="s">
        <v>1758</v>
      </c>
      <c r="D386" s="15" t="s">
        <v>139</v>
      </c>
      <c r="E386" s="15" t="s">
        <v>45</v>
      </c>
      <c r="F386" s="15" t="s">
        <v>806</v>
      </c>
      <c r="G386" s="15" t="s">
        <v>352</v>
      </c>
      <c r="H386" s="15" t="s">
        <v>1721</v>
      </c>
      <c r="I386" s="16" t="s">
        <v>1762</v>
      </c>
      <c r="J386" s="17">
        <v>44136</v>
      </c>
      <c r="K386" s="17">
        <v>44165</v>
      </c>
      <c r="L386" s="15" t="s">
        <v>221</v>
      </c>
      <c r="M386" s="15" t="s">
        <v>1723</v>
      </c>
      <c r="N386" s="15" t="s">
        <v>108</v>
      </c>
      <c r="O386" s="15" t="s">
        <v>1760</v>
      </c>
      <c r="P386" s="15" t="s">
        <v>355</v>
      </c>
      <c r="Q386" s="25">
        <f t="shared" si="50"/>
        <v>1</v>
      </c>
      <c r="R386" s="25">
        <v>0</v>
      </c>
      <c r="S386" s="25">
        <v>0</v>
      </c>
      <c r="T386" s="25">
        <v>0</v>
      </c>
      <c r="U386" s="25">
        <v>1</v>
      </c>
      <c r="V386" s="25">
        <v>0</v>
      </c>
      <c r="W386" s="25"/>
      <c r="X386" s="25">
        <v>0</v>
      </c>
      <c r="Y386" s="25"/>
      <c r="Z386" s="25">
        <v>0</v>
      </c>
      <c r="AA386" s="25" t="s">
        <v>1763</v>
      </c>
      <c r="AB386" s="25">
        <v>1</v>
      </c>
      <c r="AC386" s="18" t="s">
        <v>1764</v>
      </c>
      <c r="AD386" s="18"/>
      <c r="AE386" s="18"/>
      <c r="AF386" s="17">
        <v>44119</v>
      </c>
      <c r="AG386" s="17">
        <v>44172</v>
      </c>
      <c r="AH386" s="18">
        <f t="shared" ref="AH386:AH397" si="53">IFERROR(IF((V386+X386+Z386+AB386)/Q386&gt;1,1,(V386+X386+Z386+AB386)/Q386),0)</f>
        <v>1</v>
      </c>
      <c r="AI386" s="18" t="str">
        <f t="shared" si="51"/>
        <v/>
      </c>
      <c r="AJ386" s="18" t="str">
        <f t="shared" si="52"/>
        <v/>
      </c>
      <c r="AK386" s="18" t="str">
        <f t="shared" ref="AK386:AK397" si="54">IFERROR(IF(T386=0,"",IF((Z386/T386)&gt;1,1,(Z386/T386))),"")</f>
        <v/>
      </c>
      <c r="AL386" s="18">
        <f t="shared" ref="AL386:AL397" si="55">IFERROR(IF(U386=0,"",IF((AB386/U386)&gt;1,1,(AB386/U386))),"")</f>
        <v>1</v>
      </c>
      <c r="AM386" s="15"/>
      <c r="AN386" s="15"/>
      <c r="AO386" s="15" t="s">
        <v>101</v>
      </c>
      <c r="AP386" s="15" t="s">
        <v>59</v>
      </c>
    </row>
    <row r="387" spans="1:42" s="14" customFormat="1" ht="45" customHeight="1" x14ac:dyDescent="0.2">
      <c r="A387" s="27">
        <v>11</v>
      </c>
      <c r="B387" s="15" t="s">
        <v>1719</v>
      </c>
      <c r="C387" s="15" t="s">
        <v>1758</v>
      </c>
      <c r="D387" s="15" t="s">
        <v>139</v>
      </c>
      <c r="E387" s="15" t="s">
        <v>45</v>
      </c>
      <c r="F387" s="15" t="s">
        <v>806</v>
      </c>
      <c r="G387" s="15" t="s">
        <v>352</v>
      </c>
      <c r="H387" s="15" t="s">
        <v>1721</v>
      </c>
      <c r="I387" s="16" t="s">
        <v>1765</v>
      </c>
      <c r="J387" s="17">
        <v>44166</v>
      </c>
      <c r="K387" s="17">
        <v>44196</v>
      </c>
      <c r="L387" s="15" t="s">
        <v>221</v>
      </c>
      <c r="M387" s="15" t="s">
        <v>1723</v>
      </c>
      <c r="N387" s="15" t="s">
        <v>108</v>
      </c>
      <c r="O387" s="15" t="s">
        <v>1760</v>
      </c>
      <c r="P387" s="15" t="s">
        <v>355</v>
      </c>
      <c r="Q387" s="25">
        <f t="shared" si="50"/>
        <v>1</v>
      </c>
      <c r="R387" s="25">
        <v>0</v>
      </c>
      <c r="S387" s="25">
        <v>0</v>
      </c>
      <c r="T387" s="25">
        <v>0</v>
      </c>
      <c r="U387" s="25">
        <v>1</v>
      </c>
      <c r="V387" s="25">
        <v>0</v>
      </c>
      <c r="W387" s="25"/>
      <c r="X387" s="25">
        <v>0</v>
      </c>
      <c r="Y387" s="25"/>
      <c r="Z387" s="25">
        <v>0</v>
      </c>
      <c r="AA387" s="25" t="s">
        <v>1744</v>
      </c>
      <c r="AB387" s="25">
        <v>1</v>
      </c>
      <c r="AC387" s="18" t="s">
        <v>1766</v>
      </c>
      <c r="AD387" s="18"/>
      <c r="AE387" s="18"/>
      <c r="AF387" s="17">
        <v>44119</v>
      </c>
      <c r="AG387" s="17">
        <v>44214</v>
      </c>
      <c r="AH387" s="18">
        <f t="shared" si="53"/>
        <v>1</v>
      </c>
      <c r="AI387" s="18" t="str">
        <f t="shared" si="51"/>
        <v/>
      </c>
      <c r="AJ387" s="18" t="str">
        <f t="shared" si="52"/>
        <v/>
      </c>
      <c r="AK387" s="18" t="str">
        <f t="shared" si="54"/>
        <v/>
      </c>
      <c r="AL387" s="18">
        <f t="shared" si="55"/>
        <v>1</v>
      </c>
      <c r="AM387" s="15"/>
      <c r="AN387" s="15"/>
      <c r="AO387" s="15" t="s">
        <v>101</v>
      </c>
      <c r="AP387" s="15" t="s">
        <v>59</v>
      </c>
    </row>
    <row r="388" spans="1:42" s="14" customFormat="1" ht="45" customHeight="1" x14ac:dyDescent="0.2">
      <c r="A388" s="27">
        <v>12</v>
      </c>
      <c r="B388" s="15" t="s">
        <v>1719</v>
      </c>
      <c r="C388" s="15" t="s">
        <v>1767</v>
      </c>
      <c r="D388" s="15" t="s">
        <v>139</v>
      </c>
      <c r="E388" s="15" t="s">
        <v>45</v>
      </c>
      <c r="F388" s="15" t="s">
        <v>806</v>
      </c>
      <c r="G388" s="15" t="s">
        <v>352</v>
      </c>
      <c r="H388" s="15" t="s">
        <v>1721</v>
      </c>
      <c r="I388" s="16" t="s">
        <v>1768</v>
      </c>
      <c r="J388" s="17">
        <v>43922</v>
      </c>
      <c r="K388" s="17">
        <v>43982</v>
      </c>
      <c r="L388" s="15" t="s">
        <v>221</v>
      </c>
      <c r="M388" s="15" t="s">
        <v>1723</v>
      </c>
      <c r="N388" s="15" t="s">
        <v>52</v>
      </c>
      <c r="O388" s="15" t="s">
        <v>1769</v>
      </c>
      <c r="P388" s="15" t="s">
        <v>355</v>
      </c>
      <c r="Q388" s="18">
        <f t="shared" si="50"/>
        <v>1</v>
      </c>
      <c r="R388" s="18">
        <v>0</v>
      </c>
      <c r="S388" s="18">
        <v>1</v>
      </c>
      <c r="T388" s="18">
        <v>0</v>
      </c>
      <c r="U388" s="18">
        <v>0</v>
      </c>
      <c r="V388" s="18">
        <v>0</v>
      </c>
      <c r="W388" s="19"/>
      <c r="X388" s="18">
        <v>1</v>
      </c>
      <c r="Y388" s="18" t="s">
        <v>1770</v>
      </c>
      <c r="Z388" s="18">
        <v>0</v>
      </c>
      <c r="AA388" s="18" t="s">
        <v>1771</v>
      </c>
      <c r="AB388" s="18">
        <v>0</v>
      </c>
      <c r="AC388" s="18" t="s">
        <v>1771</v>
      </c>
      <c r="AD388" s="18"/>
      <c r="AE388" s="18"/>
      <c r="AF388" s="17">
        <v>44119</v>
      </c>
      <c r="AG388" s="17">
        <v>44214</v>
      </c>
      <c r="AH388" s="18">
        <f t="shared" si="53"/>
        <v>1</v>
      </c>
      <c r="AI388" s="18" t="str">
        <f t="shared" si="51"/>
        <v/>
      </c>
      <c r="AJ388" s="18">
        <f t="shared" si="52"/>
        <v>1</v>
      </c>
      <c r="AK388" s="18" t="str">
        <f t="shared" si="54"/>
        <v/>
      </c>
      <c r="AL388" s="18" t="str">
        <f t="shared" si="55"/>
        <v/>
      </c>
      <c r="AM388" s="15"/>
      <c r="AN388" s="15"/>
      <c r="AO388" s="15" t="s">
        <v>101</v>
      </c>
      <c r="AP388" s="15" t="s">
        <v>101</v>
      </c>
    </row>
    <row r="389" spans="1:42" s="14" customFormat="1" ht="45" customHeight="1" x14ac:dyDescent="0.2">
      <c r="A389" s="27">
        <v>13</v>
      </c>
      <c r="B389" s="15" t="s">
        <v>1719</v>
      </c>
      <c r="C389" s="15" t="s">
        <v>1767</v>
      </c>
      <c r="D389" s="15" t="s">
        <v>139</v>
      </c>
      <c r="E389" s="15" t="s">
        <v>45</v>
      </c>
      <c r="F389" s="15" t="s">
        <v>806</v>
      </c>
      <c r="G389" s="15" t="s">
        <v>352</v>
      </c>
      <c r="H389" s="15" t="s">
        <v>1721</v>
      </c>
      <c r="I389" s="16" t="s">
        <v>1772</v>
      </c>
      <c r="J389" s="17">
        <v>43952</v>
      </c>
      <c r="K389" s="17">
        <v>44196</v>
      </c>
      <c r="L389" s="15" t="s">
        <v>221</v>
      </c>
      <c r="M389" s="15" t="s">
        <v>1723</v>
      </c>
      <c r="N389" s="15" t="s">
        <v>52</v>
      </c>
      <c r="O389" s="15" t="s">
        <v>1769</v>
      </c>
      <c r="P389" s="15" t="s">
        <v>355</v>
      </c>
      <c r="Q389" s="18">
        <f t="shared" si="50"/>
        <v>1</v>
      </c>
      <c r="R389" s="18">
        <v>0</v>
      </c>
      <c r="S389" s="18">
        <v>0.34</v>
      </c>
      <c r="T389" s="18">
        <v>0.33</v>
      </c>
      <c r="U389" s="18">
        <v>0.33</v>
      </c>
      <c r="V389" s="18">
        <v>0</v>
      </c>
      <c r="W389" s="18"/>
      <c r="X389" s="18">
        <v>0.34</v>
      </c>
      <c r="Y389" s="18" t="s">
        <v>1773</v>
      </c>
      <c r="Z389" s="18">
        <v>0.33</v>
      </c>
      <c r="AA389" s="18" t="s">
        <v>1774</v>
      </c>
      <c r="AB389" s="18">
        <v>0.33</v>
      </c>
      <c r="AC389" s="18" t="s">
        <v>1775</v>
      </c>
      <c r="AD389" s="18"/>
      <c r="AE389" s="18"/>
      <c r="AF389" s="17">
        <v>44118</v>
      </c>
      <c r="AG389" s="17">
        <v>44172</v>
      </c>
      <c r="AH389" s="18">
        <f t="shared" si="53"/>
        <v>1</v>
      </c>
      <c r="AI389" s="18" t="str">
        <f t="shared" si="51"/>
        <v/>
      </c>
      <c r="AJ389" s="18">
        <f t="shared" si="52"/>
        <v>1</v>
      </c>
      <c r="AK389" s="18">
        <f t="shared" si="54"/>
        <v>1</v>
      </c>
      <c r="AL389" s="18">
        <f t="shared" si="55"/>
        <v>1</v>
      </c>
      <c r="AM389" s="15"/>
      <c r="AN389" s="15"/>
      <c r="AO389" s="15" t="s">
        <v>59</v>
      </c>
      <c r="AP389" s="15" t="s">
        <v>59</v>
      </c>
    </row>
    <row r="390" spans="1:42" s="14" customFormat="1" ht="45" customHeight="1" x14ac:dyDescent="0.2">
      <c r="A390" s="27">
        <v>14</v>
      </c>
      <c r="B390" s="15" t="s">
        <v>1719</v>
      </c>
      <c r="C390" s="15" t="s">
        <v>1767</v>
      </c>
      <c r="D390" s="15" t="s">
        <v>139</v>
      </c>
      <c r="E390" s="15" t="s">
        <v>45</v>
      </c>
      <c r="F390" s="15" t="s">
        <v>806</v>
      </c>
      <c r="G390" s="15" t="s">
        <v>352</v>
      </c>
      <c r="H390" s="15" t="s">
        <v>1721</v>
      </c>
      <c r="I390" s="16" t="s">
        <v>1776</v>
      </c>
      <c r="J390" s="17">
        <v>43952</v>
      </c>
      <c r="K390" s="17">
        <v>44196</v>
      </c>
      <c r="L390" s="15" t="s">
        <v>221</v>
      </c>
      <c r="M390" s="15" t="s">
        <v>1723</v>
      </c>
      <c r="N390" s="15" t="s">
        <v>52</v>
      </c>
      <c r="O390" s="15" t="s">
        <v>1769</v>
      </c>
      <c r="P390" s="15" t="s">
        <v>355</v>
      </c>
      <c r="Q390" s="18">
        <f t="shared" si="50"/>
        <v>1</v>
      </c>
      <c r="R390" s="18">
        <v>0</v>
      </c>
      <c r="S390" s="18">
        <v>0.34</v>
      </c>
      <c r="T390" s="18">
        <v>0.33</v>
      </c>
      <c r="U390" s="18">
        <v>0.33</v>
      </c>
      <c r="V390" s="18">
        <v>0</v>
      </c>
      <c r="W390" s="18"/>
      <c r="X390" s="18">
        <v>0.34</v>
      </c>
      <c r="Y390" s="18" t="s">
        <v>1777</v>
      </c>
      <c r="Z390" s="18">
        <v>0.23</v>
      </c>
      <c r="AA390" s="18" t="s">
        <v>1778</v>
      </c>
      <c r="AB390" s="18">
        <v>0.43</v>
      </c>
      <c r="AC390" s="18" t="s">
        <v>1779</v>
      </c>
      <c r="AD390" s="18"/>
      <c r="AE390" s="18"/>
      <c r="AF390" s="17">
        <v>44118</v>
      </c>
      <c r="AG390" s="17">
        <v>44214</v>
      </c>
      <c r="AH390" s="18">
        <f t="shared" si="53"/>
        <v>1</v>
      </c>
      <c r="AI390" s="18" t="str">
        <f t="shared" si="51"/>
        <v/>
      </c>
      <c r="AJ390" s="18">
        <f t="shared" si="52"/>
        <v>1</v>
      </c>
      <c r="AK390" s="18">
        <f t="shared" si="54"/>
        <v>0.69696969696969702</v>
      </c>
      <c r="AL390" s="18">
        <f t="shared" si="55"/>
        <v>1</v>
      </c>
      <c r="AM390" s="15"/>
      <c r="AN390" s="15"/>
      <c r="AO390" s="15" t="s">
        <v>59</v>
      </c>
      <c r="AP390" s="15" t="s">
        <v>59</v>
      </c>
    </row>
    <row r="391" spans="1:42" s="14" customFormat="1" ht="45" customHeight="1" x14ac:dyDescent="0.2">
      <c r="A391" s="27">
        <v>15</v>
      </c>
      <c r="B391" s="15" t="s">
        <v>1719</v>
      </c>
      <c r="C391" s="15" t="s">
        <v>1767</v>
      </c>
      <c r="D391" s="15" t="s">
        <v>139</v>
      </c>
      <c r="E391" s="15" t="s">
        <v>45</v>
      </c>
      <c r="F391" s="15" t="s">
        <v>806</v>
      </c>
      <c r="G391" s="15" t="s">
        <v>352</v>
      </c>
      <c r="H391" s="15" t="s">
        <v>1721</v>
      </c>
      <c r="I391" s="16" t="s">
        <v>1780</v>
      </c>
      <c r="J391" s="17">
        <v>44166</v>
      </c>
      <c r="K391" s="17">
        <v>44196</v>
      </c>
      <c r="L391" s="15" t="s">
        <v>221</v>
      </c>
      <c r="M391" s="15" t="s">
        <v>1723</v>
      </c>
      <c r="N391" s="15" t="s">
        <v>108</v>
      </c>
      <c r="O391" s="15" t="s">
        <v>1769</v>
      </c>
      <c r="P391" s="15" t="s">
        <v>355</v>
      </c>
      <c r="Q391" s="25">
        <f t="shared" si="50"/>
        <v>1</v>
      </c>
      <c r="R391" s="25">
        <v>0</v>
      </c>
      <c r="S391" s="25">
        <v>0</v>
      </c>
      <c r="T391" s="25">
        <v>0</v>
      </c>
      <c r="U391" s="25">
        <v>1</v>
      </c>
      <c r="V391" s="25">
        <v>0</v>
      </c>
      <c r="W391" s="25"/>
      <c r="X391" s="25">
        <v>0</v>
      </c>
      <c r="Y391" s="25"/>
      <c r="Z391" s="25">
        <v>0</v>
      </c>
      <c r="AA391" s="25" t="s">
        <v>1744</v>
      </c>
      <c r="AB391" s="25">
        <v>1</v>
      </c>
      <c r="AC391" s="18" t="s">
        <v>1781</v>
      </c>
      <c r="AD391" s="18"/>
      <c r="AE391" s="18"/>
      <c r="AF391" s="17">
        <v>44119</v>
      </c>
      <c r="AG391" s="17">
        <v>44214</v>
      </c>
      <c r="AH391" s="18">
        <f t="shared" si="53"/>
        <v>1</v>
      </c>
      <c r="AI391" s="18" t="str">
        <f t="shared" si="51"/>
        <v/>
      </c>
      <c r="AJ391" s="18" t="str">
        <f t="shared" si="52"/>
        <v/>
      </c>
      <c r="AK391" s="18" t="str">
        <f t="shared" si="54"/>
        <v/>
      </c>
      <c r="AL391" s="18">
        <f t="shared" si="55"/>
        <v>1</v>
      </c>
      <c r="AM391" s="15"/>
      <c r="AN391" s="15"/>
      <c r="AO391" s="15" t="s">
        <v>101</v>
      </c>
      <c r="AP391" s="15" t="s">
        <v>59</v>
      </c>
    </row>
    <row r="392" spans="1:42" s="14" customFormat="1" ht="45" customHeight="1" x14ac:dyDescent="0.2">
      <c r="A392" s="27">
        <v>16</v>
      </c>
      <c r="B392" s="15" t="s">
        <v>1719</v>
      </c>
      <c r="C392" s="15" t="s">
        <v>1767</v>
      </c>
      <c r="D392" s="15" t="s">
        <v>139</v>
      </c>
      <c r="E392" s="15" t="s">
        <v>45</v>
      </c>
      <c r="F392" s="15" t="s">
        <v>806</v>
      </c>
      <c r="G392" s="15" t="s">
        <v>352</v>
      </c>
      <c r="H392" s="15" t="s">
        <v>1721</v>
      </c>
      <c r="I392" s="16" t="s">
        <v>1782</v>
      </c>
      <c r="J392" s="17">
        <v>44013</v>
      </c>
      <c r="K392" s="17">
        <v>44196</v>
      </c>
      <c r="L392" s="15" t="s">
        <v>221</v>
      </c>
      <c r="M392" s="15" t="s">
        <v>1723</v>
      </c>
      <c r="N392" s="15" t="s">
        <v>52</v>
      </c>
      <c r="O392" s="15" t="s">
        <v>1769</v>
      </c>
      <c r="P392" s="15" t="s">
        <v>355</v>
      </c>
      <c r="Q392" s="18">
        <f t="shared" si="50"/>
        <v>1</v>
      </c>
      <c r="R392" s="18">
        <v>0</v>
      </c>
      <c r="S392" s="18">
        <v>0</v>
      </c>
      <c r="T392" s="18">
        <v>0.5</v>
      </c>
      <c r="U392" s="18">
        <v>0.5</v>
      </c>
      <c r="V392" s="18">
        <v>0</v>
      </c>
      <c r="W392" s="18"/>
      <c r="X392" s="18">
        <v>0</v>
      </c>
      <c r="Y392" s="18" t="s">
        <v>1783</v>
      </c>
      <c r="Z392" s="18">
        <v>0.5</v>
      </c>
      <c r="AA392" s="18" t="s">
        <v>1784</v>
      </c>
      <c r="AB392" s="18">
        <v>0.5</v>
      </c>
      <c r="AC392" s="18" t="s">
        <v>1785</v>
      </c>
      <c r="AD392" s="18"/>
      <c r="AE392" s="18"/>
      <c r="AF392" s="17">
        <v>44118</v>
      </c>
      <c r="AG392" s="17">
        <v>44210</v>
      </c>
      <c r="AH392" s="18">
        <f t="shared" si="53"/>
        <v>1</v>
      </c>
      <c r="AI392" s="18" t="str">
        <f t="shared" si="51"/>
        <v/>
      </c>
      <c r="AJ392" s="18" t="str">
        <f t="shared" si="52"/>
        <v/>
      </c>
      <c r="AK392" s="18">
        <f t="shared" si="54"/>
        <v>1</v>
      </c>
      <c r="AL392" s="18">
        <f t="shared" si="55"/>
        <v>1</v>
      </c>
      <c r="AM392" s="15"/>
      <c r="AN392" s="15"/>
      <c r="AO392" s="15" t="s">
        <v>59</v>
      </c>
      <c r="AP392" s="15" t="s">
        <v>59</v>
      </c>
    </row>
    <row r="393" spans="1:42" s="14" customFormat="1" ht="45" customHeight="1" x14ac:dyDescent="0.2">
      <c r="A393" s="27">
        <v>17</v>
      </c>
      <c r="B393" s="15" t="s">
        <v>1719</v>
      </c>
      <c r="C393" s="15" t="s">
        <v>79</v>
      </c>
      <c r="D393" s="16" t="s">
        <v>44</v>
      </c>
      <c r="E393" s="15" t="s">
        <v>81</v>
      </c>
      <c r="F393" s="15" t="s">
        <v>82</v>
      </c>
      <c r="G393" s="15" t="s">
        <v>83</v>
      </c>
      <c r="H393" s="15" t="s">
        <v>84</v>
      </c>
      <c r="I393" s="16" t="s">
        <v>85</v>
      </c>
      <c r="J393" s="17">
        <v>44013</v>
      </c>
      <c r="K393" s="17">
        <v>44104</v>
      </c>
      <c r="L393" s="15" t="s">
        <v>221</v>
      </c>
      <c r="M393" s="15" t="s">
        <v>1723</v>
      </c>
      <c r="N393" s="15" t="s">
        <v>108</v>
      </c>
      <c r="O393" s="15" t="s">
        <v>87</v>
      </c>
      <c r="P393" s="15" t="s">
        <v>2</v>
      </c>
      <c r="Q393" s="25">
        <f t="shared" si="50"/>
        <v>4</v>
      </c>
      <c r="R393" s="25">
        <v>0</v>
      </c>
      <c r="S393" s="25">
        <v>0</v>
      </c>
      <c r="T393" s="25">
        <v>4</v>
      </c>
      <c r="U393" s="25">
        <v>0</v>
      </c>
      <c r="V393" s="25">
        <v>0</v>
      </c>
      <c r="W393" s="25"/>
      <c r="X393" s="25">
        <v>0</v>
      </c>
      <c r="Y393" s="25"/>
      <c r="Z393" s="25">
        <v>1</v>
      </c>
      <c r="AA393" s="25" t="s">
        <v>1786</v>
      </c>
      <c r="AB393" s="25">
        <v>4</v>
      </c>
      <c r="AC393" s="18" t="s">
        <v>1787</v>
      </c>
      <c r="AD393" s="18"/>
      <c r="AE393" s="18"/>
      <c r="AF393" s="17">
        <v>44118</v>
      </c>
      <c r="AG393" s="17">
        <v>44210</v>
      </c>
      <c r="AH393" s="18">
        <f t="shared" si="53"/>
        <v>1</v>
      </c>
      <c r="AI393" s="18" t="str">
        <f t="shared" si="51"/>
        <v/>
      </c>
      <c r="AJ393" s="18" t="str">
        <f t="shared" si="52"/>
        <v/>
      </c>
      <c r="AK393" s="18">
        <f t="shared" si="54"/>
        <v>0.25</v>
      </c>
      <c r="AL393" s="18" t="str">
        <f t="shared" si="55"/>
        <v/>
      </c>
      <c r="AM393" s="15"/>
      <c r="AN393" s="15"/>
      <c r="AO393" s="15" t="s">
        <v>59</v>
      </c>
      <c r="AP393" s="15" t="s">
        <v>59</v>
      </c>
    </row>
    <row r="394" spans="1:42" s="14" customFormat="1" ht="45" customHeight="1" x14ac:dyDescent="0.2">
      <c r="A394" s="27">
        <v>18</v>
      </c>
      <c r="B394" s="15" t="s">
        <v>1719</v>
      </c>
      <c r="C394" s="15" t="s">
        <v>79</v>
      </c>
      <c r="D394" s="16" t="s">
        <v>139</v>
      </c>
      <c r="E394" s="15" t="s">
        <v>81</v>
      </c>
      <c r="F394" s="15" t="s">
        <v>82</v>
      </c>
      <c r="G394" s="15" t="s">
        <v>83</v>
      </c>
      <c r="H394" s="15" t="s">
        <v>84</v>
      </c>
      <c r="I394" s="16" t="s">
        <v>90</v>
      </c>
      <c r="J394" s="17">
        <v>43922</v>
      </c>
      <c r="K394" s="17">
        <v>44196</v>
      </c>
      <c r="L394" s="15" t="s">
        <v>221</v>
      </c>
      <c r="M394" s="15" t="s">
        <v>1723</v>
      </c>
      <c r="N394" s="15" t="s">
        <v>52</v>
      </c>
      <c r="O394" s="15" t="s">
        <v>87</v>
      </c>
      <c r="P394" s="15" t="s">
        <v>2</v>
      </c>
      <c r="Q394" s="18">
        <f t="shared" si="50"/>
        <v>1</v>
      </c>
      <c r="R394" s="18">
        <v>0</v>
      </c>
      <c r="S394" s="18">
        <v>0.3</v>
      </c>
      <c r="T394" s="18">
        <v>0.3</v>
      </c>
      <c r="U394" s="18">
        <v>0.4</v>
      </c>
      <c r="V394" s="18">
        <v>0</v>
      </c>
      <c r="W394" s="18"/>
      <c r="X394" s="18">
        <v>0.3</v>
      </c>
      <c r="Y394" s="18" t="s">
        <v>1788</v>
      </c>
      <c r="Z394" s="18">
        <v>0.3</v>
      </c>
      <c r="AA394" s="18" t="s">
        <v>1789</v>
      </c>
      <c r="AB394" s="18">
        <v>0.4</v>
      </c>
      <c r="AC394" s="18" t="s">
        <v>1790</v>
      </c>
      <c r="AD394" s="18"/>
      <c r="AE394" s="18"/>
      <c r="AF394" s="17">
        <v>44119</v>
      </c>
      <c r="AG394" s="17">
        <v>44172</v>
      </c>
      <c r="AH394" s="18">
        <f t="shared" si="53"/>
        <v>1</v>
      </c>
      <c r="AI394" s="18" t="str">
        <f t="shared" si="51"/>
        <v/>
      </c>
      <c r="AJ394" s="18">
        <f t="shared" si="52"/>
        <v>1</v>
      </c>
      <c r="AK394" s="18">
        <f t="shared" si="54"/>
        <v>1</v>
      </c>
      <c r="AL394" s="18">
        <f t="shared" si="55"/>
        <v>1</v>
      </c>
      <c r="AM394" s="15"/>
      <c r="AN394" s="15"/>
      <c r="AO394" s="15" t="s">
        <v>59</v>
      </c>
      <c r="AP394" s="15" t="s">
        <v>59</v>
      </c>
    </row>
    <row r="395" spans="1:42" s="14" customFormat="1" ht="45" customHeight="1" x14ac:dyDescent="0.2">
      <c r="A395" s="27">
        <v>19</v>
      </c>
      <c r="B395" s="15" t="s">
        <v>1719</v>
      </c>
      <c r="C395" s="15" t="s">
        <v>79</v>
      </c>
      <c r="D395" s="16" t="s">
        <v>44</v>
      </c>
      <c r="E395" s="15" t="s">
        <v>81</v>
      </c>
      <c r="F395" s="15" t="s">
        <v>82</v>
      </c>
      <c r="G395" s="15" t="s">
        <v>83</v>
      </c>
      <c r="H395" s="15" t="s">
        <v>84</v>
      </c>
      <c r="I395" s="16" t="s">
        <v>95</v>
      </c>
      <c r="J395" s="17">
        <v>44013</v>
      </c>
      <c r="K395" s="23">
        <v>44043</v>
      </c>
      <c r="L395" s="15" t="s">
        <v>221</v>
      </c>
      <c r="M395" s="15" t="s">
        <v>1723</v>
      </c>
      <c r="N395" s="15" t="s">
        <v>52</v>
      </c>
      <c r="O395" s="15" t="s">
        <v>87</v>
      </c>
      <c r="P395" s="15" t="s">
        <v>2</v>
      </c>
      <c r="Q395" s="18">
        <f t="shared" si="50"/>
        <v>1</v>
      </c>
      <c r="R395" s="18">
        <v>0</v>
      </c>
      <c r="S395" s="18">
        <v>0</v>
      </c>
      <c r="T395" s="18">
        <v>1</v>
      </c>
      <c r="U395" s="18">
        <v>0</v>
      </c>
      <c r="V395" s="18">
        <v>0</v>
      </c>
      <c r="W395" s="18"/>
      <c r="X395" s="18">
        <v>0</v>
      </c>
      <c r="Y395" s="18"/>
      <c r="Z395" s="18">
        <v>1</v>
      </c>
      <c r="AA395" s="18" t="s">
        <v>1791</v>
      </c>
      <c r="AB395" s="18">
        <v>0</v>
      </c>
      <c r="AC395" s="18"/>
      <c r="AD395" s="18"/>
      <c r="AE395" s="18"/>
      <c r="AF395" s="17">
        <v>44118</v>
      </c>
      <c r="AG395" s="18"/>
      <c r="AH395" s="18">
        <f t="shared" si="53"/>
        <v>1</v>
      </c>
      <c r="AI395" s="18" t="str">
        <f t="shared" si="51"/>
        <v/>
      </c>
      <c r="AJ395" s="18" t="str">
        <f t="shared" si="52"/>
        <v/>
      </c>
      <c r="AK395" s="18">
        <f t="shared" si="54"/>
        <v>1</v>
      </c>
      <c r="AL395" s="18" t="str">
        <f t="shared" si="55"/>
        <v/>
      </c>
      <c r="AM395" s="16"/>
      <c r="AN395" s="16"/>
      <c r="AO395" s="16" t="s">
        <v>59</v>
      </c>
      <c r="AP395" s="16" t="s">
        <v>101</v>
      </c>
    </row>
    <row r="396" spans="1:42" s="14" customFormat="1" ht="45" customHeight="1" x14ac:dyDescent="0.2">
      <c r="A396" s="27">
        <v>20</v>
      </c>
      <c r="B396" s="15" t="s">
        <v>1719</v>
      </c>
      <c r="C396" s="15" t="s">
        <v>79</v>
      </c>
      <c r="D396" s="16" t="s">
        <v>44</v>
      </c>
      <c r="E396" s="15" t="s">
        <v>81</v>
      </c>
      <c r="F396" s="15" t="s">
        <v>82</v>
      </c>
      <c r="G396" s="15" t="s">
        <v>83</v>
      </c>
      <c r="H396" s="15" t="s">
        <v>84</v>
      </c>
      <c r="I396" s="16" t="s">
        <v>708</v>
      </c>
      <c r="J396" s="23">
        <v>44044</v>
      </c>
      <c r="K396" s="17">
        <v>44196</v>
      </c>
      <c r="L396" s="15" t="s">
        <v>221</v>
      </c>
      <c r="M396" s="15" t="s">
        <v>1723</v>
      </c>
      <c r="N396" s="15" t="s">
        <v>52</v>
      </c>
      <c r="O396" s="15" t="s">
        <v>87</v>
      </c>
      <c r="P396" s="15" t="s">
        <v>2</v>
      </c>
      <c r="Q396" s="18">
        <f t="shared" si="50"/>
        <v>1</v>
      </c>
      <c r="R396" s="18">
        <v>0</v>
      </c>
      <c r="S396" s="18">
        <v>0</v>
      </c>
      <c r="T396" s="18">
        <v>0.4</v>
      </c>
      <c r="U396" s="18">
        <v>0.6</v>
      </c>
      <c r="V396" s="18">
        <v>0</v>
      </c>
      <c r="W396" s="18"/>
      <c r="X396" s="18">
        <v>0</v>
      </c>
      <c r="Y396" s="18"/>
      <c r="Z396" s="18">
        <v>0.4</v>
      </c>
      <c r="AA396" s="18" t="s">
        <v>1792</v>
      </c>
      <c r="AB396" s="18">
        <v>0.6</v>
      </c>
      <c r="AC396" s="18" t="s">
        <v>1793</v>
      </c>
      <c r="AD396" s="18"/>
      <c r="AE396" s="18"/>
      <c r="AF396" s="17">
        <v>44119</v>
      </c>
      <c r="AG396" s="17">
        <v>44172</v>
      </c>
      <c r="AH396" s="18">
        <f t="shared" si="53"/>
        <v>1</v>
      </c>
      <c r="AI396" s="18" t="str">
        <f t="shared" si="51"/>
        <v/>
      </c>
      <c r="AJ396" s="18" t="str">
        <f t="shared" si="52"/>
        <v/>
      </c>
      <c r="AK396" s="18">
        <f t="shared" si="54"/>
        <v>1</v>
      </c>
      <c r="AL396" s="18">
        <f t="shared" si="55"/>
        <v>1</v>
      </c>
      <c r="AM396" s="16"/>
      <c r="AN396" s="16"/>
      <c r="AO396" s="16" t="s">
        <v>59</v>
      </c>
      <c r="AP396" s="16"/>
    </row>
    <row r="397" spans="1:42" s="14" customFormat="1" ht="45" customHeight="1" x14ac:dyDescent="0.2">
      <c r="A397" s="27">
        <v>21</v>
      </c>
      <c r="B397" s="15" t="s">
        <v>1719</v>
      </c>
      <c r="C397" s="15" t="s">
        <v>79</v>
      </c>
      <c r="D397" s="16" t="s">
        <v>44</v>
      </c>
      <c r="E397" s="15" t="s">
        <v>81</v>
      </c>
      <c r="F397" s="15" t="s">
        <v>82</v>
      </c>
      <c r="G397" s="15" t="s">
        <v>83</v>
      </c>
      <c r="H397" s="15" t="s">
        <v>84</v>
      </c>
      <c r="I397" s="16" t="s">
        <v>98</v>
      </c>
      <c r="J397" s="17">
        <v>44013</v>
      </c>
      <c r="K397" s="23">
        <v>44043</v>
      </c>
      <c r="L397" s="15" t="s">
        <v>221</v>
      </c>
      <c r="M397" s="15" t="s">
        <v>1723</v>
      </c>
      <c r="N397" s="15" t="s">
        <v>52</v>
      </c>
      <c r="O397" s="15" t="s">
        <v>87</v>
      </c>
      <c r="P397" s="15" t="s">
        <v>2</v>
      </c>
      <c r="Q397" s="18">
        <f t="shared" si="50"/>
        <v>1</v>
      </c>
      <c r="R397" s="18">
        <v>0</v>
      </c>
      <c r="S397" s="18">
        <v>0</v>
      </c>
      <c r="T397" s="18">
        <v>1</v>
      </c>
      <c r="U397" s="18">
        <v>0</v>
      </c>
      <c r="V397" s="18">
        <v>0</v>
      </c>
      <c r="W397" s="18"/>
      <c r="X397" s="18">
        <v>0</v>
      </c>
      <c r="Y397" s="18"/>
      <c r="Z397" s="18">
        <v>1</v>
      </c>
      <c r="AA397" s="18" t="s">
        <v>1794</v>
      </c>
      <c r="AB397" s="18">
        <v>0</v>
      </c>
      <c r="AC397" s="18"/>
      <c r="AD397" s="18"/>
      <c r="AE397" s="18"/>
      <c r="AF397" s="17">
        <v>44118</v>
      </c>
      <c r="AG397" s="18"/>
      <c r="AH397" s="18">
        <f t="shared" si="53"/>
        <v>1</v>
      </c>
      <c r="AI397" s="18" t="str">
        <f t="shared" si="51"/>
        <v/>
      </c>
      <c r="AJ397" s="18" t="str">
        <f t="shared" si="52"/>
        <v/>
      </c>
      <c r="AK397" s="18">
        <f t="shared" si="54"/>
        <v>1</v>
      </c>
      <c r="AL397" s="18" t="str">
        <f t="shared" si="55"/>
        <v/>
      </c>
      <c r="AM397" s="16"/>
      <c r="AN397" s="16"/>
      <c r="AO397" s="16" t="s">
        <v>59</v>
      </c>
      <c r="AP39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2021-02-18T13:40:23Z</dcterms:created>
  <dcterms:modified xsi:type="dcterms:W3CDTF">2021-02-18T13:42:46Z</dcterms:modified>
</cp:coreProperties>
</file>