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dgallego\Desktop\Archivos de trabajo\IGAC\2022\4. Abril\PLANIGAC Final 1er Trimestre\"/>
    </mc:Choice>
  </mc:AlternateContent>
  <xr:revisionPtr revIDLastSave="0" documentId="8_{11242914-379D-4559-B25F-9FB8F7D76745}" xr6:coauthVersionLast="47" xr6:coauthVersionMax="47" xr10:uidLastSave="{00000000-0000-0000-0000-000000000000}"/>
  <bookViews>
    <workbookView xWindow="-120" yWindow="-120" windowWidth="20730" windowHeight="11160" xr2:uid="{7937561C-E498-493F-BC2C-1A3B818B5F3B}"/>
  </bookViews>
  <sheets>
    <sheet name="Ambiental"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N30" i="1" l="1"/>
  <c r="AM30" i="1"/>
  <c r="AL30" i="1"/>
  <c r="AK30" i="1"/>
  <c r="AE30" i="1"/>
  <c r="R30" i="1"/>
  <c r="AJ30" i="1" s="1"/>
  <c r="AN29" i="1"/>
  <c r="AM29" i="1"/>
  <c r="AL29" i="1"/>
  <c r="AK29" i="1"/>
  <c r="AJ29" i="1"/>
  <c r="AE29" i="1"/>
  <c r="R29" i="1"/>
  <c r="AN28" i="1"/>
  <c r="AM28" i="1"/>
  <c r="AL28" i="1"/>
  <c r="AK28" i="1"/>
  <c r="AE28" i="1"/>
  <c r="R28" i="1"/>
  <c r="AJ28" i="1" s="1"/>
  <c r="AN27" i="1"/>
  <c r="AM27" i="1"/>
  <c r="AL27" i="1"/>
  <c r="AK27" i="1"/>
  <c r="AE27" i="1"/>
  <c r="R27" i="1"/>
  <c r="AJ27" i="1" s="1"/>
  <c r="AN26" i="1"/>
  <c r="AM26" i="1"/>
  <c r="AL26" i="1"/>
  <c r="AK26" i="1"/>
  <c r="AJ26" i="1"/>
  <c r="AE26" i="1"/>
  <c r="R26" i="1"/>
  <c r="AN25" i="1"/>
  <c r="AM25" i="1"/>
  <c r="AL25" i="1"/>
  <c r="AK25" i="1"/>
  <c r="AJ25" i="1"/>
  <c r="AE25" i="1"/>
  <c r="R25" i="1"/>
  <c r="AN24" i="1"/>
  <c r="AM24" i="1"/>
  <c r="AL24" i="1"/>
  <c r="AK24" i="1"/>
  <c r="AE24" i="1"/>
  <c r="R24" i="1"/>
  <c r="AJ24" i="1" s="1"/>
  <c r="AN23" i="1"/>
  <c r="AM23" i="1"/>
  <c r="AL23" i="1"/>
  <c r="AK23" i="1"/>
  <c r="AE23" i="1"/>
  <c r="R23" i="1"/>
  <c r="AJ23" i="1" s="1"/>
  <c r="AN22" i="1"/>
  <c r="AM22" i="1"/>
  <c r="AL22" i="1"/>
  <c r="AK22" i="1"/>
  <c r="AE22" i="1"/>
  <c r="R22" i="1"/>
  <c r="AJ22" i="1" s="1"/>
  <c r="AN21" i="1"/>
  <c r="AM21" i="1"/>
  <c r="AL21" i="1"/>
  <c r="AK21" i="1"/>
  <c r="AE21" i="1"/>
  <c r="R21" i="1"/>
  <c r="AJ21" i="1" s="1"/>
  <c r="AN20" i="1"/>
  <c r="AM20" i="1"/>
  <c r="AL20" i="1"/>
  <c r="AK20" i="1"/>
  <c r="AJ20" i="1"/>
  <c r="AE20" i="1"/>
  <c r="R20" i="1"/>
  <c r="AN19" i="1"/>
  <c r="AM19" i="1"/>
  <c r="AL19" i="1"/>
  <c r="AK19" i="1"/>
  <c r="AE19" i="1"/>
  <c r="R19" i="1"/>
  <c r="AJ19" i="1" s="1"/>
  <c r="AN18" i="1"/>
  <c r="AM18" i="1"/>
  <c r="AL18" i="1"/>
  <c r="AK18" i="1"/>
  <c r="AE18" i="1"/>
  <c r="R18" i="1"/>
  <c r="AJ18" i="1" s="1"/>
  <c r="AN17" i="1"/>
  <c r="AM17" i="1"/>
  <c r="AL17" i="1"/>
  <c r="AK17" i="1"/>
  <c r="AJ17" i="1"/>
  <c r="AE17" i="1"/>
  <c r="R17" i="1"/>
  <c r="AN16" i="1"/>
  <c r="AM16" i="1"/>
  <c r="AL16" i="1"/>
  <c r="AK16" i="1"/>
  <c r="AE16" i="1"/>
  <c r="R16" i="1"/>
  <c r="AJ16" i="1" s="1"/>
  <c r="AN15" i="1"/>
  <c r="AM15" i="1"/>
  <c r="AL15" i="1"/>
  <c r="AK15" i="1"/>
  <c r="AE15" i="1"/>
  <c r="R15" i="1"/>
  <c r="AJ15" i="1" s="1"/>
  <c r="AN14" i="1"/>
  <c r="AM14" i="1"/>
  <c r="AL14" i="1"/>
  <c r="AK14" i="1"/>
  <c r="AJ14" i="1"/>
  <c r="AE14" i="1"/>
  <c r="R14" i="1"/>
  <c r="AN13" i="1"/>
  <c r="AM13" i="1"/>
  <c r="AL13" i="1"/>
  <c r="AK13" i="1"/>
  <c r="AJ13" i="1"/>
  <c r="AE13" i="1"/>
  <c r="R13" i="1"/>
  <c r="AN12" i="1"/>
  <c r="AM12" i="1"/>
  <c r="AL12" i="1"/>
  <c r="AK12" i="1"/>
  <c r="AE12" i="1"/>
  <c r="R12" i="1"/>
  <c r="AJ12" i="1" s="1"/>
  <c r="AN11" i="1"/>
  <c r="AM11" i="1"/>
  <c r="AL11" i="1"/>
  <c r="AK11" i="1"/>
  <c r="AE11" i="1"/>
  <c r="R11" i="1"/>
  <c r="AJ11" i="1" s="1"/>
  <c r="AN10" i="1"/>
  <c r="AM10" i="1"/>
  <c r="AL10" i="1"/>
  <c r="AK10" i="1"/>
  <c r="AE10" i="1"/>
  <c r="R10" i="1"/>
  <c r="AJ10" i="1" s="1"/>
  <c r="AN9" i="1"/>
  <c r="AM9" i="1"/>
  <c r="AL9" i="1"/>
  <c r="AK9" i="1"/>
  <c r="AE9" i="1"/>
  <c r="R9" i="1"/>
  <c r="AJ9" i="1" s="1"/>
  <c r="AN8" i="1"/>
  <c r="AM8" i="1"/>
  <c r="AL8" i="1"/>
  <c r="AK8" i="1"/>
  <c r="AJ8" i="1"/>
  <c r="AE8" i="1"/>
  <c r="R8" i="1"/>
  <c r="AN7" i="1"/>
  <c r="AM7" i="1"/>
  <c r="AL7" i="1"/>
  <c r="AK7" i="1"/>
  <c r="AE7" i="1"/>
  <c r="R7" i="1"/>
  <c r="AJ7" i="1" s="1"/>
  <c r="AN6" i="1"/>
  <c r="AM6" i="1"/>
  <c r="AL6" i="1"/>
  <c r="AK6" i="1"/>
  <c r="AE6" i="1"/>
  <c r="R6" i="1"/>
  <c r="AJ6" i="1" s="1"/>
  <c r="AN5" i="1"/>
  <c r="AM5" i="1"/>
  <c r="AL5" i="1"/>
  <c r="AK5" i="1"/>
  <c r="AJ5" i="1"/>
  <c r="AE5" i="1"/>
  <c r="R5" i="1"/>
  <c r="AN4" i="1"/>
  <c r="AM4" i="1"/>
  <c r="AL4" i="1"/>
  <c r="AK4" i="1"/>
  <c r="AE4" i="1"/>
  <c r="R4" i="1"/>
  <c r="AJ4" i="1" s="1"/>
  <c r="AN3" i="1"/>
  <c r="AM3" i="1"/>
  <c r="AL3" i="1"/>
  <c r="AK3" i="1"/>
  <c r="AE3" i="1"/>
  <c r="R3" i="1"/>
  <c r="AJ3" i="1" s="1"/>
  <c r="AN2" i="1"/>
  <c r="AM2" i="1"/>
  <c r="AL2" i="1"/>
  <c r="AK2" i="1"/>
  <c r="AJ2" i="1"/>
  <c r="AE2" i="1"/>
  <c r="R2" i="1"/>
</calcChain>
</file>

<file path=xl/sharedStrings.xml><?xml version="1.0" encoding="utf-8"?>
<sst xmlns="http://schemas.openxmlformats.org/spreadsheetml/2006/main" count="637" uniqueCount="193">
  <si>
    <t>N°</t>
  </si>
  <si>
    <t>Proceso</t>
  </si>
  <si>
    <t>Sub Proceso</t>
  </si>
  <si>
    <t>Producto</t>
  </si>
  <si>
    <t>Objetivo Institucional</t>
  </si>
  <si>
    <t>Estrategias IGAC</t>
  </si>
  <si>
    <t>Dimensiones</t>
  </si>
  <si>
    <t>Política de Gestión y Desempeño Institucional</t>
  </si>
  <si>
    <t>Actividades</t>
  </si>
  <si>
    <t>Fecha Inicio
(DD/MM/AAAA)</t>
  </si>
  <si>
    <t>Fecha Fin
(DD/MM/AAAA)</t>
  </si>
  <si>
    <t>Documento de verificación</t>
  </si>
  <si>
    <t>Dependencia responsable</t>
  </si>
  <si>
    <t>Unidad de Medida</t>
  </si>
  <si>
    <t>Nombre del indicador</t>
  </si>
  <si>
    <t>Tipo de indicador</t>
  </si>
  <si>
    <t>Territorial</t>
  </si>
  <si>
    <t>Meta Anual</t>
  </si>
  <si>
    <t>META I P</t>
  </si>
  <si>
    <t>META II P</t>
  </si>
  <si>
    <t>META III P</t>
  </si>
  <si>
    <t>META IV P</t>
  </si>
  <si>
    <t>EJECUTADO
 I P</t>
  </si>
  <si>
    <t>Observación IP</t>
  </si>
  <si>
    <t>EJECUTADO 
II P</t>
  </si>
  <si>
    <t>Observación IIP</t>
  </si>
  <si>
    <t>EJECUTADO 
III P</t>
  </si>
  <si>
    <t>Observación IIIP</t>
  </si>
  <si>
    <t>EJECUTADO 
IV P</t>
  </si>
  <si>
    <t>Observación IVP</t>
  </si>
  <si>
    <t>Total Ejecutado</t>
  </si>
  <si>
    <t>Fecha
 I P</t>
  </si>
  <si>
    <t>Fecha 
II P</t>
  </si>
  <si>
    <t>Fecha 
III P</t>
  </si>
  <si>
    <t>Fecha 
IV P</t>
  </si>
  <si>
    <t>% EJECUTADO TOTAL POR ACTIVIDAD</t>
  </si>
  <si>
    <t>Avance IP</t>
  </si>
  <si>
    <t>Avance IIP</t>
  </si>
  <si>
    <t>Avance IIIP</t>
  </si>
  <si>
    <t>Avance IVP</t>
  </si>
  <si>
    <t>Aprobación OAP 1</t>
  </si>
  <si>
    <t>Aprobación OAP 2</t>
  </si>
  <si>
    <t>Aprobación OAP 3</t>
  </si>
  <si>
    <t>Aprobación OAP 4</t>
  </si>
  <si>
    <t>Observación Planeación 1</t>
  </si>
  <si>
    <t>Observación Planeación 2</t>
  </si>
  <si>
    <t>Observación Planeación 3</t>
  </si>
  <si>
    <t>Observación Planeación 4</t>
  </si>
  <si>
    <t>Aprobación OCI 1</t>
  </si>
  <si>
    <t>Aprobación OCI 2</t>
  </si>
  <si>
    <t>Aprobación OCI 3</t>
  </si>
  <si>
    <t>Aprobación OCI 4</t>
  </si>
  <si>
    <t>Observación OCI 1</t>
  </si>
  <si>
    <t>Observación OCI 2</t>
  </si>
  <si>
    <t>Observación OCI 3</t>
  </si>
  <si>
    <t>Observación OCI 4</t>
  </si>
  <si>
    <t>Integración con los planes Institucionales y estratégicos</t>
  </si>
  <si>
    <t>Direccionamiento Estratégico y Planeación</t>
  </si>
  <si>
    <t>Gestión del SGI</t>
  </si>
  <si>
    <t>Mantenimiento y operación del Sistema de Gestión Ambiental</t>
  </si>
  <si>
    <t>Implementar políticas y acciones enfocadas en el fortalecimiento institucional y la arquitectura de procesos como pilar estratégico del Instituto</t>
  </si>
  <si>
    <t>Sostenimiento de las políticas del Modelo Integrado de Planeación y Gestión (MIPG)</t>
  </si>
  <si>
    <t>Gestión con Valores para Resultados</t>
  </si>
  <si>
    <t>Fortalecimiento organizacional y simplificación de procesos</t>
  </si>
  <si>
    <t>Promover buenas prácticas ambientales entre los colaboradores de la sede central</t>
  </si>
  <si>
    <t>*Socializaciones del Sistema de Gestión Ambiental
*Comunicaciones</t>
  </si>
  <si>
    <t xml:space="preserve">Oficina Asesora de Planeación </t>
  </si>
  <si>
    <t>Número</t>
  </si>
  <si>
    <t>Porcentaje de avance del plan de mantenimiento del SGA Implementado</t>
  </si>
  <si>
    <t>Efectividad</t>
  </si>
  <si>
    <t>Sede central</t>
  </si>
  <si>
    <t>Se realizó jornada de capacitación respecto al tema  de residuos solidos, de medicamentos vencidos y plaguicidas, con la fundación Bioentorno. la cual se realiza de manera virtual.</t>
  </si>
  <si>
    <t>Concepto Favorable</t>
  </si>
  <si>
    <t>se evidenció  capacitación virtual realizada el 8 de febrero con soporte de correo de invitación  y lista de asistencia, sobre residuos reciclables, con lo anterior se da cumplimiento a la actividad</t>
  </si>
  <si>
    <t>Se evidencia capacitación gestión integral de residuos reciclables el día  08/02/2022.</t>
  </si>
  <si>
    <t>No aplica</t>
  </si>
  <si>
    <t>Realizar actividades de orden y aseo en los puestos de trabajo en la sede central.</t>
  </si>
  <si>
    <t>*Registro de actividades de orden y aseo
*Comunicaciones</t>
  </si>
  <si>
    <t>Actividad planeada para el II trimestre</t>
  </si>
  <si>
    <t>Esta actividad está programada para ejecución  en el segundo trimestre</t>
  </si>
  <si>
    <t>Sin meta asignada en el periodo</t>
  </si>
  <si>
    <t>Sin meta asignada para este periodo.</t>
  </si>
  <si>
    <t>Reportar el consumo de papel en la sede central.</t>
  </si>
  <si>
    <t>*Formato de consumo de resmas de papel
*Evidencia de remisión del consumo de papel al GIT Gestión de Servicios Administrativos</t>
  </si>
  <si>
    <t>Se lleva seguimiento al consumo de papel de la sede central, reporte enviado por el área de almacen, donde se relaciona el consumo de enero, febrero y marzo</t>
  </si>
  <si>
    <t>Se evidencia excel donde se relaciona el consumo de 66 resmas distribuidas disyribuidas en las siguientes Dependencias y/o Direcciones Terrioriales: Secretaría General, Geodesia, Gestión de Talento Humano, Gestión Financiera.</t>
  </si>
  <si>
    <t>Se evidencia formato de consumo de resmas de papel de la sede central del primer trimestre.</t>
  </si>
  <si>
    <t>Evaluar la apropiación de conocimiento en la población que participa de socializaciones de temas ambientales.</t>
  </si>
  <si>
    <t>*Informe de evaluación de encuestas realizadas</t>
  </si>
  <si>
    <t>Actividad programada para el cuarto trimestre</t>
  </si>
  <si>
    <t>Esta actividad esta programada para el cuarto trimestre</t>
  </si>
  <si>
    <t>Contribuir con el Inventario de emisiones de gases de efecto invernadero del IGAC del año 2022 según la NTC ISO 14064-1.</t>
  </si>
  <si>
    <t>*Formato huella de carbono (combustible de vehículos).
*Evidencia de remisión del consumo de combustible GIT Gestión de Servicios Administrativos.</t>
  </si>
  <si>
    <t>Se realiza el registro de combustible de los vehículos durante el primer trimestre.</t>
  </si>
  <si>
    <t>Se evidencia documento en word (Formato de huella de carbono con los registros  de enerro, febrero y marzo de 2022</t>
  </si>
  <si>
    <t>Se evidencia formato de huella de carbono (combustible de vehículos) del primer trimestre.</t>
  </si>
  <si>
    <t>Realizar simulacros de emergencias ambientales</t>
  </si>
  <si>
    <t>*Informe de simulacros ambientales (formato cronograma de simulacros, reportes de emergencias ambientales)</t>
  </si>
  <si>
    <t>Actividad programada para el tercer trimestre</t>
  </si>
  <si>
    <t>Esta actividad esta programada para el tercer trimestre.</t>
  </si>
  <si>
    <t>Identificar y mantener la señalización ambiental en las sedes del IGAC.</t>
  </si>
  <si>
    <t>Informe de señalización ambiental.</t>
  </si>
  <si>
    <t>Actividad planeada para el tercer trimestre</t>
  </si>
  <si>
    <t>Actividad programada para el tercer trimestre.</t>
  </si>
  <si>
    <t>Solicitar los permisos o registros ambientales que sean requeridos para el desarrollo de las actividades de la sede central.</t>
  </si>
  <si>
    <t>* Permisos o registros tramitados.</t>
  </si>
  <si>
    <t>La actividad se encuentra programada para el segundo trimestre, sin embargo, se realiza registro ante el IDEAM respecto al registro de residuos peligrosos de la vigencia 2022.</t>
  </si>
  <si>
    <t>Para este trimestre no se tiene meta asignada</t>
  </si>
  <si>
    <t>Desarrollar actividades que promuevan la movilidad sostenible.</t>
  </si>
  <si>
    <t xml:space="preserve">Piezas graficas ó lista de asistencia ó fotografía ó correos </t>
  </si>
  <si>
    <t>Actividad programada para el segundo trimestre</t>
  </si>
  <si>
    <t>Esta actividad esta programada para el segundo trimestre</t>
  </si>
  <si>
    <t>Reportar el consumo mensual de agua de la sc.</t>
  </si>
  <si>
    <t xml:space="preserve">
Formato de reporte de consumo de servicios públicos.</t>
  </si>
  <si>
    <t>Se realiza seguimiento del consumo de agua de la sede central, respecto al primer trimestre 8enero, febrero y marzo)</t>
  </si>
  <si>
    <t xml:space="preserve">Se evidencia el informe del consumo de agua del mes de enero, el consumo de febrero a marzo se  relaciona en abril dado que  las cuentas de cobro son bimensuales  </t>
  </si>
  <si>
    <t>Se evidencia formato de seguimiento de consumo de agua del primer trimestre.</t>
  </si>
  <si>
    <t>Realizar campañas de sensibilización en la SC</t>
  </si>
  <si>
    <t>*Evidencias de la campaña ambiental, comunicaciones, entre otras.</t>
  </si>
  <si>
    <t>Se reliza video en el páramo de Guacheneque durante la jornada del día internacional del agua, donde se muestra la importancia del cuidado del recurso hídrico y se envia mediante los correos y redes sociales de la entidad.</t>
  </si>
  <si>
    <t>Se evidencia pieza de comunicación invitando a la conmemoración del día mundial del Agua</t>
  </si>
  <si>
    <t>Se evidencia video en el páramo de Guachene para la jornada del día internacional del agua, este se envía mediante los correos y redes sociales de la entidad.</t>
  </si>
  <si>
    <t xml:space="preserve">Solicitar el mantenimiento de equipos y redes hidráulicas o presentar reclamación ante la empresa de servicios públicos cuando se presenten daños, fugas de agua o incrementos en el consumo de agua no justificados. </t>
  </si>
  <si>
    <t>*Solicitud servicio de mantenimiento, o
*Seguimiento de un servicio de mantenimiento, o
*Solicitud revisión o reclamación ante empresa de servicios públicos</t>
  </si>
  <si>
    <t>Actividad planeada para el segundo trimestre</t>
  </si>
  <si>
    <t>Esta actividad esta programada para el segundo trimestre.</t>
  </si>
  <si>
    <t>Realizar un inventario de equipos hidráulicos en cada sede a cargo.</t>
  </si>
  <si>
    <t>*Inventario de equipos hidráulicos</t>
  </si>
  <si>
    <t>ACtividad programada para el segundo trimestre.</t>
  </si>
  <si>
    <t>Esta actividad esta programada para su ejecución en el segundo trimestre</t>
  </si>
  <si>
    <t>Sustituir equipos hidráulicos dañados o para reemplazar con equipos ahorradores.</t>
  </si>
  <si>
    <t xml:space="preserve"> *Evidencia fotográfica o
*Ficha técnica del equipo instalado  o
*Descripción de la actividad realizada</t>
  </si>
  <si>
    <t>Actividad programada para el segundo trimestre.</t>
  </si>
  <si>
    <t>Realizar el lavado de tanques de agua potable en la SC.</t>
  </si>
  <si>
    <t>*Contrato de lavado de tanques.
*Certificado Lavado de Tanques
*Registro Fotográfico</t>
  </si>
  <si>
    <t>Se realiza lavado de tanques de la sede central durante el primer trimestre por la empresa FUMISE.(Fumigación sanidad Ambiental y Equipo S.A.S)</t>
  </si>
  <si>
    <t>Se evidencia  certificadoel lavado de tanque a través  de la empresa  FUMISE, con lo cual se da cumplimiento a la actividad.</t>
  </si>
  <si>
    <t>Se evidencia certificado de lavado de tanques realizado el 19/03/2022.</t>
  </si>
  <si>
    <t>Reportar el consumo mensual de energía eléctrica de la SC.</t>
  </si>
  <si>
    <t>Se reporta consumo de energía de la sede central correspondiente al primer trimestre.</t>
  </si>
  <si>
    <t>Se evidencia  el seguimiento al consumo de nergia de los meses de enero, febrero y marzo  del 2022</t>
  </si>
  <si>
    <t>Se evidencia formato de seguimiento de consumo de energía del primer trimestre.</t>
  </si>
  <si>
    <t>Realizar campañas de sensibilización en las diferentes áreas de la SC.</t>
  </si>
  <si>
    <t>*Evidencias de la campaña ambiental, comunicaciones, entre otras</t>
  </si>
  <si>
    <t>Durante la jornada de hora del planeta se envío pieza comunicativa prespecto una campaña, que consiste en un apagon de luces durante una hora especifica, asi conttribuir con el cambio climatico y calentamiento global.</t>
  </si>
  <si>
    <t xml:space="preserve">Se evidencia la campaña ambiental "Hora del Planeta" Pieza de comunicación para la invitación a participar </t>
  </si>
  <si>
    <t>Se evidencia pieza comunicativa hora del planeta respecto a una campaña, que consiste en un apagón de luces durante una hora específica.</t>
  </si>
  <si>
    <t xml:space="preserve">Solicitar el mantenimiento de equipos eléctricos o presentar reclamación ante la empresa de servicios públicos cuando se presenten daños o incrementos no justificados. </t>
  </si>
  <si>
    <t>*Solicitud servicio de mantenimiento. o
*Seguimiento de un servicio de mantenimiento o
*Solicitud revisión o reclamación ante empresa de servicios públicos.</t>
  </si>
  <si>
    <t>Actividad planeada par el segundo trimestre.</t>
  </si>
  <si>
    <t>Sin meta programada para el trimestre.</t>
  </si>
  <si>
    <t>Realizar un inventario de equipos eléctricos y luminarias.</t>
  </si>
  <si>
    <t>*Inventario de luminarias</t>
  </si>
  <si>
    <t>Actividada planeada para el segundo trimestre.</t>
  </si>
  <si>
    <t xml:space="preserve">Sustituir luminarias dañadas o reemplazar luminarias no ahorradoras con luminarias ahorradoras. </t>
  </si>
  <si>
    <t>*Evidencia fotográfica
*Ficha técnica de la luminaria instalada.
*Descripción de la actividad realizada</t>
  </si>
  <si>
    <t>In meta programada para el trimestre.</t>
  </si>
  <si>
    <t>Realizar correctamente la movilización y el acopio temporal de los residuos sólidos al interior de las instalaciones del IGAC.</t>
  </si>
  <si>
    <t>*Informe de inspección. o
*Evidencia de medidas implementadas.</t>
  </si>
  <si>
    <t>Se realiza informe de verificación del centro de acopio según la norma tecnica colombiana GTC 24 "Gestión Ambiental.REsiduos Solidos. Guía para la separación en la fuente"</t>
  </si>
  <si>
    <t>Se evidencia informe  de inspección el cual se hizo con base en los criterios de la norma técnica GTC 24.</t>
  </si>
  <si>
    <t xml:space="preserve">Se evidencia informe de inspección verificación al centro de acopio y movilización de residuos del primer trimestre 2022. </t>
  </si>
  <si>
    <t>Difundir buenas prácticas para el manejo adecuado de residuos sólidos al personal responsable de su manejo.</t>
  </si>
  <si>
    <t>*Registros de asistencia o
*Registro fotográfico o
*Comunicaciones</t>
  </si>
  <si>
    <t>Se realiza capacitación junto con la fundación Bioentorno solo el manejo integral de residuos reciclabes, de igual forma se realiza capacitación con el personal nuevo par el maneoj de los residuos dentro del centro de acopio.</t>
  </si>
  <si>
    <t>Se evidencia capacitación con el objetivo de difundir las buenas prácticas  del manejo adecuado de residuos. Las capacitacion se hicieron de forma virtual, evidencias lista de asistencia y Memorias de la presentación.</t>
  </si>
  <si>
    <t>Se evidencia capacitación virtual gestión integral de residuos reciclables el día  08/02/2022 y capacitación manejo de residuos peligrosos el día 17/03/2022.</t>
  </si>
  <si>
    <t>Capacitar al personal encargado del manejo de  RESPEL en la entidad.</t>
  </si>
  <si>
    <t>* Lista de asistencia
* Presentación
*  Material gráfico</t>
  </si>
  <si>
    <t>Realizar la entrega de los residuos especiales y peligrosos a gestores certificados por las autoridades competentes.</t>
  </si>
  <si>
    <t>* Formato Registro mensual de generación de residuos peligrosos
*Certificado de disposición de residuos peligrosos 
*Formato Generación y disposición de escombros
*Gestión Externa de RESPEL y residuos especiales
*Registro de Residuos Especiales</t>
  </si>
  <si>
    <t>Actividad sin meta asignada para el trimestre.</t>
  </si>
  <si>
    <t>Realizar la entrega del material reciclable que se genere en las sedes a cargo durante el desarrollo de las actividades.</t>
  </si>
  <si>
    <t>*Bitácora de residuos reciclables 
* Certificado de la Asociación de recicladores del material entregado</t>
  </si>
  <si>
    <t>Se realiza la entrega de material reciclabe a la asociación de recicladores Crecer sin fronteras semanalmente.</t>
  </si>
  <si>
    <t>Se evidencia el registro de entrega  a la asociación de recicladores  Crecer  de los meses de enero, febrero y marzo.</t>
  </si>
  <si>
    <t>Se evidencia el registro de entrega de residuos reciclables  a la asociación de recicladores  Crecer los días 21/02/2022 y 15/03/2022.</t>
  </si>
  <si>
    <t>Reportar el informe anual de generación de residuos peligrosos al IDEAM en cumplimiento al Decreto 1076 de 2015</t>
  </si>
  <si>
    <t>*Registro de reporte ante el IDEAM</t>
  </si>
  <si>
    <t>Se realiza cargue de la información correspondiente al año 2021 respecto a la generación de residuos peligrosos en la plataforma del IDEAM</t>
  </si>
  <si>
    <t>Se evidencia  evidencia del registro "CERTIFICACIÓN DE INSCRIPCIÓN AL REGISTRO DE GENERADORES DE RESIDUOSPELIGROSOS Y DEL REPORTE DE INFORMACIÓN ANUAL" realizada el 24/03/2022.</t>
  </si>
  <si>
    <t>Se evidencia registro "certificación de inscripción al registro de generadores de residuos peligrosos y del reporte de información anual" realizada el 24/03/2022 ante el IDEAM.</t>
  </si>
  <si>
    <t xml:space="preserve">Identificar e incluir criterios ambientales en los contratos de adquisición de bienes o servicios.  </t>
  </si>
  <si>
    <t xml:space="preserve">Contratos suscritos con cláusulas ambientales adecuadas. 
</t>
  </si>
  <si>
    <t>Oficina Asesora de Planeación</t>
  </si>
  <si>
    <t>Se realiza seguimiento junto con el área de contratación de los contratos que se les incluyo criterios ambientales.</t>
  </si>
  <si>
    <t>Se evidencia el seguimiento a contratos suscritos con criterios ambientales (se evidencia relación con 6 contratos)</t>
  </si>
  <si>
    <t>Se evidencia cuadro de seguimiento que junto con el área de contratación se le realiza a los contratos que se les incluyo criterios ambientales.</t>
  </si>
  <si>
    <t>Socializar las guías y directrices del IGAC respecto al consumo sostenible.</t>
  </si>
  <si>
    <t>Reuniones o
Comunicaciones o
Listas de asistencia</t>
  </si>
  <si>
    <t>Actividad programada para el segundo y cuarto trimestre</t>
  </si>
  <si>
    <t>Apoyar el seguimiento al cumplimiento de los criterios ambientales establecidos en los contratos con mayor impacto ambiental.</t>
  </si>
  <si>
    <t xml:space="preserve">Actas de reunión. O 
Seguimiento de los contratos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</si>
</sst>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0"/>
      <name val="Calibri"/>
      <family val="2"/>
      <scheme val="minor"/>
    </font>
    <font>
      <sz val="10"/>
      <color indexed="8"/>
      <name val="Arial"/>
      <family val="2"/>
    </font>
    <font>
      <sz val="10"/>
      <color rgb="FF000000"/>
      <name val="Arial"/>
      <family val="2"/>
    </font>
    <font>
      <sz val="10"/>
      <name val="Arial"/>
      <family val="2"/>
    </font>
  </fonts>
  <fills count="15">
    <fill>
      <patternFill patternType="none"/>
    </fill>
    <fill>
      <patternFill patternType="gray125"/>
    </fill>
    <fill>
      <patternFill patternType="solid">
        <fgColor theme="4" tint="-0.499984740745262"/>
        <bgColor indexed="64"/>
      </patternFill>
    </fill>
    <fill>
      <patternFill patternType="solid">
        <fgColor theme="7"/>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theme="0"/>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2">
    <xf numFmtId="0" fontId="0" fillId="0" borderId="0" xfId="0"/>
    <xf numFmtId="0" fontId="1" fillId="2"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4" borderId="1" xfId="0" applyFill="1" applyBorder="1" applyAlignment="1">
      <alignment horizontal="center" vertical="center" wrapText="1"/>
    </xf>
    <xf numFmtId="0" fontId="0" fillId="5" borderId="1" xfId="0" applyFill="1" applyBorder="1" applyAlignment="1">
      <alignment horizontal="center" vertical="center" wrapText="1"/>
    </xf>
    <xf numFmtId="0" fontId="0" fillId="6" borderId="1" xfId="0" applyFill="1" applyBorder="1" applyAlignment="1">
      <alignment horizontal="center" vertical="center" wrapText="1"/>
    </xf>
    <xf numFmtId="0" fontId="0" fillId="7" borderId="1" xfId="0" applyFill="1" applyBorder="1" applyAlignment="1">
      <alignment horizontal="center" vertical="center" wrapText="1"/>
    </xf>
    <xf numFmtId="0" fontId="0" fillId="8" borderId="1" xfId="0" applyFill="1" applyBorder="1" applyAlignment="1">
      <alignment horizontal="center" vertical="center" wrapText="1"/>
    </xf>
    <xf numFmtId="3" fontId="0" fillId="5" borderId="1" xfId="0" applyNumberFormat="1" applyFill="1" applyBorder="1" applyAlignment="1">
      <alignment horizontal="center" vertical="center" wrapText="1"/>
    </xf>
    <xf numFmtId="3" fontId="0" fillId="6" borderId="1" xfId="0" applyNumberFormat="1" applyFill="1" applyBorder="1" applyAlignment="1">
      <alignment horizontal="center" vertical="center" wrapText="1"/>
    </xf>
    <xf numFmtId="3" fontId="0" fillId="7" borderId="1" xfId="0" applyNumberFormat="1" applyFill="1" applyBorder="1" applyAlignment="1">
      <alignment horizontal="center" vertical="center" wrapText="1"/>
    </xf>
    <xf numFmtId="3" fontId="0" fillId="8" borderId="1" xfId="0" applyNumberFormat="1" applyFill="1" applyBorder="1" applyAlignment="1">
      <alignment horizontal="center" vertical="center" wrapText="1"/>
    </xf>
    <xf numFmtId="10" fontId="1" fillId="2" borderId="1" xfId="0" applyNumberFormat="1" applyFont="1" applyFill="1" applyBorder="1" applyAlignment="1">
      <alignment horizontal="center" vertical="center" wrapText="1"/>
    </xf>
    <xf numFmtId="0" fontId="0" fillId="9" borderId="1" xfId="0" applyFill="1" applyBorder="1" applyAlignment="1">
      <alignment horizontal="center" vertical="center" wrapText="1"/>
    </xf>
    <xf numFmtId="0" fontId="0" fillId="10" borderId="1" xfId="0" applyFill="1" applyBorder="1" applyAlignment="1">
      <alignment horizontal="center" vertical="center" wrapText="1"/>
    </xf>
    <xf numFmtId="0" fontId="0" fillId="11" borderId="1" xfId="0" applyFill="1" applyBorder="1" applyAlignment="1">
      <alignment horizontal="center" vertical="center" wrapText="1"/>
    </xf>
    <xf numFmtId="0" fontId="0" fillId="12" borderId="1" xfId="0" applyFill="1" applyBorder="1" applyAlignment="1">
      <alignment horizontal="center" vertical="center" wrapText="1"/>
    </xf>
    <xf numFmtId="0" fontId="0" fillId="0" borderId="1" xfId="0" applyBorder="1" applyAlignment="1">
      <alignment horizontal="center" vertical="center" wrapText="1"/>
    </xf>
    <xf numFmtId="0" fontId="0" fillId="13" borderId="1" xfId="0" applyFill="1" applyBorder="1" applyAlignment="1">
      <alignment horizontal="left" vertical="center" wrapText="1"/>
    </xf>
    <xf numFmtId="0" fontId="0" fillId="13" borderId="1" xfId="0" applyFill="1" applyBorder="1" applyAlignment="1">
      <alignment horizontal="left" vertical="center"/>
    </xf>
    <xf numFmtId="0" fontId="2" fillId="13" borderId="1" xfId="0" applyFont="1" applyFill="1" applyBorder="1" applyAlignment="1">
      <alignment horizontal="left" vertical="center"/>
    </xf>
    <xf numFmtId="14" fontId="0" fillId="13" borderId="1" xfId="0" applyNumberFormat="1" applyFill="1" applyBorder="1" applyAlignment="1">
      <alignment horizontal="left" vertical="center"/>
    </xf>
    <xf numFmtId="0" fontId="3" fillId="13" borderId="1" xfId="0" applyFont="1" applyFill="1"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xf>
    <xf numFmtId="14" fontId="0" fillId="0" borderId="1" xfId="0" applyNumberFormat="1" applyBorder="1" applyAlignment="1">
      <alignment wrapText="1"/>
    </xf>
    <xf numFmtId="10" fontId="0" fillId="0" borderId="1" xfId="0" applyNumberFormat="1" applyBorder="1" applyAlignment="1">
      <alignment wrapText="1"/>
    </xf>
    <xf numFmtId="0" fontId="0" fillId="0" borderId="1" xfId="0" applyBorder="1" applyAlignment="1">
      <alignment wrapText="1"/>
    </xf>
    <xf numFmtId="0" fontId="0" fillId="0" borderId="1" xfId="0" applyBorder="1"/>
    <xf numFmtId="0" fontId="4" fillId="13" borderId="1" xfId="0" applyFont="1" applyFill="1" applyBorder="1" applyAlignment="1">
      <alignment horizontal="left" vertical="center"/>
    </xf>
    <xf numFmtId="0" fontId="4" fillId="14" borderId="1" xfId="0" applyFont="1" applyFill="1" applyBorder="1" applyAlignment="1">
      <alignment horizontal="left" vertical="center"/>
    </xf>
    <xf numFmtId="49" fontId="3" fillId="13" borderId="1" xfId="0" applyNumberFormat="1"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51D6A-333F-41DD-9AC0-DB6F0FF0CC86}">
  <dimension ref="A1:BE30"/>
  <sheetViews>
    <sheetView tabSelected="1" workbookViewId="0"/>
  </sheetViews>
  <sheetFormatPr baseColWidth="10" defaultRowHeight="15" x14ac:dyDescent="0.25"/>
  <sheetData>
    <row r="1" spans="1:57" ht="15" customHeight="1" x14ac:dyDescent="0.25">
      <c r="A1" s="1" t="s">
        <v>0</v>
      </c>
      <c r="B1" s="2" t="s">
        <v>1</v>
      </c>
      <c r="C1" s="2" t="s">
        <v>2</v>
      </c>
      <c r="D1" s="2" t="s">
        <v>3</v>
      </c>
      <c r="E1" s="2" t="s">
        <v>4</v>
      </c>
      <c r="F1" s="2" t="s">
        <v>5</v>
      </c>
      <c r="G1" s="2" t="s">
        <v>6</v>
      </c>
      <c r="H1" s="2" t="s">
        <v>7</v>
      </c>
      <c r="I1" s="3" t="s">
        <v>8</v>
      </c>
      <c r="J1" s="3" t="s">
        <v>9</v>
      </c>
      <c r="K1" s="3" t="s">
        <v>10</v>
      </c>
      <c r="L1" s="3" t="s">
        <v>11</v>
      </c>
      <c r="M1" s="3" t="s">
        <v>12</v>
      </c>
      <c r="N1" s="3" t="s">
        <v>13</v>
      </c>
      <c r="O1" s="3" t="s">
        <v>14</v>
      </c>
      <c r="P1" s="3" t="s">
        <v>15</v>
      </c>
      <c r="Q1" s="2" t="s">
        <v>16</v>
      </c>
      <c r="R1" s="1" t="s">
        <v>17</v>
      </c>
      <c r="S1" s="4" t="s">
        <v>18</v>
      </c>
      <c r="T1" s="5" t="s">
        <v>19</v>
      </c>
      <c r="U1" s="6" t="s">
        <v>20</v>
      </c>
      <c r="V1" s="7" t="s">
        <v>21</v>
      </c>
      <c r="W1" s="8" t="s">
        <v>22</v>
      </c>
      <c r="X1" s="8" t="s">
        <v>23</v>
      </c>
      <c r="Y1" s="9" t="s">
        <v>24</v>
      </c>
      <c r="Z1" s="9" t="s">
        <v>25</v>
      </c>
      <c r="AA1" s="10" t="s">
        <v>26</v>
      </c>
      <c r="AB1" s="10" t="s">
        <v>27</v>
      </c>
      <c r="AC1" s="11" t="s">
        <v>28</v>
      </c>
      <c r="AD1" s="11" t="s">
        <v>29</v>
      </c>
      <c r="AE1" s="11" t="s">
        <v>30</v>
      </c>
      <c r="AF1" s="8" t="s">
        <v>31</v>
      </c>
      <c r="AG1" s="9" t="s">
        <v>32</v>
      </c>
      <c r="AH1" s="10" t="s">
        <v>33</v>
      </c>
      <c r="AI1" s="11" t="s">
        <v>34</v>
      </c>
      <c r="AJ1" s="12" t="s">
        <v>35</v>
      </c>
      <c r="AK1" s="8" t="s">
        <v>36</v>
      </c>
      <c r="AL1" s="8" t="s">
        <v>37</v>
      </c>
      <c r="AM1" s="8" t="s">
        <v>38</v>
      </c>
      <c r="AN1" s="8" t="s">
        <v>39</v>
      </c>
      <c r="AO1" s="13" t="s">
        <v>40</v>
      </c>
      <c r="AP1" s="13" t="s">
        <v>41</v>
      </c>
      <c r="AQ1" s="13" t="s">
        <v>42</v>
      </c>
      <c r="AR1" s="13" t="s">
        <v>43</v>
      </c>
      <c r="AS1" s="14" t="s">
        <v>44</v>
      </c>
      <c r="AT1" s="14" t="s">
        <v>45</v>
      </c>
      <c r="AU1" s="14" t="s">
        <v>46</v>
      </c>
      <c r="AV1" s="14" t="s">
        <v>47</v>
      </c>
      <c r="AW1" s="15" t="s">
        <v>48</v>
      </c>
      <c r="AX1" s="15" t="s">
        <v>49</v>
      </c>
      <c r="AY1" s="15" t="s">
        <v>50</v>
      </c>
      <c r="AZ1" s="15" t="s">
        <v>51</v>
      </c>
      <c r="BA1" s="16" t="s">
        <v>52</v>
      </c>
      <c r="BB1" s="16" t="s">
        <v>53</v>
      </c>
      <c r="BC1" s="16" t="s">
        <v>54</v>
      </c>
      <c r="BD1" s="16" t="s">
        <v>55</v>
      </c>
      <c r="BE1" s="2" t="s">
        <v>56</v>
      </c>
    </row>
    <row r="2" spans="1:57" ht="15" customHeight="1" x14ac:dyDescent="0.25">
      <c r="A2" s="17">
        <v>1</v>
      </c>
      <c r="B2" s="18" t="s">
        <v>57</v>
      </c>
      <c r="C2" s="18" t="s">
        <v>58</v>
      </c>
      <c r="D2" s="18" t="s">
        <v>59</v>
      </c>
      <c r="E2" s="19" t="s">
        <v>60</v>
      </c>
      <c r="F2" s="19" t="s">
        <v>61</v>
      </c>
      <c r="G2" s="19" t="s">
        <v>62</v>
      </c>
      <c r="H2" s="19" t="s">
        <v>63</v>
      </c>
      <c r="I2" s="20" t="s">
        <v>64</v>
      </c>
      <c r="J2" s="21">
        <v>44621</v>
      </c>
      <c r="K2" s="21">
        <v>44926</v>
      </c>
      <c r="L2" s="22" t="s">
        <v>65</v>
      </c>
      <c r="M2" s="23" t="s">
        <v>66</v>
      </c>
      <c r="N2" s="23" t="s">
        <v>67</v>
      </c>
      <c r="O2" s="18" t="s">
        <v>68</v>
      </c>
      <c r="P2" s="18" t="s">
        <v>69</v>
      </c>
      <c r="Q2" s="18" t="s">
        <v>70</v>
      </c>
      <c r="R2" s="24">
        <f t="shared" ref="R2:R30" si="0">SUM(S2:V2)</f>
        <v>4</v>
      </c>
      <c r="S2" s="24">
        <v>1</v>
      </c>
      <c r="T2" s="24">
        <v>1</v>
      </c>
      <c r="U2" s="24">
        <v>1</v>
      </c>
      <c r="V2" s="24">
        <v>1</v>
      </c>
      <c r="W2" s="24">
        <v>1</v>
      </c>
      <c r="X2" s="24" t="s">
        <v>71</v>
      </c>
      <c r="Y2" s="24"/>
      <c r="Z2" s="24"/>
      <c r="AA2" s="24"/>
      <c r="AB2" s="24"/>
      <c r="AC2" s="24"/>
      <c r="AD2" s="24"/>
      <c r="AE2" s="24">
        <f t="shared" ref="AE2:AE30" si="1">AC2+AA2+Y2+W2</f>
        <v>1</v>
      </c>
      <c r="AF2" s="25">
        <v>44662</v>
      </c>
      <c r="AG2" s="25"/>
      <c r="AH2" s="25"/>
      <c r="AI2" s="25"/>
      <c r="AJ2" s="26">
        <f t="shared" ref="AJ2:AJ30" si="2">IFERROR(IF((W2+Y2+AA2+AC2)/R2&gt;1,1,(W2+Y2+AA2+AC2)/R2),0)</f>
        <v>0.25</v>
      </c>
      <c r="AK2" s="26">
        <f t="shared" ref="AK2:AK30" si="3">IFERROR(IF(S2=0,"",IF((W2/S2)&gt;1,1,(W2/S2))),"")</f>
        <v>1</v>
      </c>
      <c r="AL2" s="26">
        <f t="shared" ref="AL2:AL30" si="4">IFERROR(IF(T2=0,"",IF((Y2/T2)&gt;1,1,(Y2/T2))),"")</f>
        <v>0</v>
      </c>
      <c r="AM2" s="26">
        <f t="shared" ref="AM2:AM30" si="5">IFERROR(IF(U2=0,"",IF((AA2/U2)&gt;1,1,(AA2/U2))),"")</f>
        <v>0</v>
      </c>
      <c r="AN2" s="26">
        <f t="shared" ref="AN2:AN30" si="6">IFERROR(IF(V2=0,"",IF((AC2/V2)&gt;1,1,(AC2/V2))),"")</f>
        <v>0</v>
      </c>
      <c r="AO2" s="27" t="s">
        <v>72</v>
      </c>
      <c r="AP2" s="27"/>
      <c r="AQ2" s="27"/>
      <c r="AR2" s="27"/>
      <c r="AS2" s="27" t="s">
        <v>73</v>
      </c>
      <c r="AT2" s="27"/>
      <c r="AU2" s="27"/>
      <c r="AV2" s="27"/>
      <c r="AW2" s="27" t="s">
        <v>72</v>
      </c>
      <c r="AX2" s="27"/>
      <c r="AY2" s="27"/>
      <c r="AZ2" s="27"/>
      <c r="BA2" s="27" t="s">
        <v>74</v>
      </c>
      <c r="BB2" s="27"/>
      <c r="BC2" s="27"/>
      <c r="BD2" s="27"/>
      <c r="BE2" s="23" t="s">
        <v>75</v>
      </c>
    </row>
    <row r="3" spans="1:57" ht="15" customHeight="1" x14ac:dyDescent="0.25">
      <c r="A3" s="17">
        <v>2</v>
      </c>
      <c r="B3" s="18" t="s">
        <v>57</v>
      </c>
      <c r="C3" s="18" t="s">
        <v>58</v>
      </c>
      <c r="D3" s="18" t="s">
        <v>59</v>
      </c>
      <c r="E3" s="19" t="s">
        <v>60</v>
      </c>
      <c r="F3" s="19" t="s">
        <v>61</v>
      </c>
      <c r="G3" s="19" t="s">
        <v>62</v>
      </c>
      <c r="H3" s="19" t="s">
        <v>63</v>
      </c>
      <c r="I3" s="22" t="s">
        <v>76</v>
      </c>
      <c r="J3" s="21">
        <v>44652</v>
      </c>
      <c r="K3" s="21">
        <v>44864</v>
      </c>
      <c r="L3" s="22" t="s">
        <v>77</v>
      </c>
      <c r="M3" s="23" t="s">
        <v>66</v>
      </c>
      <c r="N3" s="23" t="s">
        <v>67</v>
      </c>
      <c r="O3" s="18" t="s">
        <v>68</v>
      </c>
      <c r="P3" s="18" t="s">
        <v>69</v>
      </c>
      <c r="Q3" s="18" t="s">
        <v>70</v>
      </c>
      <c r="R3" s="24">
        <f t="shared" si="0"/>
        <v>2</v>
      </c>
      <c r="S3" s="24">
        <v>0</v>
      </c>
      <c r="T3" s="24">
        <v>1</v>
      </c>
      <c r="U3" s="24">
        <v>0</v>
      </c>
      <c r="V3" s="24">
        <v>1</v>
      </c>
      <c r="W3" s="24">
        <v>0</v>
      </c>
      <c r="X3" s="24" t="s">
        <v>78</v>
      </c>
      <c r="Y3" s="24"/>
      <c r="Z3" s="24"/>
      <c r="AA3" s="24"/>
      <c r="AB3" s="24"/>
      <c r="AC3" s="24"/>
      <c r="AD3" s="24"/>
      <c r="AE3" s="24">
        <f t="shared" si="1"/>
        <v>0</v>
      </c>
      <c r="AF3" s="25">
        <v>44662</v>
      </c>
      <c r="AG3" s="25"/>
      <c r="AH3" s="25"/>
      <c r="AI3" s="25"/>
      <c r="AJ3" s="26">
        <f t="shared" si="2"/>
        <v>0</v>
      </c>
      <c r="AK3" s="26" t="str">
        <f t="shared" si="3"/>
        <v/>
      </c>
      <c r="AL3" s="26">
        <f t="shared" si="4"/>
        <v>0</v>
      </c>
      <c r="AM3" s="26" t="str">
        <f t="shared" si="5"/>
        <v/>
      </c>
      <c r="AN3" s="26">
        <f t="shared" si="6"/>
        <v>0</v>
      </c>
      <c r="AO3" s="27" t="s">
        <v>72</v>
      </c>
      <c r="AP3" s="27"/>
      <c r="AQ3" s="27"/>
      <c r="AR3" s="27"/>
      <c r="AS3" s="27" t="s">
        <v>79</v>
      </c>
      <c r="AT3" s="27"/>
      <c r="AU3" s="27"/>
      <c r="AV3" s="27"/>
      <c r="AW3" s="27" t="s">
        <v>80</v>
      </c>
      <c r="AX3" s="27"/>
      <c r="AY3" s="27"/>
      <c r="AZ3" s="27"/>
      <c r="BA3" s="27" t="s">
        <v>81</v>
      </c>
      <c r="BB3" s="27"/>
      <c r="BC3" s="28"/>
      <c r="BD3" s="28"/>
      <c r="BE3" s="23" t="s">
        <v>75</v>
      </c>
    </row>
    <row r="4" spans="1:57" ht="15" customHeight="1" x14ac:dyDescent="0.25">
      <c r="A4" s="17">
        <v>3</v>
      </c>
      <c r="B4" s="18" t="s">
        <v>57</v>
      </c>
      <c r="C4" s="18" t="s">
        <v>58</v>
      </c>
      <c r="D4" s="18" t="s">
        <v>59</v>
      </c>
      <c r="E4" s="19" t="s">
        <v>60</v>
      </c>
      <c r="F4" s="19" t="s">
        <v>61</v>
      </c>
      <c r="G4" s="19" t="s">
        <v>62</v>
      </c>
      <c r="H4" s="19" t="s">
        <v>63</v>
      </c>
      <c r="I4" s="22" t="s">
        <v>82</v>
      </c>
      <c r="J4" s="21">
        <v>44562</v>
      </c>
      <c r="K4" s="21">
        <v>44925</v>
      </c>
      <c r="L4" s="22" t="s">
        <v>83</v>
      </c>
      <c r="M4" s="23" t="s">
        <v>66</v>
      </c>
      <c r="N4" s="23" t="s">
        <v>67</v>
      </c>
      <c r="O4" s="18" t="s">
        <v>68</v>
      </c>
      <c r="P4" s="18" t="s">
        <v>69</v>
      </c>
      <c r="Q4" s="18" t="s">
        <v>70</v>
      </c>
      <c r="R4" s="24">
        <f t="shared" si="0"/>
        <v>12</v>
      </c>
      <c r="S4" s="24">
        <v>3</v>
      </c>
      <c r="T4" s="24">
        <v>3</v>
      </c>
      <c r="U4" s="24">
        <v>3</v>
      </c>
      <c r="V4" s="24">
        <v>3</v>
      </c>
      <c r="W4" s="24">
        <v>3</v>
      </c>
      <c r="X4" s="24" t="s">
        <v>84</v>
      </c>
      <c r="Y4" s="24"/>
      <c r="Z4" s="24"/>
      <c r="AA4" s="24"/>
      <c r="AB4" s="24"/>
      <c r="AC4" s="24"/>
      <c r="AD4" s="24"/>
      <c r="AE4" s="24">
        <f t="shared" si="1"/>
        <v>3</v>
      </c>
      <c r="AF4" s="25">
        <v>44662</v>
      </c>
      <c r="AG4" s="25"/>
      <c r="AH4" s="25"/>
      <c r="AI4" s="25"/>
      <c r="AJ4" s="26">
        <f t="shared" si="2"/>
        <v>0.25</v>
      </c>
      <c r="AK4" s="26">
        <f t="shared" si="3"/>
        <v>1</v>
      </c>
      <c r="AL4" s="26">
        <f t="shared" si="4"/>
        <v>0</v>
      </c>
      <c r="AM4" s="26">
        <f t="shared" si="5"/>
        <v>0</v>
      </c>
      <c r="AN4" s="26">
        <f t="shared" si="6"/>
        <v>0</v>
      </c>
      <c r="AO4" s="27" t="s">
        <v>72</v>
      </c>
      <c r="AP4" s="27"/>
      <c r="AQ4" s="27"/>
      <c r="AR4" s="27"/>
      <c r="AS4" s="27" t="s">
        <v>85</v>
      </c>
      <c r="AT4" s="27"/>
      <c r="AU4" s="27"/>
      <c r="AV4" s="27"/>
      <c r="AW4" s="27" t="s">
        <v>72</v>
      </c>
      <c r="AX4" s="27"/>
      <c r="AY4" s="27"/>
      <c r="AZ4" s="27"/>
      <c r="BA4" s="27" t="s">
        <v>86</v>
      </c>
      <c r="BB4" s="27"/>
      <c r="BC4" s="28"/>
      <c r="BD4" s="28"/>
      <c r="BE4" s="23" t="s">
        <v>75</v>
      </c>
    </row>
    <row r="5" spans="1:57" ht="15" customHeight="1" x14ac:dyDescent="0.25">
      <c r="A5" s="17">
        <v>4</v>
      </c>
      <c r="B5" s="18" t="s">
        <v>57</v>
      </c>
      <c r="C5" s="18" t="s">
        <v>58</v>
      </c>
      <c r="D5" s="18" t="s">
        <v>59</v>
      </c>
      <c r="E5" s="19" t="s">
        <v>60</v>
      </c>
      <c r="F5" s="19" t="s">
        <v>61</v>
      </c>
      <c r="G5" s="19" t="s">
        <v>62</v>
      </c>
      <c r="H5" s="19" t="s">
        <v>63</v>
      </c>
      <c r="I5" s="29" t="s">
        <v>87</v>
      </c>
      <c r="J5" s="21">
        <v>44866</v>
      </c>
      <c r="K5" s="21">
        <v>44895</v>
      </c>
      <c r="L5" s="29" t="s">
        <v>88</v>
      </c>
      <c r="M5" s="23" t="s">
        <v>66</v>
      </c>
      <c r="N5" s="23" t="s">
        <v>67</v>
      </c>
      <c r="O5" s="18" t="s">
        <v>68</v>
      </c>
      <c r="P5" s="18" t="s">
        <v>69</v>
      </c>
      <c r="Q5" s="18" t="s">
        <v>70</v>
      </c>
      <c r="R5" s="24">
        <f t="shared" si="0"/>
        <v>1</v>
      </c>
      <c r="S5" s="24">
        <v>0</v>
      </c>
      <c r="T5" s="24">
        <v>0</v>
      </c>
      <c r="U5" s="24">
        <v>0</v>
      </c>
      <c r="V5" s="24">
        <v>1</v>
      </c>
      <c r="W5" s="24">
        <v>0</v>
      </c>
      <c r="X5" s="24" t="s">
        <v>89</v>
      </c>
      <c r="Y5" s="24"/>
      <c r="Z5" s="24"/>
      <c r="AA5" s="24"/>
      <c r="AB5" s="24"/>
      <c r="AC5" s="24"/>
      <c r="AD5" s="24"/>
      <c r="AE5" s="24">
        <f t="shared" si="1"/>
        <v>0</v>
      </c>
      <c r="AF5" s="25">
        <v>44662</v>
      </c>
      <c r="AG5" s="25"/>
      <c r="AH5" s="25"/>
      <c r="AI5" s="25"/>
      <c r="AJ5" s="26">
        <f t="shared" si="2"/>
        <v>0</v>
      </c>
      <c r="AK5" s="26" t="str">
        <f t="shared" si="3"/>
        <v/>
      </c>
      <c r="AL5" s="26" t="str">
        <f t="shared" si="4"/>
        <v/>
      </c>
      <c r="AM5" s="26" t="str">
        <f t="shared" si="5"/>
        <v/>
      </c>
      <c r="AN5" s="26">
        <f t="shared" si="6"/>
        <v>0</v>
      </c>
      <c r="AO5" s="27" t="s">
        <v>80</v>
      </c>
      <c r="AP5" s="27"/>
      <c r="AQ5" s="27"/>
      <c r="AR5" s="27"/>
      <c r="AS5" s="27" t="s">
        <v>90</v>
      </c>
      <c r="AT5" s="27"/>
      <c r="AU5" s="27"/>
      <c r="AV5" s="27"/>
      <c r="AW5" s="27" t="s">
        <v>80</v>
      </c>
      <c r="AX5" s="27"/>
      <c r="AY5" s="27"/>
      <c r="AZ5" s="27"/>
      <c r="BA5" s="27" t="s">
        <v>81</v>
      </c>
      <c r="BB5" s="27"/>
      <c r="BC5" s="28"/>
      <c r="BD5" s="28"/>
      <c r="BE5" s="23" t="s">
        <v>75</v>
      </c>
    </row>
    <row r="6" spans="1:57" ht="15" customHeight="1" x14ac:dyDescent="0.25">
      <c r="A6" s="17">
        <v>5</v>
      </c>
      <c r="B6" s="18" t="s">
        <v>57</v>
      </c>
      <c r="C6" s="18" t="s">
        <v>58</v>
      </c>
      <c r="D6" s="18" t="s">
        <v>59</v>
      </c>
      <c r="E6" s="19" t="s">
        <v>60</v>
      </c>
      <c r="F6" s="19" t="s">
        <v>61</v>
      </c>
      <c r="G6" s="19" t="s">
        <v>62</v>
      </c>
      <c r="H6" s="19" t="s">
        <v>63</v>
      </c>
      <c r="I6" s="22" t="s">
        <v>91</v>
      </c>
      <c r="J6" s="21">
        <v>44562</v>
      </c>
      <c r="K6" s="21">
        <v>44925</v>
      </c>
      <c r="L6" s="29" t="s">
        <v>92</v>
      </c>
      <c r="M6" s="23" t="s">
        <v>66</v>
      </c>
      <c r="N6" s="23" t="s">
        <v>67</v>
      </c>
      <c r="O6" s="18" t="s">
        <v>68</v>
      </c>
      <c r="P6" s="18" t="s">
        <v>69</v>
      </c>
      <c r="Q6" s="18" t="s">
        <v>70</v>
      </c>
      <c r="R6" s="24">
        <f t="shared" si="0"/>
        <v>12</v>
      </c>
      <c r="S6" s="24">
        <v>3</v>
      </c>
      <c r="T6" s="24">
        <v>3</v>
      </c>
      <c r="U6" s="24">
        <v>3</v>
      </c>
      <c r="V6" s="24">
        <v>3</v>
      </c>
      <c r="W6" s="24">
        <v>3</v>
      </c>
      <c r="X6" s="24" t="s">
        <v>93</v>
      </c>
      <c r="Y6" s="24"/>
      <c r="Z6" s="24"/>
      <c r="AA6" s="24"/>
      <c r="AB6" s="24"/>
      <c r="AC6" s="24"/>
      <c r="AD6" s="24"/>
      <c r="AE6" s="24">
        <f t="shared" si="1"/>
        <v>3</v>
      </c>
      <c r="AF6" s="25">
        <v>44662</v>
      </c>
      <c r="AG6" s="25"/>
      <c r="AH6" s="25"/>
      <c r="AI6" s="25"/>
      <c r="AJ6" s="26">
        <f t="shared" si="2"/>
        <v>0.25</v>
      </c>
      <c r="AK6" s="26">
        <f t="shared" si="3"/>
        <v>1</v>
      </c>
      <c r="AL6" s="26">
        <f t="shared" si="4"/>
        <v>0</v>
      </c>
      <c r="AM6" s="26">
        <f t="shared" si="5"/>
        <v>0</v>
      </c>
      <c r="AN6" s="26">
        <f t="shared" si="6"/>
        <v>0</v>
      </c>
      <c r="AO6" s="27" t="s">
        <v>72</v>
      </c>
      <c r="AP6" s="27"/>
      <c r="AQ6" s="27"/>
      <c r="AR6" s="27"/>
      <c r="AS6" s="27" t="s">
        <v>94</v>
      </c>
      <c r="AT6" s="27"/>
      <c r="AU6" s="27"/>
      <c r="AV6" s="27"/>
      <c r="AW6" s="27" t="s">
        <v>72</v>
      </c>
      <c r="AX6" s="27"/>
      <c r="AY6" s="27"/>
      <c r="AZ6" s="27"/>
      <c r="BA6" s="27" t="s">
        <v>95</v>
      </c>
      <c r="BB6" s="27"/>
      <c r="BC6" s="28"/>
      <c r="BD6" s="28"/>
      <c r="BE6" s="23" t="s">
        <v>75</v>
      </c>
    </row>
    <row r="7" spans="1:57" ht="15" customHeight="1" x14ac:dyDescent="0.25">
      <c r="A7" s="17">
        <v>6</v>
      </c>
      <c r="B7" s="18" t="s">
        <v>57</v>
      </c>
      <c r="C7" s="18" t="s">
        <v>58</v>
      </c>
      <c r="D7" s="18" t="s">
        <v>59</v>
      </c>
      <c r="E7" s="19" t="s">
        <v>60</v>
      </c>
      <c r="F7" s="19" t="s">
        <v>61</v>
      </c>
      <c r="G7" s="19" t="s">
        <v>62</v>
      </c>
      <c r="H7" s="19" t="s">
        <v>63</v>
      </c>
      <c r="I7" s="29" t="s">
        <v>96</v>
      </c>
      <c r="J7" s="21">
        <v>44805</v>
      </c>
      <c r="K7" s="21">
        <v>44834</v>
      </c>
      <c r="L7" s="29" t="s">
        <v>97</v>
      </c>
      <c r="M7" s="23" t="s">
        <v>66</v>
      </c>
      <c r="N7" s="23" t="s">
        <v>67</v>
      </c>
      <c r="O7" s="18" t="s">
        <v>68</v>
      </c>
      <c r="P7" s="18" t="s">
        <v>69</v>
      </c>
      <c r="Q7" s="18" t="s">
        <v>70</v>
      </c>
      <c r="R7" s="24">
        <f t="shared" si="0"/>
        <v>1</v>
      </c>
      <c r="S7" s="24">
        <v>0</v>
      </c>
      <c r="T7" s="24">
        <v>0</v>
      </c>
      <c r="U7" s="24">
        <v>1</v>
      </c>
      <c r="V7" s="24">
        <v>0</v>
      </c>
      <c r="W7" s="24">
        <v>0</v>
      </c>
      <c r="X7" s="24" t="s">
        <v>98</v>
      </c>
      <c r="Y7" s="24"/>
      <c r="Z7" s="24"/>
      <c r="AA7" s="24"/>
      <c r="AB7" s="24"/>
      <c r="AC7" s="24"/>
      <c r="AD7" s="24"/>
      <c r="AE7" s="24">
        <f t="shared" si="1"/>
        <v>0</v>
      </c>
      <c r="AF7" s="25">
        <v>44662</v>
      </c>
      <c r="AG7" s="25"/>
      <c r="AH7" s="25"/>
      <c r="AI7" s="25"/>
      <c r="AJ7" s="26">
        <f t="shared" si="2"/>
        <v>0</v>
      </c>
      <c r="AK7" s="26" t="str">
        <f t="shared" si="3"/>
        <v/>
      </c>
      <c r="AL7" s="26" t="str">
        <f t="shared" si="4"/>
        <v/>
      </c>
      <c r="AM7" s="26">
        <f t="shared" si="5"/>
        <v>0</v>
      </c>
      <c r="AN7" s="26" t="str">
        <f t="shared" si="6"/>
        <v/>
      </c>
      <c r="AO7" s="27" t="s">
        <v>80</v>
      </c>
      <c r="AP7" s="27"/>
      <c r="AQ7" s="27"/>
      <c r="AR7" s="27"/>
      <c r="AS7" s="27" t="s">
        <v>99</v>
      </c>
      <c r="AT7" s="27"/>
      <c r="AU7" s="27"/>
      <c r="AV7" s="27"/>
      <c r="AW7" s="27" t="s">
        <v>80</v>
      </c>
      <c r="AX7" s="27"/>
      <c r="AY7" s="27"/>
      <c r="AZ7" s="27"/>
      <c r="BA7" s="27" t="s">
        <v>81</v>
      </c>
      <c r="BB7" s="27"/>
      <c r="BC7" s="28"/>
      <c r="BD7" s="28"/>
      <c r="BE7" s="23" t="s">
        <v>75</v>
      </c>
    </row>
    <row r="8" spans="1:57" ht="15" customHeight="1" x14ac:dyDescent="0.25">
      <c r="A8" s="17">
        <v>7</v>
      </c>
      <c r="B8" s="18" t="s">
        <v>57</v>
      </c>
      <c r="C8" s="18" t="s">
        <v>58</v>
      </c>
      <c r="D8" s="18" t="s">
        <v>59</v>
      </c>
      <c r="E8" s="19" t="s">
        <v>60</v>
      </c>
      <c r="F8" s="19" t="s">
        <v>61</v>
      </c>
      <c r="G8" s="19" t="s">
        <v>62</v>
      </c>
      <c r="H8" s="19" t="s">
        <v>63</v>
      </c>
      <c r="I8" s="29" t="s">
        <v>100</v>
      </c>
      <c r="J8" s="21">
        <v>44835</v>
      </c>
      <c r="K8" s="21">
        <v>44864</v>
      </c>
      <c r="L8" s="29" t="s">
        <v>101</v>
      </c>
      <c r="M8" s="23" t="s">
        <v>66</v>
      </c>
      <c r="N8" s="23" t="s">
        <v>67</v>
      </c>
      <c r="O8" s="18" t="s">
        <v>68</v>
      </c>
      <c r="P8" s="18" t="s">
        <v>69</v>
      </c>
      <c r="Q8" s="18" t="s">
        <v>70</v>
      </c>
      <c r="R8" s="24">
        <f t="shared" si="0"/>
        <v>1</v>
      </c>
      <c r="S8" s="24">
        <v>0</v>
      </c>
      <c r="T8" s="24">
        <v>0</v>
      </c>
      <c r="U8" s="24">
        <v>0</v>
      </c>
      <c r="V8" s="24">
        <v>1</v>
      </c>
      <c r="W8" s="24">
        <v>0</v>
      </c>
      <c r="X8" s="24" t="s">
        <v>102</v>
      </c>
      <c r="Y8" s="24"/>
      <c r="Z8" s="24"/>
      <c r="AA8" s="24"/>
      <c r="AB8" s="24"/>
      <c r="AC8" s="24"/>
      <c r="AD8" s="24"/>
      <c r="AE8" s="24">
        <f t="shared" si="1"/>
        <v>0</v>
      </c>
      <c r="AF8" s="25">
        <v>44662</v>
      </c>
      <c r="AG8" s="25"/>
      <c r="AH8" s="25"/>
      <c r="AI8" s="25"/>
      <c r="AJ8" s="26">
        <f t="shared" si="2"/>
        <v>0</v>
      </c>
      <c r="AK8" s="26" t="str">
        <f t="shared" si="3"/>
        <v/>
      </c>
      <c r="AL8" s="26" t="str">
        <f t="shared" si="4"/>
        <v/>
      </c>
      <c r="AM8" s="26" t="str">
        <f t="shared" si="5"/>
        <v/>
      </c>
      <c r="AN8" s="26">
        <f t="shared" si="6"/>
        <v>0</v>
      </c>
      <c r="AO8" s="27" t="s">
        <v>80</v>
      </c>
      <c r="AP8" s="27"/>
      <c r="AQ8" s="27"/>
      <c r="AR8" s="27"/>
      <c r="AS8" s="27" t="s">
        <v>103</v>
      </c>
      <c r="AT8" s="27"/>
      <c r="AU8" s="27"/>
      <c r="AV8" s="27"/>
      <c r="AW8" s="27" t="s">
        <v>80</v>
      </c>
      <c r="AX8" s="27"/>
      <c r="AY8" s="27"/>
      <c r="AZ8" s="27"/>
      <c r="BA8" s="27" t="s">
        <v>81</v>
      </c>
      <c r="BB8" s="27"/>
      <c r="BC8" s="28"/>
      <c r="BD8" s="28"/>
      <c r="BE8" s="23" t="s">
        <v>75</v>
      </c>
    </row>
    <row r="9" spans="1:57" ht="15" customHeight="1" x14ac:dyDescent="0.25">
      <c r="A9" s="17">
        <v>8</v>
      </c>
      <c r="B9" s="18" t="s">
        <v>57</v>
      </c>
      <c r="C9" s="18" t="s">
        <v>58</v>
      </c>
      <c r="D9" s="18" t="s">
        <v>59</v>
      </c>
      <c r="E9" s="19" t="s">
        <v>60</v>
      </c>
      <c r="F9" s="19" t="s">
        <v>61</v>
      </c>
      <c r="G9" s="19" t="s">
        <v>62</v>
      </c>
      <c r="H9" s="19" t="s">
        <v>63</v>
      </c>
      <c r="I9" s="29" t="s">
        <v>104</v>
      </c>
      <c r="J9" s="21">
        <v>44713</v>
      </c>
      <c r="K9" s="21">
        <v>44742</v>
      </c>
      <c r="L9" s="29" t="s">
        <v>105</v>
      </c>
      <c r="M9" s="23" t="s">
        <v>66</v>
      </c>
      <c r="N9" s="23" t="s">
        <v>67</v>
      </c>
      <c r="O9" s="18" t="s">
        <v>68</v>
      </c>
      <c r="P9" s="18" t="s">
        <v>69</v>
      </c>
      <c r="Q9" s="18" t="s">
        <v>70</v>
      </c>
      <c r="R9" s="24">
        <f t="shared" si="0"/>
        <v>1</v>
      </c>
      <c r="S9" s="24">
        <v>0</v>
      </c>
      <c r="T9" s="24">
        <v>1</v>
      </c>
      <c r="U9" s="24">
        <v>0</v>
      </c>
      <c r="V9" s="24">
        <v>0</v>
      </c>
      <c r="W9" s="24">
        <v>0</v>
      </c>
      <c r="X9" s="24" t="s">
        <v>106</v>
      </c>
      <c r="Y9" s="24"/>
      <c r="Z9" s="24"/>
      <c r="AA9" s="24"/>
      <c r="AB9" s="24"/>
      <c r="AC9" s="24"/>
      <c r="AD9" s="24"/>
      <c r="AE9" s="24">
        <f t="shared" si="1"/>
        <v>0</v>
      </c>
      <c r="AF9" s="25">
        <v>44669</v>
      </c>
      <c r="AG9" s="25"/>
      <c r="AH9" s="25"/>
      <c r="AI9" s="25"/>
      <c r="AJ9" s="26">
        <f t="shared" si="2"/>
        <v>0</v>
      </c>
      <c r="AK9" s="26" t="str">
        <f t="shared" si="3"/>
        <v/>
      </c>
      <c r="AL9" s="26">
        <f t="shared" si="4"/>
        <v>0</v>
      </c>
      <c r="AM9" s="26" t="str">
        <f t="shared" si="5"/>
        <v/>
      </c>
      <c r="AN9" s="26" t="str">
        <f t="shared" si="6"/>
        <v/>
      </c>
      <c r="AO9" s="27" t="s">
        <v>80</v>
      </c>
      <c r="AP9" s="27"/>
      <c r="AQ9" s="27"/>
      <c r="AR9" s="27"/>
      <c r="AS9" s="27" t="s">
        <v>107</v>
      </c>
      <c r="AT9" s="27"/>
      <c r="AU9" s="27"/>
      <c r="AV9" s="27"/>
      <c r="AW9" s="27" t="s">
        <v>80</v>
      </c>
      <c r="AX9" s="27"/>
      <c r="AY9" s="27"/>
      <c r="AZ9" s="27"/>
      <c r="BA9" s="27" t="s">
        <v>81</v>
      </c>
      <c r="BB9" s="27"/>
      <c r="BC9" s="28"/>
      <c r="BD9" s="28"/>
      <c r="BE9" s="23" t="s">
        <v>75</v>
      </c>
    </row>
    <row r="10" spans="1:57" ht="15" customHeight="1" x14ac:dyDescent="0.25">
      <c r="A10" s="17">
        <v>9</v>
      </c>
      <c r="B10" s="18" t="s">
        <v>57</v>
      </c>
      <c r="C10" s="18" t="s">
        <v>58</v>
      </c>
      <c r="D10" s="18" t="s">
        <v>59</v>
      </c>
      <c r="E10" s="19" t="s">
        <v>60</v>
      </c>
      <c r="F10" s="19" t="s">
        <v>61</v>
      </c>
      <c r="G10" s="19" t="s">
        <v>62</v>
      </c>
      <c r="H10" s="19" t="s">
        <v>63</v>
      </c>
      <c r="I10" s="22" t="s">
        <v>108</v>
      </c>
      <c r="J10" s="21">
        <v>44713</v>
      </c>
      <c r="K10" s="21">
        <v>44895</v>
      </c>
      <c r="L10" s="29" t="s">
        <v>109</v>
      </c>
      <c r="M10" s="23" t="s">
        <v>66</v>
      </c>
      <c r="N10" s="23" t="s">
        <v>67</v>
      </c>
      <c r="O10" s="18" t="s">
        <v>68</v>
      </c>
      <c r="P10" s="18" t="s">
        <v>69</v>
      </c>
      <c r="Q10" s="18" t="s">
        <v>70</v>
      </c>
      <c r="R10" s="24">
        <f t="shared" si="0"/>
        <v>2</v>
      </c>
      <c r="S10" s="24">
        <v>0</v>
      </c>
      <c r="T10" s="24">
        <v>1</v>
      </c>
      <c r="U10" s="24">
        <v>0</v>
      </c>
      <c r="V10" s="24">
        <v>1</v>
      </c>
      <c r="W10" s="24">
        <v>0</v>
      </c>
      <c r="X10" s="24" t="s">
        <v>110</v>
      </c>
      <c r="Y10" s="24"/>
      <c r="Z10" s="24"/>
      <c r="AA10" s="24"/>
      <c r="AB10" s="24"/>
      <c r="AC10" s="24"/>
      <c r="AD10" s="24"/>
      <c r="AE10" s="24">
        <f t="shared" si="1"/>
        <v>0</v>
      </c>
      <c r="AF10" s="25">
        <v>44662</v>
      </c>
      <c r="AG10" s="25"/>
      <c r="AH10" s="25"/>
      <c r="AI10" s="25"/>
      <c r="AJ10" s="26">
        <f t="shared" si="2"/>
        <v>0</v>
      </c>
      <c r="AK10" s="26" t="str">
        <f t="shared" si="3"/>
        <v/>
      </c>
      <c r="AL10" s="26">
        <f t="shared" si="4"/>
        <v>0</v>
      </c>
      <c r="AM10" s="26" t="str">
        <f t="shared" si="5"/>
        <v/>
      </c>
      <c r="AN10" s="26">
        <f t="shared" si="6"/>
        <v>0</v>
      </c>
      <c r="AO10" s="27" t="s">
        <v>80</v>
      </c>
      <c r="AP10" s="27"/>
      <c r="AQ10" s="27"/>
      <c r="AR10" s="27"/>
      <c r="AS10" s="27" t="s">
        <v>111</v>
      </c>
      <c r="AT10" s="27"/>
      <c r="AU10" s="27"/>
      <c r="AV10" s="27"/>
      <c r="AW10" s="27" t="s">
        <v>80</v>
      </c>
      <c r="AX10" s="27"/>
      <c r="AY10" s="27"/>
      <c r="AZ10" s="27"/>
      <c r="BA10" s="27" t="s">
        <v>81</v>
      </c>
      <c r="BB10" s="27"/>
      <c r="BC10" s="28"/>
      <c r="BD10" s="28"/>
      <c r="BE10" s="23" t="s">
        <v>75</v>
      </c>
    </row>
    <row r="11" spans="1:57" ht="15" customHeight="1" x14ac:dyDescent="0.25">
      <c r="A11" s="17">
        <v>10</v>
      </c>
      <c r="B11" s="18" t="s">
        <v>57</v>
      </c>
      <c r="C11" s="18" t="s">
        <v>58</v>
      </c>
      <c r="D11" s="18" t="s">
        <v>59</v>
      </c>
      <c r="E11" s="19" t="s">
        <v>60</v>
      </c>
      <c r="F11" s="19" t="s">
        <v>61</v>
      </c>
      <c r="G11" s="19" t="s">
        <v>62</v>
      </c>
      <c r="H11" s="19" t="s">
        <v>63</v>
      </c>
      <c r="I11" s="29" t="s">
        <v>112</v>
      </c>
      <c r="J11" s="21">
        <v>44562</v>
      </c>
      <c r="K11" s="21">
        <v>44925</v>
      </c>
      <c r="L11" s="29" t="s">
        <v>113</v>
      </c>
      <c r="M11" s="23" t="s">
        <v>66</v>
      </c>
      <c r="N11" s="23" t="s">
        <v>67</v>
      </c>
      <c r="O11" s="18" t="s">
        <v>68</v>
      </c>
      <c r="P11" s="18" t="s">
        <v>69</v>
      </c>
      <c r="Q11" s="18" t="s">
        <v>70</v>
      </c>
      <c r="R11" s="24">
        <f t="shared" si="0"/>
        <v>12</v>
      </c>
      <c r="S11" s="24">
        <v>3</v>
      </c>
      <c r="T11" s="24">
        <v>3</v>
      </c>
      <c r="U11" s="24">
        <v>3</v>
      </c>
      <c r="V11" s="24">
        <v>3</v>
      </c>
      <c r="W11" s="24">
        <v>3</v>
      </c>
      <c r="X11" s="24" t="s">
        <v>114</v>
      </c>
      <c r="Y11" s="24"/>
      <c r="Z11" s="24"/>
      <c r="AA11" s="24"/>
      <c r="AB11" s="24"/>
      <c r="AC11" s="24"/>
      <c r="AD11" s="24"/>
      <c r="AE11" s="24">
        <f t="shared" si="1"/>
        <v>3</v>
      </c>
      <c r="AF11" s="25">
        <v>44662</v>
      </c>
      <c r="AG11" s="25"/>
      <c r="AH11" s="25"/>
      <c r="AI11" s="25"/>
      <c r="AJ11" s="26">
        <f t="shared" si="2"/>
        <v>0.25</v>
      </c>
      <c r="AK11" s="26">
        <f t="shared" si="3"/>
        <v>1</v>
      </c>
      <c r="AL11" s="26">
        <f t="shared" si="4"/>
        <v>0</v>
      </c>
      <c r="AM11" s="26">
        <f t="shared" si="5"/>
        <v>0</v>
      </c>
      <c r="AN11" s="26">
        <f t="shared" si="6"/>
        <v>0</v>
      </c>
      <c r="AO11" s="27" t="s">
        <v>72</v>
      </c>
      <c r="AP11" s="27"/>
      <c r="AQ11" s="27"/>
      <c r="AR11" s="27"/>
      <c r="AS11" s="27" t="s">
        <v>115</v>
      </c>
      <c r="AT11" s="27"/>
      <c r="AU11" s="27"/>
      <c r="AV11" s="27"/>
      <c r="AW11" s="27" t="s">
        <v>72</v>
      </c>
      <c r="AX11" s="27"/>
      <c r="AY11" s="27"/>
      <c r="AZ11" s="27"/>
      <c r="BA11" s="27" t="s">
        <v>116</v>
      </c>
      <c r="BB11" s="27"/>
      <c r="BC11" s="28"/>
      <c r="BD11" s="28"/>
      <c r="BE11" s="23" t="s">
        <v>75</v>
      </c>
    </row>
    <row r="12" spans="1:57" ht="15" customHeight="1" x14ac:dyDescent="0.25">
      <c r="A12" s="17">
        <v>11</v>
      </c>
      <c r="B12" s="18" t="s">
        <v>57</v>
      </c>
      <c r="C12" s="18" t="s">
        <v>58</v>
      </c>
      <c r="D12" s="18" t="s">
        <v>59</v>
      </c>
      <c r="E12" s="19" t="s">
        <v>60</v>
      </c>
      <c r="F12" s="19" t="s">
        <v>61</v>
      </c>
      <c r="G12" s="19" t="s">
        <v>62</v>
      </c>
      <c r="H12" s="19" t="s">
        <v>63</v>
      </c>
      <c r="I12" s="22" t="s">
        <v>117</v>
      </c>
      <c r="J12" s="21">
        <v>44593</v>
      </c>
      <c r="K12" s="21">
        <v>44895</v>
      </c>
      <c r="L12" s="22" t="s">
        <v>118</v>
      </c>
      <c r="M12" s="23" t="s">
        <v>66</v>
      </c>
      <c r="N12" s="23" t="s">
        <v>67</v>
      </c>
      <c r="O12" s="18" t="s">
        <v>68</v>
      </c>
      <c r="P12" s="18" t="s">
        <v>69</v>
      </c>
      <c r="Q12" s="18" t="s">
        <v>70</v>
      </c>
      <c r="R12" s="24">
        <f t="shared" si="0"/>
        <v>4</v>
      </c>
      <c r="S12" s="24">
        <v>1</v>
      </c>
      <c r="T12" s="24">
        <v>1</v>
      </c>
      <c r="U12" s="24">
        <v>1</v>
      </c>
      <c r="V12" s="24">
        <v>1</v>
      </c>
      <c r="W12" s="24">
        <v>1</v>
      </c>
      <c r="X12" s="24" t="s">
        <v>119</v>
      </c>
      <c r="Y12" s="24"/>
      <c r="Z12" s="24"/>
      <c r="AA12" s="24"/>
      <c r="AB12" s="24"/>
      <c r="AC12" s="24"/>
      <c r="AD12" s="24"/>
      <c r="AE12" s="24">
        <f t="shared" si="1"/>
        <v>1</v>
      </c>
      <c r="AF12" s="25">
        <v>44662</v>
      </c>
      <c r="AG12" s="25"/>
      <c r="AH12" s="25"/>
      <c r="AI12" s="25"/>
      <c r="AJ12" s="26">
        <f t="shared" si="2"/>
        <v>0.25</v>
      </c>
      <c r="AK12" s="26">
        <f t="shared" si="3"/>
        <v>1</v>
      </c>
      <c r="AL12" s="26">
        <f t="shared" si="4"/>
        <v>0</v>
      </c>
      <c r="AM12" s="26">
        <f t="shared" si="5"/>
        <v>0</v>
      </c>
      <c r="AN12" s="26">
        <f t="shared" si="6"/>
        <v>0</v>
      </c>
      <c r="AO12" s="27" t="s">
        <v>72</v>
      </c>
      <c r="AP12" s="27"/>
      <c r="AQ12" s="27"/>
      <c r="AR12" s="27"/>
      <c r="AS12" s="27" t="s">
        <v>120</v>
      </c>
      <c r="AT12" s="27"/>
      <c r="AU12" s="27"/>
      <c r="AV12" s="27"/>
      <c r="AW12" s="27" t="s">
        <v>72</v>
      </c>
      <c r="AX12" s="27"/>
      <c r="AY12" s="27"/>
      <c r="AZ12" s="27"/>
      <c r="BA12" s="27" t="s">
        <v>121</v>
      </c>
      <c r="BB12" s="27"/>
      <c r="BC12" s="28"/>
      <c r="BD12" s="28"/>
      <c r="BE12" s="23" t="s">
        <v>75</v>
      </c>
    </row>
    <row r="13" spans="1:57" ht="15" customHeight="1" x14ac:dyDescent="0.25">
      <c r="A13" s="17">
        <v>12</v>
      </c>
      <c r="B13" s="18" t="s">
        <v>57</v>
      </c>
      <c r="C13" s="18" t="s">
        <v>58</v>
      </c>
      <c r="D13" s="18" t="s">
        <v>59</v>
      </c>
      <c r="E13" s="19" t="s">
        <v>60</v>
      </c>
      <c r="F13" s="19" t="s">
        <v>61</v>
      </c>
      <c r="G13" s="19" t="s">
        <v>62</v>
      </c>
      <c r="H13" s="19" t="s">
        <v>63</v>
      </c>
      <c r="I13" s="22" t="s">
        <v>122</v>
      </c>
      <c r="J13" s="21">
        <v>44652</v>
      </c>
      <c r="K13" s="21">
        <v>44895</v>
      </c>
      <c r="L13" s="29" t="s">
        <v>123</v>
      </c>
      <c r="M13" s="23" t="s">
        <v>66</v>
      </c>
      <c r="N13" s="23" t="s">
        <v>67</v>
      </c>
      <c r="O13" s="18" t="s">
        <v>68</v>
      </c>
      <c r="P13" s="18" t="s">
        <v>69</v>
      </c>
      <c r="Q13" s="18" t="s">
        <v>70</v>
      </c>
      <c r="R13" s="24">
        <f t="shared" si="0"/>
        <v>2</v>
      </c>
      <c r="S13" s="24">
        <v>0</v>
      </c>
      <c r="T13" s="24">
        <v>1</v>
      </c>
      <c r="U13" s="24">
        <v>0</v>
      </c>
      <c r="V13" s="24">
        <v>1</v>
      </c>
      <c r="W13" s="24">
        <v>0</v>
      </c>
      <c r="X13" s="24" t="s">
        <v>124</v>
      </c>
      <c r="Y13" s="24"/>
      <c r="Z13" s="24"/>
      <c r="AA13" s="24"/>
      <c r="AB13" s="24"/>
      <c r="AC13" s="24"/>
      <c r="AD13" s="24"/>
      <c r="AE13" s="24">
        <f t="shared" si="1"/>
        <v>0</v>
      </c>
      <c r="AF13" s="25">
        <v>44662</v>
      </c>
      <c r="AG13" s="25"/>
      <c r="AH13" s="25"/>
      <c r="AI13" s="25"/>
      <c r="AJ13" s="26">
        <f t="shared" si="2"/>
        <v>0</v>
      </c>
      <c r="AK13" s="26" t="str">
        <f t="shared" si="3"/>
        <v/>
      </c>
      <c r="AL13" s="26">
        <f t="shared" si="4"/>
        <v>0</v>
      </c>
      <c r="AM13" s="26" t="str">
        <f t="shared" si="5"/>
        <v/>
      </c>
      <c r="AN13" s="26">
        <f t="shared" si="6"/>
        <v>0</v>
      </c>
      <c r="AO13" s="27" t="s">
        <v>80</v>
      </c>
      <c r="AP13" s="27"/>
      <c r="AQ13" s="27"/>
      <c r="AR13" s="27"/>
      <c r="AS13" s="27" t="s">
        <v>125</v>
      </c>
      <c r="AT13" s="27"/>
      <c r="AU13" s="27"/>
      <c r="AV13" s="27"/>
      <c r="AW13" s="27" t="s">
        <v>80</v>
      </c>
      <c r="AX13" s="27"/>
      <c r="AY13" s="27"/>
      <c r="AZ13" s="27"/>
      <c r="BA13" s="27" t="s">
        <v>81</v>
      </c>
      <c r="BB13" s="27"/>
      <c r="BC13" s="28"/>
      <c r="BD13" s="28"/>
      <c r="BE13" s="23" t="s">
        <v>75</v>
      </c>
    </row>
    <row r="14" spans="1:57" ht="15" customHeight="1" x14ac:dyDescent="0.25">
      <c r="A14" s="17">
        <v>13</v>
      </c>
      <c r="B14" s="18" t="s">
        <v>57</v>
      </c>
      <c r="C14" s="18" t="s">
        <v>58</v>
      </c>
      <c r="D14" s="18" t="s">
        <v>59</v>
      </c>
      <c r="E14" s="19" t="s">
        <v>60</v>
      </c>
      <c r="F14" s="19" t="s">
        <v>61</v>
      </c>
      <c r="G14" s="19" t="s">
        <v>62</v>
      </c>
      <c r="H14" s="19" t="s">
        <v>63</v>
      </c>
      <c r="I14" s="22" t="s">
        <v>126</v>
      </c>
      <c r="J14" s="21">
        <v>44652</v>
      </c>
      <c r="K14" s="21">
        <v>44681</v>
      </c>
      <c r="L14" s="29" t="s">
        <v>127</v>
      </c>
      <c r="M14" s="23" t="s">
        <v>66</v>
      </c>
      <c r="N14" s="23" t="s">
        <v>67</v>
      </c>
      <c r="O14" s="18" t="s">
        <v>68</v>
      </c>
      <c r="P14" s="18" t="s">
        <v>69</v>
      </c>
      <c r="Q14" s="18" t="s">
        <v>70</v>
      </c>
      <c r="R14" s="24">
        <f t="shared" si="0"/>
        <v>1</v>
      </c>
      <c r="S14" s="24">
        <v>0</v>
      </c>
      <c r="T14" s="24">
        <v>1</v>
      </c>
      <c r="U14" s="24">
        <v>0</v>
      </c>
      <c r="V14" s="24">
        <v>0</v>
      </c>
      <c r="W14" s="24">
        <v>0</v>
      </c>
      <c r="X14" s="24" t="s">
        <v>128</v>
      </c>
      <c r="Y14" s="24"/>
      <c r="Z14" s="24"/>
      <c r="AA14" s="24"/>
      <c r="AB14" s="24"/>
      <c r="AC14" s="24"/>
      <c r="AD14" s="24"/>
      <c r="AE14" s="24">
        <f t="shared" si="1"/>
        <v>0</v>
      </c>
      <c r="AF14" s="25">
        <v>44662</v>
      </c>
      <c r="AG14" s="25"/>
      <c r="AH14" s="25"/>
      <c r="AI14" s="25"/>
      <c r="AJ14" s="26">
        <f t="shared" si="2"/>
        <v>0</v>
      </c>
      <c r="AK14" s="26" t="str">
        <f t="shared" si="3"/>
        <v/>
      </c>
      <c r="AL14" s="26">
        <f t="shared" si="4"/>
        <v>0</v>
      </c>
      <c r="AM14" s="26" t="str">
        <f t="shared" si="5"/>
        <v/>
      </c>
      <c r="AN14" s="26" t="str">
        <f t="shared" si="6"/>
        <v/>
      </c>
      <c r="AO14" s="27" t="s">
        <v>80</v>
      </c>
      <c r="AP14" s="27"/>
      <c r="AQ14" s="27"/>
      <c r="AR14" s="27"/>
      <c r="AS14" s="27" t="s">
        <v>129</v>
      </c>
      <c r="AT14" s="27"/>
      <c r="AU14" s="27"/>
      <c r="AV14" s="27"/>
      <c r="AW14" s="27" t="s">
        <v>80</v>
      </c>
      <c r="AX14" s="27"/>
      <c r="AY14" s="27"/>
      <c r="AZ14" s="27"/>
      <c r="BA14" s="27" t="s">
        <v>81</v>
      </c>
      <c r="BB14" s="27"/>
      <c r="BC14" s="28"/>
      <c r="BD14" s="28"/>
      <c r="BE14" s="23" t="s">
        <v>75</v>
      </c>
    </row>
    <row r="15" spans="1:57" ht="15" customHeight="1" x14ac:dyDescent="0.25">
      <c r="A15" s="17">
        <v>14</v>
      </c>
      <c r="B15" s="18" t="s">
        <v>57</v>
      </c>
      <c r="C15" s="18" t="s">
        <v>58</v>
      </c>
      <c r="D15" s="18" t="s">
        <v>59</v>
      </c>
      <c r="E15" s="19" t="s">
        <v>60</v>
      </c>
      <c r="F15" s="19" t="s">
        <v>61</v>
      </c>
      <c r="G15" s="19" t="s">
        <v>62</v>
      </c>
      <c r="H15" s="19" t="s">
        <v>63</v>
      </c>
      <c r="I15" s="22" t="s">
        <v>130</v>
      </c>
      <c r="J15" s="21">
        <v>44652</v>
      </c>
      <c r="K15" s="21">
        <v>44895</v>
      </c>
      <c r="L15" s="29" t="s">
        <v>131</v>
      </c>
      <c r="M15" s="23" t="s">
        <v>66</v>
      </c>
      <c r="N15" s="23" t="s">
        <v>67</v>
      </c>
      <c r="O15" s="18" t="s">
        <v>68</v>
      </c>
      <c r="P15" s="18" t="s">
        <v>69</v>
      </c>
      <c r="Q15" s="18" t="s">
        <v>70</v>
      </c>
      <c r="R15" s="24">
        <f t="shared" si="0"/>
        <v>2</v>
      </c>
      <c r="S15" s="24">
        <v>0</v>
      </c>
      <c r="T15" s="24">
        <v>1</v>
      </c>
      <c r="U15" s="24">
        <v>0</v>
      </c>
      <c r="V15" s="24">
        <v>1</v>
      </c>
      <c r="W15" s="24">
        <v>0</v>
      </c>
      <c r="X15" s="24" t="s">
        <v>110</v>
      </c>
      <c r="Y15" s="24"/>
      <c r="Z15" s="24"/>
      <c r="AA15" s="24"/>
      <c r="AB15" s="24"/>
      <c r="AC15" s="24"/>
      <c r="AD15" s="24"/>
      <c r="AE15" s="24">
        <f t="shared" si="1"/>
        <v>0</v>
      </c>
      <c r="AF15" s="25">
        <v>44662</v>
      </c>
      <c r="AG15" s="25"/>
      <c r="AH15" s="25"/>
      <c r="AI15" s="25"/>
      <c r="AJ15" s="26">
        <f t="shared" si="2"/>
        <v>0</v>
      </c>
      <c r="AK15" s="26" t="str">
        <f t="shared" si="3"/>
        <v/>
      </c>
      <c r="AL15" s="26">
        <f t="shared" si="4"/>
        <v>0</v>
      </c>
      <c r="AM15" s="26" t="str">
        <f t="shared" si="5"/>
        <v/>
      </c>
      <c r="AN15" s="26">
        <f t="shared" si="6"/>
        <v>0</v>
      </c>
      <c r="AO15" s="27" t="s">
        <v>80</v>
      </c>
      <c r="AP15" s="27"/>
      <c r="AQ15" s="27"/>
      <c r="AR15" s="27"/>
      <c r="AS15" s="27" t="s">
        <v>132</v>
      </c>
      <c r="AT15" s="27"/>
      <c r="AU15" s="27"/>
      <c r="AV15" s="27"/>
      <c r="AW15" s="27" t="s">
        <v>80</v>
      </c>
      <c r="AX15" s="27"/>
      <c r="AY15" s="27"/>
      <c r="AZ15" s="27"/>
      <c r="BA15" s="27" t="s">
        <v>81</v>
      </c>
      <c r="BB15" s="27"/>
      <c r="BC15" s="28"/>
      <c r="BD15" s="28"/>
      <c r="BE15" s="23" t="s">
        <v>75</v>
      </c>
    </row>
    <row r="16" spans="1:57" ht="15" customHeight="1" x14ac:dyDescent="0.25">
      <c r="A16" s="17">
        <v>15</v>
      </c>
      <c r="B16" s="18" t="s">
        <v>57</v>
      </c>
      <c r="C16" s="18" t="s">
        <v>58</v>
      </c>
      <c r="D16" s="18" t="s">
        <v>59</v>
      </c>
      <c r="E16" s="19" t="s">
        <v>60</v>
      </c>
      <c r="F16" s="19" t="s">
        <v>61</v>
      </c>
      <c r="G16" s="19" t="s">
        <v>62</v>
      </c>
      <c r="H16" s="19" t="s">
        <v>63</v>
      </c>
      <c r="I16" s="22" t="s">
        <v>133</v>
      </c>
      <c r="J16" s="21">
        <v>44713</v>
      </c>
      <c r="K16" s="21">
        <v>44925</v>
      </c>
      <c r="L16" s="29" t="s">
        <v>134</v>
      </c>
      <c r="M16" s="23" t="s">
        <v>66</v>
      </c>
      <c r="N16" s="23" t="s">
        <v>67</v>
      </c>
      <c r="O16" s="18" t="s">
        <v>68</v>
      </c>
      <c r="P16" s="18" t="s">
        <v>69</v>
      </c>
      <c r="Q16" s="18" t="s">
        <v>70</v>
      </c>
      <c r="R16" s="24">
        <f t="shared" si="0"/>
        <v>2</v>
      </c>
      <c r="S16" s="24">
        <v>1</v>
      </c>
      <c r="T16" s="24">
        <v>0</v>
      </c>
      <c r="U16" s="24">
        <v>1</v>
      </c>
      <c r="V16" s="24">
        <v>0</v>
      </c>
      <c r="W16" s="24">
        <v>1</v>
      </c>
      <c r="X16" s="24" t="s">
        <v>135</v>
      </c>
      <c r="Y16" s="24"/>
      <c r="Z16" s="24"/>
      <c r="AA16" s="24"/>
      <c r="AB16" s="24"/>
      <c r="AC16" s="24"/>
      <c r="AD16" s="24"/>
      <c r="AE16" s="24">
        <f t="shared" si="1"/>
        <v>1</v>
      </c>
      <c r="AF16" s="25">
        <v>44662</v>
      </c>
      <c r="AG16" s="25"/>
      <c r="AH16" s="25"/>
      <c r="AI16" s="25"/>
      <c r="AJ16" s="26">
        <f t="shared" si="2"/>
        <v>0.5</v>
      </c>
      <c r="AK16" s="26">
        <f t="shared" si="3"/>
        <v>1</v>
      </c>
      <c r="AL16" s="26" t="str">
        <f t="shared" si="4"/>
        <v/>
      </c>
      <c r="AM16" s="26">
        <f t="shared" si="5"/>
        <v>0</v>
      </c>
      <c r="AN16" s="26" t="str">
        <f t="shared" si="6"/>
        <v/>
      </c>
      <c r="AO16" s="27" t="s">
        <v>72</v>
      </c>
      <c r="AP16" s="27"/>
      <c r="AQ16" s="27"/>
      <c r="AR16" s="27"/>
      <c r="AS16" s="27" t="s">
        <v>136</v>
      </c>
      <c r="AT16" s="27"/>
      <c r="AU16" s="27"/>
      <c r="AV16" s="27"/>
      <c r="AW16" s="27" t="s">
        <v>72</v>
      </c>
      <c r="AX16" s="27"/>
      <c r="AY16" s="27"/>
      <c r="AZ16" s="27"/>
      <c r="BA16" s="27" t="s">
        <v>137</v>
      </c>
      <c r="BB16" s="27"/>
      <c r="BC16" s="28"/>
      <c r="BD16" s="28"/>
      <c r="BE16" s="23" t="s">
        <v>75</v>
      </c>
    </row>
    <row r="17" spans="1:57" ht="15" customHeight="1" x14ac:dyDescent="0.25">
      <c r="A17" s="17">
        <v>16</v>
      </c>
      <c r="B17" s="18" t="s">
        <v>57</v>
      </c>
      <c r="C17" s="18" t="s">
        <v>58</v>
      </c>
      <c r="D17" s="18" t="s">
        <v>59</v>
      </c>
      <c r="E17" s="19" t="s">
        <v>60</v>
      </c>
      <c r="F17" s="19" t="s">
        <v>61</v>
      </c>
      <c r="G17" s="19" t="s">
        <v>62</v>
      </c>
      <c r="H17" s="19" t="s">
        <v>63</v>
      </c>
      <c r="I17" s="29" t="s">
        <v>138</v>
      </c>
      <c r="J17" s="21">
        <v>44562</v>
      </c>
      <c r="K17" s="21">
        <v>44925</v>
      </c>
      <c r="L17" s="29" t="s">
        <v>113</v>
      </c>
      <c r="M17" s="23" t="s">
        <v>66</v>
      </c>
      <c r="N17" s="23" t="s">
        <v>67</v>
      </c>
      <c r="O17" s="18" t="s">
        <v>68</v>
      </c>
      <c r="P17" s="18" t="s">
        <v>69</v>
      </c>
      <c r="Q17" s="18" t="s">
        <v>70</v>
      </c>
      <c r="R17" s="24">
        <f t="shared" si="0"/>
        <v>12</v>
      </c>
      <c r="S17" s="24">
        <v>3</v>
      </c>
      <c r="T17" s="24">
        <v>3</v>
      </c>
      <c r="U17" s="24">
        <v>3</v>
      </c>
      <c r="V17" s="24">
        <v>3</v>
      </c>
      <c r="W17" s="24">
        <v>3</v>
      </c>
      <c r="X17" s="24" t="s">
        <v>139</v>
      </c>
      <c r="Y17" s="24"/>
      <c r="Z17" s="24"/>
      <c r="AA17" s="24"/>
      <c r="AB17" s="24"/>
      <c r="AC17" s="24"/>
      <c r="AD17" s="24"/>
      <c r="AE17" s="24">
        <f t="shared" si="1"/>
        <v>3</v>
      </c>
      <c r="AF17" s="25">
        <v>44662</v>
      </c>
      <c r="AG17" s="25"/>
      <c r="AH17" s="25"/>
      <c r="AI17" s="25"/>
      <c r="AJ17" s="26">
        <f t="shared" si="2"/>
        <v>0.25</v>
      </c>
      <c r="AK17" s="26">
        <f t="shared" si="3"/>
        <v>1</v>
      </c>
      <c r="AL17" s="26">
        <f t="shared" si="4"/>
        <v>0</v>
      </c>
      <c r="AM17" s="26">
        <f t="shared" si="5"/>
        <v>0</v>
      </c>
      <c r="AN17" s="26">
        <f t="shared" si="6"/>
        <v>0</v>
      </c>
      <c r="AO17" s="27" t="s">
        <v>72</v>
      </c>
      <c r="AP17" s="27"/>
      <c r="AQ17" s="27"/>
      <c r="AR17" s="27"/>
      <c r="AS17" s="27" t="s">
        <v>140</v>
      </c>
      <c r="AT17" s="27"/>
      <c r="AU17" s="27"/>
      <c r="AV17" s="27"/>
      <c r="AW17" s="27" t="s">
        <v>72</v>
      </c>
      <c r="AX17" s="27"/>
      <c r="AY17" s="27"/>
      <c r="AZ17" s="27"/>
      <c r="BA17" s="27" t="s">
        <v>141</v>
      </c>
      <c r="BB17" s="27"/>
      <c r="BC17" s="28"/>
      <c r="BD17" s="28"/>
      <c r="BE17" s="23" t="s">
        <v>75</v>
      </c>
    </row>
    <row r="18" spans="1:57" ht="15" customHeight="1" x14ac:dyDescent="0.25">
      <c r="A18" s="17">
        <v>17</v>
      </c>
      <c r="B18" s="18" t="s">
        <v>57</v>
      </c>
      <c r="C18" s="18" t="s">
        <v>58</v>
      </c>
      <c r="D18" s="18" t="s">
        <v>59</v>
      </c>
      <c r="E18" s="19" t="s">
        <v>60</v>
      </c>
      <c r="F18" s="19" t="s">
        <v>61</v>
      </c>
      <c r="G18" s="19" t="s">
        <v>62</v>
      </c>
      <c r="H18" s="19" t="s">
        <v>63</v>
      </c>
      <c r="I18" s="22" t="s">
        <v>142</v>
      </c>
      <c r="J18" s="21">
        <v>44562</v>
      </c>
      <c r="K18" s="21">
        <v>44925</v>
      </c>
      <c r="L18" s="22" t="s">
        <v>143</v>
      </c>
      <c r="M18" s="23" t="s">
        <v>66</v>
      </c>
      <c r="N18" s="23" t="s">
        <v>67</v>
      </c>
      <c r="O18" s="18" t="s">
        <v>68</v>
      </c>
      <c r="P18" s="18" t="s">
        <v>69</v>
      </c>
      <c r="Q18" s="18" t="s">
        <v>70</v>
      </c>
      <c r="R18" s="24">
        <f t="shared" si="0"/>
        <v>4</v>
      </c>
      <c r="S18" s="24">
        <v>1</v>
      </c>
      <c r="T18" s="24">
        <v>1</v>
      </c>
      <c r="U18" s="24">
        <v>1</v>
      </c>
      <c r="V18" s="24">
        <v>1</v>
      </c>
      <c r="W18" s="24">
        <v>1</v>
      </c>
      <c r="X18" s="24" t="s">
        <v>144</v>
      </c>
      <c r="Y18" s="24"/>
      <c r="Z18" s="24"/>
      <c r="AA18" s="24"/>
      <c r="AB18" s="24"/>
      <c r="AC18" s="24"/>
      <c r="AD18" s="24"/>
      <c r="AE18" s="24">
        <f t="shared" si="1"/>
        <v>1</v>
      </c>
      <c r="AF18" s="25">
        <v>44662</v>
      </c>
      <c r="AG18" s="25"/>
      <c r="AH18" s="25"/>
      <c r="AI18" s="25"/>
      <c r="AJ18" s="26">
        <f t="shared" si="2"/>
        <v>0.25</v>
      </c>
      <c r="AK18" s="26">
        <f t="shared" si="3"/>
        <v>1</v>
      </c>
      <c r="AL18" s="26">
        <f t="shared" si="4"/>
        <v>0</v>
      </c>
      <c r="AM18" s="26">
        <f t="shared" si="5"/>
        <v>0</v>
      </c>
      <c r="AN18" s="26">
        <f t="shared" si="6"/>
        <v>0</v>
      </c>
      <c r="AO18" s="27" t="s">
        <v>72</v>
      </c>
      <c r="AP18" s="27"/>
      <c r="AQ18" s="27"/>
      <c r="AR18" s="27"/>
      <c r="AS18" s="27" t="s">
        <v>145</v>
      </c>
      <c r="AT18" s="27"/>
      <c r="AU18" s="27"/>
      <c r="AV18" s="27"/>
      <c r="AW18" s="27" t="s">
        <v>72</v>
      </c>
      <c r="AX18" s="27"/>
      <c r="AY18" s="27"/>
      <c r="AZ18" s="27"/>
      <c r="BA18" s="27" t="s">
        <v>146</v>
      </c>
      <c r="BB18" s="27"/>
      <c r="BC18" s="28"/>
      <c r="BD18" s="28"/>
      <c r="BE18" s="23" t="s">
        <v>75</v>
      </c>
    </row>
    <row r="19" spans="1:57" ht="15" customHeight="1" x14ac:dyDescent="0.25">
      <c r="A19" s="17">
        <v>18</v>
      </c>
      <c r="B19" s="18" t="s">
        <v>57</v>
      </c>
      <c r="C19" s="18" t="s">
        <v>58</v>
      </c>
      <c r="D19" s="18" t="s">
        <v>59</v>
      </c>
      <c r="E19" s="19" t="s">
        <v>60</v>
      </c>
      <c r="F19" s="19" t="s">
        <v>61</v>
      </c>
      <c r="G19" s="19" t="s">
        <v>62</v>
      </c>
      <c r="H19" s="19" t="s">
        <v>63</v>
      </c>
      <c r="I19" s="22" t="s">
        <v>147</v>
      </c>
      <c r="J19" s="21">
        <v>44652</v>
      </c>
      <c r="K19" s="21">
        <v>44864</v>
      </c>
      <c r="L19" s="29" t="s">
        <v>148</v>
      </c>
      <c r="M19" s="23" t="s">
        <v>66</v>
      </c>
      <c r="N19" s="23" t="s">
        <v>67</v>
      </c>
      <c r="O19" s="18" t="s">
        <v>68</v>
      </c>
      <c r="P19" s="18" t="s">
        <v>69</v>
      </c>
      <c r="Q19" s="18" t="s">
        <v>70</v>
      </c>
      <c r="R19" s="24">
        <f t="shared" si="0"/>
        <v>2</v>
      </c>
      <c r="S19" s="24">
        <v>0</v>
      </c>
      <c r="T19" s="24">
        <v>1</v>
      </c>
      <c r="U19" s="24">
        <v>0</v>
      </c>
      <c r="V19" s="24">
        <v>1</v>
      </c>
      <c r="W19" s="24">
        <v>0</v>
      </c>
      <c r="X19" s="24" t="s">
        <v>149</v>
      </c>
      <c r="Y19" s="24"/>
      <c r="Z19" s="24"/>
      <c r="AA19" s="24"/>
      <c r="AB19" s="24"/>
      <c r="AC19" s="24"/>
      <c r="AD19" s="24"/>
      <c r="AE19" s="24">
        <f t="shared" si="1"/>
        <v>0</v>
      </c>
      <c r="AF19" s="25">
        <v>44662</v>
      </c>
      <c r="AG19" s="25"/>
      <c r="AH19" s="25"/>
      <c r="AI19" s="25"/>
      <c r="AJ19" s="26">
        <f t="shared" si="2"/>
        <v>0</v>
      </c>
      <c r="AK19" s="26" t="str">
        <f t="shared" si="3"/>
        <v/>
      </c>
      <c r="AL19" s="26">
        <f t="shared" si="4"/>
        <v>0</v>
      </c>
      <c r="AM19" s="26" t="str">
        <f t="shared" si="5"/>
        <v/>
      </c>
      <c r="AN19" s="26">
        <f t="shared" si="6"/>
        <v>0</v>
      </c>
      <c r="AO19" s="27" t="s">
        <v>80</v>
      </c>
      <c r="AP19" s="27"/>
      <c r="AQ19" s="27"/>
      <c r="AR19" s="27"/>
      <c r="AS19" s="27" t="s">
        <v>150</v>
      </c>
      <c r="AT19" s="27"/>
      <c r="AU19" s="27"/>
      <c r="AV19" s="27"/>
      <c r="AW19" s="27" t="s">
        <v>80</v>
      </c>
      <c r="AX19" s="27"/>
      <c r="AY19" s="27"/>
      <c r="AZ19" s="27"/>
      <c r="BA19" s="27" t="s">
        <v>81</v>
      </c>
      <c r="BB19" s="27"/>
      <c r="BC19" s="28"/>
      <c r="BD19" s="28"/>
      <c r="BE19" s="23" t="s">
        <v>75</v>
      </c>
    </row>
    <row r="20" spans="1:57" ht="15" customHeight="1" x14ac:dyDescent="0.25">
      <c r="A20" s="17">
        <v>19</v>
      </c>
      <c r="B20" s="18" t="s">
        <v>57</v>
      </c>
      <c r="C20" s="18" t="s">
        <v>58</v>
      </c>
      <c r="D20" s="18" t="s">
        <v>59</v>
      </c>
      <c r="E20" s="19" t="s">
        <v>60</v>
      </c>
      <c r="F20" s="19" t="s">
        <v>61</v>
      </c>
      <c r="G20" s="19" t="s">
        <v>62</v>
      </c>
      <c r="H20" s="19" t="s">
        <v>63</v>
      </c>
      <c r="I20" s="22" t="s">
        <v>151</v>
      </c>
      <c r="J20" s="21">
        <v>44652</v>
      </c>
      <c r="K20" s="21">
        <v>44742</v>
      </c>
      <c r="L20" s="29" t="s">
        <v>152</v>
      </c>
      <c r="M20" s="23" t="s">
        <v>66</v>
      </c>
      <c r="N20" s="23" t="s">
        <v>67</v>
      </c>
      <c r="O20" s="18" t="s">
        <v>68</v>
      </c>
      <c r="P20" s="18" t="s">
        <v>69</v>
      </c>
      <c r="Q20" s="18" t="s">
        <v>70</v>
      </c>
      <c r="R20" s="24">
        <f t="shared" si="0"/>
        <v>1</v>
      </c>
      <c r="S20" s="24">
        <v>0</v>
      </c>
      <c r="T20" s="24">
        <v>1</v>
      </c>
      <c r="U20" s="24">
        <v>0</v>
      </c>
      <c r="V20" s="24">
        <v>0</v>
      </c>
      <c r="W20" s="24">
        <v>0</v>
      </c>
      <c r="X20" s="24" t="s">
        <v>153</v>
      </c>
      <c r="Y20" s="24"/>
      <c r="Z20" s="24"/>
      <c r="AA20" s="24"/>
      <c r="AB20" s="24"/>
      <c r="AC20" s="24"/>
      <c r="AD20" s="24"/>
      <c r="AE20" s="24">
        <f t="shared" si="1"/>
        <v>0</v>
      </c>
      <c r="AF20" s="25">
        <v>44662</v>
      </c>
      <c r="AG20" s="25"/>
      <c r="AH20" s="25"/>
      <c r="AI20" s="25"/>
      <c r="AJ20" s="26">
        <f t="shared" si="2"/>
        <v>0</v>
      </c>
      <c r="AK20" s="26" t="str">
        <f t="shared" si="3"/>
        <v/>
      </c>
      <c r="AL20" s="26">
        <f t="shared" si="4"/>
        <v>0</v>
      </c>
      <c r="AM20" s="26" t="str">
        <f t="shared" si="5"/>
        <v/>
      </c>
      <c r="AN20" s="26" t="str">
        <f t="shared" si="6"/>
        <v/>
      </c>
      <c r="AO20" s="27" t="s">
        <v>80</v>
      </c>
      <c r="AP20" s="27"/>
      <c r="AQ20" s="27"/>
      <c r="AR20" s="27"/>
      <c r="AS20" s="27" t="s">
        <v>150</v>
      </c>
      <c r="AT20" s="27"/>
      <c r="AU20" s="27"/>
      <c r="AV20" s="27"/>
      <c r="AW20" s="27" t="s">
        <v>80</v>
      </c>
      <c r="AX20" s="27"/>
      <c r="AY20" s="27"/>
      <c r="AZ20" s="27"/>
      <c r="BA20" s="27" t="s">
        <v>81</v>
      </c>
      <c r="BB20" s="27"/>
      <c r="BC20" s="28"/>
      <c r="BD20" s="28"/>
      <c r="BE20" s="23" t="s">
        <v>75</v>
      </c>
    </row>
    <row r="21" spans="1:57" ht="15" customHeight="1" x14ac:dyDescent="0.25">
      <c r="A21" s="17">
        <v>20</v>
      </c>
      <c r="B21" s="18" t="s">
        <v>57</v>
      </c>
      <c r="C21" s="18" t="s">
        <v>58</v>
      </c>
      <c r="D21" s="18" t="s">
        <v>59</v>
      </c>
      <c r="E21" s="19" t="s">
        <v>60</v>
      </c>
      <c r="F21" s="19" t="s">
        <v>61</v>
      </c>
      <c r="G21" s="19" t="s">
        <v>62</v>
      </c>
      <c r="H21" s="19" t="s">
        <v>63</v>
      </c>
      <c r="I21" s="22" t="s">
        <v>154</v>
      </c>
      <c r="J21" s="21">
        <v>44652</v>
      </c>
      <c r="K21" s="21">
        <v>44864</v>
      </c>
      <c r="L21" s="29" t="s">
        <v>155</v>
      </c>
      <c r="M21" s="23" t="s">
        <v>66</v>
      </c>
      <c r="N21" s="23" t="s">
        <v>67</v>
      </c>
      <c r="O21" s="18" t="s">
        <v>68</v>
      </c>
      <c r="P21" s="18" t="s">
        <v>69</v>
      </c>
      <c r="Q21" s="18" t="s">
        <v>70</v>
      </c>
      <c r="R21" s="24">
        <f t="shared" si="0"/>
        <v>2</v>
      </c>
      <c r="S21" s="24">
        <v>0</v>
      </c>
      <c r="T21" s="24">
        <v>1</v>
      </c>
      <c r="U21" s="24">
        <v>0</v>
      </c>
      <c r="V21" s="24">
        <v>1</v>
      </c>
      <c r="W21" s="24">
        <v>0</v>
      </c>
      <c r="X21" s="24" t="s">
        <v>110</v>
      </c>
      <c r="Y21" s="24"/>
      <c r="Z21" s="24"/>
      <c r="AA21" s="24"/>
      <c r="AB21" s="24"/>
      <c r="AC21" s="24"/>
      <c r="AD21" s="24"/>
      <c r="AE21" s="24">
        <f t="shared" si="1"/>
        <v>0</v>
      </c>
      <c r="AF21" s="25">
        <v>44662</v>
      </c>
      <c r="AG21" s="25"/>
      <c r="AH21" s="25"/>
      <c r="AI21" s="25"/>
      <c r="AJ21" s="26">
        <f t="shared" si="2"/>
        <v>0</v>
      </c>
      <c r="AK21" s="26" t="str">
        <f t="shared" si="3"/>
        <v/>
      </c>
      <c r="AL21" s="26">
        <f t="shared" si="4"/>
        <v>0</v>
      </c>
      <c r="AM21" s="26" t="str">
        <f t="shared" si="5"/>
        <v/>
      </c>
      <c r="AN21" s="26">
        <f t="shared" si="6"/>
        <v>0</v>
      </c>
      <c r="AO21" s="27" t="s">
        <v>80</v>
      </c>
      <c r="AP21" s="27"/>
      <c r="AQ21" s="27"/>
      <c r="AR21" s="27"/>
      <c r="AS21" s="27" t="s">
        <v>156</v>
      </c>
      <c r="AT21" s="27"/>
      <c r="AU21" s="27"/>
      <c r="AV21" s="27"/>
      <c r="AW21" s="27" t="s">
        <v>80</v>
      </c>
      <c r="AX21" s="27"/>
      <c r="AY21" s="27"/>
      <c r="AZ21" s="27"/>
      <c r="BA21" s="27" t="s">
        <v>81</v>
      </c>
      <c r="BB21" s="27"/>
      <c r="BC21" s="28"/>
      <c r="BD21" s="28"/>
      <c r="BE21" s="23" t="s">
        <v>75</v>
      </c>
    </row>
    <row r="22" spans="1:57" ht="15" customHeight="1" x14ac:dyDescent="0.25">
      <c r="A22" s="17">
        <v>21</v>
      </c>
      <c r="B22" s="18" t="s">
        <v>57</v>
      </c>
      <c r="C22" s="18" t="s">
        <v>58</v>
      </c>
      <c r="D22" s="18" t="s">
        <v>59</v>
      </c>
      <c r="E22" s="19" t="s">
        <v>60</v>
      </c>
      <c r="F22" s="19" t="s">
        <v>61</v>
      </c>
      <c r="G22" s="19" t="s">
        <v>62</v>
      </c>
      <c r="H22" s="19" t="s">
        <v>63</v>
      </c>
      <c r="I22" s="30" t="s">
        <v>157</v>
      </c>
      <c r="J22" s="21">
        <v>44562</v>
      </c>
      <c r="K22" s="21">
        <v>44925</v>
      </c>
      <c r="L22" s="30" t="s">
        <v>158</v>
      </c>
      <c r="M22" s="23" t="s">
        <v>66</v>
      </c>
      <c r="N22" s="23" t="s">
        <v>67</v>
      </c>
      <c r="O22" s="18" t="s">
        <v>68</v>
      </c>
      <c r="P22" s="18" t="s">
        <v>69</v>
      </c>
      <c r="Q22" s="18" t="s">
        <v>70</v>
      </c>
      <c r="R22" s="24">
        <f t="shared" si="0"/>
        <v>4</v>
      </c>
      <c r="S22" s="24">
        <v>1</v>
      </c>
      <c r="T22" s="24">
        <v>1</v>
      </c>
      <c r="U22" s="24">
        <v>1</v>
      </c>
      <c r="V22" s="24">
        <v>1</v>
      </c>
      <c r="W22" s="24">
        <v>1</v>
      </c>
      <c r="X22" s="24" t="s">
        <v>159</v>
      </c>
      <c r="Y22" s="24"/>
      <c r="Z22" s="24"/>
      <c r="AA22" s="24"/>
      <c r="AB22" s="24"/>
      <c r="AC22" s="24"/>
      <c r="AD22" s="24"/>
      <c r="AE22" s="24">
        <f t="shared" si="1"/>
        <v>1</v>
      </c>
      <c r="AF22" s="25">
        <v>44662</v>
      </c>
      <c r="AG22" s="25"/>
      <c r="AH22" s="25"/>
      <c r="AI22" s="25"/>
      <c r="AJ22" s="26">
        <f t="shared" si="2"/>
        <v>0.25</v>
      </c>
      <c r="AK22" s="26">
        <f t="shared" si="3"/>
        <v>1</v>
      </c>
      <c r="AL22" s="26">
        <f t="shared" si="4"/>
        <v>0</v>
      </c>
      <c r="AM22" s="26">
        <f t="shared" si="5"/>
        <v>0</v>
      </c>
      <c r="AN22" s="26">
        <f t="shared" si="6"/>
        <v>0</v>
      </c>
      <c r="AO22" s="27" t="s">
        <v>72</v>
      </c>
      <c r="AP22" s="27"/>
      <c r="AQ22" s="27"/>
      <c r="AR22" s="27"/>
      <c r="AS22" s="27" t="s">
        <v>160</v>
      </c>
      <c r="AT22" s="27"/>
      <c r="AU22" s="27"/>
      <c r="AV22" s="27"/>
      <c r="AW22" s="27" t="s">
        <v>72</v>
      </c>
      <c r="AX22" s="27"/>
      <c r="AY22" s="27"/>
      <c r="AZ22" s="27"/>
      <c r="BA22" s="27" t="s">
        <v>161</v>
      </c>
      <c r="BB22" s="27"/>
      <c r="BC22" s="28"/>
      <c r="BD22" s="28"/>
      <c r="BE22" s="23" t="s">
        <v>75</v>
      </c>
    </row>
    <row r="23" spans="1:57" ht="15" customHeight="1" x14ac:dyDescent="0.25">
      <c r="A23" s="17">
        <v>22</v>
      </c>
      <c r="B23" s="18" t="s">
        <v>57</v>
      </c>
      <c r="C23" s="18" t="s">
        <v>58</v>
      </c>
      <c r="D23" s="18" t="s">
        <v>59</v>
      </c>
      <c r="E23" s="19" t="s">
        <v>60</v>
      </c>
      <c r="F23" s="19" t="s">
        <v>61</v>
      </c>
      <c r="G23" s="19" t="s">
        <v>62</v>
      </c>
      <c r="H23" s="19" t="s">
        <v>63</v>
      </c>
      <c r="I23" s="30" t="s">
        <v>162</v>
      </c>
      <c r="J23" s="21">
        <v>44562</v>
      </c>
      <c r="K23" s="21">
        <v>44925</v>
      </c>
      <c r="L23" s="30" t="s">
        <v>163</v>
      </c>
      <c r="M23" s="23" t="s">
        <v>66</v>
      </c>
      <c r="N23" s="23" t="s">
        <v>67</v>
      </c>
      <c r="O23" s="18" t="s">
        <v>68</v>
      </c>
      <c r="P23" s="18" t="s">
        <v>69</v>
      </c>
      <c r="Q23" s="18" t="s">
        <v>70</v>
      </c>
      <c r="R23" s="24">
        <f t="shared" si="0"/>
        <v>5</v>
      </c>
      <c r="S23" s="24">
        <v>2</v>
      </c>
      <c r="T23" s="24">
        <v>1</v>
      </c>
      <c r="U23" s="24">
        <v>1</v>
      </c>
      <c r="V23" s="24">
        <v>1</v>
      </c>
      <c r="W23" s="24">
        <v>2</v>
      </c>
      <c r="X23" s="24" t="s">
        <v>164</v>
      </c>
      <c r="Y23" s="24"/>
      <c r="Z23" s="24"/>
      <c r="AA23" s="24"/>
      <c r="AB23" s="24"/>
      <c r="AC23" s="24"/>
      <c r="AD23" s="24"/>
      <c r="AE23" s="24">
        <f t="shared" si="1"/>
        <v>2</v>
      </c>
      <c r="AF23" s="25">
        <v>44662</v>
      </c>
      <c r="AG23" s="25"/>
      <c r="AH23" s="25"/>
      <c r="AI23" s="25"/>
      <c r="AJ23" s="26">
        <f t="shared" si="2"/>
        <v>0.4</v>
      </c>
      <c r="AK23" s="26">
        <f t="shared" si="3"/>
        <v>1</v>
      </c>
      <c r="AL23" s="26">
        <f t="shared" si="4"/>
        <v>0</v>
      </c>
      <c r="AM23" s="26">
        <f t="shared" si="5"/>
        <v>0</v>
      </c>
      <c r="AN23" s="26">
        <f t="shared" si="6"/>
        <v>0</v>
      </c>
      <c r="AO23" s="27" t="s">
        <v>72</v>
      </c>
      <c r="AP23" s="27"/>
      <c r="AQ23" s="27"/>
      <c r="AR23" s="27"/>
      <c r="AS23" s="27" t="s">
        <v>165</v>
      </c>
      <c r="AT23" s="27"/>
      <c r="AU23" s="27"/>
      <c r="AV23" s="27"/>
      <c r="AW23" s="27" t="s">
        <v>72</v>
      </c>
      <c r="AX23" s="27"/>
      <c r="AY23" s="27"/>
      <c r="AZ23" s="27"/>
      <c r="BA23" s="27" t="s">
        <v>166</v>
      </c>
      <c r="BB23" s="27"/>
      <c r="BC23" s="28"/>
      <c r="BD23" s="28"/>
      <c r="BE23" s="23" t="s">
        <v>75</v>
      </c>
    </row>
    <row r="24" spans="1:57" ht="15" customHeight="1" x14ac:dyDescent="0.25">
      <c r="A24" s="17">
        <v>23</v>
      </c>
      <c r="B24" s="18" t="s">
        <v>57</v>
      </c>
      <c r="C24" s="18" t="s">
        <v>58</v>
      </c>
      <c r="D24" s="18" t="s">
        <v>59</v>
      </c>
      <c r="E24" s="19" t="s">
        <v>60</v>
      </c>
      <c r="F24" s="19" t="s">
        <v>61</v>
      </c>
      <c r="G24" s="19" t="s">
        <v>62</v>
      </c>
      <c r="H24" s="19" t="s">
        <v>63</v>
      </c>
      <c r="I24" s="30" t="s">
        <v>167</v>
      </c>
      <c r="J24" s="21">
        <v>44835</v>
      </c>
      <c r="K24" s="21">
        <v>44925</v>
      </c>
      <c r="L24" s="30" t="s">
        <v>168</v>
      </c>
      <c r="M24" s="23" t="s">
        <v>66</v>
      </c>
      <c r="N24" s="23" t="s">
        <v>67</v>
      </c>
      <c r="O24" s="18" t="s">
        <v>68</v>
      </c>
      <c r="P24" s="18" t="s">
        <v>69</v>
      </c>
      <c r="Q24" s="18" t="s">
        <v>70</v>
      </c>
      <c r="R24" s="24">
        <f t="shared" si="0"/>
        <v>1</v>
      </c>
      <c r="S24" s="24">
        <v>0</v>
      </c>
      <c r="T24" s="24">
        <v>0</v>
      </c>
      <c r="U24" s="24">
        <v>0</v>
      </c>
      <c r="V24" s="24">
        <v>1</v>
      </c>
      <c r="W24" s="24">
        <v>0</v>
      </c>
      <c r="X24" s="24" t="s">
        <v>89</v>
      </c>
      <c r="Y24" s="24"/>
      <c r="Z24" s="24"/>
      <c r="AA24" s="24"/>
      <c r="AB24" s="24"/>
      <c r="AC24" s="24"/>
      <c r="AD24" s="24"/>
      <c r="AE24" s="24">
        <f t="shared" si="1"/>
        <v>0</v>
      </c>
      <c r="AF24" s="25">
        <v>44662</v>
      </c>
      <c r="AG24" s="25"/>
      <c r="AH24" s="25"/>
      <c r="AI24" s="25"/>
      <c r="AJ24" s="26">
        <f t="shared" si="2"/>
        <v>0</v>
      </c>
      <c r="AK24" s="26" t="str">
        <f t="shared" si="3"/>
        <v/>
      </c>
      <c r="AL24" s="26" t="str">
        <f t="shared" si="4"/>
        <v/>
      </c>
      <c r="AM24" s="26" t="str">
        <f t="shared" si="5"/>
        <v/>
      </c>
      <c r="AN24" s="26">
        <f t="shared" si="6"/>
        <v>0</v>
      </c>
      <c r="AO24" s="27" t="s">
        <v>80</v>
      </c>
      <c r="AP24" s="27"/>
      <c r="AQ24" s="27"/>
      <c r="AR24" s="27"/>
      <c r="AS24" s="27" t="s">
        <v>89</v>
      </c>
      <c r="AT24" s="27"/>
      <c r="AU24" s="27"/>
      <c r="AV24" s="27"/>
      <c r="AW24" s="27" t="s">
        <v>80</v>
      </c>
      <c r="AX24" s="27"/>
      <c r="AY24" s="27"/>
      <c r="AZ24" s="27"/>
      <c r="BA24" s="27" t="s">
        <v>81</v>
      </c>
      <c r="BB24" s="27"/>
      <c r="BC24" s="28"/>
      <c r="BD24" s="28"/>
      <c r="BE24" s="23" t="s">
        <v>75</v>
      </c>
    </row>
    <row r="25" spans="1:57" ht="15" customHeight="1" x14ac:dyDescent="0.25">
      <c r="A25" s="17">
        <v>24</v>
      </c>
      <c r="B25" s="18" t="s">
        <v>57</v>
      </c>
      <c r="C25" s="18" t="s">
        <v>58</v>
      </c>
      <c r="D25" s="18" t="s">
        <v>59</v>
      </c>
      <c r="E25" s="19" t="s">
        <v>60</v>
      </c>
      <c r="F25" s="19" t="s">
        <v>61</v>
      </c>
      <c r="G25" s="19" t="s">
        <v>62</v>
      </c>
      <c r="H25" s="19" t="s">
        <v>63</v>
      </c>
      <c r="I25" s="20" t="s">
        <v>169</v>
      </c>
      <c r="J25" s="21">
        <v>44682</v>
      </c>
      <c r="K25" s="21">
        <v>44925</v>
      </c>
      <c r="L25" s="29" t="s">
        <v>170</v>
      </c>
      <c r="M25" s="23" t="s">
        <v>66</v>
      </c>
      <c r="N25" s="23" t="s">
        <v>67</v>
      </c>
      <c r="O25" s="18" t="s">
        <v>68</v>
      </c>
      <c r="P25" s="18" t="s">
        <v>69</v>
      </c>
      <c r="Q25" s="18" t="s">
        <v>70</v>
      </c>
      <c r="R25" s="24">
        <f t="shared" si="0"/>
        <v>2</v>
      </c>
      <c r="S25" s="24">
        <v>0</v>
      </c>
      <c r="T25" s="24">
        <v>1</v>
      </c>
      <c r="U25" s="24">
        <v>0</v>
      </c>
      <c r="V25" s="24">
        <v>1</v>
      </c>
      <c r="W25" s="24">
        <v>0</v>
      </c>
      <c r="X25" s="24" t="s">
        <v>110</v>
      </c>
      <c r="Y25" s="24"/>
      <c r="Z25" s="24"/>
      <c r="AA25" s="24"/>
      <c r="AB25" s="24"/>
      <c r="AC25" s="24"/>
      <c r="AD25" s="24"/>
      <c r="AE25" s="24">
        <f t="shared" si="1"/>
        <v>0</v>
      </c>
      <c r="AF25" s="25">
        <v>44662</v>
      </c>
      <c r="AG25" s="25"/>
      <c r="AH25" s="25"/>
      <c r="AI25" s="25"/>
      <c r="AJ25" s="26">
        <f t="shared" si="2"/>
        <v>0</v>
      </c>
      <c r="AK25" s="26" t="str">
        <f t="shared" si="3"/>
        <v/>
      </c>
      <c r="AL25" s="26">
        <f t="shared" si="4"/>
        <v>0</v>
      </c>
      <c r="AM25" s="26" t="str">
        <f t="shared" si="5"/>
        <v/>
      </c>
      <c r="AN25" s="26">
        <f t="shared" si="6"/>
        <v>0</v>
      </c>
      <c r="AO25" s="27" t="s">
        <v>80</v>
      </c>
      <c r="AP25" s="27"/>
      <c r="AQ25" s="27"/>
      <c r="AR25" s="27"/>
      <c r="AS25" s="27" t="s">
        <v>171</v>
      </c>
      <c r="AT25" s="27"/>
      <c r="AU25" s="27"/>
      <c r="AV25" s="27"/>
      <c r="AW25" s="27" t="s">
        <v>80</v>
      </c>
      <c r="AX25" s="27"/>
      <c r="AY25" s="27"/>
      <c r="AZ25" s="27"/>
      <c r="BA25" s="27" t="s">
        <v>81</v>
      </c>
      <c r="BB25" s="27"/>
      <c r="BC25" s="28"/>
      <c r="BD25" s="28"/>
      <c r="BE25" s="23" t="s">
        <v>75</v>
      </c>
    </row>
    <row r="26" spans="1:57" ht="15" customHeight="1" x14ac:dyDescent="0.25">
      <c r="A26" s="17">
        <v>25</v>
      </c>
      <c r="B26" s="18" t="s">
        <v>57</v>
      </c>
      <c r="C26" s="18" t="s">
        <v>58</v>
      </c>
      <c r="D26" s="18" t="s">
        <v>59</v>
      </c>
      <c r="E26" s="19" t="s">
        <v>60</v>
      </c>
      <c r="F26" s="19" t="s">
        <v>61</v>
      </c>
      <c r="G26" s="19" t="s">
        <v>62</v>
      </c>
      <c r="H26" s="19" t="s">
        <v>63</v>
      </c>
      <c r="I26" s="20" t="s">
        <v>172</v>
      </c>
      <c r="J26" s="21">
        <v>44562</v>
      </c>
      <c r="K26" s="21">
        <v>44925</v>
      </c>
      <c r="L26" s="29" t="s">
        <v>173</v>
      </c>
      <c r="M26" s="23" t="s">
        <v>66</v>
      </c>
      <c r="N26" s="23" t="s">
        <v>67</v>
      </c>
      <c r="O26" s="18" t="s">
        <v>68</v>
      </c>
      <c r="P26" s="18" t="s">
        <v>69</v>
      </c>
      <c r="Q26" s="18" t="s">
        <v>70</v>
      </c>
      <c r="R26" s="24">
        <f t="shared" si="0"/>
        <v>4</v>
      </c>
      <c r="S26" s="24">
        <v>1</v>
      </c>
      <c r="T26" s="24">
        <v>1</v>
      </c>
      <c r="U26" s="24">
        <v>1</v>
      </c>
      <c r="V26" s="24">
        <v>1</v>
      </c>
      <c r="W26" s="24">
        <v>1</v>
      </c>
      <c r="X26" s="24" t="s">
        <v>174</v>
      </c>
      <c r="Y26" s="24"/>
      <c r="Z26" s="24"/>
      <c r="AA26" s="24"/>
      <c r="AB26" s="24"/>
      <c r="AC26" s="24"/>
      <c r="AD26" s="24"/>
      <c r="AE26" s="24">
        <f t="shared" si="1"/>
        <v>1</v>
      </c>
      <c r="AF26" s="25">
        <v>44662</v>
      </c>
      <c r="AG26" s="25"/>
      <c r="AH26" s="25"/>
      <c r="AI26" s="25"/>
      <c r="AJ26" s="26">
        <f t="shared" si="2"/>
        <v>0.25</v>
      </c>
      <c r="AK26" s="26">
        <f t="shared" si="3"/>
        <v>1</v>
      </c>
      <c r="AL26" s="26">
        <f t="shared" si="4"/>
        <v>0</v>
      </c>
      <c r="AM26" s="26">
        <f t="shared" si="5"/>
        <v>0</v>
      </c>
      <c r="AN26" s="26">
        <f t="shared" si="6"/>
        <v>0</v>
      </c>
      <c r="AO26" s="27" t="s">
        <v>72</v>
      </c>
      <c r="AP26" s="27"/>
      <c r="AQ26" s="27"/>
      <c r="AR26" s="27"/>
      <c r="AS26" s="27" t="s">
        <v>175</v>
      </c>
      <c r="AT26" s="27"/>
      <c r="AU26" s="27"/>
      <c r="AV26" s="27"/>
      <c r="AW26" s="27" t="s">
        <v>72</v>
      </c>
      <c r="AX26" s="27"/>
      <c r="AY26" s="27"/>
      <c r="AZ26" s="27"/>
      <c r="BA26" s="27" t="s">
        <v>176</v>
      </c>
      <c r="BB26" s="27"/>
      <c r="BC26" s="28"/>
      <c r="BD26" s="28"/>
      <c r="BE26" s="23" t="s">
        <v>75</v>
      </c>
    </row>
    <row r="27" spans="1:57" ht="15" customHeight="1" x14ac:dyDescent="0.25">
      <c r="A27" s="17">
        <v>26</v>
      </c>
      <c r="B27" s="18" t="s">
        <v>57</v>
      </c>
      <c r="C27" s="18" t="s">
        <v>58</v>
      </c>
      <c r="D27" s="18" t="s">
        <v>59</v>
      </c>
      <c r="E27" s="19" t="s">
        <v>60</v>
      </c>
      <c r="F27" s="19" t="s">
        <v>61</v>
      </c>
      <c r="G27" s="19" t="s">
        <v>62</v>
      </c>
      <c r="H27" s="19" t="s">
        <v>63</v>
      </c>
      <c r="I27" s="22" t="s">
        <v>177</v>
      </c>
      <c r="J27" s="21">
        <v>44562</v>
      </c>
      <c r="K27" s="21">
        <v>44650</v>
      </c>
      <c r="L27" s="29" t="s">
        <v>178</v>
      </c>
      <c r="M27" s="23" t="s">
        <v>66</v>
      </c>
      <c r="N27" s="23" t="s">
        <v>67</v>
      </c>
      <c r="O27" s="18" t="s">
        <v>68</v>
      </c>
      <c r="P27" s="18" t="s">
        <v>69</v>
      </c>
      <c r="Q27" s="18" t="s">
        <v>70</v>
      </c>
      <c r="R27" s="24">
        <f t="shared" si="0"/>
        <v>1</v>
      </c>
      <c r="S27" s="24">
        <v>1</v>
      </c>
      <c r="T27" s="24">
        <v>0</v>
      </c>
      <c r="U27" s="24">
        <v>0</v>
      </c>
      <c r="V27" s="24">
        <v>0</v>
      </c>
      <c r="W27" s="24">
        <v>1</v>
      </c>
      <c r="X27" s="24" t="s">
        <v>179</v>
      </c>
      <c r="Y27" s="24"/>
      <c r="Z27" s="24"/>
      <c r="AA27" s="24"/>
      <c r="AB27" s="24"/>
      <c r="AC27" s="24"/>
      <c r="AD27" s="24"/>
      <c r="AE27" s="24">
        <f t="shared" si="1"/>
        <v>1</v>
      </c>
      <c r="AF27" s="25"/>
      <c r="AG27" s="25"/>
      <c r="AH27" s="25"/>
      <c r="AI27" s="25"/>
      <c r="AJ27" s="26">
        <f t="shared" si="2"/>
        <v>1</v>
      </c>
      <c r="AK27" s="26">
        <f t="shared" si="3"/>
        <v>1</v>
      </c>
      <c r="AL27" s="26" t="str">
        <f t="shared" si="4"/>
        <v/>
      </c>
      <c r="AM27" s="26" t="str">
        <f t="shared" si="5"/>
        <v/>
      </c>
      <c r="AN27" s="26" t="str">
        <f t="shared" si="6"/>
        <v/>
      </c>
      <c r="AO27" s="27" t="s">
        <v>72</v>
      </c>
      <c r="AP27" s="27"/>
      <c r="AQ27" s="27"/>
      <c r="AR27" s="27"/>
      <c r="AS27" s="27" t="s">
        <v>180</v>
      </c>
      <c r="AT27" s="27"/>
      <c r="AU27" s="27"/>
      <c r="AV27" s="27"/>
      <c r="AW27" s="27" t="s">
        <v>72</v>
      </c>
      <c r="AX27" s="27"/>
      <c r="AY27" s="27"/>
      <c r="AZ27" s="27"/>
      <c r="BA27" s="27" t="s">
        <v>181</v>
      </c>
      <c r="BB27" s="27"/>
      <c r="BC27" s="28"/>
      <c r="BD27" s="28"/>
      <c r="BE27" s="23" t="s">
        <v>75</v>
      </c>
    </row>
    <row r="28" spans="1:57" ht="15" customHeight="1" x14ac:dyDescent="0.25">
      <c r="A28" s="17">
        <v>27</v>
      </c>
      <c r="B28" s="18" t="s">
        <v>57</v>
      </c>
      <c r="C28" s="18" t="s">
        <v>58</v>
      </c>
      <c r="D28" s="18" t="s">
        <v>59</v>
      </c>
      <c r="E28" s="19" t="s">
        <v>60</v>
      </c>
      <c r="F28" s="19" t="s">
        <v>61</v>
      </c>
      <c r="G28" s="19" t="s">
        <v>62</v>
      </c>
      <c r="H28" s="19" t="s">
        <v>63</v>
      </c>
      <c r="I28" s="22" t="s">
        <v>182</v>
      </c>
      <c r="J28" s="21">
        <v>44562</v>
      </c>
      <c r="K28" s="21">
        <v>44772</v>
      </c>
      <c r="L28" s="22" t="s">
        <v>183</v>
      </c>
      <c r="M28" s="23" t="s">
        <v>184</v>
      </c>
      <c r="N28" s="23" t="s">
        <v>67</v>
      </c>
      <c r="O28" s="18" t="s">
        <v>68</v>
      </c>
      <c r="P28" s="18" t="s">
        <v>69</v>
      </c>
      <c r="Q28" s="18" t="s">
        <v>70</v>
      </c>
      <c r="R28" s="24">
        <f t="shared" si="0"/>
        <v>2</v>
      </c>
      <c r="S28" s="24">
        <v>1</v>
      </c>
      <c r="T28" s="24">
        <v>0</v>
      </c>
      <c r="U28" s="24">
        <v>1</v>
      </c>
      <c r="V28" s="24">
        <v>0</v>
      </c>
      <c r="W28" s="24">
        <v>1</v>
      </c>
      <c r="X28" s="24" t="s">
        <v>185</v>
      </c>
      <c r="Y28" s="24"/>
      <c r="Z28" s="24"/>
      <c r="AA28" s="24"/>
      <c r="AB28" s="24"/>
      <c r="AC28" s="24"/>
      <c r="AD28" s="24"/>
      <c r="AE28" s="24">
        <f t="shared" si="1"/>
        <v>1</v>
      </c>
      <c r="AF28" s="25">
        <v>44669</v>
      </c>
      <c r="AG28" s="25"/>
      <c r="AH28" s="25"/>
      <c r="AI28" s="25"/>
      <c r="AJ28" s="26">
        <f t="shared" si="2"/>
        <v>0.5</v>
      </c>
      <c r="AK28" s="26">
        <f t="shared" si="3"/>
        <v>1</v>
      </c>
      <c r="AL28" s="26" t="str">
        <f t="shared" si="4"/>
        <v/>
      </c>
      <c r="AM28" s="26">
        <f t="shared" si="5"/>
        <v>0</v>
      </c>
      <c r="AN28" s="26" t="str">
        <f t="shared" si="6"/>
        <v/>
      </c>
      <c r="AO28" s="27" t="s">
        <v>72</v>
      </c>
      <c r="AP28" s="27"/>
      <c r="AQ28" s="27"/>
      <c r="AR28" s="27"/>
      <c r="AS28" s="27" t="s">
        <v>186</v>
      </c>
      <c r="AT28" s="27"/>
      <c r="AU28" s="27"/>
      <c r="AV28" s="27"/>
      <c r="AW28" s="27" t="s">
        <v>72</v>
      </c>
      <c r="AX28" s="27"/>
      <c r="AY28" s="27"/>
      <c r="AZ28" s="27"/>
      <c r="BA28" s="27" t="s">
        <v>187</v>
      </c>
      <c r="BB28" s="27"/>
      <c r="BC28" s="28"/>
      <c r="BD28" s="28"/>
      <c r="BE28" s="23" t="s">
        <v>75</v>
      </c>
    </row>
    <row r="29" spans="1:57" ht="15" customHeight="1" x14ac:dyDescent="0.25">
      <c r="A29" s="17">
        <v>28</v>
      </c>
      <c r="B29" s="18" t="s">
        <v>57</v>
      </c>
      <c r="C29" s="18" t="s">
        <v>58</v>
      </c>
      <c r="D29" s="18" t="s">
        <v>59</v>
      </c>
      <c r="E29" s="19" t="s">
        <v>60</v>
      </c>
      <c r="F29" s="19" t="s">
        <v>61</v>
      </c>
      <c r="G29" s="19" t="s">
        <v>62</v>
      </c>
      <c r="H29" s="19" t="s">
        <v>63</v>
      </c>
      <c r="I29" s="22" t="s">
        <v>188</v>
      </c>
      <c r="J29" s="21">
        <v>44562</v>
      </c>
      <c r="K29" s="21">
        <v>44925</v>
      </c>
      <c r="L29" s="31" t="s">
        <v>189</v>
      </c>
      <c r="M29" s="23" t="s">
        <v>184</v>
      </c>
      <c r="N29" s="23" t="s">
        <v>67</v>
      </c>
      <c r="O29" s="18" t="s">
        <v>68</v>
      </c>
      <c r="P29" s="18" t="s">
        <v>69</v>
      </c>
      <c r="Q29" s="18" t="s">
        <v>70</v>
      </c>
      <c r="R29" s="24">
        <f t="shared" si="0"/>
        <v>2</v>
      </c>
      <c r="S29" s="24">
        <v>0</v>
      </c>
      <c r="T29" s="24">
        <v>1</v>
      </c>
      <c r="U29" s="24">
        <v>0</v>
      </c>
      <c r="V29" s="24">
        <v>1</v>
      </c>
      <c r="W29" s="24">
        <v>0</v>
      </c>
      <c r="X29" s="24" t="s">
        <v>110</v>
      </c>
      <c r="Y29" s="24"/>
      <c r="Z29" s="24"/>
      <c r="AA29" s="24"/>
      <c r="AB29" s="24"/>
      <c r="AC29" s="24"/>
      <c r="AD29" s="24"/>
      <c r="AE29" s="24">
        <f t="shared" si="1"/>
        <v>0</v>
      </c>
      <c r="AF29" s="25">
        <v>44662</v>
      </c>
      <c r="AG29" s="25"/>
      <c r="AH29" s="25"/>
      <c r="AI29" s="25"/>
      <c r="AJ29" s="26">
        <f t="shared" si="2"/>
        <v>0</v>
      </c>
      <c r="AK29" s="26" t="str">
        <f t="shared" si="3"/>
        <v/>
      </c>
      <c r="AL29" s="26">
        <f t="shared" si="4"/>
        <v>0</v>
      </c>
      <c r="AM29" s="26" t="str">
        <f t="shared" si="5"/>
        <v/>
      </c>
      <c r="AN29" s="26">
        <f t="shared" si="6"/>
        <v>0</v>
      </c>
      <c r="AO29" s="27" t="s">
        <v>80</v>
      </c>
      <c r="AP29" s="27"/>
      <c r="AQ29" s="27"/>
      <c r="AR29" s="27"/>
      <c r="AS29" s="27" t="s">
        <v>190</v>
      </c>
      <c r="AT29" s="27"/>
      <c r="AU29" s="27"/>
      <c r="AV29" s="27"/>
      <c r="AW29" s="27" t="s">
        <v>80</v>
      </c>
      <c r="AX29" s="27"/>
      <c r="AY29" s="27"/>
      <c r="AZ29" s="27"/>
      <c r="BA29" s="27" t="s">
        <v>81</v>
      </c>
      <c r="BB29" s="27"/>
      <c r="BC29" s="28"/>
      <c r="BD29" s="28"/>
      <c r="BE29" s="23" t="s">
        <v>75</v>
      </c>
    </row>
    <row r="30" spans="1:57" ht="15" customHeight="1" x14ac:dyDescent="0.25">
      <c r="A30" s="17">
        <v>29</v>
      </c>
      <c r="B30" s="18" t="s">
        <v>57</v>
      </c>
      <c r="C30" s="18" t="s">
        <v>58</v>
      </c>
      <c r="D30" s="18" t="s">
        <v>59</v>
      </c>
      <c r="E30" s="19" t="s">
        <v>60</v>
      </c>
      <c r="F30" s="19" t="s">
        <v>61</v>
      </c>
      <c r="G30" s="19" t="s">
        <v>62</v>
      </c>
      <c r="H30" s="19" t="s">
        <v>63</v>
      </c>
      <c r="I30" s="29" t="s">
        <v>191</v>
      </c>
      <c r="J30" s="21">
        <v>44562</v>
      </c>
      <c r="K30" s="21">
        <v>44925</v>
      </c>
      <c r="L30" s="31" t="s">
        <v>192</v>
      </c>
      <c r="M30" s="23" t="s">
        <v>184</v>
      </c>
      <c r="N30" s="23" t="s">
        <v>67</v>
      </c>
      <c r="O30" s="18" t="s">
        <v>68</v>
      </c>
      <c r="P30" s="18" t="s">
        <v>69</v>
      </c>
      <c r="Q30" s="18" t="s">
        <v>70</v>
      </c>
      <c r="R30" s="24">
        <f t="shared" si="0"/>
        <v>2</v>
      </c>
      <c r="S30" s="24">
        <v>0</v>
      </c>
      <c r="T30" s="24">
        <v>1</v>
      </c>
      <c r="U30" s="24">
        <v>0</v>
      </c>
      <c r="V30" s="24">
        <v>1</v>
      </c>
      <c r="W30" s="24">
        <v>0</v>
      </c>
      <c r="X30" s="24" t="s">
        <v>132</v>
      </c>
      <c r="Y30" s="24"/>
      <c r="Z30" s="24"/>
      <c r="AA30" s="24"/>
      <c r="AB30" s="24"/>
      <c r="AC30" s="24"/>
      <c r="AD30" s="24"/>
      <c r="AE30" s="24">
        <f t="shared" si="1"/>
        <v>0</v>
      </c>
      <c r="AF30" s="25">
        <v>44662</v>
      </c>
      <c r="AG30" s="25"/>
      <c r="AH30" s="25"/>
      <c r="AI30" s="25"/>
      <c r="AJ30" s="26">
        <f t="shared" si="2"/>
        <v>0</v>
      </c>
      <c r="AK30" s="26" t="str">
        <f t="shared" si="3"/>
        <v/>
      </c>
      <c r="AL30" s="26">
        <f t="shared" si="4"/>
        <v>0</v>
      </c>
      <c r="AM30" s="26" t="str">
        <f t="shared" si="5"/>
        <v/>
      </c>
      <c r="AN30" s="26">
        <f t="shared" si="6"/>
        <v>0</v>
      </c>
      <c r="AO30" s="27" t="s">
        <v>80</v>
      </c>
      <c r="AP30" s="27"/>
      <c r="AQ30" s="27"/>
      <c r="AR30" s="27"/>
      <c r="AS30" s="27" t="s">
        <v>150</v>
      </c>
      <c r="AT30" s="27"/>
      <c r="AU30" s="27"/>
      <c r="AV30" s="27"/>
      <c r="AW30" s="27" t="s">
        <v>80</v>
      </c>
      <c r="AX30" s="27"/>
      <c r="AY30" s="27"/>
      <c r="AZ30" s="27"/>
      <c r="BA30" s="27" t="s">
        <v>81</v>
      </c>
      <c r="BB30" s="27"/>
      <c r="BC30" s="27"/>
      <c r="BD30" s="28"/>
      <c r="BE30" s="2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Ambiental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Fernando Gallego Moreno</dc:creator>
  <cp:lastModifiedBy>Daniel Fernando Gallego Moreno</cp:lastModifiedBy>
  <dcterms:created xsi:type="dcterms:W3CDTF">2022-05-06T16:01:03Z</dcterms:created>
  <dcterms:modified xsi:type="dcterms:W3CDTF">2022-05-06T16:01:35Z</dcterms:modified>
</cp:coreProperties>
</file>