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gallego\Desktop\Archivos de trabajo\IGAC\2022\1. Enero\"/>
    </mc:Choice>
  </mc:AlternateContent>
  <xr:revisionPtr revIDLastSave="0" documentId="8_{9DE08DB6-618D-4281-9774-0C179ED8F64B}" xr6:coauthVersionLast="47" xr6:coauthVersionMax="47" xr10:uidLastSave="{00000000-0000-0000-0000-000000000000}"/>
  <bookViews>
    <workbookView xWindow="-120" yWindow="-120" windowWidth="20730" windowHeight="11160" xr2:uid="{C8926F05-2B79-431E-8078-1BF56DB77F36}"/>
  </bookViews>
  <sheets>
    <sheet name="PA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22" i="1" l="1"/>
  <c r="AM222" i="1"/>
  <c r="AL222" i="1"/>
  <c r="AK222" i="1"/>
  <c r="AE222" i="1"/>
  <c r="R222" i="1"/>
  <c r="AJ222" i="1" s="1"/>
  <c r="M222" i="1"/>
  <c r="AN221" i="1"/>
  <c r="AM221" i="1"/>
  <c r="AL221" i="1"/>
  <c r="AK221" i="1"/>
  <c r="AJ221" i="1"/>
  <c r="AE221" i="1"/>
  <c r="M221" i="1"/>
  <c r="AN220" i="1"/>
  <c r="AM220" i="1"/>
  <c r="AL220" i="1"/>
  <c r="AK220" i="1"/>
  <c r="AJ220" i="1"/>
  <c r="AE220" i="1"/>
  <c r="M220" i="1"/>
  <c r="AN219" i="1"/>
  <c r="AM219" i="1"/>
  <c r="AL219" i="1"/>
  <c r="AK219" i="1"/>
  <c r="AJ219" i="1"/>
  <c r="AE219" i="1"/>
  <c r="M219" i="1"/>
  <c r="AN218" i="1"/>
  <c r="AM218" i="1"/>
  <c r="AL218" i="1"/>
  <c r="AK218" i="1"/>
  <c r="AJ218" i="1"/>
  <c r="AE218" i="1"/>
  <c r="M218" i="1"/>
  <c r="AN217" i="1"/>
  <c r="AM217" i="1"/>
  <c r="AL217" i="1"/>
  <c r="AK217" i="1"/>
  <c r="AJ217" i="1"/>
  <c r="AE217" i="1"/>
  <c r="M217" i="1"/>
  <c r="AN216" i="1"/>
  <c r="AM216" i="1"/>
  <c r="AL216" i="1"/>
  <c r="AK216" i="1"/>
  <c r="AJ216" i="1"/>
  <c r="AE216" i="1"/>
  <c r="M216" i="1"/>
  <c r="AN215" i="1"/>
  <c r="AM215" i="1"/>
  <c r="AL215" i="1"/>
  <c r="AK215" i="1"/>
  <c r="AJ215" i="1"/>
  <c r="AE215" i="1"/>
  <c r="M215" i="1"/>
  <c r="AN214" i="1"/>
  <c r="AM214" i="1"/>
  <c r="AL214" i="1"/>
  <c r="AK214" i="1"/>
  <c r="AJ214" i="1"/>
  <c r="AE214" i="1"/>
  <c r="M214" i="1"/>
  <c r="AN213" i="1" l="1"/>
  <c r="AM213" i="1"/>
  <c r="AL213" i="1"/>
  <c r="AK213" i="1"/>
  <c r="AJ213" i="1"/>
  <c r="AE213" i="1"/>
  <c r="M213" i="1"/>
  <c r="AN212" i="1"/>
  <c r="AM212" i="1"/>
  <c r="AL212" i="1"/>
  <c r="AK212" i="1"/>
  <c r="AE212" i="1"/>
  <c r="R212" i="1"/>
  <c r="AJ212" i="1" s="1"/>
  <c r="M212" i="1"/>
  <c r="AN211" i="1"/>
  <c r="AM211" i="1"/>
  <c r="AL211" i="1"/>
  <c r="AK211" i="1"/>
  <c r="AJ211" i="1"/>
  <c r="AE211" i="1"/>
  <c r="M211" i="1"/>
  <c r="AN210" i="1"/>
  <c r="AM210" i="1"/>
  <c r="AL210" i="1"/>
  <c r="AK210" i="1"/>
  <c r="AJ210" i="1"/>
  <c r="AE210" i="1"/>
  <c r="M210" i="1"/>
  <c r="AN209" i="1"/>
  <c r="AM209" i="1"/>
  <c r="AL209" i="1"/>
  <c r="AK209" i="1"/>
  <c r="AJ209" i="1"/>
  <c r="AE209" i="1"/>
  <c r="M209" i="1"/>
  <c r="AN208" i="1"/>
  <c r="AM208" i="1"/>
  <c r="AL208" i="1"/>
  <c r="AK208" i="1"/>
  <c r="AJ208" i="1"/>
  <c r="AE208" i="1"/>
  <c r="M208" i="1"/>
  <c r="AN207" i="1"/>
  <c r="AM207" i="1"/>
  <c r="AL207" i="1"/>
  <c r="AK207" i="1"/>
  <c r="AJ207" i="1"/>
  <c r="AE207" i="1"/>
  <c r="M207" i="1"/>
  <c r="AN206" i="1"/>
  <c r="AM206" i="1"/>
  <c r="AL206" i="1"/>
  <c r="AK206" i="1"/>
  <c r="AJ206" i="1"/>
  <c r="AE206" i="1"/>
  <c r="M206" i="1"/>
  <c r="AN205" i="1"/>
  <c r="AM205" i="1"/>
  <c r="AL205" i="1"/>
  <c r="AK205" i="1"/>
  <c r="AJ205" i="1"/>
  <c r="AE205" i="1"/>
  <c r="M205" i="1"/>
  <c r="AN204" i="1"/>
  <c r="AM204" i="1"/>
  <c r="AL204" i="1"/>
  <c r="AK204" i="1"/>
  <c r="AJ204" i="1"/>
  <c r="AE204" i="1"/>
  <c r="M204" i="1"/>
  <c r="AN203" i="1"/>
  <c r="AM203" i="1"/>
  <c r="AL203" i="1"/>
  <c r="AK203" i="1"/>
  <c r="AJ203" i="1"/>
  <c r="AE203" i="1"/>
  <c r="M203" i="1"/>
  <c r="AN202" i="1"/>
  <c r="AM202" i="1"/>
  <c r="AL202" i="1"/>
  <c r="AK202" i="1"/>
  <c r="AJ202" i="1"/>
  <c r="AE202" i="1"/>
  <c r="M202" i="1"/>
  <c r="AN201" i="1" l="1"/>
  <c r="AM201" i="1"/>
  <c r="AL201" i="1"/>
  <c r="AK201" i="1"/>
  <c r="AE201" i="1"/>
  <c r="R201" i="1"/>
  <c r="AJ201" i="1" s="1"/>
  <c r="M201" i="1"/>
  <c r="AN200" i="1"/>
  <c r="AM200" i="1"/>
  <c r="AL200" i="1"/>
  <c r="AK200" i="1"/>
  <c r="AJ200" i="1"/>
  <c r="AE200" i="1"/>
  <c r="M200" i="1"/>
  <c r="AN199" i="1"/>
  <c r="AM199" i="1"/>
  <c r="AL199" i="1"/>
  <c r="AK199" i="1"/>
  <c r="AJ199" i="1"/>
  <c r="AE199" i="1"/>
  <c r="M199" i="1"/>
  <c r="AN198" i="1"/>
  <c r="AM198" i="1"/>
  <c r="AL198" i="1"/>
  <c r="AK198" i="1"/>
  <c r="AJ198" i="1"/>
  <c r="AE198" i="1"/>
  <c r="M198" i="1"/>
  <c r="AN197" i="1"/>
  <c r="AM197" i="1"/>
  <c r="AL197" i="1"/>
  <c r="AK197" i="1"/>
  <c r="AJ197" i="1"/>
  <c r="AE197" i="1"/>
  <c r="M197" i="1"/>
  <c r="AN196" i="1"/>
  <c r="AM196" i="1"/>
  <c r="AL196" i="1"/>
  <c r="AK196" i="1"/>
  <c r="AJ196" i="1"/>
  <c r="AE196" i="1"/>
  <c r="M196" i="1"/>
  <c r="AN195" i="1"/>
  <c r="AM195" i="1"/>
  <c r="AL195" i="1"/>
  <c r="AK195" i="1"/>
  <c r="AJ195" i="1"/>
  <c r="AE195" i="1"/>
  <c r="M195" i="1"/>
  <c r="AN194" i="1"/>
  <c r="AM194" i="1"/>
  <c r="AL194" i="1"/>
  <c r="AK194" i="1"/>
  <c r="AJ194" i="1"/>
  <c r="AE194" i="1"/>
  <c r="M194" i="1"/>
  <c r="AN193" i="1"/>
  <c r="AM193" i="1"/>
  <c r="AL193" i="1"/>
  <c r="AK193" i="1"/>
  <c r="AJ193" i="1"/>
  <c r="AE193" i="1"/>
  <c r="M193" i="1"/>
  <c r="AN192" i="1"/>
  <c r="AM192" i="1"/>
  <c r="AL192" i="1"/>
  <c r="AK192" i="1"/>
  <c r="AJ192" i="1"/>
  <c r="AE192" i="1"/>
  <c r="M192" i="1"/>
  <c r="AN191" i="1" l="1"/>
  <c r="AM191" i="1"/>
  <c r="AL191" i="1"/>
  <c r="AK191" i="1"/>
  <c r="AE191" i="1"/>
  <c r="R191" i="1"/>
  <c r="AJ191" i="1" s="1"/>
  <c r="M191" i="1"/>
  <c r="AN190" i="1"/>
  <c r="AM190" i="1"/>
  <c r="AL190" i="1"/>
  <c r="AK190" i="1"/>
  <c r="AJ190" i="1"/>
  <c r="AE190" i="1"/>
  <c r="M190" i="1"/>
  <c r="AN189" i="1"/>
  <c r="AM189" i="1"/>
  <c r="AL189" i="1"/>
  <c r="AK189" i="1"/>
  <c r="AJ189" i="1"/>
  <c r="AE189" i="1"/>
  <c r="M189" i="1"/>
  <c r="AN188" i="1"/>
  <c r="AM188" i="1"/>
  <c r="AL188" i="1"/>
  <c r="AK188" i="1"/>
  <c r="AJ188" i="1"/>
  <c r="AE188" i="1"/>
  <c r="M188" i="1"/>
  <c r="AN187" i="1"/>
  <c r="AM187" i="1"/>
  <c r="AL187" i="1"/>
  <c r="AK187" i="1"/>
  <c r="AJ187" i="1"/>
  <c r="AE187" i="1"/>
  <c r="M187" i="1"/>
  <c r="AN186" i="1"/>
  <c r="AM186" i="1"/>
  <c r="AL186" i="1"/>
  <c r="AK186" i="1"/>
  <c r="AJ186" i="1"/>
  <c r="AE186" i="1"/>
  <c r="M186" i="1"/>
  <c r="AN185" i="1"/>
  <c r="AM185" i="1"/>
  <c r="AL185" i="1"/>
  <c r="AK185" i="1"/>
  <c r="AJ185" i="1"/>
  <c r="AE185" i="1"/>
  <c r="M185" i="1"/>
  <c r="AN184" i="1"/>
  <c r="AM184" i="1"/>
  <c r="AL184" i="1"/>
  <c r="AK184" i="1"/>
  <c r="AJ184" i="1"/>
  <c r="AE184" i="1"/>
  <c r="M184" i="1"/>
  <c r="AN183" i="1"/>
  <c r="AM183" i="1"/>
  <c r="AL183" i="1"/>
  <c r="AK183" i="1"/>
  <c r="AJ183" i="1"/>
  <c r="AE183" i="1"/>
  <c r="M183" i="1"/>
  <c r="AN182" i="1" l="1"/>
  <c r="AM182" i="1"/>
  <c r="AL182" i="1"/>
  <c r="AK182" i="1"/>
  <c r="AJ182" i="1"/>
  <c r="AE182" i="1"/>
  <c r="M182" i="1"/>
  <c r="AN181" i="1"/>
  <c r="AM181" i="1"/>
  <c r="AL181" i="1"/>
  <c r="AK181" i="1"/>
  <c r="AE181" i="1"/>
  <c r="R181" i="1"/>
  <c r="AJ181" i="1" s="1"/>
  <c r="M181" i="1"/>
  <c r="AN180" i="1"/>
  <c r="AM180" i="1"/>
  <c r="AL180" i="1"/>
  <c r="AK180" i="1"/>
  <c r="AJ180" i="1"/>
  <c r="AE180" i="1"/>
  <c r="M180" i="1"/>
  <c r="AN179" i="1"/>
  <c r="AM179" i="1"/>
  <c r="AL179" i="1"/>
  <c r="AK179" i="1"/>
  <c r="AJ179" i="1"/>
  <c r="AE179" i="1"/>
  <c r="M179" i="1"/>
  <c r="AN178" i="1"/>
  <c r="AM178" i="1"/>
  <c r="AL178" i="1"/>
  <c r="AK178" i="1"/>
  <c r="AJ178" i="1"/>
  <c r="AE178" i="1"/>
  <c r="M178" i="1"/>
  <c r="AN177" i="1"/>
  <c r="AM177" i="1"/>
  <c r="AL177" i="1"/>
  <c r="AK177" i="1"/>
  <c r="AJ177" i="1"/>
  <c r="AE177" i="1"/>
  <c r="M177" i="1"/>
  <c r="AN176" i="1"/>
  <c r="AM176" i="1"/>
  <c r="AL176" i="1"/>
  <c r="AK176" i="1"/>
  <c r="AJ176" i="1"/>
  <c r="AE176" i="1"/>
  <c r="M176" i="1"/>
  <c r="AN175" i="1"/>
  <c r="AM175" i="1"/>
  <c r="AL175" i="1"/>
  <c r="AK175" i="1"/>
  <c r="AJ175" i="1"/>
  <c r="AE175" i="1"/>
  <c r="M175" i="1"/>
  <c r="AN174" i="1"/>
  <c r="AM174" i="1"/>
  <c r="AL174" i="1"/>
  <c r="AK174" i="1"/>
  <c r="AJ174" i="1"/>
  <c r="AE174" i="1"/>
  <c r="M174" i="1"/>
  <c r="AN173" i="1"/>
  <c r="AM173" i="1"/>
  <c r="AL173" i="1"/>
  <c r="AK173" i="1"/>
  <c r="AJ173" i="1"/>
  <c r="AE173" i="1"/>
  <c r="M173" i="1"/>
  <c r="AN172" i="1" l="1"/>
  <c r="AM172" i="1"/>
  <c r="AL172" i="1"/>
  <c r="AK172" i="1"/>
  <c r="AJ172" i="1"/>
  <c r="AE172" i="1"/>
  <c r="M172" i="1"/>
  <c r="AN171" i="1"/>
  <c r="AM171" i="1"/>
  <c r="AL171" i="1"/>
  <c r="AK171" i="1"/>
  <c r="AE171" i="1"/>
  <c r="R171" i="1"/>
  <c r="AJ171" i="1" s="1"/>
  <c r="M171" i="1"/>
  <c r="AN170" i="1"/>
  <c r="AM170" i="1"/>
  <c r="AL170" i="1"/>
  <c r="AK170" i="1"/>
  <c r="AJ170" i="1"/>
  <c r="AE170" i="1"/>
  <c r="M170" i="1"/>
  <c r="AN169" i="1"/>
  <c r="AM169" i="1"/>
  <c r="AL169" i="1"/>
  <c r="AK169" i="1"/>
  <c r="AJ169" i="1"/>
  <c r="AE169" i="1"/>
  <c r="M169" i="1"/>
  <c r="AN168" i="1"/>
  <c r="AM168" i="1"/>
  <c r="AL168" i="1"/>
  <c r="AK168" i="1"/>
  <c r="AJ168" i="1"/>
  <c r="AE168" i="1"/>
  <c r="M168" i="1"/>
  <c r="AN167" i="1"/>
  <c r="AM167" i="1"/>
  <c r="AL167" i="1"/>
  <c r="AK167" i="1"/>
  <c r="AJ167" i="1"/>
  <c r="AE167" i="1"/>
  <c r="M167" i="1"/>
  <c r="AN166" i="1"/>
  <c r="AM166" i="1"/>
  <c r="AL166" i="1"/>
  <c r="AK166" i="1"/>
  <c r="AJ166" i="1"/>
  <c r="AE166" i="1"/>
  <c r="M166" i="1"/>
  <c r="AN165" i="1"/>
  <c r="AM165" i="1"/>
  <c r="AL165" i="1"/>
  <c r="AK165" i="1"/>
  <c r="AJ165" i="1"/>
  <c r="AE165" i="1"/>
  <c r="M165" i="1"/>
  <c r="AN164" i="1"/>
  <c r="AM164" i="1"/>
  <c r="AL164" i="1"/>
  <c r="AK164" i="1"/>
  <c r="AJ164" i="1"/>
  <c r="AE164" i="1"/>
  <c r="M164" i="1"/>
  <c r="AN163" i="1"/>
  <c r="AM163" i="1"/>
  <c r="AL163" i="1"/>
  <c r="AK163" i="1"/>
  <c r="AJ163" i="1"/>
  <c r="AE163" i="1"/>
  <c r="M163" i="1"/>
  <c r="AN162" i="1" l="1"/>
  <c r="AM162" i="1"/>
  <c r="AL162" i="1"/>
  <c r="AK162" i="1"/>
  <c r="AE162" i="1"/>
  <c r="R162" i="1"/>
  <c r="AJ162" i="1" s="1"/>
  <c r="M162" i="1"/>
  <c r="AN161" i="1"/>
  <c r="AM161" i="1"/>
  <c r="AL161" i="1"/>
  <c r="AK161" i="1"/>
  <c r="AJ161" i="1"/>
  <c r="AE161" i="1"/>
  <c r="M161" i="1"/>
  <c r="AN160" i="1"/>
  <c r="AM160" i="1"/>
  <c r="AL160" i="1"/>
  <c r="AK160" i="1"/>
  <c r="AJ160" i="1"/>
  <c r="AE160" i="1"/>
  <c r="M160" i="1"/>
  <c r="AN159" i="1"/>
  <c r="AM159" i="1"/>
  <c r="AL159" i="1"/>
  <c r="AK159" i="1"/>
  <c r="AJ159" i="1"/>
  <c r="AE159" i="1"/>
  <c r="M159" i="1"/>
  <c r="AN158" i="1"/>
  <c r="AM158" i="1"/>
  <c r="AL158" i="1"/>
  <c r="AK158" i="1"/>
  <c r="AJ158" i="1"/>
  <c r="AE158" i="1"/>
  <c r="M158" i="1"/>
  <c r="AN157" i="1"/>
  <c r="AM157" i="1"/>
  <c r="AL157" i="1"/>
  <c r="AK157" i="1"/>
  <c r="AJ157" i="1"/>
  <c r="AE157" i="1"/>
  <c r="M157" i="1"/>
  <c r="AN156" i="1"/>
  <c r="AM156" i="1"/>
  <c r="AL156" i="1"/>
  <c r="AK156" i="1"/>
  <c r="AJ156" i="1"/>
  <c r="AE156" i="1"/>
  <c r="M156" i="1"/>
  <c r="AN155" i="1"/>
  <c r="AM155" i="1"/>
  <c r="AL155" i="1"/>
  <c r="AK155" i="1"/>
  <c r="AJ155" i="1"/>
  <c r="AE155" i="1"/>
  <c r="M155" i="1"/>
  <c r="AN154" i="1"/>
  <c r="AM154" i="1"/>
  <c r="AL154" i="1"/>
  <c r="AK154" i="1"/>
  <c r="AJ154" i="1"/>
  <c r="AE154" i="1"/>
  <c r="M154" i="1"/>
  <c r="AN153" i="1" l="1"/>
  <c r="AM153" i="1"/>
  <c r="AL153" i="1"/>
  <c r="AK153" i="1"/>
  <c r="AJ153" i="1"/>
  <c r="AE153" i="1"/>
  <c r="M153" i="1"/>
  <c r="AN152" i="1"/>
  <c r="AM152" i="1"/>
  <c r="AL152" i="1"/>
  <c r="AK152" i="1"/>
  <c r="AE152" i="1"/>
  <c r="R152" i="1"/>
  <c r="AJ152" i="1" s="1"/>
  <c r="M152" i="1"/>
  <c r="AN151" i="1"/>
  <c r="AM151" i="1"/>
  <c r="AL151" i="1"/>
  <c r="AK151" i="1"/>
  <c r="AJ151" i="1"/>
  <c r="AE151" i="1"/>
  <c r="M151" i="1"/>
  <c r="AN150" i="1"/>
  <c r="AM150" i="1"/>
  <c r="AL150" i="1"/>
  <c r="AK150" i="1"/>
  <c r="AJ150" i="1"/>
  <c r="AE150" i="1"/>
  <c r="M150" i="1"/>
  <c r="AN149" i="1"/>
  <c r="AM149" i="1"/>
  <c r="AL149" i="1"/>
  <c r="AK149" i="1"/>
  <c r="AJ149" i="1"/>
  <c r="AE149" i="1"/>
  <c r="M149" i="1"/>
  <c r="AN148" i="1"/>
  <c r="AM148" i="1"/>
  <c r="AL148" i="1"/>
  <c r="AK148" i="1"/>
  <c r="AJ148" i="1"/>
  <c r="AE148" i="1"/>
  <c r="M148" i="1"/>
  <c r="AN147" i="1"/>
  <c r="AM147" i="1"/>
  <c r="AL147" i="1"/>
  <c r="AK147" i="1"/>
  <c r="AJ147" i="1"/>
  <c r="AE147" i="1"/>
  <c r="M147" i="1"/>
  <c r="AN146" i="1"/>
  <c r="AM146" i="1"/>
  <c r="AL146" i="1"/>
  <c r="AK146" i="1"/>
  <c r="AJ146" i="1"/>
  <c r="AE146" i="1"/>
  <c r="M146" i="1"/>
  <c r="AN145" i="1"/>
  <c r="AM145" i="1"/>
  <c r="AL145" i="1"/>
  <c r="AK145" i="1"/>
  <c r="AJ145" i="1"/>
  <c r="AE145" i="1"/>
  <c r="M145" i="1"/>
  <c r="AN144" i="1"/>
  <c r="AM144" i="1"/>
  <c r="AL144" i="1"/>
  <c r="AK144" i="1"/>
  <c r="AJ144" i="1"/>
  <c r="AE144" i="1"/>
  <c r="M144" i="1"/>
  <c r="AN143" i="1" l="1"/>
  <c r="AM143" i="1"/>
  <c r="AL143" i="1"/>
  <c r="AK143" i="1"/>
  <c r="AJ143" i="1"/>
  <c r="AE143" i="1"/>
  <c r="M143" i="1"/>
  <c r="AN142" i="1"/>
  <c r="AM142" i="1"/>
  <c r="AL142" i="1"/>
  <c r="AK142" i="1"/>
  <c r="AE142" i="1"/>
  <c r="R142" i="1"/>
  <c r="AJ142" i="1" s="1"/>
  <c r="M142" i="1"/>
  <c r="AN141" i="1"/>
  <c r="AM141" i="1"/>
  <c r="AL141" i="1"/>
  <c r="AK141" i="1"/>
  <c r="AJ141" i="1"/>
  <c r="AE141" i="1"/>
  <c r="M141" i="1"/>
  <c r="AN140" i="1"/>
  <c r="AM140" i="1"/>
  <c r="AL140" i="1"/>
  <c r="AK140" i="1"/>
  <c r="AJ140" i="1"/>
  <c r="AE140" i="1"/>
  <c r="M140" i="1"/>
  <c r="AN139" i="1"/>
  <c r="AM139" i="1"/>
  <c r="AL139" i="1"/>
  <c r="AK139" i="1"/>
  <c r="AJ139" i="1"/>
  <c r="AE139" i="1"/>
  <c r="M139" i="1"/>
  <c r="AN138" i="1"/>
  <c r="AM138" i="1"/>
  <c r="AL138" i="1"/>
  <c r="AK138" i="1"/>
  <c r="AJ138" i="1"/>
  <c r="AE138" i="1"/>
  <c r="M138" i="1"/>
  <c r="AN137" i="1"/>
  <c r="AM137" i="1"/>
  <c r="AL137" i="1"/>
  <c r="AK137" i="1"/>
  <c r="AJ137" i="1"/>
  <c r="AE137" i="1"/>
  <c r="M137" i="1"/>
  <c r="AN136" i="1"/>
  <c r="AM136" i="1"/>
  <c r="AL136" i="1"/>
  <c r="AK136" i="1"/>
  <c r="AJ136" i="1"/>
  <c r="AE136" i="1"/>
  <c r="M136" i="1"/>
  <c r="AN135" i="1"/>
  <c r="AM135" i="1"/>
  <c r="AL135" i="1"/>
  <c r="AK135" i="1"/>
  <c r="AJ135" i="1"/>
  <c r="AE135" i="1"/>
  <c r="M135" i="1"/>
  <c r="AN134" i="1"/>
  <c r="AM134" i="1"/>
  <c r="AL134" i="1"/>
  <c r="AK134" i="1"/>
  <c r="AJ134" i="1"/>
  <c r="AE134" i="1"/>
  <c r="M134" i="1"/>
  <c r="AN133" i="1"/>
  <c r="AM133" i="1"/>
  <c r="AL133" i="1"/>
  <c r="AK133" i="1"/>
  <c r="AJ133" i="1"/>
  <c r="AE133" i="1"/>
  <c r="M133" i="1"/>
  <c r="AN132" i="1" l="1"/>
  <c r="AM132" i="1"/>
  <c r="AL132" i="1"/>
  <c r="AK132" i="1"/>
  <c r="AE132" i="1"/>
  <c r="R132" i="1"/>
  <c r="AJ132" i="1" s="1"/>
  <c r="M132" i="1"/>
  <c r="AN131" i="1"/>
  <c r="AM131" i="1"/>
  <c r="AL131" i="1"/>
  <c r="AK131" i="1"/>
  <c r="AJ131" i="1"/>
  <c r="AE131" i="1"/>
  <c r="M131" i="1"/>
  <c r="AN130" i="1"/>
  <c r="AM130" i="1"/>
  <c r="AL130" i="1"/>
  <c r="AK130" i="1"/>
  <c r="AJ130" i="1"/>
  <c r="AE130" i="1"/>
  <c r="M130" i="1"/>
  <c r="AN129" i="1"/>
  <c r="AM129" i="1"/>
  <c r="AL129" i="1"/>
  <c r="AK129" i="1"/>
  <c r="AJ129" i="1"/>
  <c r="AE129" i="1"/>
  <c r="M129" i="1"/>
  <c r="AN128" i="1"/>
  <c r="AM128" i="1"/>
  <c r="AL128" i="1"/>
  <c r="AK128" i="1"/>
  <c r="AJ128" i="1"/>
  <c r="AE128" i="1"/>
  <c r="M128" i="1"/>
  <c r="AN127" i="1"/>
  <c r="AM127" i="1"/>
  <c r="AL127" i="1"/>
  <c r="AK127" i="1"/>
  <c r="AJ127" i="1"/>
  <c r="AE127" i="1"/>
  <c r="M127" i="1"/>
  <c r="AN126" i="1"/>
  <c r="AM126" i="1"/>
  <c r="AL126" i="1"/>
  <c r="AK126" i="1"/>
  <c r="AJ126" i="1"/>
  <c r="AE126" i="1"/>
  <c r="M126" i="1"/>
  <c r="AN125" i="1"/>
  <c r="AM125" i="1"/>
  <c r="AL125" i="1"/>
  <c r="AK125" i="1"/>
  <c r="AJ125" i="1"/>
  <c r="AE125" i="1"/>
  <c r="M125" i="1"/>
  <c r="AN124" i="1"/>
  <c r="AM124" i="1"/>
  <c r="AL124" i="1"/>
  <c r="AK124" i="1"/>
  <c r="AJ124" i="1"/>
  <c r="AE124" i="1"/>
  <c r="M124" i="1"/>
  <c r="AN123" i="1"/>
  <c r="AM123" i="1"/>
  <c r="AL123" i="1"/>
  <c r="AK123" i="1"/>
  <c r="AJ123" i="1"/>
  <c r="AE123" i="1"/>
  <c r="M123" i="1"/>
  <c r="AN122" i="1" l="1"/>
  <c r="AM122" i="1"/>
  <c r="AL122" i="1"/>
  <c r="AK122" i="1"/>
  <c r="AJ122" i="1"/>
  <c r="AE122" i="1"/>
  <c r="M122" i="1"/>
  <c r="AN121" i="1"/>
  <c r="AM121" i="1"/>
  <c r="AL121" i="1"/>
  <c r="AK121" i="1"/>
  <c r="AE121" i="1"/>
  <c r="R121" i="1"/>
  <c r="AJ121" i="1" s="1"/>
  <c r="M121" i="1"/>
  <c r="AN120" i="1"/>
  <c r="AM120" i="1"/>
  <c r="AL120" i="1"/>
  <c r="AK120" i="1"/>
  <c r="AJ120" i="1"/>
  <c r="AE120" i="1"/>
  <c r="M120" i="1"/>
  <c r="AN119" i="1"/>
  <c r="AM119" i="1"/>
  <c r="AL119" i="1"/>
  <c r="AK119" i="1"/>
  <c r="AJ119" i="1"/>
  <c r="AE119" i="1"/>
  <c r="M119" i="1"/>
  <c r="AN118" i="1"/>
  <c r="AM118" i="1"/>
  <c r="AL118" i="1"/>
  <c r="AK118" i="1"/>
  <c r="AJ118" i="1"/>
  <c r="AE118" i="1"/>
  <c r="M118" i="1"/>
  <c r="AN117" i="1"/>
  <c r="AM117" i="1"/>
  <c r="AL117" i="1"/>
  <c r="AK117" i="1"/>
  <c r="AJ117" i="1"/>
  <c r="AE117" i="1"/>
  <c r="M117" i="1"/>
  <c r="AN116" i="1"/>
  <c r="AM116" i="1"/>
  <c r="AL116" i="1"/>
  <c r="AK116" i="1"/>
  <c r="AJ116" i="1"/>
  <c r="AE116" i="1"/>
  <c r="M116" i="1"/>
  <c r="AN115" i="1"/>
  <c r="AM115" i="1"/>
  <c r="AL115" i="1"/>
  <c r="AK115" i="1"/>
  <c r="AJ115" i="1"/>
  <c r="AE115" i="1"/>
  <c r="M115" i="1"/>
  <c r="AN114" i="1"/>
  <c r="AM114" i="1"/>
  <c r="AL114" i="1"/>
  <c r="AK114" i="1"/>
  <c r="AJ114" i="1"/>
  <c r="AE114" i="1"/>
  <c r="M114" i="1"/>
  <c r="AN113" i="1" l="1"/>
  <c r="AM113" i="1"/>
  <c r="AL113" i="1"/>
  <c r="AK113" i="1"/>
  <c r="AJ113" i="1"/>
  <c r="AE113" i="1"/>
  <c r="M113" i="1"/>
  <c r="AN112" i="1"/>
  <c r="AM112" i="1"/>
  <c r="AL112" i="1"/>
  <c r="AK112" i="1"/>
  <c r="AE112" i="1"/>
  <c r="R112" i="1"/>
  <c r="AJ112" i="1" s="1"/>
  <c r="M112" i="1"/>
  <c r="AN111" i="1"/>
  <c r="AM111" i="1"/>
  <c r="AL111" i="1"/>
  <c r="AK111" i="1"/>
  <c r="AJ111" i="1"/>
  <c r="AE111" i="1"/>
  <c r="M111" i="1"/>
  <c r="AN110" i="1"/>
  <c r="AM110" i="1"/>
  <c r="AL110" i="1"/>
  <c r="AK110" i="1"/>
  <c r="AJ110" i="1"/>
  <c r="AE110" i="1"/>
  <c r="M110" i="1"/>
  <c r="AN109" i="1"/>
  <c r="AM109" i="1"/>
  <c r="AL109" i="1"/>
  <c r="AK109" i="1"/>
  <c r="AJ109" i="1"/>
  <c r="AE109" i="1"/>
  <c r="M109" i="1"/>
  <c r="AN108" i="1"/>
  <c r="AM108" i="1"/>
  <c r="AL108" i="1"/>
  <c r="AK108" i="1"/>
  <c r="AJ108" i="1"/>
  <c r="AE108" i="1"/>
  <c r="M108" i="1"/>
  <c r="AN107" i="1"/>
  <c r="AM107" i="1"/>
  <c r="AL107" i="1"/>
  <c r="AK107" i="1"/>
  <c r="AJ107" i="1"/>
  <c r="AE107" i="1"/>
  <c r="M107" i="1"/>
  <c r="AN106" i="1"/>
  <c r="AM106" i="1"/>
  <c r="AL106" i="1"/>
  <c r="AK106" i="1"/>
  <c r="AJ106" i="1"/>
  <c r="AE106" i="1"/>
  <c r="M106" i="1"/>
  <c r="AN105" i="1"/>
  <c r="AM105" i="1"/>
  <c r="AL105" i="1"/>
  <c r="AK105" i="1"/>
  <c r="AJ105" i="1"/>
  <c r="AE105" i="1"/>
  <c r="M105" i="1"/>
  <c r="AN104" i="1"/>
  <c r="AM104" i="1"/>
  <c r="AL104" i="1"/>
  <c r="AK104" i="1"/>
  <c r="AJ104" i="1"/>
  <c r="AE104" i="1"/>
  <c r="M104" i="1"/>
  <c r="AN103" i="1" l="1"/>
  <c r="AM103" i="1"/>
  <c r="AL103" i="1"/>
  <c r="AK103" i="1"/>
  <c r="AJ103" i="1"/>
  <c r="AE103" i="1"/>
  <c r="M103" i="1"/>
  <c r="AN102" i="1"/>
  <c r="AM102" i="1"/>
  <c r="AL102" i="1"/>
  <c r="AK102" i="1"/>
  <c r="AJ102" i="1"/>
  <c r="AE102" i="1"/>
  <c r="R102" i="1"/>
  <c r="M102" i="1"/>
  <c r="AN101" i="1"/>
  <c r="AM101" i="1"/>
  <c r="AL101" i="1"/>
  <c r="AK101" i="1"/>
  <c r="AJ101" i="1"/>
  <c r="AE101" i="1"/>
  <c r="M101" i="1"/>
  <c r="AN100" i="1"/>
  <c r="AM100" i="1"/>
  <c r="AL100" i="1"/>
  <c r="AK100" i="1"/>
  <c r="AJ100" i="1"/>
  <c r="AE100" i="1"/>
  <c r="M100" i="1"/>
  <c r="AN99" i="1"/>
  <c r="AM99" i="1"/>
  <c r="AL99" i="1"/>
  <c r="AK99" i="1"/>
  <c r="AJ99" i="1"/>
  <c r="AE99" i="1"/>
  <c r="M99" i="1"/>
  <c r="AN98" i="1"/>
  <c r="AM98" i="1"/>
  <c r="AL98" i="1"/>
  <c r="AK98" i="1"/>
  <c r="AJ98" i="1"/>
  <c r="AE98" i="1"/>
  <c r="M98" i="1"/>
  <c r="AN97" i="1"/>
  <c r="AM97" i="1"/>
  <c r="AL97" i="1"/>
  <c r="AK97" i="1"/>
  <c r="AJ97" i="1"/>
  <c r="AE97" i="1"/>
  <c r="M97" i="1"/>
  <c r="AN96" i="1"/>
  <c r="AM96" i="1"/>
  <c r="AL96" i="1"/>
  <c r="AK96" i="1"/>
  <c r="AJ96" i="1"/>
  <c r="AE96" i="1"/>
  <c r="M96" i="1"/>
  <c r="AN95" i="1"/>
  <c r="AM95" i="1"/>
  <c r="AL95" i="1"/>
  <c r="AK95" i="1"/>
  <c r="AJ95" i="1"/>
  <c r="AE95" i="1"/>
  <c r="M95" i="1"/>
  <c r="AN94" i="1"/>
  <c r="AM94" i="1"/>
  <c r="AL94" i="1"/>
  <c r="AK94" i="1"/>
  <c r="AJ94" i="1"/>
  <c r="AE94" i="1"/>
  <c r="M94" i="1"/>
  <c r="AN93" i="1" l="1"/>
  <c r="AM93" i="1"/>
  <c r="AL93" i="1"/>
  <c r="AK93" i="1"/>
  <c r="AJ93" i="1"/>
  <c r="AE93" i="1"/>
  <c r="M93" i="1"/>
  <c r="AN92" i="1"/>
  <c r="AM92" i="1"/>
  <c r="AL92" i="1"/>
  <c r="AK92" i="1"/>
  <c r="AE92" i="1"/>
  <c r="R92" i="1"/>
  <c r="AJ92" i="1" s="1"/>
  <c r="M92" i="1"/>
  <c r="AN91" i="1"/>
  <c r="AM91" i="1"/>
  <c r="AL91" i="1"/>
  <c r="AK91" i="1"/>
  <c r="AJ91" i="1"/>
  <c r="AE91" i="1"/>
  <c r="M91" i="1"/>
  <c r="AN90" i="1"/>
  <c r="AM90" i="1"/>
  <c r="AL90" i="1"/>
  <c r="AK90" i="1"/>
  <c r="AJ90" i="1"/>
  <c r="AE90" i="1"/>
  <c r="M90" i="1"/>
  <c r="AN89" i="1"/>
  <c r="AM89" i="1"/>
  <c r="AL89" i="1"/>
  <c r="AK89" i="1"/>
  <c r="AJ89" i="1"/>
  <c r="AE89" i="1"/>
  <c r="M89" i="1"/>
  <c r="AN88" i="1"/>
  <c r="AM88" i="1"/>
  <c r="AL88" i="1"/>
  <c r="AK88" i="1"/>
  <c r="AJ88" i="1"/>
  <c r="AE88" i="1"/>
  <c r="M88" i="1"/>
  <c r="AN87" i="1"/>
  <c r="AM87" i="1"/>
  <c r="AL87" i="1"/>
  <c r="AK87" i="1"/>
  <c r="AJ87" i="1"/>
  <c r="AE87" i="1"/>
  <c r="M87" i="1"/>
  <c r="AN86" i="1"/>
  <c r="AM86" i="1"/>
  <c r="AL86" i="1"/>
  <c r="AK86" i="1"/>
  <c r="AJ86" i="1"/>
  <c r="AE86" i="1"/>
  <c r="M86" i="1"/>
  <c r="AN85" i="1"/>
  <c r="AM85" i="1"/>
  <c r="AL85" i="1"/>
  <c r="AK85" i="1"/>
  <c r="AJ85" i="1"/>
  <c r="AE85" i="1"/>
  <c r="M85" i="1"/>
  <c r="AN84" i="1"/>
  <c r="AM84" i="1"/>
  <c r="AL84" i="1"/>
  <c r="AK84" i="1"/>
  <c r="AJ84" i="1"/>
  <c r="AE84" i="1"/>
  <c r="M84" i="1"/>
  <c r="AN83" i="1"/>
  <c r="AM83" i="1"/>
  <c r="AL83" i="1"/>
  <c r="AK83" i="1"/>
  <c r="AJ83" i="1"/>
  <c r="AE83" i="1"/>
  <c r="M83" i="1"/>
  <c r="AN82" i="1" l="1"/>
  <c r="AM82" i="1"/>
  <c r="AL82" i="1"/>
  <c r="AK82" i="1"/>
  <c r="AJ82" i="1"/>
  <c r="AE82" i="1"/>
  <c r="M82" i="1"/>
  <c r="AN81" i="1"/>
  <c r="AM81" i="1"/>
  <c r="AL81" i="1"/>
  <c r="AK81" i="1"/>
  <c r="AE81" i="1"/>
  <c r="R81" i="1"/>
  <c r="AJ81" i="1" s="1"/>
  <c r="M81" i="1"/>
  <c r="AN80" i="1"/>
  <c r="AM80" i="1"/>
  <c r="AL80" i="1"/>
  <c r="AK80" i="1"/>
  <c r="AJ80" i="1"/>
  <c r="AE80" i="1"/>
  <c r="M80" i="1"/>
  <c r="AN79" i="1"/>
  <c r="AM79" i="1"/>
  <c r="AL79" i="1"/>
  <c r="AK79" i="1"/>
  <c r="AJ79" i="1"/>
  <c r="AE79" i="1"/>
  <c r="M79" i="1"/>
  <c r="AN78" i="1"/>
  <c r="AM78" i="1"/>
  <c r="AL78" i="1"/>
  <c r="AK78" i="1"/>
  <c r="AJ78" i="1"/>
  <c r="AE78" i="1"/>
  <c r="M78" i="1"/>
  <c r="AN77" i="1"/>
  <c r="AM77" i="1"/>
  <c r="AL77" i="1"/>
  <c r="AK77" i="1"/>
  <c r="AJ77" i="1"/>
  <c r="AE77" i="1"/>
  <c r="M77" i="1"/>
  <c r="AN76" i="1"/>
  <c r="AM76" i="1"/>
  <c r="AL76" i="1"/>
  <c r="AK76" i="1"/>
  <c r="AJ76" i="1"/>
  <c r="AE76" i="1"/>
  <c r="M76" i="1"/>
  <c r="AN75" i="1"/>
  <c r="AM75" i="1"/>
  <c r="AL75" i="1"/>
  <c r="AK75" i="1"/>
  <c r="AJ75" i="1"/>
  <c r="AE75" i="1"/>
  <c r="M75" i="1"/>
  <c r="AN74" i="1"/>
  <c r="AM74" i="1"/>
  <c r="AL74" i="1"/>
  <c r="AK74" i="1"/>
  <c r="AJ74" i="1"/>
  <c r="AE74" i="1"/>
  <c r="M74" i="1"/>
  <c r="AN73" i="1"/>
  <c r="AM73" i="1"/>
  <c r="AL73" i="1"/>
  <c r="AK73" i="1"/>
  <c r="AJ73" i="1"/>
  <c r="AE73" i="1"/>
  <c r="M73" i="1"/>
  <c r="AN72" i="1" l="1"/>
  <c r="AM72" i="1"/>
  <c r="AL72" i="1"/>
  <c r="AK72" i="1"/>
  <c r="AE72" i="1"/>
  <c r="R72" i="1"/>
  <c r="AJ72" i="1" s="1"/>
  <c r="M72" i="1"/>
  <c r="AN71" i="1"/>
  <c r="AM71" i="1"/>
  <c r="AL71" i="1"/>
  <c r="AK71" i="1"/>
  <c r="AJ71" i="1"/>
  <c r="AE71" i="1"/>
  <c r="M71" i="1"/>
  <c r="AN70" i="1"/>
  <c r="AM70" i="1"/>
  <c r="AL70" i="1"/>
  <c r="AK70" i="1"/>
  <c r="AJ70" i="1"/>
  <c r="AE70" i="1"/>
  <c r="M70" i="1"/>
  <c r="AN69" i="1"/>
  <c r="AM69" i="1"/>
  <c r="AL69" i="1"/>
  <c r="AK69" i="1"/>
  <c r="AJ69" i="1"/>
  <c r="AE69" i="1"/>
  <c r="M69" i="1"/>
  <c r="AN68" i="1"/>
  <c r="AM68" i="1"/>
  <c r="AL68" i="1"/>
  <c r="AK68" i="1"/>
  <c r="AJ68" i="1"/>
  <c r="AE68" i="1"/>
  <c r="M68" i="1"/>
  <c r="AN67" i="1"/>
  <c r="AM67" i="1"/>
  <c r="AL67" i="1"/>
  <c r="AK67" i="1"/>
  <c r="AJ67" i="1"/>
  <c r="AE67" i="1"/>
  <c r="M67" i="1"/>
  <c r="AN66" i="1"/>
  <c r="AM66" i="1"/>
  <c r="AL66" i="1"/>
  <c r="AK66" i="1"/>
  <c r="AJ66" i="1"/>
  <c r="AE66" i="1"/>
  <c r="M66" i="1"/>
  <c r="AN65" i="1"/>
  <c r="AM65" i="1"/>
  <c r="AL65" i="1"/>
  <c r="AK65" i="1"/>
  <c r="AJ65" i="1"/>
  <c r="AE65" i="1"/>
  <c r="M65" i="1"/>
  <c r="AN64" i="1"/>
  <c r="AM64" i="1"/>
  <c r="AL64" i="1"/>
  <c r="AK64" i="1"/>
  <c r="AJ64" i="1"/>
  <c r="AE64" i="1"/>
  <c r="M64" i="1"/>
  <c r="AN63" i="1"/>
  <c r="AM63" i="1"/>
  <c r="AL63" i="1"/>
  <c r="AK63" i="1"/>
  <c r="AJ63" i="1"/>
  <c r="AE63" i="1"/>
  <c r="M63" i="1"/>
  <c r="AN62" i="1"/>
  <c r="AM62" i="1"/>
  <c r="AL62" i="1"/>
  <c r="AK62" i="1"/>
  <c r="AJ62" i="1"/>
  <c r="AE62" i="1"/>
  <c r="M62" i="1"/>
  <c r="AN61" i="1" l="1"/>
  <c r="AM61" i="1"/>
  <c r="AL61" i="1"/>
  <c r="AK61" i="1"/>
  <c r="AE61" i="1"/>
  <c r="R61" i="1"/>
  <c r="AJ61" i="1" s="1"/>
  <c r="M61" i="1"/>
  <c r="AN60" i="1"/>
  <c r="AM60" i="1"/>
  <c r="AL60" i="1"/>
  <c r="AK60" i="1"/>
  <c r="AJ60" i="1"/>
  <c r="AE60" i="1"/>
  <c r="M60" i="1"/>
  <c r="AN59" i="1"/>
  <c r="AM59" i="1"/>
  <c r="AL59" i="1"/>
  <c r="AK59" i="1"/>
  <c r="AJ59" i="1"/>
  <c r="AE59" i="1"/>
  <c r="M59" i="1"/>
  <c r="AN58" i="1"/>
  <c r="AM58" i="1"/>
  <c r="AL58" i="1"/>
  <c r="AK58" i="1"/>
  <c r="AJ58" i="1"/>
  <c r="AE58" i="1"/>
  <c r="M58" i="1"/>
  <c r="AN57" i="1"/>
  <c r="AM57" i="1"/>
  <c r="AL57" i="1"/>
  <c r="AK57" i="1"/>
  <c r="AJ57" i="1"/>
  <c r="AE57" i="1"/>
  <c r="M57" i="1"/>
  <c r="AN56" i="1"/>
  <c r="AM56" i="1"/>
  <c r="AL56" i="1"/>
  <c r="AK56" i="1"/>
  <c r="AJ56" i="1"/>
  <c r="AE56" i="1"/>
  <c r="M56" i="1"/>
  <c r="AN55" i="1"/>
  <c r="AM55" i="1"/>
  <c r="AL55" i="1"/>
  <c r="AK55" i="1"/>
  <c r="AJ55" i="1"/>
  <c r="AE55" i="1"/>
  <c r="M55" i="1"/>
  <c r="AN54" i="1"/>
  <c r="AM54" i="1"/>
  <c r="AL54" i="1"/>
  <c r="AK54" i="1"/>
  <c r="AJ54" i="1"/>
  <c r="AE54" i="1"/>
  <c r="M54" i="1"/>
  <c r="AN53" i="1"/>
  <c r="AM53" i="1"/>
  <c r="AL53" i="1"/>
  <c r="AK53" i="1"/>
  <c r="AJ53" i="1"/>
  <c r="AE53" i="1"/>
  <c r="M53" i="1"/>
  <c r="AN52" i="1"/>
  <c r="AM52" i="1"/>
  <c r="AL52" i="1"/>
  <c r="AK52" i="1"/>
  <c r="AJ52" i="1"/>
  <c r="AE52" i="1"/>
  <c r="M52" i="1"/>
  <c r="AN51" i="1" l="1"/>
  <c r="AM51" i="1"/>
  <c r="AL51" i="1"/>
  <c r="AK51" i="1"/>
  <c r="AE51" i="1"/>
  <c r="R51" i="1"/>
  <c r="AJ51" i="1" s="1"/>
  <c r="M51" i="1"/>
  <c r="AN50" i="1"/>
  <c r="AM50" i="1"/>
  <c r="AL50" i="1"/>
  <c r="AK50" i="1"/>
  <c r="AJ50" i="1"/>
  <c r="AE50" i="1"/>
  <c r="M50" i="1"/>
  <c r="AN49" i="1"/>
  <c r="AM49" i="1"/>
  <c r="AL49" i="1"/>
  <c r="AK49" i="1"/>
  <c r="AJ49" i="1"/>
  <c r="AE49" i="1"/>
  <c r="M49" i="1"/>
  <c r="AN48" i="1"/>
  <c r="AM48" i="1"/>
  <c r="AL48" i="1"/>
  <c r="AK48" i="1"/>
  <c r="AJ48" i="1"/>
  <c r="AE48" i="1"/>
  <c r="M48" i="1"/>
  <c r="AN47" i="1"/>
  <c r="AM47" i="1"/>
  <c r="AL47" i="1"/>
  <c r="AK47" i="1"/>
  <c r="AJ47" i="1"/>
  <c r="AE47" i="1"/>
  <c r="M47" i="1"/>
  <c r="AN46" i="1"/>
  <c r="AM46" i="1"/>
  <c r="AL46" i="1"/>
  <c r="AK46" i="1"/>
  <c r="AJ46" i="1"/>
  <c r="AE46" i="1"/>
  <c r="M46" i="1"/>
  <c r="AN45" i="1"/>
  <c r="AM45" i="1"/>
  <c r="AL45" i="1"/>
  <c r="AK45" i="1"/>
  <c r="AJ45" i="1"/>
  <c r="AE45" i="1"/>
  <c r="M45" i="1"/>
  <c r="AN44" i="1"/>
  <c r="AM44" i="1"/>
  <c r="AL44" i="1"/>
  <c r="AK44" i="1"/>
  <c r="AJ44" i="1"/>
  <c r="AE44" i="1"/>
  <c r="M44" i="1"/>
  <c r="AN43" i="1"/>
  <c r="AM43" i="1"/>
  <c r="AL43" i="1"/>
  <c r="AK43" i="1"/>
  <c r="AJ43" i="1"/>
  <c r="AE43" i="1"/>
  <c r="M43" i="1"/>
  <c r="AN42" i="1" l="1"/>
  <c r="AM42" i="1"/>
  <c r="AL42" i="1"/>
  <c r="AK42" i="1"/>
  <c r="AJ42" i="1"/>
  <c r="AE42" i="1"/>
  <c r="M42" i="1"/>
  <c r="AN41" i="1"/>
  <c r="AM41" i="1"/>
  <c r="AL41" i="1"/>
  <c r="AK41" i="1"/>
  <c r="AE41" i="1"/>
  <c r="R41" i="1"/>
  <c r="AJ41" i="1" s="1"/>
  <c r="M41" i="1"/>
  <c r="AN40" i="1"/>
  <c r="AM40" i="1"/>
  <c r="AL40" i="1"/>
  <c r="AK40" i="1"/>
  <c r="AJ40" i="1"/>
  <c r="AE40" i="1"/>
  <c r="M40" i="1"/>
  <c r="AN39" i="1"/>
  <c r="AM39" i="1"/>
  <c r="AL39" i="1"/>
  <c r="AK39" i="1"/>
  <c r="AJ39" i="1"/>
  <c r="AE39" i="1"/>
  <c r="M39" i="1"/>
  <c r="AN38" i="1"/>
  <c r="AM38" i="1"/>
  <c r="AL38" i="1"/>
  <c r="AK38" i="1"/>
  <c r="AJ38" i="1"/>
  <c r="AE38" i="1"/>
  <c r="M38" i="1"/>
  <c r="AN37" i="1"/>
  <c r="AM37" i="1"/>
  <c r="AL37" i="1"/>
  <c r="AK37" i="1"/>
  <c r="AJ37" i="1"/>
  <c r="AE37" i="1"/>
  <c r="M37" i="1"/>
  <c r="AN36" i="1"/>
  <c r="AM36" i="1"/>
  <c r="AL36" i="1"/>
  <c r="AK36" i="1"/>
  <c r="AJ36" i="1"/>
  <c r="AE36" i="1"/>
  <c r="M36" i="1"/>
  <c r="AN35" i="1"/>
  <c r="AM35" i="1"/>
  <c r="AL35" i="1"/>
  <c r="AK35" i="1"/>
  <c r="AJ35" i="1"/>
  <c r="AE35" i="1"/>
  <c r="M35" i="1"/>
  <c r="AN34" i="1"/>
  <c r="AM34" i="1"/>
  <c r="AL34" i="1"/>
  <c r="AK34" i="1"/>
  <c r="AJ34" i="1"/>
  <c r="AE34" i="1"/>
  <c r="M34" i="1"/>
  <c r="AN33" i="1"/>
  <c r="AM33" i="1"/>
  <c r="AL33" i="1"/>
  <c r="AK33" i="1"/>
  <c r="AJ33" i="1"/>
  <c r="AE33" i="1"/>
  <c r="M33" i="1"/>
  <c r="AN32" i="1" l="1"/>
  <c r="AM32" i="1"/>
  <c r="AL32" i="1"/>
  <c r="AK32" i="1"/>
  <c r="AJ32" i="1"/>
  <c r="AE32" i="1"/>
  <c r="M32" i="1"/>
  <c r="AN31" i="1"/>
  <c r="AM31" i="1"/>
  <c r="AL31" i="1"/>
  <c r="AK31" i="1"/>
  <c r="AE31" i="1"/>
  <c r="R31" i="1"/>
  <c r="AJ31" i="1" s="1"/>
  <c r="M31" i="1"/>
  <c r="AN30" i="1"/>
  <c r="AM30" i="1"/>
  <c r="AL30" i="1"/>
  <c r="AK30" i="1"/>
  <c r="AJ30" i="1"/>
  <c r="AE30" i="1"/>
  <c r="M30" i="1"/>
  <c r="AN29" i="1"/>
  <c r="AM29" i="1"/>
  <c r="AL29" i="1"/>
  <c r="AK29" i="1"/>
  <c r="AJ29" i="1"/>
  <c r="AE29" i="1"/>
  <c r="M29" i="1"/>
  <c r="AN28" i="1"/>
  <c r="AM28" i="1"/>
  <c r="AL28" i="1"/>
  <c r="AK28" i="1"/>
  <c r="AJ28" i="1"/>
  <c r="AE28" i="1"/>
  <c r="M28" i="1"/>
  <c r="AN27" i="1"/>
  <c r="AM27" i="1"/>
  <c r="AL27" i="1"/>
  <c r="AK27" i="1"/>
  <c r="AJ27" i="1"/>
  <c r="AE27" i="1"/>
  <c r="M27" i="1"/>
  <c r="AN26" i="1"/>
  <c r="AM26" i="1"/>
  <c r="AL26" i="1"/>
  <c r="AK26" i="1"/>
  <c r="AJ26" i="1"/>
  <c r="AE26" i="1"/>
  <c r="M26" i="1"/>
  <c r="AN25" i="1"/>
  <c r="AM25" i="1"/>
  <c r="AL25" i="1"/>
  <c r="AK25" i="1"/>
  <c r="AJ25" i="1"/>
  <c r="AE25" i="1"/>
  <c r="M25" i="1"/>
  <c r="AN24" i="1"/>
  <c r="AM24" i="1"/>
  <c r="AL24" i="1"/>
  <c r="AK24" i="1"/>
  <c r="AJ24" i="1"/>
  <c r="AE24" i="1"/>
  <c r="M24" i="1"/>
  <c r="AN23" i="1"/>
  <c r="AM23" i="1"/>
  <c r="AL23" i="1"/>
  <c r="AK23" i="1"/>
  <c r="AJ23" i="1"/>
  <c r="AE23" i="1"/>
  <c r="M23" i="1"/>
  <c r="AN22" i="1"/>
  <c r="AM22" i="1"/>
  <c r="AL22" i="1"/>
  <c r="AK22" i="1"/>
  <c r="AJ22" i="1"/>
  <c r="AE22" i="1"/>
  <c r="M22" i="1"/>
  <c r="AN21" i="1"/>
  <c r="AM21" i="1"/>
  <c r="AL21" i="1"/>
  <c r="AK21" i="1"/>
  <c r="AJ21" i="1"/>
  <c r="AE21" i="1"/>
  <c r="M21" i="1"/>
  <c r="AN20" i="1" l="1"/>
  <c r="AM20" i="1"/>
  <c r="AL20" i="1"/>
  <c r="AK20" i="1"/>
  <c r="AJ20" i="1"/>
  <c r="AE20" i="1"/>
  <c r="M20" i="1"/>
  <c r="AN19" i="1"/>
  <c r="AM19" i="1"/>
  <c r="AL19" i="1"/>
  <c r="AK19" i="1"/>
  <c r="AE19" i="1"/>
  <c r="R19" i="1"/>
  <c r="AJ19" i="1" s="1"/>
  <c r="M19" i="1"/>
  <c r="AN18" i="1"/>
  <c r="AM18" i="1"/>
  <c r="AL18" i="1"/>
  <c r="AK18" i="1"/>
  <c r="AJ18" i="1"/>
  <c r="AE18" i="1"/>
  <c r="M18" i="1"/>
  <c r="AN17" i="1"/>
  <c r="AM17" i="1"/>
  <c r="AL17" i="1"/>
  <c r="AK17" i="1"/>
  <c r="AJ17" i="1"/>
  <c r="AE17" i="1"/>
  <c r="M17" i="1"/>
  <c r="AN16" i="1"/>
  <c r="AM16" i="1"/>
  <c r="AL16" i="1"/>
  <c r="AK16" i="1"/>
  <c r="AJ16" i="1"/>
  <c r="AE16" i="1"/>
  <c r="M16" i="1"/>
  <c r="AN15" i="1"/>
  <c r="AM15" i="1"/>
  <c r="AL15" i="1"/>
  <c r="AK15" i="1"/>
  <c r="AJ15" i="1"/>
  <c r="AE15" i="1"/>
  <c r="M15" i="1"/>
  <c r="AN14" i="1"/>
  <c r="AM14" i="1"/>
  <c r="AL14" i="1"/>
  <c r="AK14" i="1"/>
  <c r="AJ14" i="1"/>
  <c r="AE14" i="1"/>
  <c r="M14" i="1"/>
  <c r="AN13" i="1"/>
  <c r="AM13" i="1"/>
  <c r="AL13" i="1"/>
  <c r="AK13" i="1"/>
  <c r="AJ13" i="1"/>
  <c r="AE13" i="1"/>
  <c r="M13" i="1"/>
  <c r="AN12" i="1"/>
  <c r="AM12" i="1"/>
  <c r="AL12" i="1"/>
  <c r="AK12" i="1"/>
  <c r="AJ12" i="1"/>
  <c r="AE12" i="1"/>
  <c r="M12" i="1"/>
  <c r="AN11" i="1"/>
  <c r="AM11" i="1"/>
  <c r="AL11" i="1"/>
  <c r="AK11" i="1"/>
  <c r="AJ11" i="1"/>
  <c r="AE11" i="1"/>
  <c r="M11" i="1"/>
  <c r="AN10" i="1"/>
  <c r="AM10" i="1"/>
  <c r="AL10" i="1"/>
  <c r="AK10" i="1"/>
  <c r="AJ10" i="1"/>
  <c r="AE10" i="1"/>
  <c r="M10" i="1"/>
  <c r="AN9" i="1" l="1"/>
  <c r="AM9" i="1"/>
  <c r="AL9" i="1"/>
  <c r="AK9" i="1"/>
  <c r="AE9" i="1"/>
  <c r="R9" i="1"/>
  <c r="AJ9" i="1" s="1"/>
  <c r="M9" i="1"/>
  <c r="AN8" i="1"/>
  <c r="AM8" i="1"/>
  <c r="AL8" i="1"/>
  <c r="AK8" i="1"/>
  <c r="AJ8" i="1"/>
  <c r="AE8" i="1"/>
  <c r="M8" i="1"/>
  <c r="AN7" i="1"/>
  <c r="AM7" i="1"/>
  <c r="AL7" i="1"/>
  <c r="AK7" i="1"/>
  <c r="AJ7" i="1"/>
  <c r="AE7" i="1"/>
  <c r="M7" i="1"/>
  <c r="AN6" i="1"/>
  <c r="AM6" i="1"/>
  <c r="AL6" i="1"/>
  <c r="AK6" i="1"/>
  <c r="AJ6" i="1"/>
  <c r="AE6" i="1"/>
  <c r="M6" i="1"/>
  <c r="AN5" i="1"/>
  <c r="AM5" i="1"/>
  <c r="AL5" i="1"/>
  <c r="AK5" i="1"/>
  <c r="AJ5" i="1"/>
  <c r="AE5" i="1"/>
  <c r="M5" i="1"/>
  <c r="AN4" i="1"/>
  <c r="AM4" i="1"/>
  <c r="AL4" i="1"/>
  <c r="AK4" i="1"/>
  <c r="AJ4" i="1"/>
  <c r="AE4" i="1"/>
  <c r="M4" i="1"/>
  <c r="AN3" i="1"/>
  <c r="AM3" i="1"/>
  <c r="AL3" i="1"/>
  <c r="AK3" i="1"/>
  <c r="AJ3" i="1"/>
  <c r="AE3" i="1"/>
  <c r="M3" i="1"/>
  <c r="AN2" i="1"/>
  <c r="AM2" i="1"/>
  <c r="AL2" i="1"/>
  <c r="AK2" i="1"/>
  <c r="AJ2" i="1"/>
  <c r="AE2" i="1"/>
  <c r="M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Julio Ignacio Landazuri Rosas</author>
  </authors>
  <commentList>
    <comment ref="X163" authorId="0" shapeId="0" xr:uid="{627D6162-FD92-4E7F-AF84-60D5803121F1}">
      <text>
        <r>
          <rPr>
            <b/>
            <sz val="9"/>
            <color indexed="81"/>
            <rFont val="Tahoma"/>
            <family val="2"/>
          </rPr>
          <t>Julio Ignacio Landazuri Rosas:</t>
        </r>
        <r>
          <rPr>
            <sz val="9"/>
            <color indexed="81"/>
            <rFont val="Tahoma"/>
            <family val="2"/>
          </rPr>
          <t xml:space="preserve">
Faltan los datos del mes de marzo?</t>
        </r>
      </text>
    </comment>
  </commentList>
</comments>
</file>

<file path=xl/sharedStrings.xml><?xml version="1.0" encoding="utf-8"?>
<sst xmlns="http://schemas.openxmlformats.org/spreadsheetml/2006/main" count="6677" uniqueCount="2157">
  <si>
    <t>N°</t>
  </si>
  <si>
    <t>Territorial</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</si>
  <si>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</si>
  <si>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</si>
  <si>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</si>
  <si>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</si>
  <si>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</si>
  <si>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</si>
  <si>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</si>
  <si>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</si>
  <si>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</si>
  <si>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</si>
  <si>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</si>
  <si>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</si>
  <si>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</si>
  <si>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</si>
  <si>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Peso Porcentual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</si>
  <si>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</si>
  <si>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</si>
  <si>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</si>
  <si>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</si>
  <si>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</si>
  <si>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</si>
  <si>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</si>
  <si>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</si>
  <si>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</si>
  <si>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</si>
  <si>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</si>
  <si>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</si>
  <si>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</si>
  <si>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</si>
  <si>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</si>
  <si>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</si>
  <si>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</si>
  <si>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</si>
  <si>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</si>
  <si>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</si>
  <si>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</si>
  <si>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</si>
  <si>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</si>
  <si>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</si>
  <si>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</si>
  <si>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</si>
  <si>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</si>
  <si>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</si>
  <si>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</si>
  <si>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</si>
  <si>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</si>
  <si>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</si>
  <si>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</si>
  <si>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</si>
  <si>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</si>
  <si>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</si>
  <si>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</si>
  <si>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</si>
  <si>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</si>
  <si>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Atlántico</t>
  </si>
  <si>
    <t>Trámites de Conservación Catastral</t>
  </si>
  <si>
    <t>No Aplica</t>
  </si>
  <si>
    <t>Consolidar al IGAC como la mejor entidad en la generación e integración de información geográfica, catastral y agrológica con altos estándares de calidad</t>
  </si>
  <si>
    <t>Actualización del área geográfica</t>
  </si>
  <si>
    <t>Gestión con Valores para Resultados</t>
  </si>
  <si>
    <t xml:space="preserve">Fortalecimiento organizacional y simplificación de procesos </t>
  </si>
  <si>
    <t>Realizar trámites que requieren visita a oficina de vigencias anteriores y de la actual vigencia</t>
  </si>
  <si>
    <t>Pendiente</t>
  </si>
  <si>
    <t>Número</t>
  </si>
  <si>
    <t>Tramites de conservación Catastral realizados (Oficina)</t>
  </si>
  <si>
    <t>Eficacia</t>
  </si>
  <si>
    <t>En el primer trimestre de año se realizaron los siguientes tramites de oficina</t>
  </si>
  <si>
    <t>En el segundo trimeste del año se realizaron los siguientes tramites abril: 472, mayo 422 y junio 210</t>
  </si>
  <si>
    <t>En el tercer trimestre del año se realizaron los siguientes tramites. Julio: 7465 , Agosto:315 , Septiembre:143</t>
  </si>
  <si>
    <t>En el cuarto trimestre del año se realizaron los siguientes tramites de oficina. Octubre: 188. Noviembre: 207, Diciembre: 211</t>
  </si>
  <si>
    <t>Concepto Favorable</t>
  </si>
  <si>
    <t>Reporte Aprobado</t>
  </si>
  <si>
    <t>Se observa la relación de los tramites realizados en los meses de seguimiento</t>
  </si>
  <si>
    <t>Realizaron los trámites reportados</t>
  </si>
  <si>
    <t>La DT realizó los trámites reportados 606</t>
  </si>
  <si>
    <t>Aunque para el periodo no se proyecta meta, la Territorial ejecutó 2.790 trámites de oficina.</t>
  </si>
  <si>
    <t xml:space="preserve">Aunque no se proyecta meta para el trimestre, se evidencia la realización de1104 trámites, soportados en libro radicador, estadística de trámites, seguimiento y detalle de rectificaciones. </t>
  </si>
  <si>
    <t>De acuerdo a los soportes, relación trámites, se evidencia el avance reportado.</t>
  </si>
  <si>
    <t>Realizar trámites de terreno de vigencias anteriores y de la actual vigencia</t>
  </si>
  <si>
    <t>Tramites de conservación Catastral realizados (Terreno)</t>
  </si>
  <si>
    <t>SE REPORTA LOS TRAMITES DE TERRENO DEL PRIMER TRIMESTRE DEL 2021</t>
  </si>
  <si>
    <t>En el segundo trimestre del año se realizaron los siguientes tramites de terreno. Abril 424, Mayo 131 y junio 209</t>
  </si>
  <si>
    <t>En el tercer trimestre del año se realizaron los siguientes tramites de terreno. Julio: 86, Agosto: 51 y Septiembre: 143</t>
  </si>
  <si>
    <t>En el cuarto trimestre del año se realizaron los siguientes tramites de terreno. Octubre: 709, Noviembre: 204 y Diciembre: 95</t>
  </si>
  <si>
    <t>Registro de terreno aprobado</t>
  </si>
  <si>
    <t>En la relación adjunta se ven los tramites de terreno realizados en el trimestre</t>
  </si>
  <si>
    <t>Realizaron 280 tramites de terreno</t>
  </si>
  <si>
    <t>La DT realizó 1008 tramites que fueron registrados en sus evidencias</t>
  </si>
  <si>
    <t>Aunque para el periodo no se asigna meta, se evidencia la realización 238 trámites de terreno en los meses de enero, febrero y marzo de 2021.</t>
  </si>
  <si>
    <t>Si meta para el periodo, sin embargo, se evidencia la realización  de los tramites de terreno para los mesdes de abril=424, mayo=131 y junio=209, para un total de 764 trámites, evidencidos en el seguimiento a trámites con corte a 2021-06-30.</t>
  </si>
  <si>
    <t>Regularización de la propiedad (Ley 1561 y Ley 1564 de 2012)</t>
  </si>
  <si>
    <t>Sostenimiento de las política de restitución de tierras y atención a victimas</t>
  </si>
  <si>
    <t>Atender en el término legal, el 100% de las solicitudes realizadas en materia de regularización de la propiedad (Ley 1561 y Ley 1564 de 2012)</t>
  </si>
  <si>
    <t>Porcentaje</t>
  </si>
  <si>
    <t>Solicitudes atendidas en tiempo legal en el periodo</t>
  </si>
  <si>
    <t>EN EL PRIMER TRIMESTRE SE RECIBIERON 17 SOLCITUDES LAS  CUALES TODAS SE RESPONDIERON, SE ACLARA QUE EN ESTE DATO NO SE INCLUYE LAS QUE SE REMITEN POR COMPETENCIA A LOS GESTORES CATASTRALES DE AMB Y BARRANQUILLA.</t>
  </si>
  <si>
    <t>En el segundo trimestre del año se recibieron 3 solicitudes, las cuales todas se respondieron, se aclara que en este dato no se incluye las que remiten por competencia a los gestores catastrales de AMB y Barranquilla</t>
  </si>
  <si>
    <t>En el tercer trimestre del año se recibieron 3 solicitudes, las cuales todas se responden, se aclara que en este dato no se incluye las que se remiten por competencia a los gestores catastrales de AMB y Barranquilla</t>
  </si>
  <si>
    <t>En el cuarto trimestre del año se recibieron 4 solicitudes, las cualestodas se responden, se aclara que en este dato no se incluyen las que se remiten por competencia a los gestores catastrales de AMB y Barranquilla.</t>
  </si>
  <si>
    <t>La Dt atendió tres solicitudes</t>
  </si>
  <si>
    <t>La DT atendio las tres solicitudes relacionadas con la regularizacion de la propiedad</t>
  </si>
  <si>
    <t>Atendieron 4 solicitudes en materia de regularización</t>
  </si>
  <si>
    <t>Se observa respuesta y atención  a las solicitudes realizadas por los juzgados de su jurisdicción, dando cumplimiento a la meta proyectada.</t>
  </si>
  <si>
    <t>Se evidencia porcentaje de avance en el trimestre mediante oficios de respuesta con Radicados Nos. 3608, 4049 y 4053, entre mayo y junio de 2021.</t>
  </si>
  <si>
    <t>De acuerdo a los soportes, memorandos, cuadro consolidado Avalúos Territorial Caldas, se evidencia el avance reportado.</t>
  </si>
  <si>
    <t>Política de Restitución de Tierras y Ley de Víctimas</t>
  </si>
  <si>
    <t xml:space="preserve">Atender el 100% de las solicitudes recibidas para el cumplimiento de la Política de Restitución de Tierras y Ley de Víctimas, en los términos de ley   </t>
  </si>
  <si>
    <t>NO SE RECIBIERON SOLICITUDES</t>
  </si>
  <si>
    <t>No se recibieron solicitudes</t>
  </si>
  <si>
    <t>La DT reporta que no se presentaron solicitudes de RT</t>
  </si>
  <si>
    <t>Aprobado</t>
  </si>
  <si>
    <t>no hubo solicitudes de RT</t>
  </si>
  <si>
    <t>De aucerdo al autoseguimiento, se informa que no se recibieron solicitudes por esta actividad.</t>
  </si>
  <si>
    <t>En autoseguimiento de la Dirección Territorial, se informa que no se recibieron solicitudes.</t>
  </si>
  <si>
    <t>No se presentaron solicitudes en la DT Caldas</t>
  </si>
  <si>
    <t>Optimizar el servicio al ciudadano</t>
  </si>
  <si>
    <t>Plan Anticorrupción y de Atención al Ciudadano</t>
  </si>
  <si>
    <t>Garantizar una atención eficiente y oportuna a los ciudadanos y partes interesadas</t>
  </si>
  <si>
    <t>Mejoramiento en la prestación del servicio a la ciudadanía</t>
  </si>
  <si>
    <t>Servicio al ciudadano</t>
  </si>
  <si>
    <t>Atender el 100% de PQRs en los términos de ley.</t>
  </si>
  <si>
    <t>EN EL PRIMER TRIMESTRE DEL AÑO SE RECIBIERON 253 PETICIONES Y SE CONTESTARON A TERMINO 215</t>
  </si>
  <si>
    <t>En el segundo trimestre del año se recibieron 263 peticiones y se contestaron a termino 250</t>
  </si>
  <si>
    <t>En el trimestre del año se recibieron 152 peticiones y se contestaron a termino 413, las cuales incluye las 152 presentadas y peticiones de meses anteriores.</t>
  </si>
  <si>
    <t xml:space="preserve">En este trimestre del año se recibieron 174 peticiones y se costestaron 717, las cuales incluten 174 presentadas y peticiones de meses anteriores </t>
  </si>
  <si>
    <t>Realizan reporte y seguimiento a las peticiones recibidas</t>
  </si>
  <si>
    <t>La DT ha atendido las solicitudes en el termino legal 174</t>
  </si>
  <si>
    <t>De acuerdo a lo aportado por la territorial se evidencia un 85% aproximadamente, en la atención y respuesta de solicitudes en el trimestre.</t>
  </si>
  <si>
    <t>La Dirección Territorial en autoseguimiento informa sobre el se recibido de 263 peticiones, de las cuales se dión respuesta a término de 250.</t>
  </si>
  <si>
    <t>De acuerdo a los soportes, herramienta de monitoreo 2021 Caldas, se evidencia el avance reportado.</t>
  </si>
  <si>
    <t>Plan estratégico de Talento Humano</t>
  </si>
  <si>
    <t>Plan de Trabajo Anual en Seguridad y Salud en el Trabajo</t>
  </si>
  <si>
    <t>Implementar políticas y acciones enfocadas en el fortalecimiento institucional y la arquitectura de procesos como pilar estratégico del Instituto</t>
  </si>
  <si>
    <t>Sostenimiento de las políticas del Modelo Integrado de Planeación y Gestión (MIPG)</t>
  </si>
  <si>
    <t>Talento Humano</t>
  </si>
  <si>
    <t>Cumplir con la entrega de las actas de los comités (Copasst y Comité de convivencia) al GIT Gestión del Talento Humano en los tiempos establecidos</t>
  </si>
  <si>
    <t>Actas de comités entregadas en el periodo</t>
  </si>
  <si>
    <t>TODAS LAS ACTAS SE ENTREGARON DENTRO DE LAS FECHAS ESTABLECIDAS</t>
  </si>
  <si>
    <t>Todas las actas se entregaron dentro de las fechas establecidas</t>
  </si>
  <si>
    <t>Todas las actas se entregaron dentro de las fechas establecidas, copaast julio, agosto, septiembre y convivencia de septiembre.</t>
  </si>
  <si>
    <t>Todas las actas se entregaron dentro de las fechas establecidas, copasst octubre, noviembre y diciembre y convivencia de diciembre.</t>
  </si>
  <si>
    <t>Cumplimiento con la realizacion de las actas y envio a talento humano</t>
  </si>
  <si>
    <t>Realizaron las actividades de copasst y comite de convivencia</t>
  </si>
  <si>
    <t>Realizaron las actividades y los comités de Copasst y Comité de Convivencia</t>
  </si>
  <si>
    <t>Se da cumplimiento con la realización de los comités de Copasst realizados el 12-01-2021, 12-02-2021 y 12-03-2021; así como el comité de Convivencia el 11-03-2021.</t>
  </si>
  <si>
    <t>Se evidencia el cumplimiento con las actas aportadas de comités de Copasst y Convivencia de los meses de abril, mayo y junio de 2021.</t>
  </si>
  <si>
    <t>De acuerdo a los soportes, actas copasst y comite de convivencia, se evidencia el avance reportado.</t>
  </si>
  <si>
    <t>Atender en los tiempos establecidos las responsabilidades y rendición de cuentas en el SG - SST, establecida mediante acta del 06-01-2021</t>
  </si>
  <si>
    <t>Reportes de responsabilidades asignadas en el periodo</t>
  </si>
  <si>
    <t>SE A DADO CUMPLIMIENTO A LAS RESPONSABILIDADES EN EL SG Y SST</t>
  </si>
  <si>
    <t>Se a dado cumplimiento a las responsabilidades en el SG y SST</t>
  </si>
  <si>
    <t>De acuerdo a la evidencia se observa que han realizado inspeccion a los extintores, botiquines e infraestructura</t>
  </si>
  <si>
    <t>Reportan actividades de SG y SST</t>
  </si>
  <si>
    <t>Realizaron revision de varios implementos de seguridad y salud en el trabajo</t>
  </si>
  <si>
    <t>Se evidencia actividad con la realización de: Inspección a la infraestructura de fecha 31-03-2021, Botiquín de Primeros auxilios el 31-03-2021 y la Verificación del estado de extintores el 30-03-2021.</t>
  </si>
  <si>
    <t>Se evidencia actividad realizada, mediante formatos de Inspección botiquines y extintores, e infraestructura en el mes de junio.</t>
  </si>
  <si>
    <t>Se reporta actividades SST y SG</t>
  </si>
  <si>
    <t>Ingresos propios</t>
  </si>
  <si>
    <t>Garantizar y fortalecer la autosostenibilidad del Instituto  por medio de la venta de los productos y servicios de la entidad</t>
  </si>
  <si>
    <t xml:space="preserve">Implementación del plan de mercadeo para la promoción de los productos y servicios de la entidad
</t>
  </si>
  <si>
    <t>Gestión con valores para resultados</t>
  </si>
  <si>
    <t>Transparencia, acceso a la información pública y Lucha contra la Corrupción</t>
  </si>
  <si>
    <t>Obtener el 100% de la meta de ingresos por la venta de bienes y servicios</t>
  </si>
  <si>
    <t>Recursos obtenidos por ventas de contado</t>
  </si>
  <si>
    <t>Eficiencia</t>
  </si>
  <si>
    <t>EN EL PRIMER TRIMESTRE INGRESO POR VENTAS 13.638.680</t>
  </si>
  <si>
    <t>En el segundo trimestre ingreso por ventas 12.607.715, es de aclarar a las oficinas de planeación y control interno, que hasta la fecha NO nos han notificado meta de ventas para el año 2021.</t>
  </si>
  <si>
    <t>En el tercer trimestre ingreso por ventas 23.484.684.</t>
  </si>
  <si>
    <t>En el cuarto trimestre el ingreso por ventas es de $10.203.978</t>
  </si>
  <si>
    <t>aprobado</t>
  </si>
  <si>
    <t>Anexan resumen de ventas de las DT</t>
  </si>
  <si>
    <t>Se evidencia las ventas por 23.484.684.</t>
  </si>
  <si>
    <t>Los ingresos por ventas fueron los reportados</t>
  </si>
  <si>
    <t>Concepto No Favorable</t>
  </si>
  <si>
    <t>Teniendo en cuenta que para el trimestres no se asigna meta, se reporta y evidencian ingresos por ventas por un valor de 13.638.680</t>
  </si>
  <si>
    <t>Se evidencia actividad, con resumen de ventas y autoseguimiento donde se preportan ingresos por ventas de 12.607.715.</t>
  </si>
  <si>
    <t>De acuerdo a los soportes, reportes mensuales, se evidencia el avance reportado de $ 23.484.684, que se encuentra por debajo de lo programado.</t>
  </si>
  <si>
    <t>Reporte aprobado</t>
  </si>
  <si>
    <t>Sin meta asignada en el periodo</t>
  </si>
  <si>
    <t>no aplica</t>
  </si>
  <si>
    <t>No aplica</t>
  </si>
  <si>
    <t>NO APLICA</t>
  </si>
  <si>
    <t>Bolívar</t>
  </si>
  <si>
    <t>Formación o actualización catastral</t>
  </si>
  <si>
    <t>Procesos Formación o actualización urbana para un cubrimiento de área en hectáreas</t>
  </si>
  <si>
    <t>Hectáreas urbanas con actualización o formación catastral alcanzadas</t>
  </si>
  <si>
    <t>en el primer trimestre no se reporta actualizacion y formacion de zonasa urbanas en la territorial.</t>
  </si>
  <si>
    <t>En el segundo trimestre no se reporta actualizacion y formacion de zonas urbanas en la territorial bolivar</t>
  </si>
  <si>
    <t>En el tercer trimestre se reporta contrato de titulacion de predios ministerio de vivienda-IGAC en municipios del departamento de bolivar,el cual se encuenta en ejecucion de campo.</t>
  </si>
  <si>
    <t>En el cuarto trimestre se reporta  seguimiento a la  ejecucion contrato de titulacion de predios minivivienda-igac,en municipios del departamnto de bolivar,en la territorial no se realizo actualizacion y formacion catastral.</t>
  </si>
  <si>
    <t>Sin meta asignada para el período</t>
  </si>
  <si>
    <t>se revisa evidencia de contrato, cumple con el producto esperado</t>
  </si>
  <si>
    <t>se revisa la evidencia cargada y cumple con el producto esperado</t>
  </si>
  <si>
    <t>Sin meta asignada en el periodo.</t>
  </si>
  <si>
    <t>Sin meta asignada para el periodo</t>
  </si>
  <si>
    <t xml:space="preserve">Se observa que actualmente la territorial tiene activo el contrato de titulación de predios con el Ministerio de Vivienda – IGAC, el cual se encuentra en ejecución.  Sin embargo, para este trimestre del año no se programó ninguna meta.  </t>
  </si>
  <si>
    <t>Procesos Formación o actualización rural para un cubrimiento de área en hectáreas</t>
  </si>
  <si>
    <t>Hectáreas rurales con actualización o formación catastral alcanzadas</t>
  </si>
  <si>
    <t>en el primer trimestre no se  reporto actualizacion y formacion de zonas rurales en la territorial</t>
  </si>
  <si>
    <t>En el segundo trimestre no se reporta actualizacion y formacion de zonas rurales en la territorial bolivar</t>
  </si>
  <si>
    <t>En el tercer trimestre no se reporta actualizacion y formacion de zonas rurales en la territorial bolivar.</t>
  </si>
  <si>
    <t>En el cuarto trimestre no se reporta actualizacion y formacion de zonas rurales en la territorial bolivar.</t>
  </si>
  <si>
    <t>sin meta para el periodo</t>
  </si>
  <si>
    <t>Sin meta asignada para el periodo.</t>
  </si>
  <si>
    <t xml:space="preserve">Para el tercer trimestre del año no se programó ninguna meta.  </t>
  </si>
  <si>
    <t>Se realizo seguimiento a los tramites de oficina durante el primer trimestre de 2021.</t>
  </si>
  <si>
    <t>Se realizo seguimiento a los tramites de oficina durante el segundo trimestre del 2021, en la territorial bolivar</t>
  </si>
  <si>
    <t>Se realizo seguimiento a los tramites de oficina durante el tercer trimestre, de 2021 en la territorial bolivar. Cabe anotar la disminucion de los resultados debido al cambio del sistema cobol al sistema nacianal catastral y capacitaciones y vencimiento de terminos durante el periodo.</t>
  </si>
  <si>
    <t>se realizo seguimiento a los tramites de oficina durante el cuarto trimestre de 2021 en la territorial bolivar</t>
  </si>
  <si>
    <t>En el archivo adjunto se indica la cantidad de trámites ejecutados en oficina (1349)</t>
  </si>
  <si>
    <t>En los reportes generados por elsistema de información catastral se observa realización de trámites de oficina asI abril:889, mayo: 775 y junio:444, para un total de 2108</t>
  </si>
  <si>
    <t xml:space="preserve">se revisa evidencia cumple con lo esperado </t>
  </si>
  <si>
    <t xml:space="preserve">Se evidencian 1349 trámites ejecutados en oficina, para el primer trimestre. </t>
  </si>
  <si>
    <t>Aunque no se asigna meta, se evidencian los reportes generados de información catastral en la realización de trámites de oficina con  un total de 2108</t>
  </si>
  <si>
    <t xml:space="preserve">Para el tercer trimestre del año 2021, no se programó ninguna meta, sin embargo, se observa que se ha avanzado en el proceso de seguimiento de trámites de oficina.  </t>
  </si>
  <si>
    <t>Se realizo seguimiento a los tramites de terreno durante el primer trimestre de 2021.</t>
  </si>
  <si>
    <t>Se realizo seguimiento a los tramites de terreno durante el segundo trimestre del 2021, en la territorial bolivar</t>
  </si>
  <si>
    <t>Se realizo seguimiento a los tramites de terreno durante el tercer trimestre de 2021 en la territorial bolivar.Cabe noatar uana disminucion en los resultados debido al cambio de sistema cobol al sistema nacional catastaral con acapcitaciones y vencimiento de terminos en el periodo..</t>
  </si>
  <si>
    <t>Se realizo  seguimiento a los tramites de terreno durante el cuarto trimestre de 2021 en la territorial bolivar.</t>
  </si>
  <si>
    <t>En el archivo adjunto (en la carpeta de la actividad 3) se indica la cantidad de trámites ejecutados de terreno (890).</t>
  </si>
  <si>
    <t>En los reportes generados por elsistema de información catastral se observa realización de trámites de oficina asI abril:658, mayo: 645 y junio:240, para un total de 2108, para un total de 1543</t>
  </si>
  <si>
    <t>se revisa la evidencia cargada cumple con el producto esperado</t>
  </si>
  <si>
    <t>Se verifican de acuerdo a información adjunta, la ejecución de 890 trámites de terreno durante el periodo.</t>
  </si>
  <si>
    <t>Aunque no se proyecta meta para el periodo, se evidencia la realización de trámites de oficina con un total de 1543</t>
  </si>
  <si>
    <t xml:space="preserve">Se ha venido avanzando en la actividad de trámites de terreno.  Sin embargo, se evidencia que para este periodo evaluado no se programó meta.  </t>
  </si>
  <si>
    <t>Se realizoel 100% y seguimiento a las solicitudes realizadas de regulacion de propiedad en el primer trimestre2021.</t>
  </si>
  <si>
    <t xml:space="preserve">Se  realizo seguimiento a las solicitudes, realizadas en el segundo trimestre de 2021,dando cumplimiento a la meta del periodo. </t>
  </si>
  <si>
    <t>Se realizo seguimiento a las solicitudes realizadas,en el tercer trimestre de 2021 dando cumplimiento a la meta del periodo.</t>
  </si>
  <si>
    <t>Se realizo seguimiento a las solicitudes realizadas, durante el cuarto trimestre de 2021 en la territorial bolivar dando cumplimiento al periodo.</t>
  </si>
  <si>
    <t>En el archivo en excel denominado "informe primer trimestre restitución de tierras 2021" se observan la cantidad de solicitudes en materia de regularizacion para el primer trimestre (8, 4 y 7), pero no se puede comprobar si se atendieron en el término legal</t>
  </si>
  <si>
    <t>En el memorando remitido por Lina Castellar, asegura que se tramitaron dentro del término legal todas las solicitudes de regularización de la propiedad</t>
  </si>
  <si>
    <t>se revisa la evidencia cargada cumple con el producto esperado Regularización de la propiedad (Ley 1561 y Ley 1564 de 2012)</t>
  </si>
  <si>
    <t xml:space="preserve">Se observa en cuadro soporte "Informe Restitución de Tierras 2021, que se recibieron durante el trimestre 19 solicitudes programadas y ejecutadas; sin embargo, no se evidencian los tiempos de ejecución de los mismos, para comprobar si fueron atendidos en los tiempos establecidos.  </t>
  </si>
  <si>
    <t>Se evidencia el cumplimiento de seguimiento a las solicitudes, de acuerdo a memorando de Restitución de Tierras enviado a la Dirección Territorial.</t>
  </si>
  <si>
    <t xml:space="preserve">Se observa el informe correspondiente al tercer trimestre del año (julio, agosto y septiembre), donde se evidencia que se ha realizado seguimiento a las solicitudes allegadas en tema de regularización de la Propiedad, avanzado en un 25 %.  </t>
  </si>
  <si>
    <t>Se realizo el 100% de las solicitudes recibidas para el cumplimiento de politica de restitucion de tierras y ley de victimas durante el primer trimestre 2021.</t>
  </si>
  <si>
    <t>Se realizo seguimiento a las solicitudes recibidas durante el segundo trimestre del año2021,dando cumplimiento de la politica de restitucion de tierras y ley de victimas.</t>
  </si>
  <si>
    <t>Se realizo seguimiento a las solicitudes recibidas durante el tercer trimestre del año 2021,dando cumplimiento al periodo.</t>
  </si>
  <si>
    <t>Se realizo seguimiento a las solicitudes recibidas durante el cuarto trimestre del año 2021, en la territorail bolivar dando cumplimiento al periodo.</t>
  </si>
  <si>
    <t>La contratista Lina Castellar Pérez presenta informes de gestión de la oficina de restitución de tierras correspondientes a los meses de febrero y marzo, donde especifica la cantidad de solicitudes recibidas clasificadas en tres grupos, pero no se indica si se tramitaron dentro de los términos de ley. Adicionalmente, se reconoce en ambos informes que el IGAC está pendiente de realizar avalúos comerciales (13 en febrero y 8 de marzo), requerimientos de jueces o magistrados incluidos dentro del trámite especial de restitución de tierras y en el seguimiento realizado por la DT se indica que se dio cumplimiento al 100% de las solicitudes recibidas, por lo que no es coherente el seguimiento a lo indicado en la evidencia.</t>
  </si>
  <si>
    <t>Se observa cumplimiento del control con la evidencia aportada</t>
  </si>
  <si>
    <t xml:space="preserve">se evidencia el cumplimiento con los soportes cargados </t>
  </si>
  <si>
    <t>En cuadro excel "Informe de Restitución de Tierras 2021", se observa que se recibieron 32 solicitudes en el periodo, proyectadas y ejecutadas.De otro lado en Informe a 9 de abril de 2021, se indica que se recibieron 351 solicitudes, de las cuales no se da respuesta en su totalidad; y en autoseguimiento se consigna que se realizó el 100% de las solicitudes. No se puede evidenciar tiempos de recibo y respuesta.</t>
  </si>
  <si>
    <t>Se da cumplimiento a la actividad de política de restitución de tierras y Ley de Victimas, evidenciado enl informe aportado.</t>
  </si>
  <si>
    <t>Se realizo seguimiento a la atencion de las PQRSD,logrando el 68% durante el primer trimestre de 2021.</t>
  </si>
  <si>
    <t>Se realizo seguimiento a la atencion de las PQRSD en el segundo trimestre del año2021, en la territorial bolivar,logrando un 68% de gestion..</t>
  </si>
  <si>
    <t>Se realizo seguimiento a la atencion de las PQRSD en el tercer trimestredel año 2021,de la territorial bolivar,logrando un 67% de gestion.cabe notar el cambio del sistema cobol al sistema nacional catastral durante este periodo.</t>
  </si>
  <si>
    <t>Se realizo seguimiento a la atencion de las PQRSD en el cuarto trimestre de 2021, en la territorial bolivar logrando un 22.5 en el periodo.</t>
  </si>
  <si>
    <t>En el informe presentado se indica que hubo 403 PQRS que no fueron respondidas dentro de los términos, lo que representa un 26% sobre la totalidad, lo que concuerda con el porcentaje reportado.</t>
  </si>
  <si>
    <t>El 68% de gestión reportado hace referencia a la cantidad de PQRS respondidas de las que llegaron (1026 de 1528 recibidas); no obstante, la cantidad de las PQRSD respondidas dentro de los términos legales fueron 262, por lo que el porcentaje verdadero corresponde a 25.5% (262/1026) y no 68% como indican en el análisis cualitativo, porcentaje con el que se obtuvo el dato cuantitativo, motivo por el cual se deja el concepto no favorable.</t>
  </si>
  <si>
    <t>se revisa la evidencia PQRS cumple con producto esperado</t>
  </si>
  <si>
    <t>Se verifica el seguimiento constatado con el informe de la territorial.</t>
  </si>
  <si>
    <t>Aunque se evidencia gestión en las PQRDS por parte de la Dirección Territorial, el % no respuesta no se cumple.</t>
  </si>
  <si>
    <t xml:space="preserve">Se observa que se ha realizado el seguimiento a la atención de las PQRSD para este trimestre del año evaluado.  Sin embargo, se evidencia que no se cumplió con la meta programada. </t>
  </si>
  <si>
    <t>Se realizo reporte de actas de comites durante el primer trimestre de 2021 en la territorial bolivar.</t>
  </si>
  <si>
    <t>Se realizo reporte de seguimiento de actas de comites durante el segundo trimestre de2021,en la territorial bolivar ,respecto al comite de convivencia como se muestra en la evidencias se solicito a talento humano sede central apoyo para convocar nuevo integrantes ya que uno renuncio a la instituto y otro trasladado a la subdireccion de catastro.</t>
  </si>
  <si>
    <t>Se reportan actas de comties de copasst durante el periodo y se muestra convocatoria a funcionarios para el nuevo comite de convivencia en la territorial bolivar.</t>
  </si>
  <si>
    <t xml:space="preserve">Se reportan actas de comites de copasst durante el periodo y se evidencia convocatoria para nuevos funcionarios que integren el comite de convivencia, en la territorial bolivar2021. </t>
  </si>
  <si>
    <t>Se observan actas conforme al seguimiento realizado por la Dirección Territorial, ante las cuales surgen las siguientes recomendaciones: 1. Por el derecho a la privacidad y protección de datos personales, se recomienda anonimizar las actas del COPASST cuando se envien a nivel central donde se mencionen a las personas que sufren alguna enfermedad o han sido contagiados por el virus, ya que esta es información clasificada y se debe dar el tratamiento dispuesto por la Ley 1712 de 2014 en esos casos. 2. Incluir únicamente el orden del día que corresponda al comité que se está desarrollando.3. Se recomienda capacitación al comité de convivencia laboral sobre sus funciones, ya que en el acta se evidencian temas que no tienen que ver.3. Evidenciar todas las funciones del COPASST</t>
  </si>
  <si>
    <t>Se presentan actas de reunión del COPASST de abril, mayo y junio, ante las cuales se realiza las siguientes observaciones de mejora: a) Aplicar tratamiento de datps sensibles establecidos en el artículo 6to de la Ley 1581 de 2012, respecto a nombrar a las personas que se contagiaron del virus. b) Incluir en el apartado "reporte de condiciones de seguridad" únicamente los reportes de actos y condiciones inseguras presentados por los trabajadores c) Incluir todos los compromisos que se deriven de la reunión dentro de la tabla, indicando responsables y fecha programada de ejecución. Se observa correo solicitando apoyo para la conformación del Comité de convivencia laboral, ante lo cual se recomienda conformar el nuevo comité a la mayor brevedad.</t>
  </si>
  <si>
    <t>se revisa evidencia cumple con producto esperado</t>
  </si>
  <si>
    <t>Se evidencia reporte de Actas de Comités Copasst y Convivencia Laboral, durante el trimestre.</t>
  </si>
  <si>
    <t>Se evidencian actas de reunión del COPASST del periodo, sin embargo, es importante tener en cuenta las recomendaciones dadas por la OAP.</t>
  </si>
  <si>
    <t xml:space="preserve">Se presentan los documentos donde se encuentran las actas realizadas sobre Comité paritario de Seguridad y Salud en el Trabajo – Copasst correspondientes a los meses de julio, agosto y septiembre del presente año.  Así mismo, se observa documento de convocatoria a funcionarios para el nuevo comité de convivencia en la territorial.  </t>
  </si>
  <si>
    <t>Se realizaro los reportes de las actividades asiganadas durante el primer trimestre de 2021 en la territorial boliuvar.</t>
  </si>
  <si>
    <t>Se realizo seguimiento y reporte en el segundo trimestre de 2021, de responsabilidades asignadas  en el periodo en la territorial bolivar</t>
  </si>
  <si>
    <t>Se reoprta seguimiento a las responsabilidades de rendicion de cuentas y acyividades durante el periodo en la territorial bolivar</t>
  </si>
  <si>
    <t>Se reporta seguimiento a las responsabilidades de rendicion de cuentas y actividades durante el periodo en la territorial bolivar 2021.</t>
  </si>
  <si>
    <t>Adjuntan como evidencias actas de comités, reportes de ausentismo, listado de integrantes de la brigada y certificados médicos de aptitud laboral. Con estas evidencias no se puede corroborar el cumplimiento de todas las responsabilidades y rendición de cuentas establecidas en el Acta 06-01-2021</t>
  </si>
  <si>
    <t>Se observa cumplimiento del control con las evidencias aportadas</t>
  </si>
  <si>
    <t>se revisa evidencia cumple con lo esperado</t>
  </si>
  <si>
    <t>Verificado lo aportado por la territorial, se evidencia que no se da cumplimiento a todas las responsabilidades establecidas en el Acta 06-01-2021.</t>
  </si>
  <si>
    <t>De acuerdo a lo soportado por la Dirección Territorial, se da cumplimiento en la Atención en los tiempos establecidos las responsabilidades y rendición de cuentas en el SG - SST.</t>
  </si>
  <si>
    <t xml:space="preserve">Para esta actividad la territorial soporta los documentos correspondientes al seguimiento a las responsabilidades de Rendición de Cuentas. </t>
  </si>
  <si>
    <t xml:space="preserve">Se realizo seguimiento a  las ventas de bienes y servicios durante el primer trimestre.les remito como es de su conocimiento no tenemos asignado  aun  metas de ingresos a la fecha. </t>
  </si>
  <si>
    <t>Se realizo seguimiento a las ventas de bienes y servicios durante el segundo trimestre de 2021, en la territorial bolivar</t>
  </si>
  <si>
    <t>Se realizo seguimiento a las ventas de bienes y servicios por valor de  $52623975 durante el periodo en la territorial bolivar</t>
  </si>
  <si>
    <t>Se realizo seguimiento a los ingresos por ventas de bienes y servicios durante el cuarto trimestre de 2021, en la territorial bolivar por valor de $143.911.664</t>
  </si>
  <si>
    <t>En las evidencias reportadas se observa el mismo valor reportado de ingresos durante el primer trimestre</t>
  </si>
  <si>
    <t>En las evidencias reportadas se observa el mismo valor reportado de ingresos durante el segundo trimestre</t>
  </si>
  <si>
    <t>se revisa evidencias formato de ingresos.</t>
  </si>
  <si>
    <t>Aunque para el periodo no se asigna meta, se evidencia reporte  de ingresos de  45801069, durante el primer trimestre</t>
  </si>
  <si>
    <t>De acuerdo a los soportes entregados por la Dirección Territorial, se evidencia el valor reportado de la meta de ingresos por la venta de bienes y servicios durante el periodo.</t>
  </si>
  <si>
    <t xml:space="preserve">Se evidencian como soportes la relación de ingresos de la Dirección Territorial correspondiente al tercer trimestre del año.  Sin embargo, se observa que no se dio cumplimiento a la meta programada para el periodo evaluado.  </t>
  </si>
  <si>
    <t xml:space="preserve">Llevar a cabo el proceso de recuperación del 100% de la cartera pendiente por convenios y contratos de la territorial </t>
  </si>
  <si>
    <t>Recursos obtenidos por recuperación de cartera</t>
  </si>
  <si>
    <t>en el primer trimestre no se programo ingresos por recuperacion de cartera en la territorial bolivar 2021.</t>
  </si>
  <si>
    <t>Se realizo proceso de seguimiento a la recuperacion de cartera en el segundo trimeste de 2021 , se informa y se soporta que la cartera de los municipios esta  en cartera castigada y esta en proceso de emitir una resolucion por parte de la direccion general, donde se absuelve esta cartera inrecuperable.</t>
  </si>
  <si>
    <t>Se reporta resolucion de castigo cartera por parte de sede central y realizo seguimiento a todos los procesos de la territorai bolivar durante el periodo.</t>
  </si>
  <si>
    <t>Se realiza seguimiento al proceso de cartera durante el periodo en la territorial bolivar 2021,y se reporta resolucion de castigo de cartera por parte de sede central.</t>
  </si>
  <si>
    <t>Para esta actividad aparece planteada una meta del 25%, es ncesario que la Dirección Territorial aclare si existe cartera para ser recuperada</t>
  </si>
  <si>
    <t>En las evidencias presentadas se observa gestión ante la cartera de la territorial, pero no se observa que se haya logrado recuperación de algún recurso; sin embargo, en conversación con la Directora Territorial, Lucía Cordero, manifestó que en reunión del comité de sostenibilidad contable, presidido por la Directora General, se llegó a la decisión de castigar la cartera por ser de dfícil cobro, información que fue corroborda por la funcionaria Sonia Plazas, de cartera del nivel central, indicando que el acta no se encuentra firme porque falta la firma de la anterior contadora, pero que existe la grabación de la mencionada reunión donde consta esa decisión.</t>
  </si>
  <si>
    <t>se revisa las evidencias cumlen con el producto esperado</t>
  </si>
  <si>
    <t>Se asigna una meta para el periodo, sin embargo en el autoseguimiento se informa "que no se programo ingresos por recuperacion de cartera en la territorial bolivar 2021".</t>
  </si>
  <si>
    <t xml:space="preserve">Se evidencia proceso de seguimiento a la recuperacion de cartera durante el periodo. </t>
  </si>
  <si>
    <t xml:space="preserve">Para el cumplimiento de esta actividad la territorial soporta las conciliaciones bancarias correspondientes a los meses de julio, agosto y septiembre del año en curso.  </t>
  </si>
  <si>
    <t>Boyacá</t>
  </si>
  <si>
    <t>Se firma acta de inicio entre el IGAC y la empresa ejecutora, se publica resolucion de inicio, la subdireccion de catastro comunica que el reporte de avance lo hace esa dependencia.</t>
  </si>
  <si>
    <t>Durante el segundo trimestre (Junio) se  da inicio a los procesos de Actualización Catastral Urbano-Rural para Socotá, Tasco, Beteitiva, Busbanzá, Sativasur, Socha y Corrales, por lo que aun no se reporta Hectáreas urbanas actualizadas, proceso que está programado para el siguiente trimestre según cronograma como se evidencia en archivos adjuntos de 3 memorias y 4 actas de seguimientos.</t>
  </si>
  <si>
    <t>En el TERCER trimestre se da inicio a la etapa de Reconocimiento Predial, este proceso esta en cabeza de la Subdireccion de Catastro y Proyectos, quienes en el mes de septiembre comunican un avance de entrega por el operador del 25%, se adjunto pantallazo cita reunion virtual</t>
  </si>
  <si>
    <t>Este proyecto está a cargo de la Dirección de Gestión Catastral de la Sede Central y nos informa que el proceso aún no se ha finalizado por parte del Operador Catastral.</t>
  </si>
  <si>
    <t>No se puede evaluar con la información disponible.</t>
  </si>
  <si>
    <t>En actas de reunión de comités operativos se observa inicio de actividades para siguiente periodo.</t>
  </si>
  <si>
    <t>Se evidencia cumplimiento</t>
  </si>
  <si>
    <t>No se ejecutó la actividad</t>
  </si>
  <si>
    <t>Sin meta signada para el periodo.</t>
  </si>
  <si>
    <t>De acuerdo a los soportes, reunión por team, se evidencia el avance reportado</t>
  </si>
  <si>
    <t>Durante el segundo trimestre (Junio) se  da inicio a los procesos de Actualización Catastral Urbano-Rural para Socotá, Tasco, Beteitiva, Busbanzá, Sativasur, Socha y Corrales, por lo que aun no se reporta Hectáreas rurales actualizadas, proceso que está programado para el siguiente trimestre según cronograma como se evidencia en archivos adjuntos de 3 memorias y 4 actas de seguimientos.</t>
  </si>
  <si>
    <t>En el TERCER trimestre se da inicio a la etapa de Reconocimiento Predial RURAL, este proceso esta en cabeza de la Subdireccion de Catastro y Proyectos, quienes en el mes de septiembre comunican un avance de entrega por el operador del 25%, se adjunto pantallazo cita reunion virtual</t>
  </si>
  <si>
    <t>En actas de reunión de comités operativos se observa inicio de actividades para el siguiente periodo.</t>
  </si>
  <si>
    <t>La evidencia es concordante con la actividad</t>
  </si>
  <si>
    <t>De la vigencia anterior se ejecuto 220, de la presnete 1653 tramites, se anulo 288</t>
  </si>
  <si>
    <t>Durante el segundo trimestre se ejecutaron 4332 trámites de Oficina, como se evidencia en reporte del  sistema Cobol, el cual se adjunta demostrando el cumplimiento de la actividad.</t>
  </si>
  <si>
    <t>Con el informe del sistema Cobol se evidencian 4309 trámites de oficina durante el TERCER trimestre</t>
  </si>
  <si>
    <t>Como evidencia se adjunta informe de tramites de oficina del sistema Cobol y SNC. Se aclara que la meta no pudo ser alcanzada porque por resolucion 1705 de 2021 la Sede Central suspendió todos los tramites de conservacion en la territorial Boyacá para efectuar el cambio de sistema Cobol a SNC, lo cual generó retrazo e incumplimiento de meta, no se conocia el sistema SNC el cual ademas presenta muchas fallas en su funcionamiento.</t>
  </si>
  <si>
    <t>Se evidencia en reporte avance  a marzo donde se puede observarun informe de tramitadas por unidad ooperativa Tunja, Sogamoso, Chiquinquira de enero, febrero y marzo.</t>
  </si>
  <si>
    <t>En informe tramitado de abril a junio se evidencia registro de 4332 tráomites de oficina.</t>
  </si>
  <si>
    <t xml:space="preserve">Se da cumplimiento con la evidencia </t>
  </si>
  <si>
    <t>La evidencia corresponde</t>
  </si>
  <si>
    <t>Aunque para el periodo no se asigna meta, se evidencia reporte ejecutado de 1873 tramites de las Unidades Operativas de Tunja, Sogamoso y Chiquinquirá.</t>
  </si>
  <si>
    <t>Aunque la Dirección Territorial no asigna meta par el periodo, se evidencia en cuadro de trámites la ejecución de 4332 trámites de oficina.</t>
  </si>
  <si>
    <t>De acuerdo a los soportes, informe de tramitadas por unidad operativa desde 20210701 hasta 20210930, se evidencia la realización de 4309 tramites.</t>
  </si>
  <si>
    <t>De la vigencia anterior se efectuo 592 y de la presente 238 tramites, se anulo luego de estudio y algunos cosos despues de la visita 434</t>
  </si>
  <si>
    <t>Durante el segundo trimestre se ejecutaron 1661 trámites de Terreno, como se evidencia en reporte del  sistema Cobol, el cual se adjunta demostrando el cumplimiento de la actividad.</t>
  </si>
  <si>
    <t xml:space="preserve">Con el informe del sistema Cobol se evidencian 1339 trámites de terreno durante el TERCER trimestre. Se presenta falta de personal a contrato, el rediseño institucional afecto negativamente </t>
  </si>
  <si>
    <t xml:space="preserve">Se evidencia en informe “avance conservación a marzo” donde se puede observar descripción de tramitadas, por unidad operativa en Tunja, Sogamoso, Chiquinquira </t>
  </si>
  <si>
    <t>En informe tramitado de abril a junio se evidencia registro de 1661 trámites en terreno.</t>
  </si>
  <si>
    <t>Se cumple con la evidencia propuesta</t>
  </si>
  <si>
    <t xml:space="preserve">La evidencia corresponde, aunque no se cumplió la meta. </t>
  </si>
  <si>
    <t>Aunque no se asigna meta para el periodo la territorial presenta un avance de 830 trámites de la Unidades Operativas  de Tunja, Sogamoso, Chiquinquira.</t>
  </si>
  <si>
    <t>No se asigna meta para el periodo, no obstante, en lo soportado por la Dirección Territorial se evidencia el registro de 1661 trámites en terreno.</t>
  </si>
  <si>
    <t>De acuerdo a los soportes, informe de tramitadas por unidad operativa desde 20210701 hasta 20210930, se evidencia la realización de 1339 tramites.</t>
  </si>
  <si>
    <t>Avalúos Comerciales elaborados</t>
  </si>
  <si>
    <t>Implementación del plan de mercadeo para la promoción de los productos y servicios de la entidad</t>
  </si>
  <si>
    <t>Atender en el término legal, el 100% de las solicitudes de elaboración de avalúos comerciales</t>
  </si>
  <si>
    <t>Número de avalúos elaborados en el periodo</t>
  </si>
  <si>
    <t>A la fecha no se han elaborado avaluos, se efectuo cotizacion para 13 avaluos municipio de sachica y duitama, se envio oferta de servicio a los 123 municipios del departamento, se cotizo y dio respuesta a solicitudes de los juzgados</t>
  </si>
  <si>
    <t>Se realizaron 33 cotizaciones para juzgados, particulares y municipio de Tunja. Durante el segundo trimestre no se firmaron avalúos comerciales con otras entidades. Se adjunta como evidencia relación de la gestión con las cotizaciones realizadas.</t>
  </si>
  <si>
    <t>Se finalizaron 4 avalúos. Se tiene en proceso 8. Como evidencia se adjunta relación de los avalúos del Tercer Trimestre.</t>
  </si>
  <si>
    <t>Durante el cuatro trimestre se realizaron 11 avaluos. Se adjunta relacion.</t>
  </si>
  <si>
    <t>Se evidencia el registro de solicitudes de cotizaciones en el formato solicitud de cotizacion de avaluos FO-GCT-PC09-11, pero no avaluos comerciales realizados.</t>
  </si>
  <si>
    <t>Se verifica registro de información de predios rurales y urbanos en formato de solicitud de avalúos.</t>
  </si>
  <si>
    <t>Se cumple con la evidencia a la actividad propuesta</t>
  </si>
  <si>
    <t>Envían relación de avalúas a 2021.</t>
  </si>
  <si>
    <t>De acuerdo a los soportes, relación avalúos comerciales tercer trimestre 2021, se evidencia el avance reportado.</t>
  </si>
  <si>
    <t xml:space="preserve">Durante el trimestre se atendio las certificaciones y solicitudes de los usuarios y entes como juzgados que fueron solicitadas </t>
  </si>
  <si>
    <t>Se atendieron todas las solicitudes de certificados especiales para regularización de la propiedad según ley 1561. Como evidencia se adjunta relación de certificados hechos.</t>
  </si>
  <si>
    <t>Durante el TERCER trimestre se atendieron todas las solicitudes en materia de regularización de la propiedad. Se evidencia mediante informe generado en SIGAC</t>
  </si>
  <si>
    <t>Durante el CUARTO trimestre se atendieron todas las solicitudes en materia de regularización de la propiedad. Se evidencia mediante informe generado en SIGAC donde ninguna solicitud de este tipo se encuentra abierta.</t>
  </si>
  <si>
    <t>Se evidencia  registro una relacion de tramites de prodctos en area de sistemas de los meses enero, febrero y marzo</t>
  </si>
  <si>
    <t xml:space="preserve">En formato de trazabilidad de certificados planos catastrales se aprecian registros de los meses de abril a junio. </t>
  </si>
  <si>
    <t>La evidencia es concordante con la actividad propuesta</t>
  </si>
  <si>
    <t>Se evidencia mediante informe generado en SIGAC a diciembre 2021</t>
  </si>
  <si>
    <t xml:space="preserve">Se valida que durante el trimestre se dió atención a las certificaciones y solicitudes realizadas. </t>
  </si>
  <si>
    <t xml:space="preserve">Se constata soporte de evidencias de certificados planos catastrales registros de abril a junio. </t>
  </si>
  <si>
    <t>De acuerdo a los soportes, relación mensual, se evidencia el avance reportado.</t>
  </si>
  <si>
    <t>Se atendio lo solicitado por los jueces de tierras con forme norma y herramienta monitoreo</t>
  </si>
  <si>
    <t>Se atendio las diferentes solicitudes de los jueces de tierras, se elabora acta comite y diligencia herramienta de monitoreo se adjunta.</t>
  </si>
  <si>
    <t>Durante el TERCER trimestre se atendieron todas las solicitudes de los jueces. Como evidencia se adjunta el formato de Herramienta de Monitoreo con los casos que se han solicitado o concepto de Politica de restitución de Tierras y Ley de Victimas.</t>
  </si>
  <si>
    <t>Durante el CUARTO trimestre se atendieron todas las solicitudes de los jueces. Como evidencia se adjunta el formato de Herramienta de Monitoreo con los casos que se han solicitado o concepto de Politica de restitución de Tierras y Ley de Victimas.</t>
  </si>
  <si>
    <t>En herramienta de monitoreo donde se describe  tramites administrativos  y portafolio tambien se identifican los tramits Judiciales</t>
  </si>
  <si>
    <t>En herramienta de monitoreo y acta de comité se relacionan las solicitudes de trámites judiciales.</t>
  </si>
  <si>
    <t xml:space="preserve">Se evidencia con el formato de Herramienta de Monitoreo </t>
  </si>
  <si>
    <t>Se evidencia herramienta de monitoreo de tramites administrativos, portafolio, así como los judiciales.</t>
  </si>
  <si>
    <t>Se evidencia la atención de las diferentes solicitudes de los jueces de tierras, acta comite y diligencia herramienta de monitoreo.</t>
  </si>
  <si>
    <t>De acuerdo a los soportes, Tierras herramienta de monitoreo Boyacá 2021, se evidencia el avance reportado.</t>
  </si>
  <si>
    <t>Se propendio por atender oportunamente, los funcioanrios estuvieron en conocimiento del nuevo sistema de correspondencia SIGAC, recibido 2478, tramitado 550, pendiente 1685</t>
  </si>
  <si>
    <t>Segun reporte SIGAC correspondencia externa recibida fue de 1267 solicitudes, segun reporte control interno no se respondio 588, se respondio un 65%. Determinando que la territorial requiere de una acción correctiva para disminuir el rezago en las respuestas oportunas.</t>
  </si>
  <si>
    <t>Segun reporte SIGAC correspondencia externa recibida fue de 1819 solicitudes, y externa enviada fue de 2654 respuestas, segun reporte vencidas no se respondio 1004, se respondio un 65% aproximado. El sistema SIGAC presenta fallas constantemente, no es posible generar reportes de control</t>
  </si>
  <si>
    <t>Segun reporte SIGAC correspondencia externa recibida fue de 1958 solicitudes, y externa enviada fue de 3824 respuestas, segun reporte vencidas en el trimestre no se respondio 294, durante el año 2021 se recibio 7693 solicitudes, se respondio 9371 y quedo pendiente de respuesta 860, la respuesta en el año fue de 90%. El sistema SIGAC presenta fallas constantemente, no es posible generar reportes de control</t>
  </si>
  <si>
    <t>Se evidencia en reporte consolidado nacional de PQRDS un resago de 1685 por atender, el valor ejecutado no corresponde a la evidencia</t>
  </si>
  <si>
    <t>En relación de archivo SIGAC se aprecian las 1267 solicitudes radicadas, con 35% que faltan por dar resuesta.</t>
  </si>
  <si>
    <t>Las evidencias cumplen con la actividad porpuesta</t>
  </si>
  <si>
    <t>La evidencia corresponde consolidado SIGAC a diciembre 2021</t>
  </si>
  <si>
    <t>De acuerdo al consolidado de lo recibido, tramitado y pendiente, no se da cumplimiento a la actividad.</t>
  </si>
  <si>
    <t xml:space="preserve">Se constata el recibo de 1267 solicitudes radicadas, de las cuales se dión respuesta a un 65% de ellas, quedando un rezago del 35%. </t>
  </si>
  <si>
    <t>De acuerdo a los soportes, reporte SIGAC tercer trimestre, se evidencia el avance reportado, pero esta por debajo de lo programado.</t>
  </si>
  <si>
    <t>Se efectuo las actas mensuales de copasst y la de comite convivencia</t>
  </si>
  <si>
    <t>Se cumplio con las reuniones y actas correspondientes a copass y comite de convivencia. Se adjunta copia de las respectivas actas.</t>
  </si>
  <si>
    <t>Se cumplió con las reuniones y actas correspondientes a copass y comite de convivencia. Se adjunta copia de las respectivas actas.</t>
  </si>
  <si>
    <t>Se evidencia el cumplimiento de la actividas con la actas de los comites COPASST de enero, febrero y marzo y el acta  del comite de convivencia del 23 de marzo.</t>
  </si>
  <si>
    <t>Se verifica cumplimiento de actividades referntes al Talento Humano con las actas de Copasst y Comisión de Personal de los meses de abril, mayo y junio así como el acta del comité de convivencia laboral del mes de junio.</t>
  </si>
  <si>
    <t>Las evidencias cumplen</t>
  </si>
  <si>
    <t>Se evidencia con las reuniones y actas correspondientes a copass y comite de convivencia.</t>
  </si>
  <si>
    <t>Se evidencia el cumplimiento con lo observado en las actas de los comites COPASST de enero, febrero y marzo y el acta  del comite de convivencia de marzo de 2021.</t>
  </si>
  <si>
    <t>Se evidencia el cumplimiento de actividades con las actas de Copasst y Comisión de Personal durante el periodo (abril-junio), y acta comité de convivencia laboral en junio.</t>
  </si>
  <si>
    <t>De acuerdo a los soportes, actas comités de convivencia y copasst, se evidencia el avance reportado.</t>
  </si>
  <si>
    <t xml:space="preserve">No se socializo el acta del 06-01-2021 </t>
  </si>
  <si>
    <t>Se socializo el acta para dar cumplimiento.Se creo link de comite de convicencia laboral, comision de personal,se envía el  reporte de ausentismo diseñado por TH Se lleva reporte sintomatologia covid.</t>
  </si>
  <si>
    <t>Las responsabilidades ante el SG - SST se vienen atendiendo mediante el registro de la sintomatología del Covid-19 y el envío de las pruebas que se han hecho los funcionarios con posibles casos positivos, entre otros.</t>
  </si>
  <si>
    <t>No se cumplio las actividades establecidas en acta del 06-01-2021, por desconocimiento</t>
  </si>
  <si>
    <t>Se cumprueba cumplimiento con el diligenciamiento del reporte de asusentismo del periodo, el correo electrónico de participación de plataforma de registro de sintomatología Covid y comunicación de link carpeta compartida.</t>
  </si>
  <si>
    <t>Las evidencias son concordantes con la actividad propuesta</t>
  </si>
  <si>
    <t xml:space="preserve">Las evidencias corresponden </t>
  </si>
  <si>
    <t>No se evidencia soporte de la actividad; igualmente en el autoseguimiento se manifiesta la no realización de socialización del acta del 06-01-2021.</t>
  </si>
  <si>
    <t>Se evidencia reporte de asusentismo, correo electrónico de participación plataforma de registro de sintomatología Covid y comunicación de link carpeta compartida.</t>
  </si>
  <si>
    <t>De acuerdo a los soportes, registro sintomatología y pruebas covid, se evidencia el avance reportado.</t>
  </si>
  <si>
    <t xml:space="preserve">A la fecha no se ha asignado meta, el recaudo fue de 72.061.73 millones </t>
  </si>
  <si>
    <t>De la meta asignada se cumplió en un 61%, esto debido a que no se cuenta con comercializador de apoyo, se han disminuido las ventas por los Datos Abiertos. Igualmente nunca se había asignado una meta tan alta. Como evidencia se adjuntan los informes de ventas.</t>
  </si>
  <si>
    <t>Como evidencia se adjunta reporte de pagaduria con las ventas realizadas durante el TERCER trimestre. Es necesario aclarar que las ventas han disminuido por datos abiertos, historicamente lo reportado es consistente pero la meta asignada no guarda relacion con las ventas historicas y la situación actual. El reportado es de 128.393.722 sin IVA. (No se incluye recuperación de cartera de Sogamoso)</t>
  </si>
  <si>
    <t>Como evidencia se adjunta reporte de pagaduria con las ventas realizadas durante el CUARTO trimestre. Es necesario aclarar que las ventas han disminuido por datos abiertos, historicamente lo reportado es consistente pero la meta asignada no guarda relacion con las ventas historicas y la situación actual, el reporte incluye parte pago contrato conservacion paipa</t>
  </si>
  <si>
    <t>Se recaudo 72.061.73 millones, se evidencia en tres archivos.</t>
  </si>
  <si>
    <t>En evidencia se indica ingresos por $94.970.665, valor que pese a su incremento con respecto al periodo anterior y análisis respectivo, no cumple asignada.</t>
  </si>
  <si>
    <t>Se evidencia con reporte de pagaduria con las ventas realizadas durante el CUARTO trimestre</t>
  </si>
  <si>
    <t>Aunque para el periodo no se asigna meta, se evidencia según lo aportado por la territorial un recaudo de 72.061.730 millones.</t>
  </si>
  <si>
    <t>Se constatan ingresos por $94.970.665, con cumplimiento del 615 de la meta asignada.</t>
  </si>
  <si>
    <t>Aunquea los soportes, ingresos mensuales, se evidencian el avance reportado, este se encuentra por debajo de lo programado.</t>
  </si>
  <si>
    <t>Cartera pendiente por 54.870.410,  se recaudo 4.870.410</t>
  </si>
  <si>
    <t>Debido a la gestion hecha en el segundo trimestre con el municipio de Sogamoso para el cobro de $ 50 millones, se logró el recaudo el 2 de julio. Se adjunta informe.</t>
  </si>
  <si>
    <t>Se recuperó la cartera correspondiente al municipio de Sogamoso por 50 millones el cual se refleja en los ingresos reportados por pagaduria en julio, no se tiene mas cartera para recuperar</t>
  </si>
  <si>
    <t>Durante el Cuarto trimestre la Territorial Boyacá no tiene cartera por recuperar.</t>
  </si>
  <si>
    <t xml:space="preserve">Se comprueba en evidencia ingreso mes de marzo 2021 Boyacá, el recaudó de Cartera $ 4.870.410 </t>
  </si>
  <si>
    <t>En orden de pago y transferencia se aprecia el recaudo de 50 millones.</t>
  </si>
  <si>
    <t xml:space="preserve">Cumple con la evidencia </t>
  </si>
  <si>
    <t>Se evidencia recaudo de cartera por valor $4.870.410.</t>
  </si>
  <si>
    <t xml:space="preserve">De acuerdo a informe presentado, se evidencia la gestión con el municipio de Sogamoso y recaudo de $50 millones de pesos. </t>
  </si>
  <si>
    <t>De acuerdo a los soportes, recuperación cartera Sogamoso, se evidencia el avance reportado.</t>
  </si>
  <si>
    <t>Caldas</t>
  </si>
  <si>
    <t xml:space="preserve">La dirección territorial Caldas a realializado 4683 tramites de oficina estableciendo un 58.69% de la meta anual. tal como se evidencia en los reportes anexos </t>
  </si>
  <si>
    <t xml:space="preserve">A conrte del segundo trimestre la territorial Caldas a cumplido con el 87.3% de la meta de oficina </t>
  </si>
  <si>
    <t>Se cumplio y sobrepaso la meta establecida para mutaciones de oficina por lo que la meta se encuentra en 141%</t>
  </si>
  <si>
    <t xml:space="preserve">Se ejecutaron 13901 mutaciones de oficina lo que implica un cumplimiento del 175% de los tramites de oficina </t>
  </si>
  <si>
    <t xml:space="preserve">Se cuenta con las evidencias </t>
  </si>
  <si>
    <t>La actividad cuenta con evidencias</t>
  </si>
  <si>
    <t>se revisa evidencias cumple con el producto esperado</t>
  </si>
  <si>
    <t xml:space="preserve">No se asigna meta para el periodo, pero se verifica la realización de  4683 tramites de oficina , según observado en los anexos </t>
  </si>
  <si>
    <t xml:space="preserve">Sin meta asignada para este periodo, sin embargo se evidencia cronograma y seguimiento de tramites catastrales de la direccion. </t>
  </si>
  <si>
    <t>De acuerdo a los soportes, reporte mensual, se evidencia el avance reportado.</t>
  </si>
  <si>
    <t>La meta establecida para la territorial Caldas de 15885 mutaciones de terreno no puede cumplirse ante las condiciones actuales, ya que la meta no es coherente con los recursos asignados por la sede central, por ello se dio respuesta a la Dirección General solicitando se modificara la meta o se asignaran los recursos suficientes para poder cumplir con el trabajo asignado como se evidencia en el oficio remitido a la Directora General. Lo ejecutado a la fecha da cuenta del personal con el que se cuenta para la ejecución de trámites y el promedio de norma día ejecutable por persona</t>
  </si>
  <si>
    <t xml:space="preserve">Durante el  tercer trimestre quedaron en firme quinientas mutaciones de terreno como se logra evidenciar en los respectivos reportes </t>
  </si>
  <si>
    <t xml:space="preserve">Se realiza un gran esfuerzo para ejecutar y sacar de los diferentes roles las mutaciones de terreno sinb embargo se evidencia  en el sistema que suspendien   mutaciones por los cambios y roles del sistema con el proceso de restructuración. </t>
  </si>
  <si>
    <t xml:space="preserve">En cuanto a los tramites de Terreno  se estableció una meta de 15885 pero sin tener en cuenta la entrega del municipio de manizales ni los recursos asignados a la territorial, es por ello que en 5 oportunidades se solicitó disminución de la mete teniendo en cuenta que la misma ere imposible cumplirla en primer lugar por los recursos asignados y en segundo porque finalizamos el año sacando manizales con 6500 mutaciones de terreno pendientes. Programación esta que no fué acorde a los principios de la administración pública. se anexan oficios y soportes de esta situación. </t>
  </si>
  <si>
    <t>La actividad cuenta con las evidencias</t>
  </si>
  <si>
    <t>No se asigna meta, pero se evidencia un avance de 1050 trámites de en el periodo.</t>
  </si>
  <si>
    <t>Se realiza control permanente a cada una de las solicitudes de avalúo gestionándose todo lo necesario desde el proceso de cotización hasta la entrega del avalúo. _x000D_
Durante el primer trimestre de 2021 no se ha realizado ningún avalúo, pero si se ha dado respuesta a cada una de las solicitudes de cotización de avalúo como se puede evidenciar en los documentos anexos. _x000D_
Los recursos asignados para la actual vigencia no pertmiten la realización de los 40 avaluos propuestos como meta ya que caldculado el valor promedio que corresponde al pago de los avalíos y la contratación del personal requerido solo podrían ejecutarse un promedio de 14 avalúos en la actual vigencia.</t>
  </si>
  <si>
    <t xml:space="preserve">La Dirección territorial durante el segundo trimestre de 2021 realizó la contratación de perito y control de calidad, realizando así las cotizaciones, y las ordenes de practica de los avalúos solicitados se encuentran en proceso a la fecha 16 avalúos, de los cuaes se encuentran en control de calidad en la sede central </t>
  </si>
  <si>
    <t xml:space="preserve">Se han realizado y realizado el seguimiento a os avalúos solicitados a la Dirección territorial,  la territorial no cuenta con más  recursos para la ejecución de avalúos tal como fué informado al Director de Gestión Catastral,. la meta de 40 avalúos no es consistente con los recursos asignados a la territorial para la vigencia 2021. </t>
  </si>
  <si>
    <t xml:space="preserve">Debido a la falta de recursos asignados no fué posible ejecutar mas avalúos. Se presentan las evidencias de la solicitud de recursos para continuar realizando los avalúos o en su defecto el cambio de la meta.  tal como fué solicitado desde el momento de conocer el número de avalúos y los recursos asignados. </t>
  </si>
  <si>
    <t xml:space="preserve">La actividad no cuenta con las evidencias </t>
  </si>
  <si>
    <t>Sin asignación de meta para el periodo.</t>
  </si>
  <si>
    <t>Sin meta asignada para este periodo, sin embargo se  realizó la contratación de perito, y se practicaron avaluos que se encuentran en proceso.</t>
  </si>
  <si>
    <t>De acuerdo a los soportes, memorandos y consolidado Avalúos territorial Caldas, se evidencia el avance reportado.</t>
  </si>
  <si>
    <t>La Dirección Territorial ha atendido cada una de las solicitudes de jueces y ciudadanos tanto con la información y respuesta a solicitudes, como con la expedición de los certificados catastrales especiales para los procesos de regulación de la propiedad ley 1561 y ley 4564 de 2012. Se anexa como evidencia un consolidado de los oficios mediante los cuales se dio respuesta a cada una de las solicitudes y un consolidado de los certificados expedidos en virtud de las normas mencionadas</t>
  </si>
  <si>
    <t xml:space="preserve">La Territorial Caldas atiende un alto flujo de procesos conforme a la Ley 1561 y Ley 1564 de 2012 relaizando estos procesos de manera oportuna </t>
  </si>
  <si>
    <t xml:space="preserve">La Territorial Caldas atiende un alto flujo de procesos conforme a la Ley 1561 y Ley 1564 de 2012 relaizando estos procesos de manera oportuna expidiendo la información necesaria para este tipo de procesos </t>
  </si>
  <si>
    <t xml:space="preserve">La actividad cuenta con las evidencias </t>
  </si>
  <si>
    <t xml:space="preserve">Se evidencia consolidado de los oficios de respuesta a las solicitudes presentadas en el periodo y consolidado de los certificados expedidos. </t>
  </si>
  <si>
    <t>Se evidencia que la Territorial Caldas atiende las solicitudes realizadas en materia de regulacion de propiedad , se valida el seguimiento.</t>
  </si>
  <si>
    <t>De acuerdo a los soportes, reporte ley 1561 Caldas 30-09-2021 y procesos de pertenencia tercer trimestre 30-09-2021, se evidencia el avance reportado.</t>
  </si>
  <si>
    <t>Se han atendido los requerimientos realizados dentro de los procesos de restitución de tierras y ley de Victimas de manera oportuna, algunas ordenes no se cumplen inmediatamente porque se requiere la concurrencia o el cumplimiento previo por parte de otras entidades.</t>
  </si>
  <si>
    <t xml:space="preserve">En la territorial Caldas se presenta un alto flujo d esolicitudes de proceso de restitución de tierras que implica tramites en etapa administrativa judicial y posfallo.  Los Jueces de estos procesos todos los días demandan una mayor actividad del IGAC. </t>
  </si>
  <si>
    <t xml:space="preserve">Se presenta en la Territorial un gran numero de tramites de los procesos de restitución de tierras, sin embargo se da cumplimiento a la atención de los requerimientos en cía administrativa judicial y pos fallo de manera eficiente más aun entendiendo lo complejo de los requerimientos, se realiza seguimiento quincenal al proceso. </t>
  </si>
  <si>
    <t xml:space="preserve">Se han atendido los requerimientos realizados dentro de los procesos de restitución de tierras y ley de Victimas de manera oportuna, algunas ordenes no se cumplen inmediatamente porque se requiere la concurrencia o el cumplimiento previo por parte de otras entidades.Se realiza seguimiento quincenal </t>
  </si>
  <si>
    <t>Se verifica la atención de los requerimientos realizados dentro de los procesos de restitución de tierras y ley de Victimas de manera oportuna.</t>
  </si>
  <si>
    <t xml:space="preserve">Se evidencia la atencion de solicitudes recibidas para el cumplimiento de la Política de Restitución de Tierras y Ley de Víctimas, se valida el seguimiento </t>
  </si>
  <si>
    <t>De acuerdo a los soportes, herramienta de monitoreo 2021 Caldas mensual, se evidencia el avance reportado, pero no cumple con lo programado.</t>
  </si>
  <si>
    <t>Teniendo en cuenta las grandes dificultades con el aplicativo SIGAC se han presentados especialmente para el mes de enero algunos retrasos en el cumplimiento de los términos. se anexa el reporte del SIGAC haciendo claridad que el reporte no coincide con el estado real de los trámites, pues a pesar de encontrarse en estado finalizada La acción de respuesta el estado general del trámite es ACTIVO.</t>
  </si>
  <si>
    <t>Se han atendido las peticiones en un 87% de las  de 1245 peticiones que han ingresado se encuentran pendientes efectivamente 79. Se han puesto las incidencias necesarias y reportado a  la Dirección General y secretaria General los problemas de los reportes del Sigac que no son coherentes con los trámites atendidos se aportan evidencias de incidencias.</t>
  </si>
  <si>
    <t xml:space="preserve">Se realiza control de manerera semanal de los PQRSD en el SIGAC tal como se evidencia con los documentos anexos. se logra evidenciar que los reportes del SIGAC no son acordes a la realidad ya que reporta peticiones vencidas cuando realmente estan atendidas. se han reportado los requerimientos necesarios para que se organice el sistema como corresponde. </t>
  </si>
  <si>
    <t>Se realiza control de manerera semanal de los PQRSD en el SIGAC tal como se evidencia con los documentos anexos. se logra observar que los reportes del SIGAC no son acordes a la realidad ya que presenta  peticiones  sin atender y realmente se encuentran finalizadas y atendidas mediante un radicado, se  reportan mensualmente para que desde el SIGAC se evidencie el cumlimiento.  Se han reportado los requerimientos necesarios pero a la fecha no hay solución. Como se evidencia en los soportes la territorial da cumplimiento y se sustenta con los radicados que ha sido atendido cada petición.</t>
  </si>
  <si>
    <t>Aunque lo ejecutado no alcanza la meta programada se avala la actividad, teniendo en cuenta el avance en el cumplimiento y los soportes que anexa la territorial.</t>
  </si>
  <si>
    <t xml:space="preserve">Se evidencia la atencion de solicitudes de PQRs , se valida el seguimiento </t>
  </si>
  <si>
    <t>De acuerdo a los soportes, reporte mensual, se evidencia el avance reportado, no cumple con lo programado.</t>
  </si>
  <si>
    <t>Se dió cumplimeinto a la realización de los comites de convivencia laboral,  Copasst, de manera mensual tal como lo establece la norma</t>
  </si>
  <si>
    <t>Se da cumplimiento al 100% de las actividades relacionadas con COPASST,CONVIVENCIA LABORAL Y PERSONAL</t>
  </si>
  <si>
    <t>Se carga en el drive la información y actas de copsst y y comite de convivencia se anexa evidencia de los documentos</t>
  </si>
  <si>
    <t xml:space="preserve">Se carga en el drive la información y actas de copsst y y comite de convivencia realizadas dentro de los periodos correspondientes se anexa evidencia de los documentos. </t>
  </si>
  <si>
    <t>Se evidencia el cumplimiento en la actividad con la realización de los comites de convivencia laboral,  Copasst, en el trimestre.</t>
  </si>
  <si>
    <t>De acuerdo a los soportes, acta copasst y comité de convivencia, se evidencia el avance reportado.</t>
  </si>
  <si>
    <t>Se han realizado todas las actividades tendientes a cumplir con el SGSST en la territorial Caldas, dando cumplimiento a las actividades tanto en cada uno de los comités, reportes de ausentismo laboral, brigadas, causales de ausentismo cuando las hay y análisis de las condiciones de los funcionarios y contratistas de la Dirección territorial, verificación de las condiciones físicas de las instalaciones, solcitud a la sede central y entrega de elementos de protección personal, seguimiento a los extintores, botiquines, practicas de aseo personal y protección.</t>
  </si>
  <si>
    <t>Se han gestionado las actividades SGSST cerificación botiquines, conformación brigada, informes ausentismo, analisis de condiciones de funcionarios, reuniones de comites, condiciones e instalaciones fisiscas de la territorial</t>
  </si>
  <si>
    <t>De acuerdo a los soportes y lo evidenciado se da cumplimiento a la actividad, durante el trimestre.</t>
  </si>
  <si>
    <t>De acuerdo a los soportes y lo evidenciado se da cumplimiento a la actividad, durante el trimestre</t>
  </si>
  <si>
    <t>De acuerdo a los soportes, reportes, actas, se evidencia el avance reportado.</t>
  </si>
  <si>
    <t xml:space="preserve">Durante el primer trimestre de 2021 se han obtenido ingresos en la territorial Caldas por  un valor de $32.520.643 reportandose así una reactivación en las ventas en la territorial comparadas con la vigencia anterior. durante el primer trimestre 2021 se ha facturado  un estimado del 29% con relación a las ventas totales de 2020. </t>
  </si>
  <si>
    <t>SE realizaron ventan por el valor aqui establecido, sin embargo se suscribió contrato de ingresos para proceso catastral con el municipio d eVillamaría por valor de 209.239.479</t>
  </si>
  <si>
    <t>Se reporta valor por ventas e ingresos del centro de información pendientes de ingresar recursos por concepto de contratos de ingreso con el municipio de Villamaría y Supía Caldas</t>
  </si>
  <si>
    <t xml:space="preserve">Se evidencia un cumplimiento final de ingresos de  191.916.036 correspondiente a un cumplimiento del 102,41% </t>
  </si>
  <si>
    <t>De acuerdo a lo reportado por la territorial se obsreva se han obtención de  ingresos en la territorial Caldas por  un valor de $32.520.643.</t>
  </si>
  <si>
    <t>De acuerdo a lo reportado por la territorial se obsreva quese  suscribió contrato de ingresos para proceso catastral con el municipio de Villamaría por valor de 209.239.479</t>
  </si>
  <si>
    <t>Aunque con los soportes, relación ingresos de contado mensual, se evidencia el avance reportado, se encuentra por debajo de lo programado.</t>
  </si>
  <si>
    <t>Se han adelantado todos los procesos de cobro y tramites necesarios para gestionarl  a recuperación de la cartera. Se esta en proceso de pago por parte del municipio de Supía, tal como se evidencia con los anexos mediante los cuales se les realiza los cobros</t>
  </si>
  <si>
    <t xml:space="preserve">Se realiza el recaudo de cartera del 96.8% de una cartera total de 27.038.305 pesos se recuperaron 26.172.462 pesos </t>
  </si>
  <si>
    <t xml:space="preserve">A la fecha aparece un reporte del 0. 24% de la meta, durante todo el año la meta era recaudar el 27.038.305 de cartera y a la fecha se ha recuperado el 96.8% DEL TOTAL con el recaudo de $26.172462 sin embargo solo se refleja el 0.24% por ello y con el fin de que se observa una ejecución en el avance del recaudo de cartera durante el actual trimestre debe reportarse  como ejecutado el 0.72% solo falta por cobrar la suma de 865.843 tal como se puede evidenciar en los documentos anexos </t>
  </si>
  <si>
    <t xml:space="preserve">Si bien se tenía reportada una cartera  por la suma de 865.843 pendiente, teniendo en cuenta que el avaúo no fué entregado al usuario debe retirarse este saldo y para ello se ejecutaron las actividades necesaria por el área juridica como se sopoeta con los documentos anexos. </t>
  </si>
  <si>
    <t>Se evidencian los soportes para la recuperación de cartera, sin embargo no se da cumplimiento a la meta establecida.</t>
  </si>
  <si>
    <t xml:space="preserve">Se evidencian los soportes para la recuperación de cartera,se valida la evidencia aportada </t>
  </si>
  <si>
    <t>De acuerdo a los soportes, informe de cartera por edades mensual, se evidencia el avance reportado.</t>
  </si>
  <si>
    <t>Caquetá</t>
  </si>
  <si>
    <t xml:space="preserve">En el primer trimestre de 2021 la territorial Caquetá realizó 1165 trámites de oficina, como lo evidencia el pantallazo del aplicativo de REPORTES SNC que se encuentra en el DRIVE </t>
  </si>
  <si>
    <t>En el segundo  trimestre de 2021 la territorial Caquetá realizó 689 trámites de oficina, como lo evidencia el pantallazo del aplicativo de REPORTES SNC que se encuentra en el DRIVE, dando cumpliento al 100% de la actividad</t>
  </si>
  <si>
    <t xml:space="preserve">En el tercer  trimestre de 2021 la territorial Caquetá realizó 1121 trámites de oficina, como lo evidencia el pantallazo del aplicativo de REPORTES SNC que se encuentra en el DRIVE, dando cumplimiento al 100% de la actividad; sin embargo es de recordar que durante el mes de agosto de 2021, se suspendieron los terminos para la atención de procesos catastrales según Resolución 1094 del 06 de agosto de 2021, además la territorial tiene definciencias de personal debido al proceso de modernización y reestructuración de la entidad según decreto 846 y 847 del 29 de julio de 2021. </t>
  </si>
  <si>
    <t>En el cuarto   trimestre de 2021 la territorial Caquetá realizó 5168 trámites de oficina, como lo evidencia el pantallazo del aplicativo de REPORTES SNC que se encuentra en el DRIVE, dando cumplimiento al 100% de la actividad; dentro del reporte se incluyen los tramites  de la integración SNR-IGAC que realizaron a fin de año.</t>
  </si>
  <si>
    <t xml:space="preserve">Se evidencia cumplimientocon el pantallazo del aplicativo REPORTES SNC </t>
  </si>
  <si>
    <t>Con pantallazo del aplicativo de REPORTES SNC para los meses de abril, mayo y junio se evidencia la - Realización de los trámites en el periodo.</t>
  </si>
  <si>
    <t xml:space="preserve">Se evidencia con pantallazo del aplicativo de REPORTES SNC </t>
  </si>
  <si>
    <t xml:space="preserve">Se evidencia con  pantallazo del aplicativo REPORTES SNC </t>
  </si>
  <si>
    <t>Se evidencia en pantallazo del reporte de  SNC de abril, mayo y junio</t>
  </si>
  <si>
    <t>Se verifica cumplimiento de la actividad con pantallazo de Reportes SNC del tercer trimestre 2021.</t>
  </si>
  <si>
    <t xml:space="preserve">Durante  el primer trimestre de 2021 la territorial Caquetá ha finalizado con resolución 293 trámites de terreno. como se evidencia en el pantallazo tomado del aplicativo de REPORTES SNC que se encuentra en el DRIVE </t>
  </si>
  <si>
    <t xml:space="preserve">Durante  el segundo  trimestre de 2021 la territorial Caquetá ha finalizado con resolución 868 trámites de terreno. como se evidencia en el pantallazo tomado del aplicativo de REPORTES SNC que se encuentra en el DRIVE; dando cumplimiento al 100% de la actividad. </t>
  </si>
  <si>
    <t xml:space="preserve">En el tercer  trimestre de 2021 la territorial Caquetá realizó 487  trámites de terreno, como lo evidencia el pantallazo del aplicativo de REPORTES SNC que se encuentra en el DRIVE, dando cumplimiento al 100% de la actividad sin embargo es de recordar que durante el mes de agosto de 2021, se suspendieron los terminos para la atención de procesos catastrales segun Resolución 1094 del 06 de agosto de 2021, además la territorial tiene definciencias de personal debido al proceso de modernización y reestructuración de la entidad segun decreto 846 y 847 del 29 de julio de 2021. </t>
  </si>
  <si>
    <t xml:space="preserve">Durante  el cuarto  trimestre de 2021 la territorial Caquetá finalizo con resolución 394 trámites de terreno. como se evidencia en el pantallazo tomado del aplicativo de REPORTES SNC que se encuentra en el DRIVE; dando cumplimiento al 100% de la actividad. </t>
  </si>
  <si>
    <t>Se evidencia la resolución de 868 trámites en el pantallazo tomado del aplicativo de REPORTES SNC, dando cumplimiento a la actividad</t>
  </si>
  <si>
    <t xml:space="preserve">Se evidencia con pantallazo tomado del aplicativo de REPORTES SNC </t>
  </si>
  <si>
    <t>Se evidencian 293 trámites de de terreno finalizados con resolución.según pantallazo tomado del aplicativo de REPORTES SNC.</t>
  </si>
  <si>
    <t>Se evidencia  en el pantallazo tomado del aplicativo de SNC resolución de 868 trámites.</t>
  </si>
  <si>
    <t>Se observa ejecuciòn mediante el pantallazo del aplicativo de Reportes SNC del tercer trimestre 2021.</t>
  </si>
  <si>
    <t xml:space="preserve">No se han presentado solicitudes de realización de avalúos comerciales en la territorial Caquetá, por estar sujetos a la demanda no se cuenta con un ejecutable </t>
  </si>
  <si>
    <t xml:space="preserve">Durante el segundo trimestre la territorial Caquetá reportó a la GIT de Avalúos Sede Central una solicitud de Leticia - Amazonas, ya que por lineamientos de la sede no se realizan en la territorial, se remitió a gestión de avalúos, se evidencia en el correo electrónico y el memorando de traslado con fecha de 19 de abril/2021. </t>
  </si>
  <si>
    <t xml:space="preserve">Durante el tercer timestre, se realizó el proceso de contratación del perito avaluador, para lo cual se suscribió contrato 851 del 28-08-2021  para atender solicitudes de avalúos comerciales requeridos por los juzgados y tribunales de restitución de tierras. se le asignaron 3 avalúos, de los cuales 1 fue avalado y entregado al tribunal de restitución de tierras el 30-09-2021 los dos restantes están en proceso de visita e informes; se adjunta evidencia en el DRIVE pantallazo de contrato, pantallazo del correo entrega del avalúo. </t>
  </si>
  <si>
    <t xml:space="preserve">Durante el cuarto  timestre, se realizaron 4 avaluos comerciales atendiendo requerimientos de los juzgados de restitución de tierras, se anexa informe final del contratista en el DRIVE y  se realizaron 6 visitas pendientes de elaborar informe. </t>
  </si>
  <si>
    <t>Al que No se presentaran solicitudes de realización de avalúos no existe meta, no aplica indicador</t>
  </si>
  <si>
    <t>Cumpliendo los lineamientos de la Sede Central, se remitió a gestión de avalúos la solicitud de avalúo Comercial de Leticia - Amazonas, se evidencia en el correo electrónico y memorando.</t>
  </si>
  <si>
    <t xml:space="preserve">Se evidencia con informe final del contratista en el DRIVE </t>
  </si>
  <si>
    <t xml:space="preserve">No se observa meta programada. </t>
  </si>
  <si>
    <t>Se evidencia con la gestión de avalúos, de avalúo Comercial de Leticia - Amazonas con caso 63870.</t>
  </si>
  <si>
    <t>Se verifica cumplimiento de la actividad mediante correo electrònico 30/09/2021 sobre entrega avaluo realizado tercer trimestre 2021 y copia contrato 851 de 2021.</t>
  </si>
  <si>
    <t xml:space="preserve">Durante el trimestrres se atendieron las solicitudes realizadas en el marco de la Ley, tanto en el CIG por expedición de certificados como a través de correspondencia  externa por información relacionada,  se evidencia con la trazabilidad y el proceso de generación del certificado catastral y plano requerido por el solicitante </t>
  </si>
  <si>
    <t>Durante el segundo trimestre  se respondieron ocho (8) solicitudes realizadas en el marco de la Ley 1561 y Ley 1564 de 2012: En el CIG con la  expedición de cinco certificados catastrales y  a través de  tres solicitudes de correspondencia  externa,  se evidencia con las respuestas externas enviadas, el consolidado donde se relaciona las órdenes de consignación y las facturas generadas.</t>
  </si>
  <si>
    <t>Durante el tercer  trimestre  se respondieron nueve  (9) solicitudes realizadas en el marco de la Ley 1561 y Ley 1564 de 2012;  En el CIG con la  expedición de catorce certificados catastrales especiales, se addjunta evidencia en e lDRIVE con las respuestas externas enviadas, el consolidado donde se relaciona las órdenes de consignación y las facturas generadas.</t>
  </si>
  <si>
    <t>Durante el cuarto  trimestre  se respondieron diez y ocho   (18) solicitudes realizadas en el marco de la Ley 1561 y Ley 1564 de 2012;  En el CIG con la  expedición cinco (5)  certificados catastrales especiales, se adjunta evidencia en e DRIVE con las respuestas externas enviadas, el consolidado donde se relaciona las órdenes de consignación y las facturas generadas.</t>
  </si>
  <si>
    <t xml:space="preserve">Se evidencia en la trazabilidad al requerimientos y respuestas a: ciudadano Nicasio Ahue Coello, Jaime Rodriguez Martinez, Juzgado Florencia Caqueta. </t>
  </si>
  <si>
    <t>Con las respuestas externas enviadas,  la consolidación de las órdenes de consignación y las facturas generadas, se evidencia el cumplimiento de la actividad</t>
  </si>
  <si>
    <t>Se adjunta evidencia en drive</t>
  </si>
  <si>
    <t>Se evidencia con las respuestas externas enviadas, el consolidado donde se relaciona las órdenes de consignación y las facturas generadas</t>
  </si>
  <si>
    <t xml:space="preserve">Se observa trazabilidad al requerimientos y respuestas a: ciudadano Nicasio Ahue Coello, Jaime Rodriguez Martinez, Juzgado Florencia Caqueta. </t>
  </si>
  <si>
    <t>Se evidencia con EE5498 del 18 de mayo de 2021, EE5499 del 18 de mayo de 2021, facturas de venta 39, 40, 41, 42 y 43.</t>
  </si>
  <si>
    <t>Se verifica ejecuciòn de la actividad con Facturas de solicitud de certificados, memorandos casos 149762 del 02/09/2021 y 133190 del 03/08/2021, formato excel solicitudes tercer trimestre 2021 de  Ley 1561/2012, entre otros soportes.</t>
  </si>
  <si>
    <t xml:space="preserve">Se atienden todos los requerimiento de la Unidad de Restitución de tierras y de los juzgados de restitución de la ciudad de Ibague y del Tribunal de Cundinamarca, y además del nuevo juzgado de restitución de la ciudad de Florencia al cual se le van a remitir todos los procesos que adelantaban  los juzgados de Ibagué. la evidencia se registra en el formato de HERRAMIENTA DE MONITOREO con corte al 26 d emarzo de 2021. en el cual se registran todas las acciones realizadas en las diferentes etapas del proceso. (DRIVE) </t>
  </si>
  <si>
    <t>Se atienden todos los requerimiento de la Unidad de Restitución de tierras y del  juzgado de restitución de la ciudad de Florencia  y del Tribunal de Cundinamarca. la evidencia se registra en el formato de HERRAMIENTA DE MONITOREO con corte 28-06-2021. en el cual se registran todas las acciones realizadas en las diferentes etapas del proceso. como se evidencia  archivo de reporte y seguimiento.</t>
  </si>
  <si>
    <t>Se atienden todos los requerimiento de la Unidad de Restitución de tierras y del  juzgado de restitución de la ciudad de Florencia  y del Tribunal de Cundinamarca. la evidencia se registra en el formato de HERRAMIENTA DE MONITOREO con corte 28-09-2021. en el cual se registran todas las acciones realizadas en las diferentes etapas del proceso. como se evidencia  archivo de reporte y seguimiento.</t>
  </si>
  <si>
    <t>durante el cuarto trimestre Se atiendieron  todos los requerimiento de la Unidad de Restitución de tierras y del  juzgado de restitución de la ciudad de Florencia  y del Tribunal de Cundinamarca. la evidencia se registra en el formato de HERRAMIENTA DE MONITOREO con corte 28-12-2021. en el cual se registran todas las acciones realizadas en las diferentes etapas del proceso. como se evidencia  archivo de reporte y seguimiento.</t>
  </si>
  <si>
    <t xml:space="preserve"> Se evidencia con el registro en el formato de HERRAMIENTA DE MONITOREO  en el cual se describen las acciones realizadas en el proceso, igualmente se observan los reportes del sistema de gestion documental SIGAC  pantallazos de los meses de enero, febrero y marzo </t>
  </si>
  <si>
    <t>Con el registro en formato de HERRAMIENTA DE MONITOREO con corte 28-06-2021, en el cual se registra el seguimiento al requerimiento de la Unidad de Restitución de tierras y del juzgado de la ciudad de Florencia y del Tribunal de Cundinamarca. Se evidencia cumplimiento de la actividad</t>
  </si>
  <si>
    <t>Es evidenciado con registro en el formato de HERRAMIENTA DE MONITOREO con corte 28-09-2021.</t>
  </si>
  <si>
    <t>Se evidencia con formato de HERRAMIENTA DE MONITOREO con corte 28-12-2021</t>
  </si>
  <si>
    <t>Durante el primer trimestre se evidencia los reportes del sistema de gestion documental SIGAC.</t>
  </si>
  <si>
    <t>Se evidencia con  registro en formato de HERRAMIENTA DE MONITOREO a 28-06-2021, en el cual se registra el seguimiento al requerimiento de la Unidad de Restitución de tierras y del juzgado de la ciudad de Florencia.</t>
  </si>
  <si>
    <t xml:space="preserve">No se pudo verificar la ejecuciòn  de la atenciòn de las solicitudes relacionadas con Polìtica de Restituciòn de Tierras porque la evidencia registrada es un excel que contiene cronograma de trabajo de julio a septiembre, la cual no permite evidenciar la atenciòn de las solicitudes por restituciòn de tierras, y no tiene relaciòn con la actividad. </t>
  </si>
  <si>
    <t xml:space="preserve">Durante el proceso de migración del sistema de correspondencia de CORDIS a SIGAC, figuraron una serie de radicados que corresponden al SNC y que no se pueden realizar ni atender, por eso en el reporte fguran varios pendientes  del año 2020. En el primer trimestre de 2021 la territorial Caquetá recibió 419 solicitudes externas, las cuales se propendieron por dar trámite en los tiempos establecidos, se evidencia en los reportes del SIGAC mes a maes que se encuentran en el DRIVE </t>
  </si>
  <si>
    <t>Durante el segundo trimestre se recibieron 467 solicitudes las cuales se propendió por atender durante los tiempos establecidos, hay que resaltar que en el SIGAC se ha encontrado procesos incompletos ya que se han finalizado y no aparecen en el reporte del SIGAC; por lo que en el  sistema figuran actividades pendientes por fallas del aplicado debido (a que esta en etapa de implementación y aún existe algo de desconocimiento en la operación del sistema). se evidencia reporte consolidado de PQR atendidas en el periodo.</t>
  </si>
  <si>
    <t xml:space="preserve">Se propende por atender los requerimientos,  solicitudes y tramites en el menor tiempo posible, es de recordar que durante el mes de agosto de 2021, se suspendieron los términos para la atención de procesos catastrales según Resolución 1094 del 06 de agosto de 2021, además la territorial tiene deficiencias de personal debido al proceso de modernización y reestructuración de la entidad según decreto 846 y 847 del 29 de julio de 2021, ademas los reportes del SIGAC, consideramos presentan errores ya que ne ha evidenciado que no se tiene toda la cantidad de radicados pendientes, tal cual lo arrojan los reportes. </t>
  </si>
  <si>
    <t xml:space="preserve">La territorial Caquetá  propende por atender los requerimientos,  solicitudes y tramites en el menor tiempo posible, sin embargo durante el ultimo mes se presentaron muchas fallas en el aplicativo SIGAC </t>
  </si>
  <si>
    <t xml:space="preserve"> Se evidencia con el registro en el formato de HERRAMIENTA DE MONITOREO  en el cual se describen las acciones realizadas en el proceso, igualmente se observan los reportes del sistema de gestion documental SIGAC con destinatario Unidad Restitucion de Tierras,  pantallazos de los meses de enero, febrero y marzo </t>
  </si>
  <si>
    <t>Se evidencia en archivo excel con reporte de solicitudes atendidas,  tiempos de respuesta y seguimiento a  las PQRs para el trimestre, de acuerdo al reporte generado por el GIT del servicio al ciudadano y analisis de seguimiento.</t>
  </si>
  <si>
    <t>Se evidencia con reporte SIGAC</t>
  </si>
  <si>
    <t>Se evidencia con reporte 4to trimestre 2021</t>
  </si>
  <si>
    <t xml:space="preserve"> Se observa en el formato de HERRAMIENTA DE MONITOREO  las acciones realizadas en el proceso, para el primer timestre del corriente año. </t>
  </si>
  <si>
    <t>Se avala en archivo excel reporte de solicitudes atendidas,  tiempos de respuesta y seguimiento a  las PQRs para el trimestre.</t>
  </si>
  <si>
    <t>Se observa ejecuciòn de actividad con soporte SIGAC.</t>
  </si>
  <si>
    <t xml:space="preserve">Se han realizado los comités en los tiempos establecidos y se han enviado por correo electrónico , en el DRIVE se reportan copias de las actas </t>
  </si>
  <si>
    <t>Para el segundo trimestre se han realizado los comités  (Copasst y Comité de convivencia) en los tiempos establecidos y se han remitido las actas y el envio del  correo electrónico a la dependencia encargada, como se evidencia copia del correo y  de las actas respectivas en el  DRIVE.</t>
  </si>
  <si>
    <t>Para el tercer trimestre se han realizado los comités  (Copasst y Comité de convivencia) en los tiempos establecidos y se han remitido las actas y el envio del  correo electrónico a la dependencia encargada, como se evidencia copia del correo y  de las actas respectivas en el  DRIVE.</t>
  </si>
  <si>
    <t>Para el cuarto  trimestre se realizaron los comités  (Copasst y Comité de convivencia) en los tiempos establecidos y se han remitido las actas y el envio del  correo electrónico a la dependencia encargada, como se evidencia copia del correo y  de las actas respectivas en el  DRIVE.</t>
  </si>
  <si>
    <t>Se evidencia que se realizaron los comites con las actas y pantallazos de los correos electronicos enviados</t>
  </si>
  <si>
    <t>Se evidencia el cumplimiento de  la entrega de las actas de los comités (Copasst y Comité de convivencia) al GIT Gestión del Talento Humano en imágenes de correos electrónicos remisorios.</t>
  </si>
  <si>
    <t xml:space="preserve">Se valida mesdiante actas y correo electrónico. </t>
  </si>
  <si>
    <t>Se valida la evidencia</t>
  </si>
  <si>
    <t xml:space="preserve">Se evidencia la realización de los comités en los tiempos establecidos y se han enviado por correo electrónico , en el DRIVE se reportan copias de las actas </t>
  </si>
  <si>
    <t>Se evidencia con actas de los comités (Copasst y Comité de convivencia) remitidas al GIT Gestión del Talento Humano.</t>
  </si>
  <si>
    <t xml:space="preserve">Se observa ejecuciòn de la actividad mediante acta Comite Convivencia septiembre 2021, correo 06/10/2021 de envìo acta, acta reuniòn COPASST 31/08/2021 y acta COPASST del 30/07/2021. </t>
  </si>
  <si>
    <t>A paesar de que no se conoce de forma oficial el acta 06-01-2021, la territorial Caquetá ha cumplido con las actividades ahi propuestas según las acciones de COPASST y CONVIVENCIA que se adelanta de manera  frecuente y se evidencian el el DRIVE</t>
  </si>
  <si>
    <t>Para el segundo trimestre la territorial Caquetá ha cumplido con las actividades ahi propuestas según las acciones de COPASST, CONVIVENCIA y  AUSENTISMO que se adelanta de manera  frecuente; se evidencian el DRIVE  las respectivas actas y pantallazos de los correos enviados a la dependencia correspondiente.</t>
  </si>
  <si>
    <t>Durante el tercer trimestre la territorial Caquetá cumplió con las actividades  propuestas según las acciones de COPASST, CONVIVENCIA y  AUSENTISMO que se adelanta de manera  frecuente; para el día 27-07-2021 se ralizó simulacro de evacuación; se evidencian el DRIVE  las respectivas actas y pantallazos de los correos enviados a la dependencia correspondiente; informe del simulacro de evacuación; además se realizaron observaciones a la matriz de riesgo y se envió a sede central</t>
  </si>
  <si>
    <t>Para el cuarto trimestre la territorial Caquetá ha cumplido con las actividades ahi propuestas según las acciones de COPASST, CONVIVENCIA y  AUSENTISMO que se adelanta de manera  frecuente; se evidencian el DRIVE  las respectivas actas y pantallazos de los correos enviados a la dependencia correspondiente.</t>
  </si>
  <si>
    <t>Se verifico la realizacion de actividades como: comites de COPASST y CONVIVENCIA, igualmente se hace seguimiento a los reportes de  Ausentismo de enero, febrero y mmarzo.</t>
  </si>
  <si>
    <t>Cumple con las evidencias</t>
  </si>
  <si>
    <t>La ev idencia corresponde</t>
  </si>
  <si>
    <t>Se verifico la realizacion de actividades de comites de COPASST y CONVIVENCIA, igualmente se hace seguimiento a los reportes de  Ausentismo de enero, febrero y mmarzo.</t>
  </si>
  <si>
    <t xml:space="preserve">Se evidencia con las actas de abaril mayo y junio de los comites de Copasst, así como del cumplimientode envío mediante correos electrónicos del ausentismo. </t>
  </si>
  <si>
    <t>Se observa ejecuciòn de la actividad a travès de documento del 27/07/2021 sobre simulacro de evacuaciòn terremoto, correo sobre revisiòn y observaciones matriz de peligro de la Territorial, actas Comite COPASST julio, agosto y septiembre 2021.</t>
  </si>
  <si>
    <t xml:space="preserve">Para el primer trimestre de 2021 la Territorial Caquetá ha realizado ventas de bienes y servicios por valor de $22.555.302 (sin IVA) en el DRIVE se encuentra el reporte consolidado de ventas generado por el aplicativo de facturación. </t>
  </si>
  <si>
    <t xml:space="preserve">Para el segundo trimestre de 2021 la Territorial Caquetá ha realizado ventas de bienes y servicios por valor de $23.023.789 (sin IVA) ; en el DRIVE se encuentra el reporte por mes y consolidado de ventas generado por el aplicativo de facturación. </t>
  </si>
  <si>
    <t xml:space="preserve">Para el tercer trimestre de 2021 la Territorial Caquetá realizó la venta de bienes y servicios por valor de $27.211.925 (sin IVA) ; en el DRIVE se encuentra el reporte por mes y consolidado de ventas generado por el aplicativo de facturación. </t>
  </si>
  <si>
    <t>Para el cuartro trimestre de 2021 la Territorial Caquetá realizó la venta de bienes y servicios por valor de $14.547.863(sin IVA) ; en el DRIVE se encuentra el reporte por mes y consolidado de ventas generado por el aplicativo de facturación</t>
  </si>
  <si>
    <t xml:space="preserve">Se verifica reporte consolidado de ventas (Relacion de ingresos de contado  ventas del enero, febrero y marzo, generado por el aplicativo de facturación. </t>
  </si>
  <si>
    <t xml:space="preserve">Con reporte de los  meses abril, mayo, junio  y consolidado del trimestre de ventas generado por el aplicativo de facturación, se evidencia el cumplimiento de la meta </t>
  </si>
  <si>
    <t>Se valida la evidencia.</t>
  </si>
  <si>
    <t>Los reportes corresponden</t>
  </si>
  <si>
    <t>Se verifica reporte consolidado de ventas (Relacion de ingresos de contado  ventas del enero, febrero y marzo.</t>
  </si>
  <si>
    <t>Se evidencia con informe consolidado de ventas de contado a junio de 20211.</t>
  </si>
  <si>
    <t xml:space="preserve">Se valida ejecuciòn con la Relaciòn Ingresos de Contado-Ventas del tercer trimestre 2021 </t>
  </si>
  <si>
    <t>N.A.</t>
  </si>
  <si>
    <t>n.a.</t>
  </si>
  <si>
    <t>Casanare</t>
  </si>
  <si>
    <t xml:space="preserve">Para el seguimiento en curso (primer trimestre 2021) si bien no se han ejecutado procesos de formación o actualización urbana,  El director presenta gestiones realizadas: Retoma la propuesta de monterrey con el ﬁn de concretar la actualización catastral urbana y rural. Así mismo se recibe solicitud de propuesta económica para la actualización catastral urbana del municipio de Maní y se adelantaron reuniones que gestionaran la actualización catastral urbana de las comunas VI y VII de la ciudad de Yopal. De igual manera, se realizaron reuniones con el municipio de Paz de Ariporo para orientarles sobre la ruta y requisitos para la habilitación como gestor catastral. Se adjuntan soportes de las gestiones realizadas, propuestas económicas. </t>
  </si>
  <si>
    <t xml:space="preserve">Si bien no se han concretado negocios de actualización catastral y de conservación  en el trimestre, se han hicieron gestiones para que las alcaldías solicitaran propuestas (municipios de Yopal, orocue, Villanueva y trinidad y la concesionaria vial 4g LLANOS). Se evidencia el seguimiento con las comunicaciones recibidas por las entidades.  </t>
  </si>
  <si>
    <t xml:space="preserve">Para el tercer trimestre se recepcionaron 3 solicitudes de formación o actualización urbana (Yopal, Paz de Ariporo y Puerto Rondon) , de las cuales se emitieron 2 y se enviasron a los clientes y 1 se encuentra en proceso de estructuración. Se adjunta correo electrónico por parte del Director Territorial para cumplimiento al seguimiento del trimestre. </t>
  </si>
  <si>
    <t xml:space="preserve">El producto esperado para la actividad son hectáres urbanas con actualización o formación catastral; sin embargo se logró suscribir contrato interadministrativo301.17.7 entre el IGAC y el Municipio de Paz de Ariporo , por una valor total d $974.259.972 en los que se abarcarán dos componentes: $725.289.838 procesos de actualización catatral con enfoque multipropósito y $248.970.136 conservación catastral  258. Adicionalmente, se gestionaron nuevo negocios con el municipio de Arauca y Yopal. </t>
  </si>
  <si>
    <t>Se evidencia gestion con 7 archivos de soportes y propuestas economicas,</t>
  </si>
  <si>
    <t>Se evidencia Gestión,  pero aún no se han ejecutado procesos de formación o actualización</t>
  </si>
  <si>
    <t>No se cumplio la meta esperada</t>
  </si>
  <si>
    <t>Para el seguimiento en curso (primer trimestre 2021) si bien no se han ejecutado procesos de formación o actualización rural,  El director presenta gestiones realizadas: Retoma la propuesta de monterrey con el ﬁn de concretar la actualización catastral urbana y rural. De igual manera, se realizaron reuniones con el municipio de Paz de Ariporo para orientarles sobre la ruta y requisitos para la habilitación como gestor catastral. Se adjuntan soportes de las gestiones realizadas, propuestas económicas.</t>
  </si>
  <si>
    <t xml:space="preserve">Si bien no se han concretado negocios de actualización catastral y de conservación  en el trimestre, se han hicieron gestiones para que las alcaldías solicitaran propuestas (municipios de orocue, Villanueva, trinidad, Saravena y la concesionaria vial 4g LLANOS). Se evidencia el seguimiento con las comunicaciones recibidas por las entidades.  </t>
  </si>
  <si>
    <t xml:space="preserve">Para el tercer trimestre se recepcionó 1 solicitud de formación o actualización rural para el municipio de Puerto Rondon, se encuentra en estructuración para ser enviada al municipio. Se adjunta correo electrónico por parte del Director Territorial para cumplimiento al seguimiento del trimestre. </t>
  </si>
  <si>
    <t xml:space="preserve">Para el cuarto trimestre se recibió solicitud de propuesta económica para actualización catastral del municipio de Arauca. El 22 de Diciembre se emitió y envió propuesta. Para el cierre de vigencia se adelantaron reuniones para concretar dicha propuesta y avanzar en el primer semestre 2022  mediante proceso licitatorio la contratación y ejecución.  </t>
  </si>
  <si>
    <t>Se demuestra gestion con 7 archivos de propuestas economicas,  retomar las propuestos,</t>
  </si>
  <si>
    <t>Se evidencia Gestión,  pero aún no se han ejecutado procesos de formación o actualización.</t>
  </si>
  <si>
    <t>No se cumplio la meta</t>
  </si>
  <si>
    <t xml:space="preserve">En el primer trimestre 2021, se puede evidenciar en los reportes de tramitadas del SNC avance de 35 trámites de oficina, gestión que realizó la DT Casanare. La gestión de éste primer trimestre se vio impactada por el alto volumen de tutelas que debieron ser atendidas como producto del represamiento de trámites de terreno debido a la suspensión de términos presentada en la vigencia anterior que se vivió a raíz de la emergencia sanitaria COVID-19. Además, durante la primera mitad de enero no se gestionaron tramites debido al cierre catastral de fin de año. Además, en el primer trimestre varios funcionarios de la DT Casanare tuvieron el disfrute de sus vacaciones. En febrero se presentó el fallecimiento de un funcionario responsable de atender trámites catastrales. </t>
  </si>
  <si>
    <t xml:space="preserve">Para el segundo trimestre 2021, se atienden (40 trámites de oficina) como se evidencia con el reporte del SNC, cumpiendo la actividad programada. (Se hace la aclaración de que para el periodo anterior,donde se reportaron 35 trámites por fallas en el sistema, ya que el  dato real fue de 3799 tramites de oficina atendidos como se evidencia en pantallazo del reporte actualizado generado por el SNC. Para el 31 de junio se cuenta con un consolidado de 3849 tramites de oficina atendidos. </t>
  </si>
  <si>
    <t xml:space="preserve">Para el Tercer trimestre 2021 se reportan 12397 tramites de oficina, como se evidencia con el reporte del SNC cumpiendo la actividad programada. </t>
  </si>
  <si>
    <t>Para el cuarto trimestre, se atienden 1047 trámites de oficina, como se evidencia con el reporte del SNC. Adicionalmente, mediante circular 2606DTCAS-2021-0004044-IE-013 se reportan 939 trámites de oficiona adionales ejecutados por la intereción de CASTASTRO-REGISTRO que se incrementan a la meta y que por cierre catastral se encuentral se encuentran aplicandose los cambios en el SNC. Para un total del trimestre de 1986 trámites de oficina. Se presentaron multiples requerimientos GLPI casos relacionados con el componente geografico predial, que impidieron finalizar los trámites por falta de zonas homogéneas, y radicados sobre las mismas veredas o manzanas catastrales.</t>
  </si>
  <si>
    <t>Se comprueba cumplimiento del control con reporte SISGES de enero, febrero y marzo</t>
  </si>
  <si>
    <t xml:space="preserve">Se evidencia la resolución de 40 trámites en el pantallazo tomado del aplicativo de REPORTES SNC, dando cumpiendo la actividad programada.  </t>
  </si>
  <si>
    <t xml:space="preserve">Se evidencia cumplimiento </t>
  </si>
  <si>
    <t>Se evidencia reporte del SNC</t>
  </si>
  <si>
    <t>Se valida con reporte SISGES de enero, febrero y marzo</t>
  </si>
  <si>
    <t>Se evidencian 40 trámites en el pantallazo tomado del aplicativo de REPORTES SNC</t>
  </si>
  <si>
    <t>Se evidencia ejecuciòn de la actividad mediante excel aportado sobre Reporte tràmites de Oficina y Terreno.</t>
  </si>
  <si>
    <t xml:space="preserve">En el primer trimestre 2021 no se realizaron trámites de terreno debido a que los siguientes factores: 1) La aprobación presupuestal se dio en el mes de febrero, pero los CDP fueron expedidos en el mes de marzo. 2) Las comisiones para atender diligencias de terreno debieron enfocarse en atender sentencias de tutelas cuyos trámites aun se encuentran en ejecución. 3) durante la primera mitad de enero no se gestionaron tramites debido al cierre catastral de fin de año. 4) en el primer trimestre varios funcionarios de la DT Casanare tuvieron el disfrute de sus vacaciones. 5) En febrero se presentó el fallecimiento de un funcionario responsable de atender trámites catastrales.  </t>
  </si>
  <si>
    <t xml:space="preserve">Para el segundo trimestre 2021, no se reportan trámites de terreno debido a que a la fecha la DT Casanare no cuenta con reconocedores prediales (Las personas que se contrataron para tal tarea, comenzaron a laborar a en mayo, en ese sentido se verá reflejado en la producción del mes de julio según la calidad de la información y aprobación por responsable de conservación catastral.  Adicionalmente los oficiales de catastro con los que cuenta la DT Casanare no hicieron trámites de terreno debido a que su avanzada edad y comorbilidades frente al COVID -19 les impedía salir. Se adjunta grafico del reporte de SNC como evidencia. </t>
  </si>
  <si>
    <t>Para el tercer trimestre se reportan 391 tramites de terreno, gracias a la integración del nuevo personal para dicha labor. Se aporta informe en excel descargado del SNC como evidencia del seguimiento a la actividad 5 y se da por cumplida</t>
  </si>
  <si>
    <t>Para el cuarto trimestre 2021, se reportan 37 trámites de terreno, lo anterior teniendo en cuenta que  hubo un oficial de catastro con licencia no remunerada para atender asutos de salud (único oficial de catastro en la planta) , y en el mes de noviembre se realizó la vinculación un oficial de catastro que estuvo en temas de inducción y habilitación de aplicativos, por lo que solo había disponibilidad en el trimestre de 2 reconocedores prediales; se aporta informe en excel descargado del SNC como evidencia del seguimiento a la actividad 5. Se presentaron multiples requerimientos GLPI casos relacionados con el componente geografico predial, que impidieron finalizar los trámites por falta de zonas homogéneas.</t>
  </si>
  <si>
    <t xml:space="preserve">No se puede evidenciar la realización de Tramites de conservación Catastral realizados </t>
  </si>
  <si>
    <t>Al no poder hacerse trámites de terreno debido al justifiicación presentada no se pudo determinar meta</t>
  </si>
  <si>
    <t>Es la misma evidencia de la actividad 3.  cumple</t>
  </si>
  <si>
    <t>La meta no fue cumplida</t>
  </si>
  <si>
    <t>No se observa evidencia</t>
  </si>
  <si>
    <t>Se verifica ejecuciòn de 391 tràmites de terreno mediante excel sobre Reporte Tràmites de Oficina y Terreno aportado como evidencia.</t>
  </si>
  <si>
    <t>Para el seguimiento del primer trimestre, no se han atendido solicitudes en materia de regularizacion de la propiedad debido a que no han llegado como se soporta en el correo electronico emitido por el funcionario encargado de responder estos asuntos en la DT Casanare. Se adjunta pdf de las comunicaicones y justificaciones</t>
  </si>
  <si>
    <t xml:space="preserve">Para el segundo trimestre, se da respuesta respuesta a las 10 solicitudes las cuales fueron  atendidas en su totalidad. Se evidencia la adecuada atención a los requerimientos, adjuntando los soportes de comunicaciones emitidas a los usuarios (10) y correo electrónico en el que suministra la información cumpliendo al 100% la actividad. </t>
  </si>
  <si>
    <t>Para el tercer trimestre por medio del correo electrónico recibido por parte del DT, no se recibieron solicitudes en materia de regularización de la propiedad. Se adjunta correo para dar cumplimiento al seguimiento.</t>
  </si>
  <si>
    <t xml:space="preserve">Para el cuarto trimestre se da finalización a 6 solicitudes en materia de Regularización de la propiedad. Adicionalmente, 3 solicitudes se encuentran en proceso de atención. Se evidencia la adecuada atención a los requerimientos (9 solicitudes), adjuntando los soportes de comunicaciones emitidas a los usuarios y correo electrónico en el que suministra la información cumpliendo al 100% la actividad. </t>
  </si>
  <si>
    <t>Como entre enero a marzo, no se a recibido requerimientos. por lo que no se tiene que reportar.</t>
  </si>
  <si>
    <t>Con los soportes de comunicaciones y respuestas emitidas a las 10 solicitudes recibidas, se evidencia  el cumplimiento de la actividad.</t>
  </si>
  <si>
    <t>Se adjunta correo para dar cumplimiento</t>
  </si>
  <si>
    <t>La evidencia es aportada</t>
  </si>
  <si>
    <t>Se evidencia con soportes de comunicaciones y respuestas emitidas a las 10 solicitudes recibidas</t>
  </si>
  <si>
    <t>Mediante correo del 14/10/2021 el Director de la Territorial informa que en el tercer trilmestre de 2021 no se presentaron solicitudes sobre el tema.</t>
  </si>
  <si>
    <t>Para el seguimiento en curso se cuenta con la Herramienta de monitoreo el cual se le hace seguimiento a los trámites Administrativos y Judiciales para dar cumplimiento a las solicitudes en materia de política de restitución de tierras y ley de víctimas. En ese sentido en el primer trimestre contábamos con (26 tramites administrativos el cual se les dio a todos respuesta) y (70 tramites judiciales de los cuales 55 han sido atendidos y los 15 pendientes se encuentran en estudio). Se puede deducir que el avance en respuesta a los trámites es ampliamente positivo puesto que se ha hecho conforme a los tiempos y modos de respuesta, a pesar que la DT Casanare cuenta con solo el 30% de personal en su sede y el 70% de personal con preexistencias médicas y trabajo en casa. Se adjunta herramienta Mon</t>
  </si>
  <si>
    <t>Para el seguimiento del trimestre se reporta en la Herramienta de monitoreo el seguimiento de trámites Administrativos (31 todos atendidos)  y Judiciales (88 de los cuales 65 fueron atendidos y 23 se encuentran en trámite en sus diferentes etapas procesales). Se la herramienta de monitoreo se evidencia el cumplimiento a las solicitudes en materia de política de restitución de tierras y ley de víctimas.</t>
  </si>
  <si>
    <t>Para el seguimiento del tercer trimestre se reporta en la Herramienta de monitoreo el seguimiento de trámites Administrativos 31, todos se encuentran atendidos  y trámites Judiciales 101, de los cuales 83 fueron atendidos y 18 se encuentran en trámite, en sus diferentes etapas procesales. En  la herramienta de monitoreo se evidencia el cumplimiento a las solicitudes en materia de política de restitución de tierras y ley de víctimas.</t>
  </si>
  <si>
    <t>Para el cuarto trimestre se reporta en la Herramienta de monitoreo el seguimiento de trámites Administrativos 65, de los cuales 33 están atendidos y 32 en trámite; y trámites Judiciales 107, de los cuales 87 fueron atendidos y 20 se encuentran en trámite, en sus diferentes etapas procesales. En  la herramienta de monitoreo se evidencia el cumplimiento a las solicitudes en materia de política de restitución de tierras y ley de víctimas.</t>
  </si>
  <si>
    <t>coforme a la evidencia reporte en laHERRAMIENTA DE MONITOREO 2021 CASANARE, se observa la implementacion de la actividad.</t>
  </si>
  <si>
    <t>Se evidencia reporte  de los meses abril, mayo y junio en la HERRAMIENTA DE MONITOREO 2021 el seguimiento de tramites administrativos y Judiciales en materia de política de restitución de tierras y ley de víctimas. dando cumplimiento a la actividad</t>
  </si>
  <si>
    <t>Se reporta en herramienta de monitore.</t>
  </si>
  <si>
    <t>Se evidencia herramienta de monitoreo</t>
  </si>
  <si>
    <t>Se evidencia reporte en la HERRAMIENTA DE MONITOREO 2021.</t>
  </si>
  <si>
    <t>Se valida reporte  de los meses abril, mayo y junio en la HERRAMIENTA DE MONITOREO 2021.</t>
  </si>
  <si>
    <t>Se observa seguimiento de los tràmites relacionados con Polìtica de Tierras mediante Herramienta de Monitoreo suministrada.</t>
  </si>
  <si>
    <t xml:space="preserve">Para el primer trimestre la gestión se vio impactada por la falta de personal y que los funcionarios disponibles fueron asignados para atender asuntos urgentes de tutelas. Durante este periodo fue el disfrute de vacaciones varios funcionarios de la DT Casanare, por lo tanto, no se contó con el personal suficiente para atender las PQRS. Además, el aplicativo sigac sufrió multiples fallos, el cual no facilitó la adecuada gestión de las peticiones, ni la interrelación con el antiguo CORDIS. </t>
  </si>
  <si>
    <t xml:space="preserve">Para el segundo trimestre se respondieron 69 solicitudes atendidas. Como se obervan en los reportes soministrados por control interno y teniendo en cuenta el SIGAC igulamente se identifican varias acciones que ya están cerradas con el debido radicado de respuesta, pero no aparecen en el aplicativo de la misma manera, sinó que están como pendientes. Teniendo en cuenta que el aplicativo está en etapa de implementación y que se obervan deficiencias en el conocimiento de SIGAC se propondrá acción correctiva. </t>
  </si>
  <si>
    <t>En el tercer trimestre se hizo seguimiento a 450 PQRs que han sido radicadas por medio de canal presencial y virtual, se observa la siguiente información: de las  440 PQRs que se encuentran en trámite, 33 ya se les dio respuesta pero no se han cerrado y/o Finalizado en el sistema (se envía correo a la contratista encargada para la gestión de los cierres no efectivos), quedando un pendiente de 407 dar respuesta y posterior cierre. Se adjunta documento Excel con informe de PQRs de control interno.</t>
  </si>
  <si>
    <t>En el cuarto trimestre se hizo seguimiento a 593 PQRs que han sido radicadas por medio de canal presencial y virtual, se observa la siguiente información: de las  593 PQRs que se relacionan, 38 ya se les dio respuesta pero en el sistema no aparecen cerredas y/o Finalizado.Estan pendientes 544 en dar respuesta y posterior cierre. Se adjunta documento Excel con informe de PQRs de control interno.</t>
  </si>
  <si>
    <t>Se evidencia el cumplimiento del 0,17% de la meta en reporte consolidado de de PQRs con corte a 31 de marzo. se sugiere implementar accion de mejora</t>
  </si>
  <si>
    <t>En el REPORTE PQRSD DE CONTROL INTERNO se observa que para este periodose res pondieron 69 solicitudes, dando cumplimiento a la actividad</t>
  </si>
  <si>
    <t>De 440 PQRDS én trámite, quedan 407 pendientes de dar respuesta, eso significa que solo el 7.5% se ha tramitado</t>
  </si>
  <si>
    <t>Se evidencia informe</t>
  </si>
  <si>
    <t xml:space="preserve">Se evidencia en reporte consolidado de de PQRs con corte a 31 de marzo. </t>
  </si>
  <si>
    <t xml:space="preserve">Se evidencia resporte de 69 solicitudes atendidas en SIGAC. igulamente se identifican varias acciones  cerradas con el debido radicado de respuesta, pero pendientes. </t>
  </si>
  <si>
    <t xml:space="preserve">La Territorial no ha cumplido con la atenciòn del 100% de las PQRs recibidas durante el tercer trimestre 2021, de las 440 que estan en tràmite se han respondido 33 pero no se han cerrado y quedan por responder y cerrar 407. </t>
  </si>
  <si>
    <t xml:space="preserve">Para el seguimiento en curso (Primer trimestre 2021) se relacionas actas de comité de convivencia laboral (1, sesiona cada 3 meses) en la que no se evidencia queja alguna interpuesta por algún funcionario de la DT Casanare. Adicionalmente se da claridad de las personas que deben estar asistiendo a los comités ya que en vigencias pasadas no han participado las personas que deberían participar. En el caso del copasst (2 actas, febrero y marzo. No se relaciona acta del mes de enero, debido a que los funcionarios que pertenecen al comité se encontraban en vacaciones y compensatorios), de igual forma se evidencia que los participantes reconocen sus funciones y su participación en dicho comité. Se le da cumplimiento al 100% para este trimestre. </t>
  </si>
  <si>
    <t>Para el segundo trimestre no se reporta actas de los CCL y COPASST  que como se informó mediante memorando del Director al proceso de Gestión de Talento humano. Que en el mes de marzo se venció la vigencia de los comités, por lo que se hicieron algunas reuniones para evaluar la situación y que debido a la reducida cantidad de funcionarios no se logró conformar el comité. En ese sentido se elevó consulta a nivel central para determinar la forma de solucionarlo, por lo que estamos esperando respuesta (igualmente se evidencia agenamiento programadas por nivel central de las reuniones y memorando de consulta a Talento Humano).</t>
  </si>
  <si>
    <t>En el trimestre se gestionó la estructuración del proyecto de convocatoria para COPASST, pero no fue posible lanzarla, debido a la gran reducción de los empleos en la planta de personal como consecuencia de los efectos de los DECRETOS 846 Y 847 DE 2021, reduciéndose la planta de personal a 4 funcionarios. Que a la fecha se continúa sin el nombramiento de funcionarios. Respecto de la conformación del CCL, en reunión con el entonces GIT DE TALENTO HUMANO (SST), se identificó que no era al momento viable la conformación de dicho comité por cuanto 3 de los 4 FUNCIONARIOS de la planta, tienen casos en manejo por parte del CCL del nivel nacional, lo que por normatividad los inhabilita para participar en la conformación del comité en la DT Casanare. se adjunta correo del Director</t>
  </si>
  <si>
    <t xml:space="preserve">Para el trimestre no se conformó comité de COPASST ya que habían multiples vacantes en la planta y el personal era insuficiente para poder conformar el comité; se proyectó convocatoria pero no se presentó por la misma situación. Una vez se efectuen las posiciones, se realizará la conformación de los comité (Febrero 2022). En el mismo sentido para le comité de CL, según reunión del 14 de Diciembre se identificó que no era viable su conformación por falta de profesionales de carrera en la plante ya que solo había provisionales. </t>
  </si>
  <si>
    <t>Se evidencia cumplimiento de la realizacion de comites con las actas. convivencia laboral el 29- 03/2021, actas de COPASST, 26-02/2021 ( DONDE SE HACE NOTA ACLARATORIA EN RELACION AL COMITE QUE SE DEBIA REALIZAR EN EL  MES  DE ENEO)y  Acta del 29-03 2021</t>
  </si>
  <si>
    <t>Teniendo en cuenta que no se ha podido conformar el comité en la territorial debido a la reducida cantidad de funcionarios  y que se esta en espera de los lineamientos del Procesos Gestio del Talento Humano, no se cuenta con la posibilidad de dar cumplimiento a la meta.</t>
  </si>
  <si>
    <t>Se evidencia la gestión</t>
  </si>
  <si>
    <t>La evidencia es reportada</t>
  </si>
  <si>
    <t>Se evidencia con comites con las actas. convivencia laboral el 29 de marzo de 2021,  actas de COPASST, 26 de febrero de 2021.</t>
  </si>
  <si>
    <t>Se verifica gestiòn mediante correo del Director Territorial del 14/10/2021 sobre estructuraciòn COPASST Casanare y conformaciòn del Comitè de Convivencia Laboral de la Territorial.</t>
  </si>
  <si>
    <t>En calidad de Director Territorial Casanare me permito informar que en atención al ACTA DE ASIGNACIÓN DE RESPONSABILIDADES Y RENDICIÓN DE CUENTAS EN EL SISTEMA DE GESTIÓN DE LA SEGURIDAD Y SALUD EN EL TRABAJO, durante el tiempo comprendido entre el 6 de enero de 2021 y el 30 de marzo de 2021 por encontrarse el 70% (7) de nuestros funcionarios en trabajo en casa y el 30% (3) en modo presencial y por realizarse traslado de sede  de la Territorial Casanare, se adelantaron las siguientes gestiones: 1) COMITÉ PARITARIO DE SEGURIDAD Y SALUD EN EL TRABAJO – COPASST. 2) COMITÉ DE CONVIVENCIA LABORAL-CCL. 3) BRIGADA DE EMERGENCIAS. 4) RENDICIÓN DE CUENTAS (Respecto a este punto, en el transcurso del año 2021 se planeará dicha rendición de cuentas, que nos permita evidencias cada uno de las activida</t>
  </si>
  <si>
    <t xml:space="preserve">Por medio de tablero de seguimiento de responsabilidades establecidas según acta 06-01-2021, se desarrollaron actividades relacionadas con SG-SST, reportadas en el trimestre. Se da cumplimiento a la meta como se videncia en el documento SEGUIMIENTO DE RESPONSABILIDADES ACTA 06-01-2021 y los respectivos PDF de lo consignado en el Documento en excel. </t>
  </si>
  <si>
    <t xml:space="preserve">Por medio de tablero de seguimiento de responsabilidades establecidas según acta 06-01-2021, se desarrollaron actividades relacionadas con SG-SST, reportadas en el trimestre. Se da cumplimiento a la meta como se videncia en el documento SEGUIMIENTO DE RESPONSABILIDADES ACTA 06-01-2021 y el respectivo PDF del  informe del simulacro realizado. </t>
  </si>
  <si>
    <t xml:space="preserve">Por medio de tablero de seguimiento de responsabilidades establecidas según acta 06-01-2021, se desarrollaron actividades relacionadas con SG-SST (Simulacro, identificación de peligros, análisis de riesgosy se documentaron las incapacidades de los funcionarios). Se da cumplimiento a la meta como se videncia en el documento SEGUIMIENTO DE RESPONSABILIDADES ACTA 06-01-2021 y el respectivo PDF del  informe del simulacro realizado. </t>
  </si>
  <si>
    <t>Se cumple actividad demostrando reporte consolidado enviado en correo electronico enviado el 14- 04 2021</t>
  </si>
  <si>
    <t>Se evidencia en acta 06-01-2021, SEGUIMIENTO DE RESPONSABILIDADES entre otros el cumplimiento de la actividad</t>
  </si>
  <si>
    <t xml:space="preserve">La evidencia corresponde </t>
  </si>
  <si>
    <t xml:space="preserve">Se evidencia SEGUIMIENTO DE RESPONSABILIDADES ACTA 06-01-2021 </t>
  </si>
  <si>
    <t>Se aprubea con reporte consolidado enviado en correo electronico enviado el 14 de abril del presente año.</t>
  </si>
  <si>
    <t>Se evidencia en acta 06-01-2021.</t>
  </si>
  <si>
    <t xml:space="preserve">Se valida gestiòn mediante correo del 14/10/2021 sobre solicitud del reporte Plan de Emergencia Casanare, Informe Simulacro de Evacuaciòn del 27/07/2021 y excel seguimiento de responsabilidades. </t>
  </si>
  <si>
    <t xml:space="preserve">Para el seguimiento en curso se cuenta con dos documentos que soportan los ingresos económicos registrados durante el tercer trimestre relacionados con las ventas de servicios en la DT Casanare (Enero $107.478) y (Febrero $1.846.106), no se cuenta con el registro del mes de marzo ya que el área financiera emite estos registros corte de 15 del mes seguiente, es decir, el 15 de abril tendríamos el registro de marzo. En ese sentido se reporta el valor de $1.953.584, apesar que la DT Casanare se encontraba haciendo su traslado de sede a un nuevo inmueble. Por el motivo anterior tembién se suspendió la expedición de certificados a los usuarios, en el mes de abril se retomaron nuevamentes estas actividades. </t>
  </si>
  <si>
    <t>Para el seguimiento en curso se cuenta con tres documentos que soportan los ingresos económicos registrados durante el tercer trimestre relacionados con las ventas de servicios en la DT Casanare (Abril $5.029.707), (Mayo $3.880.122), (Junio  no se cuenta con el registro del mes de mayo) ya que el área financiera emite estos registros corte de 15 del mes siguiente, es decir, el 15 de julio. Sin embargo adjuntamos soporte de facturación generada en la DT Casanare. Se reporta el valor de $10.000.841</t>
  </si>
  <si>
    <t>Para el seguimiento del tercer trimestre se cuenta con dos documentos que soportan los ingresos económicos registrados relacionados con las ventas de servicios en la DT Casanare Julio $ 8.326.625, Agosto $3.388.688, para el mes de septiembre se informa que los informes de ingresos se realizan dos días hábiles después del cierre que es el 15 de cada mes es decir el informe de septiembre se realizará entre el 18 y 20 de octubre de 2021. Sin embargo adjuntamos soporte de facturación generada en la DT Casanare. Se reporta el valor de $5.382.938</t>
  </si>
  <si>
    <t>Para el seguimiento de cuarto trimestre se cuenta con dos documentos que soportan los ingresos económicos registrados relacionados con las ventas de servicios en la DT Casanare octubre $ 3.278.376, Noviembre $3.752.540, para el mes de diciembre se informa que los informes de ingresos se realizan dos días hábiles después del cierre que es el 15 de cada mes es decir el informe de septiembre se realizará entre el 17 y 18 de enero de 2022. Sin embargo adjuntamos soporte de facturación generada en la DT Casanare Se reporta el valor de $2.635.362. Por suscripción de contratos PRV-0072-2021 (Prinvioriente -IGAC) se tuvo ingreso de 30% ($35.504.867).  Total: $45.167.145</t>
  </si>
  <si>
    <t>Se evidencia cumplimiento con reportes de ingresos incluyendo los meses de enero, febrero y marzo reportado a en eeste mes.</t>
  </si>
  <si>
    <t xml:space="preserve">Con tres documentos que soportan los ingresos económicos se evidencia el cumplimiento de la actividad para el periodo </t>
  </si>
  <si>
    <t>Se evidencia con reportes de ingresos de enero, febrero y marzo reportado a en eeste mes.</t>
  </si>
  <si>
    <t>Se valida con facturación detallada del 1 al 9 de junio del presente año al igual que con ingresos de la Dirección Territorial de abril y mayo del corriente año.</t>
  </si>
  <si>
    <t xml:space="preserve">Se verifica gestiòn de la actividad mediante excel sobre ingresos Bogota y Direcciones Territoriales de julio y agosto 2021 y reporte de ventas detallado septiembre de 2021. </t>
  </si>
  <si>
    <t>La evidencia cumple</t>
  </si>
  <si>
    <t>Se valida evidencia</t>
  </si>
  <si>
    <t>Cauca</t>
  </si>
  <si>
    <t xml:space="preserve">Se realizó la gestión y socializacion de entregables de acuerdo al plan de trabajo presentado al municipio y además se solicitó a diferentes entidades información básica para el proceso de Actualización Catastral.   En el primer trimestre no realizó reconocimiento predial poque se presentó un atraso en el cronograma propuesto en lo referente a la aceptación del plan de trabajo por parte del municipio de Popayán, lo que desencadenó atraso en las demás actividades, de igual manera la entrega de las hojas de vida de las personas que se capacitarian para el curso de reconocimineto predial por parte del municipio de acuerdo a la clausula primera del contrato, no sentregaron a tiempo; y la contratación también tuvo inconvenientes. </t>
  </si>
  <si>
    <t>En este trimestre se tuvo varios inconvenientes debido al paro nacional que afectó la ciudad de Popayán por los bloqueos en el norte y en el sur del municipio, viendose reflejado en las actividades de campo como reconocimiento predial y control de calidad, esta situación generó un problema social ocasioando temory desconfianza en la comunidad por los inconvenientes de orden públicólo que dificultó las labores en campo, dificultando lograr las metas propuestas en hectáreas de acuerdo al cronograma, toda vez que el bloqueo de la ciudad al norte y sur se extendió desde el 28 de abril, hasta el 17 de junio de 2021.</t>
  </si>
  <si>
    <t>En este trimestre se presentó dificultad para el ingreso de personal a los asentamientos urbanos a lo largo de las quebradas en zonas de proteccción y en el sector 5. Igualmente se presentaron problemas con el cargue de areas en el Server, caida, colapso y con la aplicación CICA.</t>
  </si>
  <si>
    <t>Durante este trimestre se presentaron muchos inconvenientes con el cargue de áreas en el Server en el que se debe subir la información ya que se duplicaron alrededor de 5.500 predios, que toco borrar la base de datos y volver a cargar, además se caia casi a diarioel Server impidiendo que el proyecto avanzara en este aspecto, no se tenía capacidad suficiente para que la red de internet soportara todos los equipos de la sede cargando información y trabajando al tiempo, aspecto que es de conocimiENto de Sede Central toda vez que ellos fueron quienes realizaron el contrato con CLARO y a quienes se les informó permanentemente las fallas presentadas en la sede de Actualización.</t>
  </si>
  <si>
    <t>se revisa las evidencias, se encuentra acordes con el producto esperado</t>
  </si>
  <si>
    <t>se revisa evidencia, cumple con producto esperado</t>
  </si>
  <si>
    <t>De acuerdo con las evidencias, se observa que durante el tercer trimestre se reconocieron 1322 has urbanas</t>
  </si>
  <si>
    <t>De acuerdo con las evidencias, se observa que durante el cuarto trimestre se reconocieron 401 has urbanas</t>
  </si>
  <si>
    <t>Se evidencia cronograma y plan de trabajo</t>
  </si>
  <si>
    <t>Se evidencia con avance imágnes e informe en excel de los procesos de formación y actualización urbana en el municipio</t>
  </si>
  <si>
    <t>Se verifica ejecución de la actividad con el mapa del área reconocida de 1322 has con corte a septiembre 2021, correo del 12/10/2021 sobre area reconocida rural y urbana así como pantallazo de sumatoria de área sector urbano.</t>
  </si>
  <si>
    <t>De acuerdo al cronograma inicial de actividades la zona rural del municipio de Popayán se intervendrá a partir del mes de julio</t>
  </si>
  <si>
    <t>En este trimestre se incia la intervención de la zona rural del municipio de Popayán</t>
  </si>
  <si>
    <t>En el tercer trimestre se presentaron muchos inconvenientes con el Server para el cargue de áreas ya que se presentó mucha duplicidad de predios lo que conllevaba a borrarlos y volver a cargarlos en el Server.  Permanentemente se caía el Server y la red.</t>
  </si>
  <si>
    <t>De acuerdo con las evidencias, se observa que durante el tercer trimestre se reconocieron 1138 has rurales</t>
  </si>
  <si>
    <t>De acuerdo con las evidencias, se observa que durante el cuarto trimestre se reconocieron 43239 has rurales</t>
  </si>
  <si>
    <t xml:space="preserve">Se evidencia cronograma y plan de trabajo </t>
  </si>
  <si>
    <t xml:space="preserve">Se verifica cumplimiento de la actividad mediante mapa de reconocimiento de 1138 has del sector rural con corte a septiembre 2021, correo del 12/10/2021 sobre el área total rural con corte a 30/09/2021 y con pantallazo de sumatoria de área del sector rural.  </t>
  </si>
  <si>
    <t xml:space="preserve">Se realizaron trámites de oficina en los diferentes municipios 1015 en COBOL y 2 en el SNC, ya que se cuenta con poco personal en conservación para realizar trámites y el SNC presenta algunas fallas además Popayán es el municipio que más trámites solicita y está en proceso de actualización. </t>
  </si>
  <si>
    <t>Se realizaron trámites de Oficina en Cobol 1309 y en el SNC 442</t>
  </si>
  <si>
    <t xml:space="preserve">Se realizaron Trámites de Oficina en Cobol 1627 y en SNC 10572 </t>
  </si>
  <si>
    <t>Se realizaron trámites de oficina en Cobol de 2218 y en SNC 302</t>
  </si>
  <si>
    <t xml:space="preserve">De acuerdo con las evidencias, se observa que durante el tercer trimestre se realizaron en Cobol 1627 y en SNC 10572 Trámites de Oficina </t>
  </si>
  <si>
    <t>De acuerdo con las evidencias se observa que durante el cuarto trimestre se realizaron trámites de oficina en Cobol de 2218 y en SNC 302 para un total de 2520 trámites</t>
  </si>
  <si>
    <t xml:space="preserve">Se valida en la herramienta cobol 1017 trámites realizados en el trimestre. </t>
  </si>
  <si>
    <t>Se evidencia con informe trámites en cobol: de Oficina en Cobol 1309 y en el SNC 442</t>
  </si>
  <si>
    <t>Se observa ejecución de la actividad mediante reportes COBOL oficina correspondiente a los meses de julio, agosto y septiembre de 2021 y reportes SNC de julio-septiembre 2021.</t>
  </si>
  <si>
    <t>En avance en la meta de  los trámites de terreno es baja porque se cuenta con poco personal para reconocimineto predial, 2 reconocedores prediales para 41 municipios de acuerdo al presupuesto asignado para esta vigenia 2021, por lo cual se está gestionando recursos con la CRC para conservación.</t>
  </si>
  <si>
    <t xml:space="preserve">El avance en la meta de terreno es baja porque todavía se cuenta con poco personal para reconocimiento predial para los 41 municipios del departamento del Cauca.  </t>
  </si>
  <si>
    <t>El avance en la meta de terreno de Conservación es baja por cuanto el personal de reconocimineto para los 41 municipios del Departamento del Cauca es insuficiente, además se han presentado dificultades de orden público en varios municipios.  En Cobol 447 trámites y en SNC 10, Saldos de vigencias anteriores Cobol 420</t>
  </si>
  <si>
    <t>El avance en la meta de conservación es bajo debido a que el personal de reconocmiento para los 41 municipios es insuficiente, y teniendo en cuenta también la migración del SIC COBOL al SNC desde el 16 de noviembre hasta el 10 de diciembre, tiempo en el que no se pudo tramitar ninguna mutación. En Cobol 283 y en el SNC 22 y saldos de viegencias anteriores .</t>
  </si>
  <si>
    <t>De acuerdo con las evidencias, se observa que durante el tercer trimestre se realizaron en Cobol 447 trámites y en SNC 10, Saldos de vigencias anteriores Cobol 420</t>
  </si>
  <si>
    <t>De acuerdo con las evidencias se observa que durante el cuarto trimestre se realizaron en Cobol 283 y en el SNC 22 y saldos de vigencias anteriores, de tr{amites de terreno</t>
  </si>
  <si>
    <t xml:space="preserve">Se valida la realización de 121 trámites de terrenos realizados en el trimestre. </t>
  </si>
  <si>
    <t xml:space="preserve">Se evidencia en Cobol los 402 trámites en terreno </t>
  </si>
  <si>
    <t xml:space="preserve">Se verifica con reportes SNC julio-septiembre 2021 y reportes COBOL del tercer trimestre 2021, la realización de 447 trámites, en SNC 10 y saldos de vigencias anteriores COBOL 420, para un total ejecutado de 877. </t>
  </si>
  <si>
    <t>No se han realizado avalúos comerciales en este trimestre, se encuentran en proceso de contratación los peritos avaluadores.</t>
  </si>
  <si>
    <t xml:space="preserve">Durante este trimestre se realizó la contratación de los peritos pero debido a los problemas de orden público generados por el paro nacional durante los meses de mayo y junio no se pudo realizar la práctica valuatoria en municipios del departamento del Cauca </t>
  </si>
  <si>
    <t>En este trimestre se realizaron 13 avalúos en etapa final en los diferentes municipios del departamento del Cauca.  Se presentó dificultad con uno de los peritos referente a la entrega. Se han realizado 15 visitas pendiente del informe y el control de calidad.</t>
  </si>
  <si>
    <t>Durante este trimestre se realizaron 35 avalúos comerciales para la Unidad de Restitución de Tierras y para la ANT, los cuales fueron aprobados en control de Calidad de Sede Central.</t>
  </si>
  <si>
    <t>no se desarrolla en el periodo</t>
  </si>
  <si>
    <t>De acuerdo con las evidencias, se observa que durante el tercer ttrimestre se realizaron 13 avalúos en etapa final en los diferentes municipios del departamento del Cauca</t>
  </si>
  <si>
    <t>De acuerdo con las evidencias se observa que durante el cuarto trimestre se realizaron 35 avalúos comerciales para la Unidad de Restitución de Tierras y para la ANT.</t>
  </si>
  <si>
    <t xml:space="preserve">Se evidencia con correo del 25 de junio de 2021, carta del 3 de mayo de 2021, relación de visitas asignadas para avalúos. </t>
  </si>
  <si>
    <t xml:space="preserve">Se observa ejecución de la actividad mediante los 5 correos de envío para control de calidad y revisión de avaluos realizados de julio a septiembre de 2021, los 8 memorandos de entrega de avalúos realizados en el tercer trimestre 2021 y el Informe presentado por la Territorial a 30/09/2021 sobre los avalúos realizados en este trimestre. </t>
  </si>
  <si>
    <t xml:space="preserve"> Se respondieron el 99% de las solicitudes de regularización de la propiedad</t>
  </si>
  <si>
    <t>Se respondieron el 100% de las solicitudes de regularizacion de la propiedad</t>
  </si>
  <si>
    <t>Se respondieron el 100% de las solicitudes de regularización de la propiedad rural.</t>
  </si>
  <si>
    <t>Durante el cuerto trimestre se respondieron el 100% de la solicitudes de regularización de la propiedad rural en el departamento del Cauca</t>
  </si>
  <si>
    <t>De acuerdo con la evidencia, se observa que durante el tercer trimestre se respondieron el 100% de las solicitudes de regularización de la propiedad rural.</t>
  </si>
  <si>
    <t xml:space="preserve">De acuerdo con las evidencias se observa que durante el cuarto trimestre se respondieron el 100% de la solicitudes de regularización de la propiedad rural </t>
  </si>
  <si>
    <t>Se evidencia control en excel del primer trimestre 2021.</t>
  </si>
  <si>
    <t xml:space="preserve">Se evidencia con Seguimiento correspondencia de los oficios y comunicaciones dirigidas a la Dirección Territorial relacionadas con Política Integral de Reparación a víctimas.  </t>
  </si>
  <si>
    <t>Se verifica cumplimiento del 100% de la actividad con el excel Informe de Solicitudes en el que se observa la atención de las solicitudes recibidas en el trimestre.</t>
  </si>
  <si>
    <t>Se da respuesta a todas las solicitudes de Juzgados y Procuradurias en temas de Restitución de Tierras y Ley de Víctimas</t>
  </si>
  <si>
    <t>Se da respuesta a todas las solicitudes de Juzgados y Procuraduría en temas de Restitución de Tierras</t>
  </si>
  <si>
    <t>Se da respuesta a todas las solicitudes del Juzgado y Procuraduría en temas de Restitución.  Igualmente se atienden las mesas técnicas conjuntas solicitadas por la URT y una visita técnica.</t>
  </si>
  <si>
    <t>En este cuerto trimestre se da respuesta a todas las solicitudes del Juzgado Primero Civil en Restitución de Tierras de Popayán, La Prcuraduria Provincial, La URT y las mesas técnicas</t>
  </si>
  <si>
    <t>De acuerdo con las evidencias, se observa que durante el tercer trimestre se dio respuesta a todas las solicitudes del Juzgado y Procuraduría en temas de Restitución.  Igualmente se atendieron las mesas técnicas conjuntas solicitadas por la URT y una visita técnica</t>
  </si>
  <si>
    <t xml:space="preserve">De acuerdo con las evidencias se observa que durante el cuarto trimestre se dió respuesta a todas las solicitudes en Restitución de Tierras </t>
  </si>
  <si>
    <t>Se valida control en excel de los procesos cursados en el primer trimestre de 2021.</t>
  </si>
  <si>
    <t>Se evidencia con Seguimiento correspondencia de los oficios y comunicaciones dirigidas a la Dirección Territorial relacionadas con Política Integral de Reparación a víctimas</t>
  </si>
  <si>
    <t>Se observa ejecución de la actividad a través de las Actas de mesa técnica URT-IGAC de agosto y septiembre de 2021, Acta visita técnica URT-IGAC de julio 2021 y excel solicitudes del tercer trimestre 2021.</t>
  </si>
  <si>
    <t>Se han atendido el 60% de las solicitudes, teniendo en cuenta las dificultades presentadas con la nueva pltaforma SIGAC, que no entrega respuestas en tiempo real por lo que hay que reenviarlas nuevamente por correo electrónico.</t>
  </si>
  <si>
    <t>Se han atendido el 80 % de las solicitudes, teniendo en cuenta que continúan las dificultades con la plataforam SIGAC toda vez que en sus reportes no se evidencian realmente las solicitudes finalizadas es decir que no se tiene la información real de que se ha finalizado, además hay casos puntuales que se han consultado por radicaciones con inconsistencias pero que no se han realizado y cuando se deja en no afecta términos tampoco las deja cerrar.  Para resolver estas inconsistencias se realizó una reunión el día 12 de julio de 2021 con la secretaria general y los encargados tanto del igac como de macroproyectos, quienes atendieron las consultas y  manifestaron estan realizando unas mejoras ajustando estas inconsistencias.</t>
  </si>
  <si>
    <t>Se ha atendido el 80% de las solicitudes, teneindo en cuenta las dificultades presentadas con la Plataforma SIGAC, toda vez que se evidencias fallas constantes en la misma.  Igualmente la disminución de personal con la reestructuración de la entidad por lo cual se presentó variación de roles en las bandejas sobre todo del director territorial lo que generó traumarismo en las asignaciones al personal para dar respuesta.</t>
  </si>
  <si>
    <t xml:space="preserve"> Se atendió el 96% de todas las solicitudes, teniendo en cuenta que persisten las dificultades con la plataforma SIGAC, toda vez que constantemente presenta fallas y queda fuera de servicio, para lo cual se colocan los GLPI respectivos</t>
  </si>
  <si>
    <t>De acuerdo con las evidencias y con el autoseguimiento, se observa que se avanzó en la atención de las PQR a pesar de que no se alcanzó con la meta propuesta.</t>
  </si>
  <si>
    <t>De acuerdo con las evidencias cargadas en el drive se observa que durante el cuarto trimestre se atendió el 96% las PQRDS</t>
  </si>
  <si>
    <t>Se evidencia con correo del 18 de enero de 2021.</t>
  </si>
  <si>
    <t>Se evidencia con registro de asistencia del 9 de junio de 2021 "Seguimiento Sigac y Cordis"</t>
  </si>
  <si>
    <t>Se verifica realización de la actividad a través de correo del 21/09/2021 sobre reporte de paz y salvo por usuario Sistema Sigac, correo sobre seguimiento Sigac del 06/08/2021 y correo del 11/10/2021 sobre reporte de fallas en Sigac.</t>
  </si>
  <si>
    <t xml:space="preserve">Se realizaron las Actas de Copasst mensuales y el Acta  Trimestral Convivencia Laboral </t>
  </si>
  <si>
    <t>Se realizaron las actas de Copasst y de Convivencia Laboral. Igualmente se dieron dos capacitaciones al personal que labora en la Dirección Territorial de Clima Laboral y Comunicación Asertiva</t>
  </si>
  <si>
    <t>Se realizaron las Actas de Copasst mensuales y el Acta de Convivencia Laboral trimestral, se conforma nuevo comite de COPASST.</t>
  </si>
  <si>
    <t>Durante este trimestre se realizaron las Actas de Copasst mensual es y el Acta de Convivencia laboral trimestral.</t>
  </si>
  <si>
    <t>De acuerdo con las evidencias, se observa que durante el tercer trimestre se realizaron las Actas de Copasst mensuales y el Acta de Convivencia Laboral trimestral, se conforma nuevo comite de COPASST.</t>
  </si>
  <si>
    <t>De acuerdo con las evidencias se observa que durante el cuarto ttrimestre se realizaron las Actas de Copasst mensuales y el Acta de Convivencia laboral trimestral.</t>
  </si>
  <si>
    <t xml:space="preserve">SE evidencias de copasst, y convivencia del primer trimestre de 2021. </t>
  </si>
  <si>
    <t xml:space="preserve">Se evidencia con Acta Copasst del 27 de abril, del 28 de junio, del 31 de mayo, registrode asistencia del 20 de mayo de 2021 "Capacitación clima laboral". </t>
  </si>
  <si>
    <t>Se verifica ejecución de la actividad mediante evidencias aportadas sobre conformación de COPASST en la Territorial (acta de escrutinio, acta de conformación,aviso de convocatoria, designación de jurado, registro de sufragio), acta COPASST septiembre 2021 y acta CCL de julio 2021.</t>
  </si>
  <si>
    <t xml:space="preserve">Se atienden las responsabilidades y rendición de cuentas en el SG-SST  </t>
  </si>
  <si>
    <t>Se atienden las responsabilidades del SG-SST</t>
  </si>
  <si>
    <t>Se atienden las responsabilidades del SG-SST realizándose la fumigación contra plagas como roedores e insectos y el registro de entrega de elementos de bioseguriad</t>
  </si>
  <si>
    <t>De acuerdo con las evidencias, se observa que durante el tercer trimestre se atendieron responsabilidades derivaas del SG-SST</t>
  </si>
  <si>
    <t xml:space="preserve">De acuerdo con las evidencias se observa que durante el cuarto trimestre se atiendieron las responsabilidades del SG-SST </t>
  </si>
  <si>
    <t>Se evidencia con correo electrónico del 23 de febrero de 2021.</t>
  </si>
  <si>
    <t xml:space="preserve">Se videncia con correo del 9 de abril de 2021, ficha autodiagnóstico entorno ainmediato y senderos a la edificación e informe de riesgos. </t>
  </si>
  <si>
    <t xml:space="preserve">Se observa atención por parte de la Territorial de las responsabilidades del SG-SST mediante correo del 14/07/2021 sobre fumigación de las instalaciones y el registro sobre entrega de elementos de bioseguridad de fecha 23/07/2021. </t>
  </si>
  <si>
    <t>Se realizaron el 100% de ventas de certificados catastrales especiales, cartas catastrales y certificados planos catastrales que ingresaron en el trimestre</t>
  </si>
  <si>
    <t>Se realizaron ventas de certificados sencillos y especiales, cartas catastrales y certificados planos $ 32.575.749</t>
  </si>
  <si>
    <t>Se realizaron ventas de certificados catastrales sencilos y especiales, cartas catastrales y certificados planos por valor de $47.432.783</t>
  </si>
  <si>
    <t>Durante este trimestre se realizaron ventas de certificados sencillos, especiales y planos incluyendo cartas catastrales por un valor de 47.818.721 de acuerdo al reporte del sistema y se facturaron dos anticipos por concepto de dos contratos de conservación por valor de $37.661.714</t>
  </si>
  <si>
    <t>De acuerdo con la relación de ventas de contado, se observa que durante el tercer trimestre se hicieron ventas por bienes y servicios.</t>
  </si>
  <si>
    <t>De acuerdo con las evidencias se observa que durante el cuarto trimestre se reportaron ventas por bienes y servicios por $85.480.435</t>
  </si>
  <si>
    <t>Se evidencia con relación de ingresos por la suma de 30.828.410.00. a marzo de 2021.</t>
  </si>
  <si>
    <t>Se evidencia con relación de ingresos por la suma de 32.575.749.00   del 1 de abril al 30 de junio del corriente año.</t>
  </si>
  <si>
    <t>Se observa ejecución de la actividad mediante la Relación de Ingresos de Contado- Ventas correspondiente al periodo de julio-septiembre de 2021.</t>
  </si>
  <si>
    <t>Cesar</t>
  </si>
  <si>
    <t>En este periodo se ejecutaron 573 tramites de oficina, por la falta de organizaciòn, espacio fisico de los archivos de la extintas unidades operativas de catastro y por falta de personal contratado la cantidad de tramite no fue mayor.</t>
  </si>
  <si>
    <t>En este periodo se ejecutaron 1.883 trámites de oficina, provenientes de registro y las solicitudes recibidas por ventanilla, para un avance del 44. 41% de la meta en lo corrido de la vigencia.</t>
  </si>
  <si>
    <t>En este periodo se ejecutaron 1.806 trámites de oficina, provenientes de registro y las solicitudes recibidas por ventanilla, para un avance del 77.07% de la meta en lo corrido de la vigencia.</t>
  </si>
  <si>
    <t>En este periodo se ejecutaron 3.452 trámites de oficina, provenientes de registro y las solicitudes recibidas por ventanilla, logrando el cumplimiento de la meta sobrepasando lo proyectado en 2.184 trámites.</t>
  </si>
  <si>
    <t>L a DT relaciona los tramites durante el trimestre</t>
  </si>
  <si>
    <t>De acuerdo a las evidencias se verifica que realizaron 1806 tramites de oficina</t>
  </si>
  <si>
    <t>Reportan 3452 tramites de oficina en el periodo reportado</t>
  </si>
  <si>
    <t>Se evidencia en pantallazo de SNC la sumade 1.148 trámite de oficina y terreno a 31 de marzo de 2021.</t>
  </si>
  <si>
    <t xml:space="preserve">Se reporta la ejecución de 1883 tramites de oficina en el segundo trimestre, lo cual se observa con las evidencias aportadas (Excel tramitadas SNC segundo trimestre 2021, Informes tramitadas Cesar abril, mayo y junio 2021, entre otros). </t>
  </si>
  <si>
    <t>Se evidencia reporte de tramites de oficina para el tercer trimestre de 1806 realizados.</t>
  </si>
  <si>
    <t>En este periodo se ejecutaron 724 trámites de terreno, por la falta de organización, espacio físico de los archivos de las extintas unidades operativas de catastro y por falta de personal contratado la cantidad de trámite ejecutado no fue mayor.</t>
  </si>
  <si>
    <t>En este periodo se ejecutaron 1.116 trámites de terreno, esto debido a que se contaba con personal contratado y se dispuso más trámites de terreno, sin embargo se presentan fallas en el SNC, que muchas veces nos impiden ser más eficiente en resolver los trámites, además el personal de planta por la edad y por comorbilidad no ha sido posible enviarlos a realizar trámites de terreno, se propuso un plan de contingencia con el área de conservación de la territorial Cesar a partir del mes de julio, para evacuar saldos y aumentar el volumen de trámites y así poder alcanzar la meta propuesta.</t>
  </si>
  <si>
    <t>En este periodo se ejecutaron 2.946 trámites de terreno, para un avance del 50.26% de la meta en lo corrido de la vigencia, sin embargo se presentan fallas en el SNC, que muchas veces nos impiden ser más eficiente en resolver los trámites, se está realizando un plan de contingencia con el área de conservación de la Territorial Cesar a partir del mes de julio, para evacuar saldos y aumentar el volumen de trámites y así poder alcanzar la meta propuesta.</t>
  </si>
  <si>
    <t>En este periodo se ejecutaron 5.249 trámites de terreno, esto debido al proceso de titulación y a las inconsistencias depuradas en el sistema COBOL, sobrepasando la meta proyectada en 511 tramites, para un total de 10.035 tramites de la meta proyectada de 9.524.</t>
  </si>
  <si>
    <t>Muy buena ejecucion en terreno</t>
  </si>
  <si>
    <t>Se anexan evidencias de los tramites de terreno elaborados</t>
  </si>
  <si>
    <t>La DT realizó tramites de terreno por 2946 en cobol y por el SNC según los reportes</t>
  </si>
  <si>
    <t>Realizaron 5.249 trámites de terreno en el periodo reportado</t>
  </si>
  <si>
    <t xml:space="preserve">Nota:  No  pude observar la evidencia, pués viene vacío el archivo.  </t>
  </si>
  <si>
    <t>Se observa ejecución de la actividad en excel tramitadas SNC segundo trimestre 2021.</t>
  </si>
  <si>
    <t>Se evidencia reporte de tramites de terreno para el tercer trimestre de 2946 realizados.</t>
  </si>
  <si>
    <t>Durante este periodo se realizaron dos avalúos del proceso de restitución de tierras, por el investigador de mercado, no se tiene peritos a valuadores contratados, ni se tiene viáticos para este labor, estos se realizaron con viáticos del área de conservación.</t>
  </si>
  <si>
    <t>Durante este periodo se realizaron 18 avalúos, la mayoría del proceso de restitución de tierras, para un avance del 22.22% de la meta en lo corrido del año, se espera aumentar el rendimiento de los avalúos, ya que se tiene los peritos a valuadores y el control de calidad contratados desde el mes de mayo.</t>
  </si>
  <si>
    <t>Durante este periodo se realizaron 52 avalúos, la mayoría del proceso de restitución de tierras, para un avance del 80% de la meta en lo corrido del año.</t>
  </si>
  <si>
    <t>Durante este periodo se realizaron 38 avalúos, la mayoría del proceso de restitución de tierras, para un avance del 123%, para un total de avalúos realizados de 110 avalúos, de la meta de 90 en lo corrido del año.</t>
  </si>
  <si>
    <t>En la evidencia no aparece la relacion de los 18 avaluos realizados en el trimestre</t>
  </si>
  <si>
    <t>Se registra la realizacion de los 52 avalúos</t>
  </si>
  <si>
    <t>Reportan la realización de 38 avalúos</t>
  </si>
  <si>
    <t>De 35 avalúos recibidos se observa que dos han realizado en el primer trimestre de 2021.</t>
  </si>
  <si>
    <t xml:space="preserve">Se observa ejecución de la actividad con soporte excel segundo trimestre-Junio Relación avaluos realizados 2021 en el que se reporta avance del 22.22% por 18 avaluos realizados. </t>
  </si>
  <si>
    <t>Se evidencia reporte de avalúos donde se han realizado 52 para el tercer trimestre.</t>
  </si>
  <si>
    <t>Durante este periodo se respondieron 14 solicitudes de regularización de la ley 1561 y 1564 de 2012 de las 17 recibidas, esto debido al cambio de sistema de correspondencia, a la implementación, parametrización y fallas presentadas.</t>
  </si>
  <si>
    <t>Durante este periodo se respondieron 42 solicitudes de regularización de la ley 1561 y 1564 de 2012, y además 4 del periodo anterior para un total de 46 finalizadas, todavía se presentan fallas en el SIGAC, que nos hacen más dispendiosa esta labor.</t>
  </si>
  <si>
    <t>Durante este periodo se respondieron 53 solicitudes de regularización de la ley 1561 y 1564 de 2012, de las 57 recibidas, todavía se presentan fallas en el SIGAC, que nos hacen más dispendiosa esta labor.</t>
  </si>
  <si>
    <t>Durante este periodo se respondieron 59 solicitudes de regularización de la ley 1561 y 1564 de 2012, de las cuales todas fueron respondidas.</t>
  </si>
  <si>
    <t>Realizaron relacion de las solicitudes atendidas</t>
  </si>
  <si>
    <t>Realizan un buen informe sobre la atencion a las solicitudes de regularizacion de la propiedad</t>
  </si>
  <si>
    <t>La DT respondio 59 solicitudes de regularizacion reportadas en evidencias</t>
  </si>
  <si>
    <t xml:space="preserve">De esta actividad no se pudo observar evidencia en el archivo adjunto no hay nada. </t>
  </si>
  <si>
    <t xml:space="preserve">Se observa ejecución de la actividad con los soportes aportados (6 reportes excel de regularización de la propiedad y 3 correos de respuesta sobre pertenencia, otorgados en abril, mayo y junio 2021). </t>
  </si>
  <si>
    <t>Se evidencia informe de solicitudes de regularización donde se han recibido 57 y quedan 4 por atender.</t>
  </si>
  <si>
    <t>Durante este periodo se respondieron 83 solicitudes de las 96 recibidas, esto debido a que no había personal de apoyo contratado, para realizar las visitas conjuntas, los distintos posicionamientos de coordenadas y el cumplimiento de sentencia.</t>
  </si>
  <si>
    <t>Durante este periodo se respondieron 138 solicitudes de las 168 recibidas, esto debido a las múltiples solicitudes de los juzgado, tribunales y de la unidad de restitución de tierras, las visitas conjuntas, los distintos posicionamientos de coordenadas y el cumplimiento de sentencia.</t>
  </si>
  <si>
    <t>Durante este periodo se respondieron 123 solicitudes de las 125 recibidas, esto debido a las múltiples solicitudes de los juzgado, tribunales y de la unidad de restitución de tierras, las visitas conjuntas, los distintos posicionamientos de coordenadas y el cumplimiento de sentencia.</t>
  </si>
  <si>
    <t>Durante este periodo se respondieron 84 solicitudes de las 90 recibidas, esto debido a las múltiples solicitudes de los juzgado, tribunales y de la unidad de restitución de tierras, las visitas conjuntas, los distintos posicionamientos de coordenadas y el cumplimiento de sentencia.</t>
  </si>
  <si>
    <t>aprobado el reporte</t>
  </si>
  <si>
    <t>Cumple con la actividad</t>
  </si>
  <si>
    <t>La DT ha atendido las solicitudes dentro de la politica de restitucion de tierras</t>
  </si>
  <si>
    <t>La DT gestionó 84 solicitudes dentro de la p olitica de restitucion de tierras</t>
  </si>
  <si>
    <t>SE evidencia con relación avalúos a marzo 31 de 2021.</t>
  </si>
  <si>
    <t>Se observa ejecución de la actividad con la evidencia aportada (Informe corte 30 junio 2021 sobre solicitudes respondidas).</t>
  </si>
  <si>
    <t>Durante este periodo se respondieron 238 solicitudes de las 394 recibidas, esto debido al cambio de sistema de correspondencia, a la implementación, parametrización, fallas presentadas y falta de personal de apoyo.</t>
  </si>
  <si>
    <t>Durante este periodo se respondieron 417 solicitudes de las 723 recibidas, esto debido al cambio de sistema de correspondencia, a la implementación, parametrización, fallas presentadas y a la duplicidad de radicaciones que se presentan, por el rezago que se tiene se estableció un plan de contingencia para la evacuación y control de todas las peticiones, para el tercer trimestre estar al día con todas las solicitudes.</t>
  </si>
  <si>
    <t xml:space="preserve">Durante este periodo se respondieron 69 solicitudes de las 95 recibidas, esto debido al cambio de sistema de correspondencia, a la implementación, parametrización, fallas presentadas y a la duplicidad de radicaciones que se presentan, por el rezago que se tiene se estableció un plan de contingencia para la evacuación y control de todas las peticiones. </t>
  </si>
  <si>
    <t>Durante este periodo se respondieron 260 solicitudes de las 265 recibidas, quedando en lo corrido de la vigencia solo 5 solicitudes por responder.</t>
  </si>
  <si>
    <t>Se recomienda ponerse al dia</t>
  </si>
  <si>
    <t>Se observa relacion de las PQRS atendidos en el trimestre</t>
  </si>
  <si>
    <t>La DT ha venido atendiendo las solicitudes recibidas sobre informacion a los ususarios</t>
  </si>
  <si>
    <t>La DT gestionó 260 solicitudes en el periodo reportado</t>
  </si>
  <si>
    <t xml:space="preserve">Se evidencia que de 394 recibidas se respondieron  238 solicitudes en este periodo se </t>
  </si>
  <si>
    <t>Se observa ejecución de la actividad mediante Informe PQRD emitido por la Territorial al corte 30/06/2021 y excel reportes solicitudes PQRSD abril, mayo, junio 2021. Se recomienda evacuar la totalidad de peticiones represadas para el próximo trimestre.</t>
  </si>
  <si>
    <t>Se evidencia reportes de atención de PQRs donde se observa que se atendieron en los términos legales el 72.63% de las PQRs recibidas.</t>
  </si>
  <si>
    <t>Durante este periodo se realizaron y se firmaron las actas de los comités Coppast y convivencia y se reportaron al GIT de talento humano el día  07/04/2021 a las 22:40 y el día 17/02/2021 a las 15:02, respectivamente.</t>
  </si>
  <si>
    <t>Durante este periodo se realizaron las respectivas reuniones y se firmaron las actas de los comités Coppast y convivencia, y se cargaron al DRIVE dispuesto para ello.</t>
  </si>
  <si>
    <t xml:space="preserve">Durante este periodo se realizaron las respectivas reuniones y se firmaron las actas de los comités Coppast y convivencia, y se cargaron al DRIVE dispuesto para ello. </t>
  </si>
  <si>
    <t xml:space="preserve">Durante este periodo se realizaron las actividades de participación ciudadana informando a los usuarios, el objetivo de la entidad lo que hacemos, nuestra misión y visión, los canales de comunicación y la trazabilidad en materia de catastro y demás temas misionales de la entidad, además se realizaron los comités de Convivencia y COPASST. </t>
  </si>
  <si>
    <t>La Dt realizó las reuniones y actas de los comites de Coppast y convivencia</t>
  </si>
  <si>
    <t>realizaron reuniones de coppast y de convivencia</t>
  </si>
  <si>
    <t>La DT cumplió con las actividades de COPASST y Comité de convivencia, reportaron las actas</t>
  </si>
  <si>
    <t>Se evidencias actas de comites de reunión de los meses de enero, febrero y marzo del corriente año (FM20100-01/17.V1)</t>
  </si>
  <si>
    <t xml:space="preserve">Se evidencia acta Comite Convivencia del 25/05/2021 y registro de asistencia, actas Comité Copasst de abril, mayo y junio 2021 y sus respectivos registros de asistencia.  </t>
  </si>
  <si>
    <t>Se evidencia actas de COPASST de los meses de Julio, agosto y septiembre y acta de comité de convivencia laboral.</t>
  </si>
  <si>
    <t xml:space="preserve">Durante este periodo se realizaron las actividades de participación ciudadana informando a los usuarios, el objetivo de la entidad lo que hacemos, nuestra misión y visión, los canales de comunicación y la trazabilidad en materia de catastro y demás temas misionales de la entidad, se conformaron las brigadas de emergencias y se presentó una emergencia ambiental (derrame de tóner), la cual fue controlado por la brigada de emergencia, para evitar un accidente laboral o una consecuencia en la salud de los trabajadores de la entidad, además se realizaron los comités de Convivencia y COPASST. </t>
  </si>
  <si>
    <t>Durante este periodo se realizaron las actividades de participación ciudadana informando a los usuarios, el objetivo de la entidad lo que hacemos, nuestra misión y visión, los canales de comunicación y la trazabilidad en materia de catastro y demás temas misionales de la entidad, se conformaron las brigadas de emergencias y se realizó el simulacro de Autoprotección con los trabajadores de la entidad y los usuarios presentes.</t>
  </si>
  <si>
    <t>Durante este periodo se realizaron las actividades de participación ciudadana informando a los usuarios, sobre el plan de manejo ambiental, el objetivo de la entidad lo que hacemos, nuestra misión y visión, los canales de comunicación y la trazabilidad en materia de catastro y demás temas misionales de la entidad.</t>
  </si>
  <si>
    <t>No hubo reporte</t>
  </si>
  <si>
    <t>se oberva en la evidencia que se desarrollaron las actividades de esta actividad 10</t>
  </si>
  <si>
    <t>Lo reportado en el avance se evidencia en los registros cargados para la actividad</t>
  </si>
  <si>
    <t>Se observa que realizaron las actividades sobre manejo ambiental en la DT</t>
  </si>
  <si>
    <t>No se evidencia reporte</t>
  </si>
  <si>
    <t>Se observa ejecución de la actividad con evidencias aportadas (acta Comite convivencia y registro asistencia 25/05/2021, actas Copasst abril, mayo, junio 2021 y registros de asistencia, evidencia fotográfica y registro asistencia 18/05/2021 de Foro Participación Ciudadana, Informe de Emergencia Ambiental de 23/06/2021 y fotos.</t>
  </si>
  <si>
    <t>Se evidencia listado de asistencia y registros fotográficos de participación ciudadana, también se observa video de simulacro de autoprotección.</t>
  </si>
  <si>
    <t>Durante este periodo  se realizaron ventas por valor de $ 34.191.991,00, esta se realizaron en su gran mayoría de manera presencial, el porcentaje de venta de manera virtual fue muy bajo.</t>
  </si>
  <si>
    <t>Durante este periodo  se realizaron ventas por valor de $ 27.404.109, hubo un cierre de las oficinas por un brote de COVID, estas ventas se realizaron en su gran mayoría de manera presencial, el porcentaje de venta de manera virtual fue muy bajo.</t>
  </si>
  <si>
    <t>Durante este periodo  se realizaron ventas por valor de $ 42.809.582, estas ventas se realizaron en su gran mayoría de manera presencial, el porcentaje de venta de manera virtual fue muy bajo.</t>
  </si>
  <si>
    <t>Durante este periodo se realizaron ventas por valor de $ 22.134.067, debido a la entrega del municipio de Valledupar como gestor catastral y el municipio de Rio de Oro entregado a la Asociación de municipios, se disminuyeron las ventas de una manera significativa para este trimestre.</t>
  </si>
  <si>
    <t>la DT realizo ventas por 27.404.109</t>
  </si>
  <si>
    <t>Muy bueno el incremento en las ventas respecto a los periodos anteriores</t>
  </si>
  <si>
    <t>Las ventas en la DT fueron de $22.134.067</t>
  </si>
  <si>
    <t>Se validan reportes de relación de  ingresos del trimestre del presente año, por la suma de $34.191.991</t>
  </si>
  <si>
    <t>Se observa ejecución de la actividad con la relación de ingresos de contado Ventas de abril, mayo y junio 2021.</t>
  </si>
  <si>
    <t>Se evidencia reportes de relación de ingresos del tercer trimestre del presente año, por la suma $ 42.809.582</t>
  </si>
  <si>
    <t>Durante este periodo se recuperaron $ 60.000.000 de la cartera del contrato de actualización del municipio de la Jagua de Ibirico, aunque se tiene una consignación de $ 85.000.000 del mismo contrato que desde sede central reportan que no han ingresado y $ 26.000.000 del contrato con el municipio de Manaure que según sede central tampoco han entrado.</t>
  </si>
  <si>
    <t>Durante este periodo se recuperaron $ 189.100.000 de la cartera del contrato de actualización catastral del municipio de la Jagua de Ibirico, quedando a paz y salvo por este concepto, este pago fue confirmado por el área de financiera de sede central, por Alicia Paola Garcia Muñoz. El día Lunes 03/05/2021 a las 13:28, se solicitó a la subdirectora de catastro, quien a su vez reenvió a Jhon Ortiz y Leidy Lozano, la cotización de la actualización catastral parcial con ampliación de perímetro urbano del municipio de Rio de Oro y hasta la fecha no se ha obtenido respuesta alguna.</t>
  </si>
  <si>
    <t>Durante este periodo se solicitó nuevamente el pago de los $ 26.000.000 al municipio de Manaure y se procedió por parte del Secretario de Hacienda a realizar nuevamente el pago.</t>
  </si>
  <si>
    <t>Durante este periodo se recuperaron $ 26.000.000 de la cartera del contrato de actualización catastral parcial del municipio de Manaure Cesar de 2.019, este pago fue confirmado por el área de financiera de sede central, quedando toda la cartera de la Dirección Territorial Cesar recuperada.</t>
  </si>
  <si>
    <t>Buena recuperacion de la cartera</t>
  </si>
  <si>
    <t>La dt recupero cartera por $189.100.000 de la Jagua de Ibirico</t>
  </si>
  <si>
    <t>se evidencia el pago de Manaure</t>
  </si>
  <si>
    <t>Recuperaron cartera por un valor de $26.000.000</t>
  </si>
  <si>
    <t xml:space="preserve">Se validan $171.000.000 millones de pesos relcuperados de cartera </t>
  </si>
  <si>
    <t xml:space="preserve">Se observa ejecución de la actividad con orden de pago 4695 municipio la Jagua de Ibirico y comprobante Banco de Bogotá. </t>
  </si>
  <si>
    <t>Se evidencia pago realizado por el municipio de Manaure.</t>
  </si>
  <si>
    <t>Córdoba</t>
  </si>
  <si>
    <t>El jefe de actualización informa que a la fecha no se ha firmado convenio o contrato para con ningún ente territorial para adelantar un proceso de actualización catastral en los municipios bajo la jurisdicción de la Territorial Córdoba. Sin meta asignada para el periodo. Se anexa soporte en PDF.</t>
  </si>
  <si>
    <t>El jefe de actualización informa que a la fecha no se ha firmado convenio o contrato con ningún ente territorial para adelantar un proceso de actualización catastral en los municipios bajo la jurisdicción de la Territorial Córdoba. Sin meta asignada para el periodo. Se anexa soporte en PDF.</t>
  </si>
  <si>
    <t>El jefe de actualización informa que a la fecha no se ha firmado convenio o contrato con ningún ente territorial para adelantar un proceso de actualización catastral en los municipios bajo la jurisdicción de la Territorial Córdoba. Sin meta asignada para el periodo</t>
  </si>
  <si>
    <t>no se presentan contratos en el periodo</t>
  </si>
  <si>
    <t>se revisan las evidencias, cumplen con el producto esperado</t>
  </si>
  <si>
    <t>Sin meta para el periodo</t>
  </si>
  <si>
    <t xml:space="preserve">Sin meta asignada para el periodo </t>
  </si>
  <si>
    <t xml:space="preserve">En el primer trimestre de 2021 la Territorial finalizó 1592 trámites de Oficina correspondientes a la vigengia 2021 y años anteriores. </t>
  </si>
  <si>
    <t xml:space="preserve">En el segundo trimestre de 2021 la Territorial finalizó 1.884 trámites de Oficina correspondientes a la vigengia 2021 y años anteriores. </t>
  </si>
  <si>
    <t xml:space="preserve">En el tercer trimestre de 2021 la Territorial finalizó 1.056 trámites de Oficina correspondientes a 1.042 la vigengia 2021 y  14 de las vigencias anteriores. </t>
  </si>
  <si>
    <t>En el cuarto trimestre de 2021 la Territorial finalizó 1.952 trámites de Oficina de vigencias anteriores y de la actual vigencia. Se anexa soportes.</t>
  </si>
  <si>
    <t xml:space="preserve">El ejecutado (1592) corresponde a lo indicado en la evidencia soportada. </t>
  </si>
  <si>
    <t>Las evidencias están acordes a lo reportado en el autoseguimiento de la territorial</t>
  </si>
  <si>
    <t>se revisa la evidencia cumple con el producto esperado</t>
  </si>
  <si>
    <t>Se evidencia informe firmado de Trámites Finalizados de Oficina y Terreno, Vigencia y Años Anteriores - Primer Trimestre 2021, donde se observa que que la Territorial finalizó 1592 trámites de Oficina</t>
  </si>
  <si>
    <t>Se evidencia informe firmado de Trámites Finalizados de Oficina y Terreno, Vigencia y Años Anteriores - Segundo Trimestre 2021, donde se observa que que la Territorial finalizó 1.884  trámites de Oficina</t>
  </si>
  <si>
    <t>Se evidencia reporte de trámites de oficina donde se realizaron 1056 para el tercer trimestre</t>
  </si>
  <si>
    <t xml:space="preserve">En el primer trimestre de 2021 la Territorial finalizó 904 trámites de Terreno correspondientes a la vigengia 2021 y años anteriores. </t>
  </si>
  <si>
    <t xml:space="preserve">En el segundo trimestre de 2021 la Territorial finalizó 1.716 trámites de Terreno correspondientes a la vigengia 2021 y años anteriores. </t>
  </si>
  <si>
    <t xml:space="preserve">En el tercer trimestre de 2021 la Territorial finalizó 1.066 trámites de Terreno correspondientes a 954 de la vigengia 2021 y 112 de vigencias anteriores. </t>
  </si>
  <si>
    <t>En el cuarto trimestre de 2021 la Territorial finalizó 983 trámites de Terreno terreno de vigencias anteriores y de la actual vigencia. se anexa evidencia.</t>
  </si>
  <si>
    <t xml:space="preserve">El ejecutado (904) corresponde a lo indicado en la evidencia soportada. </t>
  </si>
  <si>
    <t>Se evidencia informe firmado de Trámites Finalizados de Oficina y Terreno, Vigencia y Años Anteriores - Primer Trimestre 2021, donde se observa que que la Territorial finalizó 904 trámites de Terreno en el primer trimestre de 2021</t>
  </si>
  <si>
    <t>Se evidencia informe firmado de Trámites Finalizados de Oficina y Terreno, Vigencia  - Segundo Trimestre 2021, donde se observa que que la Territorial finalizó 1.716 trámites.</t>
  </si>
  <si>
    <t>Se evidencia reporte de trámites de terreno donde se realizaron 1066 para el tercer trimestre.</t>
  </si>
  <si>
    <t>En el primer trimestre se practicaron 6 avalúos comerciales, entregados oportunamente de acuerdo a los requerimientos del caso.</t>
  </si>
  <si>
    <t>En el segundo trimestre se recibieron 14 solicitudes: Se entregaron 5 avalúos discriminados así: 3 en los tiempos establecido según la Macro(BD Estructura Seguimiento y Control GIT Avalúos) y 2 fuera del tiempo. 4 avalúos se encuentran en control de calidad por el GIT de Avalúos. 5 avalúos están asignados al perito para su elaboración, de los cuales 3 se encuentran suspendidos por aplazamiento de visita por parte del juzgado y 2 dentro de los terminos establecidos. Es dado informar que la D.T. elaboró 9 avalúos en el trimestre de los cuales 4 de ellos se encuentran en control de calidad por parte del GIT de Avalúos.</t>
  </si>
  <si>
    <t>En el tercer trimestre se recibieron 11 solicitudes: Se elaboraron y entregaron 9 avalúos, Todos dentro de los tiempos establecido según la Macro(BD Estructura Seguimiento y Control GIT Avalúos).  La DT envìa oportunamente dichos avalúos para control de calidad al GIT de Avalúos. 2 avalúos están asignados al perito para su elaboración. Como quiera que cada trimestre se reflejan avalúos pendientes por entregar, para el presente trimestre reportamos y ajustamos el avance de los avalúos elaborados y entregado en los trimestres anteriores que se había dejado de reportar. Se anexa soporte en herramienta excel.</t>
  </si>
  <si>
    <t>En el Cuarto trimestre se recibieron 3 solicitudes: Se elaboraron y entregaron 6 avalúos (Se realiza entrega de tres del trimestres anterior), Todos dentro de los tiempos establecido según la Macro(BD Estructura Seguimiento y Control GIT Avalúos).  La DT envìa oportunamente dichos avalúos para control de calidad al GIT de Avalúos. Se anexa soporte en herramienta excel.</t>
  </si>
  <si>
    <t>En el archivo adjunto se observan las seis solicitudes de avalúos comerciales en estado entregado</t>
  </si>
  <si>
    <t>Se evidencia archivo con el reporte de 6 avaluos realizados durante el primer trimestre de 2021, sin embargo, al revisar la información reportada por el GIT de Avaluos de la Subdirección de Catastro, no aparecen reportados, por lo tanto se sugiere hacer el respectivo reporte y actualizar la información.</t>
  </si>
  <si>
    <t>Se evidencia reporte de avalúos realizados con 17 para el tercer trimestre.</t>
  </si>
  <si>
    <t>En el primer trimestre de 2021 se recibieron y trámitaron 22 solicitudes en materia de regularización de la propiedad (Ley 1561 y Ley 1564 de 2012). Se anexa PDF.</t>
  </si>
  <si>
    <t xml:space="preserve">En el Segundo trimestre de 2021 se recibieron y trámitaron en 62 solicitudes en materia de regularización de la propiedad (Ley 1561 y Ley 1564 de 2012); Discriminadas así: 56 trámites dentro de los terminos legales establecidos y 6 fuera de terminos. Se anexa PDF: CONSOLIDADO PETICIONES 1561 y 1564 - 2 Trimestre, Ley 1561 y 1564 - Abril, mayo y junio en excel. </t>
  </si>
  <si>
    <t xml:space="preserve">En el Tercer trimestre de 2021 se recibieron 70 solicitudes en materia de regularización de la propiedad (Ley 1561 y Ley 1564 de 2012); Discriminadas así: 63 trámites dentro de los terminos legales establecidos y 6 fuera de terminos, 1 pendiente. Se anexa PDF: CONSOLIDADO PETICIONES 1561 y 1564 - 3 Trimestre, Ley 1561 y 1564 de julio, agosto y septiembre en excel. </t>
  </si>
  <si>
    <t xml:space="preserve">En el cuarto trimestre de 2021 se recibieron y tramitaron dentro de los términos, 95 solicitudes en materia de regularización de la propiedad (Ley 1561 y Ley 1564 de 2012). Se anexa PDF: CONSOLIDADO PETICIONES 1561 y 1564 - IV Trimestre, reporte de solicitude Ley 1561 y 1564 Octubre, Noviembre y diciembre en archivo excel. </t>
  </si>
  <si>
    <t>En la evidencia que se adjuntó se observa documento firmado por Ruth Martínez Gonzáles en el que se indica que se recibieron 22 solicitudes en materia de regularización de la propiedad, las cuales fueron tramitadas en su totalidad</t>
  </si>
  <si>
    <t>Se presenta como evidencia documento firmado por Ruth Patricia Martínez González, en el que se informa que se  recibieron y tramitaron 22 solicitudes en materia de regularización de la propiedad.</t>
  </si>
  <si>
    <t xml:space="preserve">Las evidencias están acordes a lo reportado en el autoseguimiento de la territorial </t>
  </si>
  <si>
    <t>Las evidencias reportadas no coinciden con el periodo evaluado.</t>
  </si>
  <si>
    <t>Se recibiero 18 solicitudes en trámites administrativos, 10 solicitudes en Trámites Judiciales y 8 solicitudes de sentencias en Posfallo, se realiza la inclusión en el aplicativo de manitoreo y se dieron las respuestas debidas a los diferentes operadores judiciales y entidades solicitantes. Total recibidas y trámitadas 36.</t>
  </si>
  <si>
    <t>Total Solicitudes recibidas y trámitadas en el trimestre fue de 83, discriminadas así:  41 solicitudes en trámites administrativos, 29 solicitudes en Trámites Judiciales y 13 solicitudes de sentencias en Posfallo. Se realiza la inclusión en el aplicativo de manitoreo y se dieron las respuestas debidas en los tiempos establecidos a los diferentes operadores judiciales y entidades solicitantes. Se anexan los soportes respectivos.</t>
  </si>
  <si>
    <t>Total Solicitudes recibidas y trámitadas en el trimestre fue de 71, discriminadas así:  38 solicitudes en trámites administrativos, 26 solicitudes en Trámites Judiciales y 7 solicitudes de sentencias en Posfallo. Se realiza la inclusión en el aplicativo de monitoreo y se dieron las respuestas debidas en los tiempos establecidos a los diferentes operadores judiciales y entidades solicitantes. Nota: En las sentencias recibidas quedaron 6 pendientes por cumplir ya que dependen de otras enidades. Se anexan los soportes respectivos.</t>
  </si>
  <si>
    <t>Total Solicitudes recibidas y trámitadas en el trimestre fue de 69, discriminadas así:  44 solicitudes en trámites administrativos, 15 solicitudes en Trámites Judiciales y 10 solicitudes de sentencias en Posfallo. Se realiza la inclusión en el aplicativo de monitoreo y se dieron las respuestas debidas en los tiempos establecidos a los diferentes operadores judiciales y entidades solicitantes. Nota: En las sentencias recibidas quedaron 2 pendientes por cumplir ya que dependen de otras enidades. Se anexan los soportes respectivos.</t>
  </si>
  <si>
    <t>Aunque en los tres archivos en pdf se observan fechas de recibido de las solicitudes, pero no fecha en que se respondieron, al solicitar el archivo en excel se puede constatar que las 36 solicitudes relacionadas con política de restitución de tierras fueron respondidos en términos legales (menos 30 días hábiles)</t>
  </si>
  <si>
    <t>se revisa evidencia cumple con el producto esperado</t>
  </si>
  <si>
    <t>Se presenta archivo con 10 trámites judiciales tramitadas, pero se reporta la atención de un total de 36 trámites, pero al comparar esta información con el reporte trimestral presentado por la subdirección de catastro, se reportan 30 trámites atendidos por la D.T Córdoba. Se recomienda enviar la información a la Subdirección de Catastro para hacer la respectiva actualización.</t>
  </si>
  <si>
    <t>Se evidencia reporte de solicitudes recibidas y atendidas.</t>
  </si>
  <si>
    <t>En el primer semestre de 2021 se recibieron 336 Pqrs, se trámitaron 323. De las trece (13) peticiones pendientes, (3) están fuera del plazo legal y_x000D_
(10) estan dentro del término legal.</t>
  </si>
  <si>
    <t>En el Segundo Trimestre de 2021 se recibieron 321 Pqrs, de ellas se trámitaron 314 del trimestre más 13 del trimestre anterior, para un total de trámitadas de 327. Se discriminan así: Tramitadas en tiempo Legal establecido:309 (299 del trimestre más 10 del trimestre anterior), Tramitadas fuera de tiempo 18 (15 del trimestre más 3 del Anterior), Pedientes por tramitar 7 (3 dentro de los terminos y 4 fuera de terminos). Se anexa documento en pdf: CONSOLIDADO PETICIONES 2 TRIMESTRE, Peticiones Enero - Marzo 13 Pendientes-tramitadas y  Reporte PQR 2 Trimestre en excel.</t>
  </si>
  <si>
    <t>En el Tercer Trimestre de 2021 se recibieron 354 Pqrs, de ellas se trámitaron 342 del trimestre más 7 del trimestre anterior, para un total de PQRS trámitadas de 349. Se discriminan así: Tramitadas en tiempo Legal establecido:324, Tramitadas fuera de tiempo 18. Pedientes por tramitar 12 (4 dentro de los terminos y 8 fuera de terminos). Se anexa documento: CONSOLIDADO PETICIONES 3 TRIMESTRE en pdf, Peticiones de julio a septiembre y  Reporte PQR 3 Trimestre en excel.</t>
  </si>
  <si>
    <t>En el cuarto Trimestre de 2021 se recibieron 310 Pqrs, de ellas se trámitaron 310 del trimestre más 12 del trimestre anterior, para un total de PQRS trámitadas de 322. Se discriminan así: Tramitadas en tiempo Legal establecido:299, Tramitadas fuera de tiempo 23. Pedientes por tramitar cero (0). Se anexa documento: CONSOLIDADO PETICIONES 4to TRIMESTRE en pdf, y en archivo formato excel.</t>
  </si>
  <si>
    <t>En la evidencia que se adjuntó se observa documento firmado por Ruth Martínez Gonzáles en el que se indica la información reportada en el seguimiento, pero no se logra constatar de las 323 tramitadas cuántas se atendieron dentro de los plazos</t>
  </si>
  <si>
    <t>Se presenta como evidencia informe firmado por Ruth Patricia Martínez González, de Peticiones recibidas en la D.T Córdoba - 2021, donde se observa que que la Territorial recibió 336 peticiones y se atendieron 323. No es posible verificar la oportunidad de la atención.</t>
  </si>
  <si>
    <t>Se evidencia reporte de PQRs donde se recibieron 354 donde se tramitaron en tiempo Legal establecido:324, Tramitadas fuera de tiempo 18. Pendientes por tramitar 12 (4 dentro de los términos y 8 fuera de términos).</t>
  </si>
  <si>
    <t>Se realizó la reunión trimestral de comité de convivencia laboral y tres reuniones del Copasst, dando cumplimiento al 100% de las actividades programadas para el primer trimestre de 2021. Se Anexan evidencias.</t>
  </si>
  <si>
    <t>Se realizó la reunión trimestral de comité de convivencia laboral y tres reuniones del Copasst, dando cumplimiento al 100% de las actividades programadas para el Segundo trimestre de 2021. Se Anexan evidencias.</t>
  </si>
  <si>
    <t>Se realizó la reunión trimestral de comité de convivencia laboral y tres reuniones del Copasst, dando cumplimiento al 100% de las actividades programadas para el Tercer trimestre de 2021. Se Anexan evidencias.</t>
  </si>
  <si>
    <t>Se realizó la reunión trimestral de comité de convivencia laboral y tres reuniones del Copasst, dando cumplimiento al 100% de las actividades programadas para el Cuarto trimestre de 2021. Se Anexan evidencias.</t>
  </si>
  <si>
    <t xml:space="preserve">Se observan actas conforme al seguimiento realizado por la Dirección Territorial, ante las cuales surgen las siguientes recomendaciones: 1. Por el derecho a la privacidad y protección de datos personales, se recomienda anonimizar las actas del COPASST cuando se envien a nivel central donde se mencionen a las personas que sufren alguna enfermedad o han sido contagiados por el virus. 2.Se recomienda que todas las actas estén firmadas por la totalidad de miembros que hayan asistido a la reunión. 3. Se recomienda que el comité de convivencia laboral realice recomendaciones actividades preventivas al acoso laboral, ya que es una de las funciones que se encuentra estipulada en la Res 652 de 2012l </t>
  </si>
  <si>
    <t>Se evidencian actas mensuales firmadas de reuniones del Copasst y un acta correspondiente al primer trimestre de 2021 de reunión del de comité de convivencia laboral.</t>
  </si>
  <si>
    <t>Se evidencian actas mensuales firmadas de reuniones del Copasst y un acta correspondiente al  comité de convivencia laboral.</t>
  </si>
  <si>
    <t>En el primer trimestre de 2021 la territorial se dió cumplimiento a lo acordado en el acta del 06-01-2021 en lo atinente a las responsabilidades y rendición de cuentas en el SG-SST. Se anexan soportes en PDF con la información pertinente.</t>
  </si>
  <si>
    <t>En el Segundo trimestre de 2021 la territorial se dio cumplimiento a lo acordado en el acta del 06-01-2021 en lo atinente a las responsabilidades y rendición de cuentas en el SG-SST. Se anexan soportes en PDF con la información pertinente.</t>
  </si>
  <si>
    <t>En el tercer trimestre de 2021 la territorial se dio cumplimiento a lo acordado en el acta del 06-01-2021 en lo atinente a las responsabilidades y rendición de cuentas en el SG-SST. Se anexan soportes en PDF con la información pertinente.</t>
  </si>
  <si>
    <t>En el cuarto trimestre de 2021 la territorial dio cumplimiento a lo acordado en el acta del 06-01-2021 en lo atinente a las responsabilidades y rendición de cuentas en el SG-SST. Se anexan soportes en PDF con la información pertinente.</t>
  </si>
  <si>
    <t>Se observa cuadro donde se indica cómo se han cumplido las responsabilidades y rendición de cuentas en el SGSST; sin embargo allí se indica que se ha realizado reporte de condiciones inseguras y en las actas del COPASST de los tres meses no aparece ese reporte. Adicionalmente, se indica que el comité de convivencia laboral no ha elaborado el informe trimestral porque no se han presentado quejas de acoso laboral, pero conforme a lo indicado en la Resolución 652 de 2012este se debe realizar, así sea indicando cuáles fueron las recomendacione en medidas preventivas y su implementación.</t>
  </si>
  <si>
    <t>Se evidencia Informe I trimestre asignación de responsabilidades y rendición de cuentas en el Sistema De Gestión De La Seguridad Y Salud En El Trabajo–Dirección Territorial Córdoba, sin fecha y sin firmas. Se informa que el comité de convivencia laboral no ha elaboró el informe trimestral porque no se presentaron quejas de acoso laboral, incumpliendo la Resolución 652 de 2012, que establece que se debe realizar informe trimestral.</t>
  </si>
  <si>
    <t>Las evidencias están acordes a lo reportado en el autoseguimiento de la territorial, tales como la responsabilidades y rendición de cuentas en el SG-SST.</t>
  </si>
  <si>
    <t>Se evidencia informe SG - SST del tercer trimestre.</t>
  </si>
  <si>
    <t>En el primer trimestre de 2021 las ventas de la Territorial incluyendo la OUC de San Andres Isla, ascendieron a: 65.263.147 pesos m/cte, discriminadas así: Enero: 20.136.689, Febrero: 25.086.948, Marzo: 20.039.510. Se anexan los soportes en formato PDF.</t>
  </si>
  <si>
    <t>En el Segundo trimestre de 2021 las ventas de la D.T Córdoba incluyendo la OUC de San Andres Isla, ascendieron a: 47.748.497 pesos m/cte. Se anexa el soporte de ventas mensuales en PDF: VENTAS TRIMESTRE II CORDOBA_2021. NOTA: Para el segundo trimestre se realiza el análisis y se encuentra la siguiente diferencia:Total documentos de causaciones ingresos $ 48.592.258, Total documentos de recaudo ingresos $ 47.681.797, Total diferencia $ 910.641. Este análisis sera enviado a finaciera para que realice los ajuste necesarios junto con la pagadora de la D.T. (Se anexa archivo Analisis de ingresos y recaudos 2 trimestre de 2021).</t>
  </si>
  <si>
    <t>En el Tercer trimestre de 2021 las ventas de la D.T Córdoba incluyendo la OUC de San Andres Isla, ascendieron a: 51.922.819 pesos m/cte. Se anexa el soporte de ventas mensuales en PDF.  NOTA: Para el tercer trimestre se realiza el análisis y se encuentra la siguiente diferencia:Total documentos de causaciones ingresos $ 52.989.418, Total documentos de recaudo ingresos $ 51.889.081, Total diferencia $ 1.100.337. Este análisis sera enviado a finaciera para que realice los ajuste necesarios junto con la pagadora de la D.T. (Se anexa archivo Analisis de ingresos y recaudos tercer trimestre de 2021).</t>
  </si>
  <si>
    <t xml:space="preserve">En el Cuarto trimestre de 2021 las ventas de la D.T Córdoba incluyendo la OUC de San Andres Isla, ascendieron a: 46.371.315  pesos m/cte. Se anexa el soporte de ventas mensuales en PDF.  </t>
  </si>
  <si>
    <t>En los archivos adjuntos se observa la discriminación de las ventas de la sede territorial y de la UOC San Andrés por cada mes</t>
  </si>
  <si>
    <t>Se evidencian archivos mensuales con las ventas de la Territorial incluyendo la UOC de San Andres Isla. No es posible establecer cual es la meta programada para cada trimestre.</t>
  </si>
  <si>
    <t>Se evidencian reportes mensuales con las ventas de la Territorial donde el monto por esto fue de $ 51.922.819.</t>
  </si>
  <si>
    <t xml:space="preserve">(Si aplica) Llevar a cabo el proceso de recuperación del 100% de la cartera pendiente por convenios y contratos de la territorial </t>
  </si>
  <si>
    <t>Para el primer trimestre de 2021 en la Territorial no hay procesos en curso de recuperación de Cartera.</t>
  </si>
  <si>
    <t>Para el  Segundo de 2021 en la Territorial no hay procesos en curso de recuperación de Cartera. Se anexa soporte de cartera por edades.</t>
  </si>
  <si>
    <t>Para el  tercer trimestre de 2021 en la Territorial no hay procesos en curso de recuperación de Cartera. Se anexa soporte de cartera por edades.</t>
  </si>
  <si>
    <t>Para el  cuarto trimestre de 2021 en la Territorial no hay procesos en curso de recuperación de Cartera. Se anexa soporte de Informe de cartera.</t>
  </si>
  <si>
    <t>Sin meta asignada</t>
  </si>
  <si>
    <t>No hay meta programada para el periodo</t>
  </si>
  <si>
    <t xml:space="preserve">Sin meta asignada </t>
  </si>
  <si>
    <t>No hay procesos en curso de recuperación de Cartera.</t>
  </si>
  <si>
    <t>Cundinamarca</t>
  </si>
  <si>
    <t>Para el primer trimestre del 2021 se tramitaron en la Dirección Territorial Cundinamarca 2477 mutaciones de oficina, lo que representa un avance del 16,2% en la meta establecida por la circular 1000-2021-0000182-IE-005.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</si>
  <si>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 xml:space="preserve">Para el segundo trimestre del 2021 se tramitaron en la Dirección Territorial Cundinamarca 5726 mutaciones de oficina, lo que sumado al trimestre anterior representa un avance del 53,7% en la meta de oficina establecida por la circular 1000-2021-0000182-IE-005 que es de 15284 trámites. Actualmente se están implementando nuevas estrategias dentro de los planes de trabajo con el fin de mejorar los rendimientos del personal, siempre con un alto sentido de responsabilidad y compromiso por parte del grupo. Se carga como evidencia archivo consolidado (SIC+SNC) e informes obtenidos del SIC con las mutaciones tramitadas para los meses de abril, mayo y junio. </t>
  </si>
  <si>
    <t>Para el tercer trimestre del 2021 se tramitaron en la Dirección Territorial  Cundinamarca se adelantaron 8756 mutaciones de oficina, con el resultado anterior a la fecha la Territorial cundinamarca Cumple con la meta propuesta para el año 2021</t>
  </si>
  <si>
    <t>El profesional Especializado de la territorial, reporta un número de 2146 tramites efectivos atendidos para el ultimo trimestre.</t>
  </si>
  <si>
    <t>Se observa que durante el primer trimestre de 2021  la DT avanzó en los Tramites de conservación Catastral realizados (mutaciones de Oficina)</t>
  </si>
  <si>
    <t>Se observa que durante el segundo trimestre de 2021  la DT avanzó en los Tramites de conservación Catastral realizados (mutaciones de Oficina)</t>
  </si>
  <si>
    <t>De acuerdo con las evidencias, se observa que durante el tercer trimestre se adelantaron 8756 mutaciones de oficina</t>
  </si>
  <si>
    <t>De acuerdo con las evidencias se observa que durante el cuarto trimestre se adelantaron 2146 mutaciones de oficina</t>
  </si>
  <si>
    <t>Se evidencian informes del SIC con las mutaciones tramitadas por la D.T Cundinamarca en los meses de enero, febrero y marzo. Tambien se presenta archivo Excel con mutaciones tramitadas en 2021 por la D.T. Se reportan 2477 mutaciones de oficina tramitadas por la D.T Cundinamarca</t>
  </si>
  <si>
    <t>Se evidencian informes del SIC con las mutaciones tramitadas por la D.T Cundinamarca en los meses de ABRIL, MAYO Y JUNIO . Tambien se presenta archivo Excel con mutaciones tramitadas en 2021 por la D.T. Se reportan 5726 mutaciones de oficina tramitadas por la D.T Cundinamarca</t>
  </si>
  <si>
    <t>En Archivo "CONSOLIDADO DE AVANCE EN LAS METAS DE MUTACIONES PARA LA DIRECCION TERRITORIAL CUNDINAMARCA 2021" se evidencia que a la fecha la Territorial cundinamarca Cumple Con la meta determinada para el año 2021 de 15284 y una ejecucion consolidada al cuarto trimestre de 16959 trámites de Conservación Catastral cumpliendo la meta para el periodo vigente.</t>
  </si>
  <si>
    <t>Por su parte, para el primer trimestre del 2021 se tramitaron en la Dirección Territorial Cundinamarca 5590 mutaciones de terreno, lo que representa un avance del 12,7% en la meta establecida por la circular 1000-2021-0000182-IE-005 que es de 43978 trámites.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</si>
  <si>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 xml:space="preserve">Por su parte, para el segundo trimestre del 2021 se tramitaron en la Dirección Territorial Cundinamarca 12416 mutaciones de terreno, lo que sumado al trimestre anterior representa un avance del 40,9% en la meta de terreno establecida por la circular 1000-2021-0000182-IE-005 que es de 43978 trámites. Igualmente, con los nuevos planes de trabajo se espera alcanzar en lo que queda del año dicho objetivo. Se carga como evidencia archivo consolidado (SIC+SNC) e informes obtenidos del SIC con las mutaciones tramitadas para los meses de abril, mayo y junio. </t>
  </si>
  <si>
    <t>Para el tercer trimestre la territorial adelantó 3060 mutaciones de terreno, es importante notar que para este período de tiempo se han tenido suspensiones de terminos por la entrada en vigencia del sistema Nacional Catastrañ</t>
  </si>
  <si>
    <t>Para el cuarto trimestre la territorial adelantó 105 mutaciones de terreno.</t>
  </si>
  <si>
    <t>Se observa que la DT avanzó en los Tramites de terreno (mutaciones de terreno) durante el primer trimestre de 2021</t>
  </si>
  <si>
    <t>Se observa que la DT avanzó en los Tramites de terreno (mutaciones de terreno) durante el segundo trimestre de 2021</t>
  </si>
  <si>
    <t>De acuerdo con las evidencias, se observa que durante el tercer trimestre se adelantaron 3060 mutaciones de terreno</t>
  </si>
  <si>
    <t>De acuerdo con las evidencias, se observa que durante el cuarto trimestre se adelantaron 105  mutaciones de terreno</t>
  </si>
  <si>
    <t>Se evidencian informes del SIC con las mutaciones tramitadas por la D.T Cundinamarca en los meses de enero, febrero y marzo. Tambien se presenta archivo Excel con mutaciones tramitadas en 2021 por la D.T. Se reportan 5590 mutaciones de terreno tramitadas por la D.T Cundinamarca</t>
  </si>
  <si>
    <t xml:space="preserve">Se evidencian informes del SIC con las mutaciones tramitadas por la D.T Cundinamarca en los meses de abril, mayo y junio . Tambien se presenta archivo Excel con mutaciones tramitadas en 2021.                                </t>
  </si>
  <si>
    <t xml:space="preserve">En archivo "CONSOLIDADO DE AVANCE EN LAS METAS DE MUTACIONES PARA LA DIRECCION TERRITORIAL CUNDINAMARCA 2021"  Se identifica que durante el tercer trimestre se realizaronc tramitaron 3060 mutaciones de terreno de Conservación Catastral. </t>
  </si>
  <si>
    <t>Durante el primer trimestre del año 2021, la Dirección Territorial de Cundinamarca no ha recibido ninguna solicitud  para la realización de avalúos comerciales por parte de personas naturales o entidades.Sin embargo, se han recibido 6 solicitudes por parte de los Juzgados correspondientes de Restitución de Tierras, para seis predios de los municipios del Peñón, Yacopí y La Palma. Se cargan las evidencias de dichas solicitudes y los memorandos que justifican esta situación por el encargado. Responsable: Sergio Suárez Pineda</t>
  </si>
  <si>
    <t>se han recibido 12 solicitudes por parte de los Juzgados correspondientes de Restitución de Tierras,de estos avalúos se han asignado 3 a los peritos avaluadores , los faltantes se esta a la espera de documentación para ser asignados, los avaluos no han sido allegados para la evaluación de control de calidad por lo tanto la meta no será evaluada. Las solicitudesd actuales llevaran al cumplimiento de la meta anual de 40. Se anexa como evidencia cuadro de seguimiento a los tramitede avaluo</t>
  </si>
  <si>
    <t>Se adelantan 17 visitas efectivas a los inmuebles objeto de restitución de tierras se anexa cuadro oficial de seguimiento y citaciones a reunion con el grupo de peritos avaluadores adscritos a la territorial</t>
  </si>
  <si>
    <t>Se anexa cuadro de seguimiento donde se evidencia el seguimiento a 35 avalúos, los cuales se dearrollan en el marco de los procesos de restitución de tierras, los cuales fueron los unicos que cumplieron con la entrega oportuna de docuemntación y que por razones de seguridad y permisos con los propietarios se lograron visitar.</t>
  </si>
  <si>
    <t>se verifican evidencias presentadas por la territorial</t>
  </si>
  <si>
    <t xml:space="preserve">De acuerdo con las evidencias, se observa que durante el tercer trimestre se realizaron 17 visitas efectivas a los inmuebles objeto de restitución de tierras </t>
  </si>
  <si>
    <t xml:space="preserve">De acuerdo con las evidencias se observa que durante el cuarto trimestre se atendieron 35 avalúos </t>
  </si>
  <si>
    <t>Se presenta como evidencia documento firmado por el responsable de Gestión Catastral en la D.T Cundinamarca, en el que se informa que no se  recibieron solicitudes de elaboración de avalúos comerciales</t>
  </si>
  <si>
    <t xml:space="preserve">Se evidencia seguimiento a los tramites de avaluo, sin embargo no hay meta registrada para este periodo </t>
  </si>
  <si>
    <t xml:space="preserve">Con archivo excel "CUADRO AVALUOS OFICIAL 2021"  Se identifica en la columna Observaciones -Aclaraciones, se evidencia que se han realizado 17 visitas a inmuebles objeto de restitución de tierras, igualmente se carga como evidencia 7 imagenes de convocatorias a reuniones de seguiiento pero no las actas correspondientes y no se puede validar su realización                                                                                                                                                                                                                                                                                                                                                                                                                                                      </t>
  </si>
  <si>
    <t>Para el primer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</si>
  <si>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Para el Segundo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</si>
  <si>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Para el terecr trimestre se atendieron 4 solicitudes en el marco de la Ley 1561 y 1564 de 2012. se anexan las facturas de los tramites</t>
  </si>
  <si>
    <t>Para el Cuarto trimestre se atendieron 9 solicitudes en el marco de la Ley 1561 y 1564 de 2012. se anexan las facturas de los tramites</t>
  </si>
  <si>
    <t>Se observa que no han recibido solicitudes en materia de regularización de la propiedad (Ley 1561 y Ley 1564 de 2012)</t>
  </si>
  <si>
    <t>De acuerdo con la evidencia, se observa que durante el tercer trimestre se atendieron 4 solicitudes en el marco de la Ley 1561 y 1564 de 2012</t>
  </si>
  <si>
    <t xml:space="preserve">De acuerdo con las evidencias se observa que durante el cuarto trimestre se atendieron 9 solicitudes en materia de regularización de la propiedad </t>
  </si>
  <si>
    <t>Se presenta como evidencia correo remitido por el funcionario encargado de atención en ventanilla , en el que se informa que no se  recibieron solicitudes en materia de regularización de la propiedad en la D.T Cundinamarca. No es claro por que se reporta un avance de 0.25</t>
  </si>
  <si>
    <t>Conforme a lo manifestado por la Dirrecion Territorial no se han recibido solicitudes de trámites en el marco de la Ley 1561 y 1564 de 2012.</t>
  </si>
  <si>
    <t>Para el tercer trimestre Se cumple con la actividad en la que se evidencia la  atención de 4 solicitudes:  FACTURA 10-002-129674 NUMERO DE ORDEN 75483 de 29-09-2021- producto 31, FACTURA 10-002 129513 NUMERO DE ORDEN 75308 del 17-09-2021- producto 31, FACTURA 10-002 128633 NUMERO DE ORDEN 74246 del 21-07-2021- producto 31, FACTURA 10-002-129674 NUMERO DE ORDEN 75483 del 29-09-2021- producto 31 (marco de la Ley 1561 y 1564 de 2012)</t>
  </si>
  <si>
    <t>En cuanto a las solicitudes relacionadas con la Política de Restitución de Tierras y Ley de Víctimas, se cargan como evidencia del seguimiento para los meses de enero, febrero y marzo del 2021 los archivos que corresponden a las matrices en las que se lleva dicho control: BC/AC CUNDINAMARCA (1); En él se lleva el monitoreo del estado de solicitud de avalúos comerciales realizados por los clientes externos de la DT  ( UAEGRTD. JUZGADOS - TRIBUNAL). HERRAMIENTO DE MONITOREO: En él se lleva el monitoreo de estado actual de los procesos judiciales que son competencia de la DT. En el archivo Cuadro de evidencias se encuentra el total de trámites atendidos (125) para el periodo considerado.  Responsable: Miguel Giovanni Torres</t>
  </si>
  <si>
    <t>A la fecha se han adelantado las dos reuniones trimestrales obligatorias, se anexan como evidencia los cuadros de seguimeinto a los tramites; 142 de los municipios cuyo gestor catastral es la Gobernacion de Cundinamarca, 108 tramites de los municipios a cargo de la territorial.</t>
  </si>
  <si>
    <t>Se anexa cuadro de seguimientos a los proceos de avalúos que estan a cargo de la Dirección territorial en el marco de los procesos de restitución de tierras, así mismo se anexa el acta de seguimiento trimestral a los procesos de restitucion proceso encabezado porel director territorial</t>
  </si>
  <si>
    <t>Se observa que la DT realizó seguimiento para el cumplimiento de la Política de Restitución de Tierras y Ley de Víctimas durante el primer trimestre de 2021</t>
  </si>
  <si>
    <t>Se observa que la DT realizó seguimiento para el cumplimiento de la Política de Restitución de Tierras y Ley de Víctimas durante el segundo trimestre de 2021</t>
  </si>
  <si>
    <t>De acuerdo con las evidencias, se observa que durante el tercer trimestre se realizó seguimiento a los procesos de avalúos que estan a cargo de la Dirección territorial en el marco de los procesos de restitución de tierras</t>
  </si>
  <si>
    <t>De acuerdo con las evidencias se observa que durante el cuarto trimestre se realizó seguimiento a los avalúos en el marco de los procesos de restitución de tierras</t>
  </si>
  <si>
    <t>Se evidencian archivos Excel donde se reporta la atención de 125 solicitudes recibidas para el cumplimiento de la Política de Restitución de Tierras y Ley de Víctimas. No es posible verificar la atención de estas solicitudes en los términos de ley.</t>
  </si>
  <si>
    <t>Se evidencia el seguimiento realizado por la DT para el cumplimiento de la Política de Restitución de Tierras y Ley de Víctimas durante el segundo trimestre de 2021.</t>
  </si>
  <si>
    <t>Con Acta de reunión de comité restitución de tierras 2021-09-30 y con archivo Excel  – “Cuadro avalúos oficial 2021” Se evidencia cumplimiento de la actividad</t>
  </si>
  <si>
    <t>Se carga como evidencia archivo CONSOLIDADO12_03_2021, que incluye el reporte de los trámites relacionados con PQRDS que han sido asignados por funcionario y el estado en el que se encuentran a la fecha de generación del informe. El SIGAC no permite identificar que trámites ya obtuvieron una respuesta, puesto que exporta la información de manera general; lo anterior, ha sido puesto en conocimiento de los desarrolladores del sistema en las jornadas de soporte SIGAC y ellos manifestaron de palabra que no estaba establecido por la entidad, pero que tomarían la sugerencia para mejorar el sistema. Responsable: Consuelo López</t>
  </si>
  <si>
    <t>Se carga como evidencia archivo consolidado, que incluye el reporte de los trámites relacionados con PQRDS que han sido asignados por funcionario y el estado en el que se encuentran a la fecha de generación del informe. Se insiste en la necesidad para que el SIGAC permita identificar los tramites que ya obtuvieron respuesta.Se anexan felicitaciones dirigidas a funcionarios</t>
  </si>
  <si>
    <t>Se cargan como evidencias los cuadros de seguimiento ER para toda la territorial, así mismo el consolidado de solicitudes radicadas al correo dtcundi@igac.gov.co; se anexan memorandos de felicitación y quejas a funcionarios</t>
  </si>
  <si>
    <t>Se anexa la carpeta consolidada de las PQRS para los meses de Octubre, Noviembre y Diciembre en la DT Cundinamarca</t>
  </si>
  <si>
    <t>Se observa que la DT realizó seguimiento durante el primer trimestre para atender oportunamente las PQRS</t>
  </si>
  <si>
    <t>Se observa que la DT realizó seguimiento durante el segundo trimestre para atender oportunamente las PQRS</t>
  </si>
  <si>
    <t>De acuerdo con las evidencias se observa  seguimiento de peticiones recibidas, felicitaciones y quejas</t>
  </si>
  <si>
    <t>De acuerdo con las evidencias se observa que durante el cuarto trimestre se realiz{o seguimiento a  las PQRS a cargo de la DT</t>
  </si>
  <si>
    <t>Se observa que se presentan informes de SIGAC de PQRDS asignadas por funcionario y el estado en el que se encuentran, pero no se está realizando el seguimiento establecido en el control, con el fin de garantizar la atención de las PQRs en los términos de ley.</t>
  </si>
  <si>
    <t xml:space="preserve">Se evidencia  seguimiento durante el segundo trimestre con el reporte de los trámites relacionados con PQRDS que han sido asignados por funcionario y el estado en el que se encuentran.  </t>
  </si>
  <si>
    <t>Tenniendo en cuenta las evidencias: Archivo Excel de los cuadros de seguimiento ER para toda la territorial en el que se observa el seguimiento para los meses julio, agosto, septiembre, así mismo el consolidado de la RELACION de las radicadas al correo dtcundi@igac.gov.co; igualmente anexan memorandos con el asunto “quejas por la atención prestada a los usuarios en la ventanilla de atención de la territorial Cundinamarca” del 15/09 del 2021 y el memorando con asunto Reconocimiento a su Labor  del  29/09/2021. Se observa el cumplimiento de la actividad</t>
  </si>
  <si>
    <t>Se cargan como evidencias las 3 actas del las reuniones del COPASST correspondientes a los meses de enero, febrero y marzo del 2021. Igualmente el acta del Comité de Convivencia Laboral realizado en marzo. Responsable: Luis Carlos Ramírez</t>
  </si>
  <si>
    <t xml:space="preserve">Se cargan como evidencias las 3 convocatorias y 3 actas del las reuniones del COPASST correspondientes a los meses de enero, Abril y Junio del 2021. Igualmente el acta del Comité de Convivencia Laboral realizado en Junio. </t>
  </si>
  <si>
    <t>Se cargan como evidencias las 3 actas del las reuniones del COPASST correspondientes a los meses de Julio, Agosto  y Septiembre del 2021. Igualmente el acta del Comité de Convivencia Laboral realizado en marzo. Responsable: Luis Carlos Ramírez</t>
  </si>
  <si>
    <t>Se realiza el cargue de 4 actas las cuales cotrresponden 3, meses de octubre, Noviembre y Diciembre Copasst: y un Acta de comité de conviviencia</t>
  </si>
  <si>
    <t>Se observa que durante el primer trimestre la DT cumplió con la entrega de las actas de los comités (Copasst y Comité de convivencia) al GIT Gestión del Talento Humano</t>
  </si>
  <si>
    <t>Se observa que durante el segundo trimestre la DT cumplió con la entrega de las actas de los comités (Copasst y Comité de convivencia) al GIT Gestión del Talento Humano</t>
  </si>
  <si>
    <t>De acuerdo con las evidencias, se observa que durante el tercer trimestre se realizaron las Actas de Copasst mensuales y el Acta de Convivencia Laboral realizado en septiembre 30</t>
  </si>
  <si>
    <t xml:space="preserve">De acuerdo con las evidencias se observa que durante el cuarto trimestre la DT cumplió con la entrega de las actas de los comités (Copasst y Comité de convivencia) </t>
  </si>
  <si>
    <t>Se evidencian 3  actas  firmadas de reuniones del Copasst y un acta correspondiente del  segundo trimestre de 2021 del comité de convivencia laboral.</t>
  </si>
  <si>
    <t>Con actas de reunión de comité- COPASTT de 2021 - 08 – 27, 2021 - 09 – 30 y COMITÉS: Territorial de apoyo a la gestión institucional de la política de atención y reparación integral de víctimas y tierras. de 2021 - 09- 30, 2021 - 09- 30, se cumple actividad, sin embargo se sugiere para proximas ocasiones verificar los archivos que se cargan como evidencia ya que no son los que describen en la Observación autoseguimiento Territorial.</t>
  </si>
  <si>
    <t>Como parte de las responsabilidades en el proceso de rendición de cuentas del SG-SST por el Profesional Especializado con funciones de Secretario Abogado, se cargan evidencias de los reportes hechos a Talento Humano de dos casos positivos de Covid que se presentaron en la Territorial durante el mes de marzo. Igualmente en la carpeta de la actividad 9 se encuentran las actas de las reuniones realizadas por los comités del COPASST y de Convivencia Laboral para el I trimestre del 2021. Responsable: Luis Carlos Ramírez</t>
  </si>
  <si>
    <t>Como cumplimiento a las obligaciones ,se reportan los casos postivos para Covid -19 total 8 contagios de los cuales 2 hospitalizaciones, En la carpeta de actividad 9 se cargan las actas correspondientes.</t>
  </si>
  <si>
    <t>En el marco de este actividad se realiza el reporte de una incapacidad , en la DT no se presentan nuevos casos por COVID 19, la DT participa de manera activa en jornadas de capacitación por parte del director Juridico, así mismo se anexa el reporte de asistencia a la jornada de evacuación programada por la sede central</t>
  </si>
  <si>
    <t>Se realliza el cargue de la asistenciqa de la reunión programada por el área jurídica, en la cual se habla de la importancia e implicaciones en los tiempos de respuesta , dado el incremento en los numeros de tutelas interpuestas en la DT.</t>
  </si>
  <si>
    <t xml:space="preserve">Se observa que se atendieron las responsabilidades y rendición de cuentas en el SG - SST por parte de la DT durante el primer trimestre. </t>
  </si>
  <si>
    <t xml:space="preserve">Se observa que se atendieron las responsabilidades y rendición de cuentas en el SG - SST por parte de la DT durante el segundo trimestre. </t>
  </si>
  <si>
    <t>De acuerdo con las evidencias, se observa que durante el tercer trimestre se atendieron actividades relacionadas con el SGSST</t>
  </si>
  <si>
    <t>De acuerdo con las evidencias se observa que durante el cuarto trimestre realizó seguimiento a las responsabilidades en SGSST</t>
  </si>
  <si>
    <t xml:space="preserve">Se observa el cumplimiento de la  rendición de cuentas del SG-SST . Se evidencian reportes hechos a Talento Humano. </t>
  </si>
  <si>
    <t xml:space="preserve">Se evidencia el cumplimiento de la  rendición de cuentas del SG-SST . Se evidencian reportes de casos  de covid a Talento Humano. </t>
  </si>
  <si>
    <t>Con registro de asistencia del 27/07-2021 (donde no se registra el tema a desarrollar y en la cual no se encuentra acta, por lo que se sugiere para el próximo periodo mejorar el diligenciamiento del formato ya que tiene campos vacíos)  y con el registro de incapacidad  por enfermedad general de Isaías Fonseca Mendoza del 21/09 y 22/09 del 2021</t>
  </si>
  <si>
    <t>Para el primer trimestre del 2021, la Dirección Territorial de Cundinamarca obtuvo ingresos totales por la venta de productos y servicios de $ 33.109.583. Se cargan como evidencias los informes de ventas de contado de enero a marzo. Responsable: Amanda Bernal</t>
  </si>
  <si>
    <t>Para el segundo trimestre se reporta un total en ventas por valor de 32'805.866. Se cargan como evidencias, los informes para los meses de Abril, Mayo y Junio</t>
  </si>
  <si>
    <t>Para el tercer trimestre se reporta un total en ventas por valor de 46'301.901. Se cargan como evidencias, los informes para los meses de Julio. Agosto y Septiembre</t>
  </si>
  <si>
    <t>Para el Cuarto trimestre se reporta un total en ventas por valor de 42'701.802. Se cargan como evidencias, los informes para los meses de Octubre, Noviembre y Diciembre.</t>
  </si>
  <si>
    <t>Se observa que la DT recibió ingresos por la venta de bienes y servicios durante el primer trimestre</t>
  </si>
  <si>
    <t>Se observa que la DT recibió ingresos por la venta de bienes y servicios durante el segundo trimestre</t>
  </si>
  <si>
    <t>De acuerdo con los informes de ventas para los meses de Julio. Agosto y Septiembre, la DT reporta los ingresos por ventas de bienes y servicios</t>
  </si>
  <si>
    <t>De acuerdo con las evidencias se observan los informes para los meses de Octubre, Noviembre y Diciembre por la venta de bienes y servicios.</t>
  </si>
  <si>
    <t>Se evidencian relaciones de ingresos de contado de los meses de enero, febrero y marzo de 2021 en la D.T Cundinamarca</t>
  </si>
  <si>
    <t>Se evidencian relaciones de ingresos de contado de los meses de abril , mayo y junio  de 2021 en la D.T Cundinamarca</t>
  </si>
  <si>
    <t>Relación de Ingresos de contado Del: 01-JUL a 31-JUL con reporte ($12,931,136); del 01-AUG- al 31-AUG ($18,369,370), del 01-SEP-a 30-SEP-2021(Total $ 17,934,397)_x000D_
Con archivo Excel reporte Ingreso Julio y agosto para el mes de septiembre fue imposible abrir archivo._x000D_
Facturación detallada 01-Julio a 31-Julio; 01-agosto- al 31- agosto, No se cuenta con este registro, pues en la carpeta se encuentra nuevamente el archivo del mes de agosto._x000D_
Se sugiere para el proximo periodo la verificación de las evidencias.</t>
  </si>
  <si>
    <t>En el primer trimestre de 2021 se recupero cartera pendiente por convenios y contratos a cargo de la Territorial; por ello se cargan las evidencias correspondientes como son los archivos con la cartera mes a mes para evidenciar la recuperación de los ingresos por este concepto. Responsable: Clara Egeli Vargas</t>
  </si>
  <si>
    <t>Para el segundo trimestre la DT no reporta saldos de cartera</t>
  </si>
  <si>
    <t>Para el tercer trimestre del año No se reportan saldos de cartera para la territorial</t>
  </si>
  <si>
    <t>Para el cuarto trimestre la DT no reporta saldos de cartera</t>
  </si>
  <si>
    <t xml:space="preserve">Se observa que durante el primer trimestre la DT recuperó cartera pendiente por convenios y contratos de la territorial </t>
  </si>
  <si>
    <t>Se observa que durante el segundo trimestre la DT no reporta saldos de cartera</t>
  </si>
  <si>
    <t>De acuerdo con el avance cualitaativo la DT no  reporta saldos de cartera</t>
  </si>
  <si>
    <t>Se presentan informes mensuales de cartera por edades, evidenciando la recuperación de cartera de enero a marzo de 2021</t>
  </si>
  <si>
    <t xml:space="preserve">Durante el trimestre no se reorta saldos de cartera </t>
  </si>
  <si>
    <t>No tiene meta definida</t>
  </si>
  <si>
    <t>Guajira</t>
  </si>
  <si>
    <t xml:space="preserve">NO SE HA PRESENTADO  O REALIZADO NINGUN PROCESO DE ACTUALIZACION RURAL EN EL AREA  RURAL CORRESPONDIENTE AL DEPARTAMENTO  DE LA GUAJIRA </t>
  </si>
  <si>
    <t>Se genero una soicitud de actualización catastral por parte del Municipio de Dibulla, para lo cual se firmo el convenio respectivo, pero por no contar con el tiempo suficiente para su ejecución fue modificado con respecto al periodo de ejecución</t>
  </si>
  <si>
    <t xml:space="preserve"> No hay procesos de actualizacion en la territorial</t>
  </si>
  <si>
    <t>NO HUBO PROCESOS DE ACTUALIZACION EN EL AÑO. FIRMARON PARA EL AÑO 2022. no hubo cumplimiento de la meta programada, queda bajo concepto de la administración su no cumplimiento</t>
  </si>
  <si>
    <t>La territorial no tiene procesos de actualización en este segundo trimestre.</t>
  </si>
  <si>
    <t>La territorial no tiene procesos de actualización en este tercer trimestre.</t>
  </si>
  <si>
    <t>SE REALIZARON LOS TRAMITES SOLICITADOS DE OFICINA, DE ACUERDO A LOS REQUERIMIENTOS Y LA DOCUMENTACION PRESENTADA POR CADA SOLICITANTE</t>
  </si>
  <si>
    <t xml:space="preserve">Analizada la producción de la Territorial de 1719 de trámites de oficina y de acuerdo a la línea base que determina la Subdirección de Catastro, podemos decir lo siguiente: Se tramitó la cantidad de 1719 tramites en el término establecido, es decir a un 100% de esas solicitudes se le brindó la solución a su petición en un tiempo de respuesta en un 5%.  Cabe anotar que la producción aumentó considerablemente debido a que se nombró una persona exclusivamente para realizar trámites de oficina, además se trabaja con el Sistema Nacional Catastral y en algunos casos se quedan pegadas las resoluciones y no podemos finalizar el tramite con la rapidez que se requiere.   </t>
  </si>
  <si>
    <t>Analizada la producción de la Territorial de 1461 de trámites de oficina y de acuerdo a la línea base que determina la Subdirección de Catastro, podemos decir lo siguiente: Se tramitó la cantidad de 1461 trámites en el término establecido, es decir a un 100% de esas solicitudes se le brindó la solución a su petición en un tiempo de respuesta en un 5%.  Cabe anotar que la producción aumentó considerablemente debido a que se nombró una persona exclusivamente para realizar trámites de oficina, además se trabaja con el Sistema Nacional Catastral y en algunos casos se quedan pegadas las resoluciones y no podemos finalizar el trámite con la rapidez que se requiere</t>
  </si>
  <si>
    <t>Se aprueba el reporte</t>
  </si>
  <si>
    <t>La DT anexa listado de tramites de terreno y Oficina en el periodo</t>
  </si>
  <si>
    <t>La Dt realizo las 1461 tramites de oficina</t>
  </si>
  <si>
    <t>Realizaron 1795 tramites de oficina</t>
  </si>
  <si>
    <t>Se evidencian informes del SIC con las mutaciones tramitadas por la D.T Guajira en los meses de enero, febrero y marzo. Tambien se presenta archivo Excel con mutaciones tramitadas en 2021 por la D.T. Se reportan 634 mutaciones de oficina tramitadas por la D.T Guajira</t>
  </si>
  <si>
    <t xml:space="preserve">Se observa ejecución con archivo excel Tramitadas DT Guajira SNC y con los informes de las tramitadas por la Territorial en abril, mayo y junio 2021. </t>
  </si>
  <si>
    <t>Se evidencia reporte de tramites de oficina para el tercer trimestre de 1461 realizados.</t>
  </si>
  <si>
    <t>SE REALIZARON LOS TRAMITES SOLICITADOS DE TERRENO, DE ACUERDO A LOS REQUERIMIENTOS Y LA DOCUMENTACION PRESENTADA POR CADA SOLICITANTE</t>
  </si>
  <si>
    <t>Analizada la producción de la Territorial de 543 de trámites de terreno de acuerdo a la línea base que determina la Subdirección de Catastro, podemos decir lo siguiente: Se tramitó la cantidad de 543 tramites en el término establecido, es decir a un 80%  de esas solicitudes se les brindó la solución a su petición en un tiempo de respuesta en un 5%  y solo a 162 trámites no se les dió respuesta en un tiempo superior a este rango representado un 30%. Cabe anotar las dificultades que se nos presentan en los trámites de terreno, a pesar que ya teníamos contratados dos personas para realizar las funciones de ejecutor y poder realizar dichas mutaciones, además se trabaja con el Sistema Nacional Catastral y en algunos casos se quedan pegadas las resoluciones tenemos que estar montando incidencias</t>
  </si>
  <si>
    <t xml:space="preserve">Analizada la producción de la Territorial de 211 de trámites de terreno de acuerdo a la línea base que determina la Subdirección de Catastro, podemos decir lo siguiente: Se tramitó la cantidad de 211 trámites en el término establecido, es decir a un 60%  de esas solicitudes se les brindó la solución a su petición en un tiempo de respuesta en un 5%  y solo a 85 trámites no se les dio respuesta en un tiempo superior a este rango representado un 40%. Cabe anotar las dificultades que se nos presentan en los trámites de terreno, a pesar que ya teníamos contratados dos personas para realizar las funciones de ejecutor y poder realizar dichas mutaciones, además se trabaja con el Sistema Nacional Catastral y en algunos casos se quedan pegadas las resoluciones tenemos que estar montando incidencias </t>
  </si>
  <si>
    <t>Aunque con dificultades realizaron 211 tramites de terreno</t>
  </si>
  <si>
    <t>Realizaron 2970 trámites de terreno en el periodo</t>
  </si>
  <si>
    <t>Se evidencian informes del SIC con las mutaciones tramitadas por la D.T Guajira en los meses de enero, febrero y marzo. Tambien se presenta archivo Excel con mutaciones tramitadas en 2021 por la D.T. Se reportan 88 mutaciones de terreno tramitadas por la D.T Guajira</t>
  </si>
  <si>
    <t xml:space="preserve">Se observa ejecución de la actividad mediante excel tramitadas por la DT en el SNC y los informes de tramitadas por la Territorial Guajira en los meses de abril, mayo y junio 2021. </t>
  </si>
  <si>
    <t>Se evidencia reporte de tramites de terreno para el tercer trimestre de 211 realizados.</t>
  </si>
  <si>
    <t xml:space="preserve">NO SE PRESENTARON EN  EL PRIMER TRIMESTRE  PETICIONES  POR PARTE DE LAS OFICINAS  DE REGULARIZACION DE LA PROPIEDAD. </t>
  </si>
  <si>
    <t>EN  EL SEGUNDO TRIMESTRE SE PRESENTARON  7 PETICIONES  POR PARTE DE LAS OFICINAS  DE REGULARIZACION DE LA PROPIEDAD, CABE ACLARAR QUE PARA EL SEGUNDO TRIMESTRE SE COLOCÓ COMO PORCENTAJE EJECUTADO 0,50, ESTO DEBIDO A QUE PARA EL PRIMER TRIMESTRE SE COLOCÓ 0</t>
  </si>
  <si>
    <t>EN  EL TERCER TRIMESTRE SE PRESENTARON  7 PETICIONES  POR PARTE DE LAS OFICINAS  DE REGULARIZACION DE LA PROPIEDAD</t>
  </si>
  <si>
    <t>EN  EL CUARTO TRIMESTRE SE PRESENTARON  9 PETICIONES  POR PARTE DE LAS OFICINAS  DE REGULARIZACION DE LA PROPIEDAD</t>
  </si>
  <si>
    <t>Se aprueba el reporte. Ajustar lo ejecutado para el segundo trimestre ya que el no haber recibido peticiones no implica que no hayan cumplido con la meta</t>
  </si>
  <si>
    <t>Recibieron y atendieron 7 peticiones. El trimestre anterior no se recibieron, se acepta el avance de 0,5 de avance</t>
  </si>
  <si>
    <t>La DT atendió las peticiones de regularización de la propiedad</t>
  </si>
  <si>
    <t>Atendieron 9 peticiones relacionadas con las oficinas de regularización de la propiedad</t>
  </si>
  <si>
    <t xml:space="preserve">Se informa que no se  recibieron solicitudes en materia de regularización de la propiedad en la D.T Guajira. No se presenta evidencia que permita verificar esta información. </t>
  </si>
  <si>
    <t>Se valida ejecución con el informe trimestral de solicitudes Ley 1561 y 1564 de 2012 sobre regularización de la propiedad y se acepta el avance reportado.</t>
  </si>
  <si>
    <t xml:space="preserve">DURANTE EL PRIMER TRIMESTRE TODAS LAS PETICIONES RECIBIDAS POR PARTE DE LAS OFICINA DE UNIDAD DE TIERRAS  SE CONTESTAN DENTRO DEL TERMINO LEGAL. </t>
  </si>
  <si>
    <t xml:space="preserve">DURANTE EL SEGUNDO TRIMESTRE SE ATENDIERON TODAS LAS PETICIONES RECIBIDAS POR PARTE DE LAS OFICINA DE UNIDAD DE TIERRAS (10)  Y  SE CONTESTAN DENTRO DEL TERMINO LEGAL. </t>
  </si>
  <si>
    <t>DURANTE EL TERCER TRIMESTRE SE ATENDIERON TODAS LAS PETICIONES RECIBIDAS POR PARTE DE LAS OFICINA DE UNIDAD DE TIERRAS (20)  Y  SE CONTESTARON  DENTRO DEL TERMINO LEGAL</t>
  </si>
  <si>
    <t>DURANTE EL CUARTO TRIMESTRE SE ATENDIERON TODAS LAS PETICIONES RECIBIDAS POR PARTE DE LAS OFICINA DE UNIDAD DE TIERRAS (77)  Y  SE CONTESTARON  DENTRO DEL TERMINO LEGAL</t>
  </si>
  <si>
    <t>De acuerdo a la evidencia se ve atendieron las solicitudes en cumplimiento de restitucion de tierras. la atencion es con la entrega de la información que registrará la subcatastro</t>
  </si>
  <si>
    <t>La Dt atendió 20 solicitudes de la URT</t>
  </si>
  <si>
    <t>La DT atendió 77 peticiones en materia de restitución de tierras</t>
  </si>
  <si>
    <t>Se evidencia archivo Excel donde se reporta la atención de las solicitudes recibidas para el cumplimiento de la Política de Restitución de Tierras y Ley de Víctimas. No es posible verificar la atención de estas solicitudes en los términos de ley.</t>
  </si>
  <si>
    <t xml:space="preserve">Se evidencia archivo en excel Herramienta Monitoreo DT Guajira segundo trimestre 2021, en el que se reportan las solicitudes recibidas para el cumplimiento de la Política de Restitución de Tierras. </t>
  </si>
  <si>
    <t>Se atendieron oportunamente todas las solicitudes recibidas en el trimestre Enero-Marzo de 2021</t>
  </si>
  <si>
    <t>Se atendieron oportunamente todas las solicitudes recibidas (206) en el trimestre Abril-Junio de 2021</t>
  </si>
  <si>
    <t>Se atendieron oportunamente todas las solicitudes recibidas (178) en el trimestre Julio-Septiembre de 2021</t>
  </si>
  <si>
    <t>Se atendieron oportunamente todas las solicitudes recibidas (160) en el trimestre octubre-diciembre de 2021</t>
  </si>
  <si>
    <t>Anexan evidencias que se aclaran con cuadro anexo</t>
  </si>
  <si>
    <t>Atendieron 178 solicitudes dentro de las PQRS</t>
  </si>
  <si>
    <t>La DT atendio 160 solicitudes en el periodo reportado</t>
  </si>
  <si>
    <t>Se presentan informes de SIGAC de radicación de PQRDS y un informe consolidado de PQRDSF generado por el GIT de Atención al Ciudadano, en el que se observa que se recibieron 193 PQRDSF en el primer trimestre y se atendieron 93, y 4 de ellas se atendieron fuera del plazo legal. Por lo tanto, se observa la materialización del riesgo y se debe ajustar el valor de cumplimiento de la actividad, ya que no se logró cumplir con la atención de todas las PQRs en los términos de ley.</t>
  </si>
  <si>
    <t xml:space="preserve">Se observa ejecución de la actividad mediante evidencias SIGAC Guajira solicitudes recibidas y tramitadas por dependencia y excel informe PQRDS segundo trimestre 2021 Guajira.  </t>
  </si>
  <si>
    <t>Se evidencia reporte de atención de PQRs donde se observa que se atendieron en los términos legales las recibidas.</t>
  </si>
  <si>
    <t>Durante el primer trimestre (Enero, Febrero y maro) se cumplió con la entrega de las actas de los comites de Copasst y Convivencia Laboral al GIT Gestion del Talento Humano.</t>
  </si>
  <si>
    <t>Durante el segundo trimestre (Abril, mayo y junio) se cumplió con la entrega de las actas de los comites de Copasst y Convivencia Laboral al GIT Gestion del Talento Humano.</t>
  </si>
  <si>
    <t>Durante el tercer trimestre (Julio-Septiembre) se cumplió con la entrega de las actas de los comites de Copasst y Convivencia Laboral al GIT Gestion del Talento Humano.</t>
  </si>
  <si>
    <t>Durante el cuarto trimestre (octubre-diciembre) se cumplió con la entrega de las actas de los comites de Copasst y Convivencia Laboral al GIT Gestion del Talento Humano.</t>
  </si>
  <si>
    <t>La DT realizó las actas de comité y colgadas en una carpeta drive de talento humano</t>
  </si>
  <si>
    <t>Realizaron reuniones y las actas de Copasst y Convivencia Laboral</t>
  </si>
  <si>
    <t>Enviaron a la sede central las actas de comités de COPASST Y convivencia laboral</t>
  </si>
  <si>
    <t>Se evidencia correos en los que se remiten las actas mensuales de reuniones del Copasst y acta correspondiente a reunión del de comité de convivencia laboral del primer trimestre de 2021.</t>
  </si>
  <si>
    <t>Se observa ejecución de la actividad mediante actas COPASST de abril, mayo y junio 2021 y acta Convivencia Laboral del segundo trimestre 2021.</t>
  </si>
  <si>
    <t>Durante el primer trimestre (Enero, Febrero y maro) se dio cumplimiento a lo establecido en el acta del 06-01-2021</t>
  </si>
  <si>
    <t>Durante el segundor trimestre (Abril, Mayo, Junio) se dio cumplimiento a lo establecido en el acta del 06-01-2021</t>
  </si>
  <si>
    <t>Durante el tercer trimestre (Julio-Septiembre) se dio cumplimiento a lo establecido en el acta del 06-01-2021</t>
  </si>
  <si>
    <t>Durante el cuarto trimestre (octubre-diciembre) se dio cumplimiento a lo establecido en el acta del 06-01-2021</t>
  </si>
  <si>
    <t>La DT realizó el cumplimiento de la rendicion de cuentas del SG-SST</t>
  </si>
  <si>
    <t>La DT cumplio con el desarrollo de ésta actividad para el tercer trimestre</t>
  </si>
  <si>
    <t>Realizaron actividades de bienestar social</t>
  </si>
  <si>
    <t>No es posible evidenciar el cumplimiento de la  rendición de cuentas del SG-SST . No se evidencian reportes hechos a Talento Humano.</t>
  </si>
  <si>
    <t xml:space="preserve">Se realizó cumplimiento de esta actividad por la DT para el segundo trimestre (se adjuntan 3 actas comite Copasst y 1 acta de convivencia laboral del segundo trimestre 2021).  </t>
  </si>
  <si>
    <t xml:space="preserve">Se realizó cumplimiento de esta actividad por la DT para el segundo trimestre (se adjuntan 3 actas comite Copasst y 1 acta de convivencia laboral del tercer trimestre 2021).  </t>
  </si>
  <si>
    <t>Para este primer trimestre del 2021 la territorial Guajira ha tenido ingresos por venta de Bienes y Servicios por valor total de $23.654.823 que en su gran mayoria corresponden a las ventas de Certificados Catastrales y de Cartas Catastrales. Y el mes de febrero fue donde mayor ventas se pudo facturar con un porcentaje del mas de 40% del total del trimestre.</t>
  </si>
  <si>
    <t>Para este segundo trimestre del 2021 la territorial Guajira ha tenido ingresos por venta de Bienes y Servicios por valor total de $29.111.743 que en su gran mayoria corresponden a las ventas de Certificados Catastrales y de Cartas Catastrales. Y el mes de mayo fue donde mayor ventas se pudo facturar con un porcentaje del mas de 37,66% del total del trimestre.</t>
  </si>
  <si>
    <t>Para este tercer trimestre del 2021 la territorial Guajira ha tenido ingresos por venta de Bienes y Servicios por valor total de $21.905.762 que en su gran mayoria corresponden a las ventas de Certificados Catastrales y de Cartas Catastrales. Y el mes de agosto fue donde mayor ventas se pudo facturar con un porcentaje del mas de 35.96% del total del trimestre.</t>
  </si>
  <si>
    <t>Para este cuarto trimestre del 2021 la territorial Guajira ha tenido ingresos por venta de Bienes y Servicios por valor total de $22.178.121 que en su gran mayoria corresponden a las ventas de Certificados Catastrales y de Cartas Catastrales. Y el mes de noviembre fue donde mayor ventas se pudo facturar con un porcentaje del mas de 36,76% del total del trimestre.</t>
  </si>
  <si>
    <t>Se observa la relacion de ingresos duerante el trimestre con un buen reporte</t>
  </si>
  <si>
    <t>La DT realizo ventas por 21.905.762 en el trimestre</t>
  </si>
  <si>
    <t xml:space="preserve">La DT Guajira ha tenido ingresos por venta de Bienes y Servicios por valor total de $22.178.121 </t>
  </si>
  <si>
    <t>Se evidencian relaciones de ingresos de contado de los meses de enero, febrero y marzo de 2021 en la D.T Guajira.</t>
  </si>
  <si>
    <t xml:space="preserve">Se observa ejecución de la actividad y cumplimiento meta propuesta con Excel formato reporte a Sede Central de ingreso DT Guajira de abril, mayo y junio 2021, excel ingresos Bogota y DT de abril y mayo 2021, relación de ingresos ventas de contado de abril, mayo y junio 2021 y formatos Facturación detallada de igual periodo.   </t>
  </si>
  <si>
    <t>Se evidencia reportes de relación de ingresos del tercer trimestre del presente año, por la suma $21.905.762.</t>
  </si>
  <si>
    <t>Durante el primer trimestre de este año 2021 no se ha obtenido ingresos por concepto de recupueracion de la cartera en la Territorial Guajira, aunque se han realizado las gestiones de cobro a los entes territoriales que tienen deuda.</t>
  </si>
  <si>
    <t>Durante el segundo trimestre de este año 2021 se logró obtener ingresos por concepto de recuperación de la cartera en la Territorial Guajira, por valor de $25.950.819. Se está siguiendo con las gestiones de cobro a los entes territoriales que tienen aún  deuda con la territorial Guajira. Cabe aclarar que para el segundo trimestre se colocó como porcentaje ejecutado 0,50 que es la sumatoria del primer y segundo trimestre, esto debido  que para el primer trimestre se colocó el valor en cero</t>
  </si>
  <si>
    <t>Durante el tercer trimestre de este año 2021 en la Territorial Guajira no hay cartera pendiente de recuperar.</t>
  </si>
  <si>
    <t>Para el cuarto trimestre de este año 2021 en la Territorial Guajira no registro saldos en cuentas por cobrar.</t>
  </si>
  <si>
    <t>Se observa la recuperacion de cartera en la DT y el reporte de las cuentas de dificil cobro</t>
  </si>
  <si>
    <t>para el proximo reporte aclarar si no hay cartera pendiente en la DT di fue que la sede central clasifico el saldo como de dificil cobro</t>
  </si>
  <si>
    <t>No tiene saldos de cuentas por cobrar</t>
  </si>
  <si>
    <t>Se presentan corresos de cobro de cartera. Se evidencia que no hubo recuperación de cartera en el primer trimestre de 2021</t>
  </si>
  <si>
    <t>Se observa ejecución de la actividad mediante comprobante de pago 035-00234 del 13/05/2021 del municipio de San Juan correspondiente al contrato 162 de 2020 y el Informe de Cartera a 30/06/2021.</t>
  </si>
  <si>
    <t>No hay cartera pendiente de recuperar</t>
  </si>
  <si>
    <t>Huila</t>
  </si>
  <si>
    <t>Se evidencia que con el proceso de Interrelación Catastro Registro en cuanto a la actualización de propietarios se presenta duplicidad de trabajo ya que tenemos que revisar todas las solicitudes recibidas y unas ya han sido tramitadas por SubCatastro.</t>
  </si>
  <si>
    <t xml:space="preserve"> Durante el segundo trimestre del año 2021 en T. Huila se realizaron 6318 trámites de oficina.</t>
  </si>
  <si>
    <t xml:space="preserve"> Para el tercer trimestre del año La DT Huila acumuló un total de 13.646 trámites de oficina, con esto superando la meta proyectada para el año.</t>
  </si>
  <si>
    <t>Para el CUARTO trimestre del año 2021 en T. Huila se realizaron 1319 trámites de oficina</t>
  </si>
  <si>
    <t>se revisa evidencias, se encuentran acordes al producto esperado</t>
  </si>
  <si>
    <t>Se evidencia reporte de tramites de oficina para el primer trimestre de 2412 realizados.</t>
  </si>
  <si>
    <t>Se evidencia reporte de tramites de oficina del segundo trimestre 3909 realizados.Nota: se debe corregir el numero reportado deben ser los realizados en el trimestre.</t>
  </si>
  <si>
    <t>Se evidencia reporte de tramites de oficina del tercer trimestre con acumulado de 13.646 realizados.</t>
  </si>
  <si>
    <t xml:space="preserve">Para el normal desarrollo de los trámites de terreno se han presentado los siguientes inconvenientes: La emergencia sanitaria declarada por el gobierno nacional desde el mes de marzo de 2020, falta de personal (administrativo y técnico), fallas recurrentes en el SNC donde el componente gráfico requiere constantemente procesos de depuración, el componente alfanumérico no permite la correcta asignación de valores demandando requerimientos para el avance de los trámites y con ello más tiempo, desgaste administrativo y de recurso humano.  La adaptación de la UOC Pitalito a la Territorial Neiva. Otro tema que afecta el rendimiento es la falla del nuevo sistema de correspondencia SIGAC, el cual esta ligado al SNC y determina el buen funcionamiento del SNC. </t>
  </si>
  <si>
    <t xml:space="preserve">  Durante el segundo trimestre del año 2021 en la T. Huila se realizaron 793 trámites de terreno.  Importante comunicar que los rendimientos se ven afectados por el mal funcionamiento del SNC, como se evidencia en la cantidad de requerimientos realizados mensualmente por la Territorial.</t>
  </si>
  <si>
    <t xml:space="preserve"> Para el tercer trimestre del año se acumuló un total de 1.012 trámites de terreno, los rendimientos no son los deseados en parte por el pobre rendimiento del SNC, y como evidencia de lo anterior se tienen 450 requerimientos abiertos hasta el mes de agosto.</t>
  </si>
  <si>
    <t xml:space="preserve">  Durante el CUARTO trimestre del año 2021 en la T. Huila se realizaron 592 trámites de terreno.  Importante comunicar que los rendimientos se ven afectados por el mal funcionamiento del SNC, como se evidencia según los requerimientos realizados por la Territorial y la disminución del personal.</t>
  </si>
  <si>
    <t xml:space="preserve"> Se evidencia reporte de tramites de terreno para el primer trimestre de 436 realizados.</t>
  </si>
  <si>
    <t xml:space="preserve"> Se evidencia reporte de tramites de terreno para el primer trimestre de 357 realizados.Nota: se debe corregir el numero reportado deben ser los realizados en el trimestre.</t>
  </si>
  <si>
    <t>Se evidencia reporte de tramites de terreno para el primer trimestre, no se evidencia meta para este tercer trimestre</t>
  </si>
  <si>
    <t>Durante el primer trimestre del año 2021 en la T Huila diariamente se proyectaron las respuestas en los tiempos oportunos de todas las solicitudes realizadas con relación al tema de regularización de la propiedad, es así, como en los meses de enero a marzo de 2021 se recibieron 37 solicitudes, una está pendiente por responder, pero se encuentra dentro del tiempo legal establecido</t>
  </si>
  <si>
    <t>Durante el segundo trimestre del año 2021 en la T Huila diariamente se proyectaron las respuestas en los tiempos oportunos de todas las solicitudes realizadas con relación al tema de regularización de la propiedad, es así, como en los meses de abril a junio de 2021 se recibieron 56 solicitudes, siete solicitudes están pendiente por responder</t>
  </si>
  <si>
    <t>Durante el tercer trimestre del año 2021 en la T Huila diariamente se proyectaron las respuestas en los tiempos oportunos de todas las solicitudes realizadas con relación al tema de regularización de la propiedad, es así, como en los meses de julio a septiembre de 2021 se recibieron 101 solicitudes, de las cuales setenta y seis se finalizaron y 25 se encuentran en trámite dentro de los tiempos para proyectar la respuesta.</t>
  </si>
  <si>
    <t>Durante el CUARTO trimestre del año 2021 en la T Huila diariamente se proyectaron las respuestas en los tiempos oportunos de todas las solicitudes realizadas con relación al tema de regularización de la propiedad, en este trimestre se recibieron 33 solicitudes, de las cuales 30 se finalizaron y 3 estan pendiente de respuesta.</t>
  </si>
  <si>
    <t>Se evidencia reporte solicitudes de regularización de la propiedad, se recibieron 37 solicitudes y  36 fueron atendidas, está pendiente una pero se encuentra entre los tiempos de ley para responder.</t>
  </si>
  <si>
    <t>Se evidencia reporte solicitudes de regularización de la propiedad, se recibieron 56 solicitudes y  49 fueron atendidas, está pendiente 7 pero se encuentra entre los tiempos de ley para responder.</t>
  </si>
  <si>
    <t>Se evidencia reporte solicitudes de regularización de la propiedad, se recibieron 101 solicitudes y  66 fueron atendidas, está pendiente 25 pero se encuentra entre los tiempos de ley para responder.</t>
  </si>
  <si>
    <t>Durante el primer trimestre del año 2021 en la T. Huila se atendió oportunamente las solicitudes emitidas por la Agencia Nacional de Tierras. Hay unas solicitudes pendientes de responder, las cuales corresponden a situaciones ajenas al IGAC, ya que dependemos de repuestas de los Jueces que realizaron las solicitudes</t>
  </si>
  <si>
    <t>Durante el segundo trimestre del año 2021 en la T. Huila se atendió oportunamente las solicitudes emitidas por la Agencia Nacional de Tierras. Se adjunta evidencia.</t>
  </si>
  <si>
    <t xml:space="preserve">Durante el tercer trimestre se allegaron las sentencias 079 y 093 provenientes de los Juzgados de Restitución de Tierras de Ibagué y se encuentran en trámite de rectificación._x000D_
Adjunto Herramienta de monitoreo, donde se consolida el informe que se entrega cada 15 días sobre las solicitudes realizadas por la Unidad de Restitución de Tierras_x000D_
</t>
  </si>
  <si>
    <t>Durante el cuarto trimestre del año 2021 se atendieron las solicitudes para el cumplimiento de la Política de Restitución de Tierras y Ley de Víctimas, en los términos de ley. Adjunto Herramienta de monitoreo, donde se consolida el informe que se entrega cada 15 días sobre las solicitudes realizadas por la Unidad de Restitución de Tierras. Se allegaron las sentencias 113, 116 y 121 provenientes de los Juzgados de Restitución de Tierras de Ibagué y se encuentran en trámite de rectificación. Se adjunta acta 4 del informe trimestral que se envía a Sede central grupo de Tierras donde se encuentra resumida la información.</t>
  </si>
  <si>
    <t>Se evidencia reporte de procesos de restitución, pero falta información sobre la actividad. Nota: este consolidado de solicitudes debe concordar con el que reporta el Git de tierras de la subdirección de catastro.</t>
  </si>
  <si>
    <t>Se evidencia informe donde se reportan el número de solicitudes atendidas para el segundo trimestre.</t>
  </si>
  <si>
    <t xml:space="preserve">Se evidencia informe donde se reportan el número de solicitudes atendidas para el tercer trimestre, sin embargo no se evidencia meta asignada para este trimestre </t>
  </si>
  <si>
    <t>Total peticiones del trimestre 1004. Finalizadas 355. Atendidas en termino legal 264 y pendientes de contestar 245</t>
  </si>
  <si>
    <t>Total peticiones del trimestre 1052. Finalizadas 563. Atendidas en termino legal 417 y pendientes de contestar 489</t>
  </si>
  <si>
    <t>Durante el tercer trimestre se recibieron un total 1076 peticiones. Finalizadas 570. Atendidas en termino legal 385 y pendientes de contestar 506 peticiones</t>
  </si>
  <si>
    <t>Durante el CUARTO trimestre se recibieron un total 785 peticiones. Finalizadas 473. Atendidas en termino legal 381 y pendientes de contestar 312 peticiones</t>
  </si>
  <si>
    <t>Se evidencia reporte de atención de PQRs, el índice de oportunidad de atención en términos legales es de 26.29%.</t>
  </si>
  <si>
    <t>Se evidencia reporte de atención de PQRs y se han dejado de atender en los términos de ley un 31.55% de la las PQRs recibidas.</t>
  </si>
  <si>
    <t>Se evidencia reporte de atención de PQRs y se han dejado de atender en los términos de ley un 35.78% de la las PQRs recibidas.</t>
  </si>
  <si>
    <t>Durante el trimestre cumplio con la realización de las actas</t>
  </si>
  <si>
    <t>Durante el segundo trimestre del año 2021 se cumplio con la realización de las actas e informes de Copasst y Comité de Convivencia.</t>
  </si>
  <si>
    <t>Durante el tercer trimestre del año 2021 se cumplio con la realización de las actas e informes de Copasst y Comité de Convivencia.</t>
  </si>
  <si>
    <t>Durante el CUARTO trimestre del año 2021 se cumplio con la realización de las actas e informes de Copasst y Comité de Convivencia</t>
  </si>
  <si>
    <t>Se evidencia actas de COPASST de los tres primeros meses y acta de comité de convivencia laboral.</t>
  </si>
  <si>
    <t>Se evidencia actas de COPASST de los meses abril, mayo, junio y acta de comité de convivencia laboral.</t>
  </si>
  <si>
    <t>Se evidencia actas de COPASST de los meses julio.agosto y septiembre  y acta de comité de convivencia laboral.</t>
  </si>
  <si>
    <t>Durante el trimestre la territorial realizó el reporte mensual de ausentismo y actividades , por lo cuanto se cumplio el plan de Seguridad y Salud en el trabajo</t>
  </si>
  <si>
    <t>Durante el segundo trimestre la territorial realizó el reporte mensual de ausentismo y actividades , por lo cuanto se cumplio el plan de Seguridad y Salud en el trabajo</t>
  </si>
  <si>
    <t>Durante el tercer trimestre la territorial realizó oportunamente todas las responsabilidades en temas de SG y SST , por cuanto se cumplio con el plan de Seguridad y Salud en el trabajo. Se adjuntan las evidencias correspondientes. Nueve carpetas.</t>
  </si>
  <si>
    <t xml:space="preserve">Durante el CUARTO trimestre la territorial realizó oportunamente todas las responsabilidades en temas de SG y SST , por cuanto se cumplio con el plan de Seguridad y Salud en el trabajo. Se adjuntan las evidencias correspondientes. </t>
  </si>
  <si>
    <t>Se evidencia actas y reportes que soportan las responsabilidades y rendición cuentas en el SG - SST, establecida mediante acta del 06-01-2021</t>
  </si>
  <si>
    <t>Se evidencia reportes de ausentismo de los meses de abril, mayo y junio y se observa reporte de ejecución del plan de bienestar.</t>
  </si>
  <si>
    <t xml:space="preserve">Se evidencia reportes de ausentismo de los meses de julio agosto y septiembre y se observa reporte de ejecución del plan de bienestar y capacitaciones </t>
  </si>
  <si>
    <t>Se adjunta como evidencia el informe de ingresos del primer trimestre</t>
  </si>
  <si>
    <t>Se adjunta como evidencia el informe de ingresos de los meses de abril, mayo y junio de 2021</t>
  </si>
  <si>
    <t>Se adjunta como evidencia el informe de ingresos de los meses de julio, agosto y septiembre de 2021</t>
  </si>
  <si>
    <t>Los ingresos del trimestre de octubre a diciembre de 2021 fueron de $158.292.705,00, los cuales se incrementaron por el convenio de Pitalito. Se adjunta como evidencia el informe de ingresos de los meses de octubre, noviembre y diciembre de 2021.</t>
  </si>
  <si>
    <t>se revisa evidencias, se encuentran acordes al producto esperado, sin embargo se debe revisar el valor del ejecutado y llevarlo a la unidad de medida solicitada.</t>
  </si>
  <si>
    <t>Se evidencia reporte de ingresos recibidos en el primer trimestre, no se tiene definida meta de ingresos, se debe llevar el valor a la unidad de medida propuesta.</t>
  </si>
  <si>
    <t xml:space="preserve"> Se evidencia el informe de ingresos de los meses de abril, mayo y junio, para un total de ingresos $25.196.080 .</t>
  </si>
  <si>
    <t xml:space="preserve"> Se evidencia el informe de ingresos de los meses de Julio, agosto y septiembre.para un total de ingresos de 25.000.873</t>
  </si>
  <si>
    <t xml:space="preserve">La territorial tienela suma de 22.600.000 por recuperar, que esta en proceso de pago por parte de la álcaldia de Neiva </t>
  </si>
  <si>
    <t>Para el segundo trimestre del año 2021 la Territorial Huila continua con la misma suma de $22.600.000 por recuperación de cartera pendiente.  Se encuentra en Proceso Conciliatorio por parte de la Alcaldía de la ciudad de Neiva. Se adjunta pantallazo del Estado de Cartera.</t>
  </si>
  <si>
    <t>Para el tercer trimestre del año 2021 la Territorial Huila continua con la misma suma de $22.600.000 por recuperación de cartera pendiente.  Se encuentra en Proceso Conciliatorio por parte de la Alcaldía de la ciudad de Neiva. Se adjunta pantallazo del Estado de Cartera.</t>
  </si>
  <si>
    <t>Para el cuarto trimestre del año 2021 en la Territorial Huila se recaudó la cartera que se tenía con el municipio de Neiva y aumentó por la primera factura del convenio con el municipio de Pitalito. Se adjunta pantallazo del Estado de Cartera</t>
  </si>
  <si>
    <t>no se encuentra evidenciada la gestion de cobro de la territorial, por lo cual no se puede dar concepto favorable</t>
  </si>
  <si>
    <t>Se evidencia reporte de cartera pero no se ha hecho efectiva el pago de esta por parte de la alcaldía.</t>
  </si>
  <si>
    <t>Se evidencia pantallazo del estado de cartera, no se ha hecho efectiva el pago por parte de alcaldia.</t>
  </si>
  <si>
    <t>se revisa evidecia, cumple con producto esperado</t>
  </si>
  <si>
    <t>Magdalena</t>
  </si>
  <si>
    <t>Hasta la fecha no se esta ejecutando ningun proceso de Actualizacion Catastral, se han recibido propuestas tecnoeconomica de los municipios de fundacion y pivijay, las cuales han sido enviada a la sede central. asi mismo se han enviado propuestas de actualizacio a los alcaldes municipales de zona Bananera, Cienaga,sitionuevo,san zenon</t>
  </si>
  <si>
    <t>Hasta la fecha no se ha ejecutado ningun proceso de actualizacion catastral en la Territorial</t>
  </si>
  <si>
    <t>Hasta la fecha no se esta ejecutando ningun proceso de Actualizacion Catastral, se han recibido cartas de intencion para desarrollar proyectos de actualizacion de los municipios de Sitionuevo y Aracataca, las cuales han sido enviada a la sede central. Se anexan cartas de intencion y correos enviados a sede central</t>
  </si>
  <si>
    <t>Para el IV trimestre no se esta ejecutando ningun proceso de Actualizacion Catastral, se han recibido cartas de intencion para desarrollar proyectos de actualizacion los cuales ya fueron reportados en meses anteriores. en este trimestre no se recibio ninguna solicitud.</t>
  </si>
  <si>
    <t>No hay ningun proceso de actualizacion en tramite</t>
  </si>
  <si>
    <t>La DT tenia meta de actualización catastral, queda bajo concepto de la administración el motivo</t>
  </si>
  <si>
    <t>Para este periodo no existe meta asignada.</t>
  </si>
  <si>
    <t xml:space="preserve">A pesar de que adjunta: Oficio de la alcaldía de Aracataca, agosto 27 de 2021 solicitamos una propuesta Técnico Financiera para la contratación con el IGAC de un proyecto de actualización catastral rural del Municipio de Aracataca._x000D_
Oficio de la alcaldía de Sitio Nuevo, de agosto 24 de 2021 Solicitud de Información - /Proceso/trámite para la actualización formación Catastral._x000D_
Correos electrónicos: Del 01/09/2021Por medio de la presente remito oficio número 2613-DTM2021-0000106-ER-000 con el fin que se le genere una propuesta tecno económica de actualización catastral rural. 06/09/2021 Por medio de la presente remito solicitud municipio ROTULO_2613DTM-2021-0000220-ER-000.pdf; 2613DTM-2021-0000220-ER-000.pdf; para adelantar proceso de actualización. No aplican ya que no se cuenta con meta._x000D_
</t>
  </si>
  <si>
    <t>Durante el I trimestre se han realizado 690 mutaciones de oficina</t>
  </si>
  <si>
    <t>Durante el II trimestre se realizaron 1818 tramites de oficina</t>
  </si>
  <si>
    <t>Durante el III trimestre se realizaron 1275 tramites de oficina</t>
  </si>
  <si>
    <t>Durante el IV trimestre se realizaron 967 tramites de oficina</t>
  </si>
  <si>
    <t>Se aprueba el reporte presentado</t>
  </si>
  <si>
    <t>La DT realizó 1818 tramites de oficina de acuerdo a la relacion adjunta en evidencias</t>
  </si>
  <si>
    <t>Registran 1275 trámites de oficina en la DT</t>
  </si>
  <si>
    <t>La DT reporta 967 tramites catastrales de oficina</t>
  </si>
  <si>
    <t>Se evidencia reporte de tramites de oficina para el primer trimestre de 690 realizados.</t>
  </si>
  <si>
    <t>Se evidencia reporte de tramites de oficina para el segundo trimestre de 1818 realizados.</t>
  </si>
  <si>
    <t>A pesar de no tener definida meta para el periodo se verifica la realzación de 1275 tramites de oficina a septiembre, en archivo excel " PROGRAMACIÓN Y EJECUCIÓN DE METAS FISICAS SEDE TERRITORIAL-2021. (Formto facilitativo)</t>
  </si>
  <si>
    <t>Durante el primer trimestre se realizaron 69 mutaciones de terreno de las uales 42 furon urbanas y 27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</si>
  <si>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Durante el II trimestre se realizaron 814 mutaciones de terreno de las cuales 411 fueron urbanas y 403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</si>
  <si>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Durante el III trimestre se realizaron 823 mutaciones de terreno de las cuales 415 fueron urbanas y 408 rurales.</t>
  </si>
  <si>
    <t>Durante el IV trimestre se realizaron 4155 mutaciones de terreno de las cuales 4072 fueron urbanas y 83 rurales.</t>
  </si>
  <si>
    <t>Registran 814 mutaciones de terreno en el periodo</t>
  </si>
  <si>
    <t>La DT realizó 823 mutaciones de terreno</t>
  </si>
  <si>
    <t>La DT tramitó 4155  mutaciones de terreno</t>
  </si>
  <si>
    <t>Se evidencia reporte de tramites de terreno para el primer trimestre de 69 realizados.</t>
  </si>
  <si>
    <t>Se evidencia reporte de tramites de terreno para el segundo trimestre de 814 realizados.</t>
  </si>
  <si>
    <t>A pesar de no tener definida meta para el periodo se verifica  la realzación de tramites de conservación asi:  823 mutaciones (de terreno de las cuales 415 fueron urbanas y 408 rurales) con corte a septiembre, se evidencia en archivo excel " PROGRAMACIÓN Y EJECUCIÓN DE METAS FISICAS SEDE TERRITORIAL-2021. (Formto facilitativo).    Igualmente con informe Avance Conservación III Trimestre 2021</t>
  </si>
  <si>
    <t>Durante el primer trimestre no se han realizdo avaluos, teniendo en cuenta que el responsable debe salir con el conductor y esto no ha sido posible debido a que este funcionario es mayor de 60 años y presenta condición de comorbilidad. De acuerdo a lo anterior se solicitó apoyo a la sede central, para el cual programaron cumplir la comisión con un conductor de Santander, sin embargo esto no ha sido posible de concretar por que se eleva mucho los gastos de la comisión por el traslado del conductor. actualemente está próximo a suscribirse un contrato interadministrativo de 11 avalúos con la corporación autónoma del magdalena (Coorpamag) con el fin de realizar convenio. esta en revision en sede central</t>
  </si>
  <si>
    <t>Para el II trimestre se realizaron 16 avaluos comerciales. asi mismo se realizaron reuniones de seguimiento con el fin de establecer estrategias para dar cumplimiento a la meta</t>
  </si>
  <si>
    <t>Para el III trimestre se realizaron 47 avaluos comerciales. Asi mismo se realizaron reuniones de seguimiento con el fin de establecer estrategias para dar cumplimiento a la meta</t>
  </si>
  <si>
    <t>Para el IV trimestre se realizaron 7 avaluos comerciales. Asi mismo se realizaron reuniones de seguimiento con el fin de establecer estrategias para cumplir la meta asignada</t>
  </si>
  <si>
    <t>NO aplica</t>
  </si>
  <si>
    <t>La DT hace un reporte muy bueno de los avalúos y las actas de revisión</t>
  </si>
  <si>
    <t>La DT realizó 47 avalúos comerciales</t>
  </si>
  <si>
    <t>La DT realizó 7 avalúos comerciales e hicieron las reuniones de seguimiento</t>
  </si>
  <si>
    <t>Se evidencia informe donde se reportan los 16 avalúos realizados para el segundo trimestre.</t>
  </si>
  <si>
    <t>Con actas de reunión de seguimiento avalúos con fechas; 12de Julio 2021, 9 de agosto 2021, 26 de agosto, 10 de septiembre, 24 de septiembre del 2021. Y con memorando del asunto “acuerdo de Gestión a septiembre 30” en el que se presenta el Plan de Acción de Avalúos a fecha 30 de septiembre donde se identifica avalúos realizados en el mes de julio 13 y en el mes de agosto 34. Evidenciando el cumplimiento de la actividad con  47 avalúos ( a pesar de que no se habia determinado meta)</t>
  </si>
  <si>
    <t>Durante el I trimestre se recibieron 18 solicituds en materia de regularizacion de la propiedad todas fueron resueltas en el tiempo legal alcanzando un porcentae del  25%</t>
  </si>
  <si>
    <t>Durante el II trimestre se recibieron 18 solicituds en materia de regularizacion de la propiedad todas fueron resueltas en el tiempo legal alcanzando un porcentae del  25%</t>
  </si>
  <si>
    <t>Durante el III trimestre se recibieron 28 solicitudes en materia de regularizacion de la propiedad todas fueron resueltas en el tiempo legal alcanzando un porcentae del  25%</t>
  </si>
  <si>
    <t>Durante el IV trimestre se recibieron 21 solicitudes en materia de regularizacion de la propiedad todas fueron resueltas en el tiempo legal alcanzando un porcentae del  25%</t>
  </si>
  <si>
    <t>Revisado el registro se aprueba el reporte</t>
  </si>
  <si>
    <t>Se observa la atención a las solicitudes en materia de regularización</t>
  </si>
  <si>
    <t>La DT atendió las solicitudes  en materia de regularización</t>
  </si>
  <si>
    <t>Tramitaron 21 solicitudes en materia de regularización</t>
  </si>
  <si>
    <t xml:space="preserve">Se evidencia reporte solicitudes de regularización de la propiedad, se recibieron 18 solicitudes y estas fueron atendidas. </t>
  </si>
  <si>
    <t>Con memorando del 09 de octubre del 2021 en asunto: “Informe Avance tercer trimestre del Proceso de Restitución de Tierras de2021. En el que se identifica N° de solicitudes para el trimestre 28 y atendidas oportunamente al 100%. Igualmente evidencian reportes para el mes de Julio, agosto y septiembre. Cumpliendo con la meta</t>
  </si>
  <si>
    <t>Durante el primer trimestre se recibieron sesenta seis 66 solicitudes de las cuales fueron respondidas en tiempo oportuno 81, teniendo en cuenta que varias solicitudes se recibieron a finalizar mes y fueron atendidas en el mes siguiente en el tiempo legal. para este trimestre se alcanzo un porentaje del 32%</t>
  </si>
  <si>
    <t>Durante el segundo trimestre se recibieron ochenta y siete 87 solicitudes de las cuales fueron respondidas en tiempo oportuno.</t>
  </si>
  <si>
    <t>Durante el segundo trimestre se recibieron setenta y cinco 75 solicitudes de las cuales fueron respondidas en tiempo oportuno.</t>
  </si>
  <si>
    <t>Durante el IV trimestre se recibieron setenta y cinco 55 solicitudes de las cuales fueron respondidas en tiempo oportuno.</t>
  </si>
  <si>
    <t>La Dt atendió las solicitudes en cumplimiento de la politica de restitución de tieras</t>
  </si>
  <si>
    <t>Atendieron 75 solicitudes de Restitución de Tierras</t>
  </si>
  <si>
    <t>La DT atendió las solicitudes recibidas en tema de restitución de tierras</t>
  </si>
  <si>
    <t>Se evidencia reporte de procesos y solicitudes de restitución. Nota: este consolidado de solicitudes debe concordar con el que reporta el Git de tierras de la subdirección de catastro.</t>
  </si>
  <si>
    <t>Se evidencia reporte de procesos y solicitudes de restitución</t>
  </si>
  <si>
    <t>Con memorando del 09 de octubre del 2021 en asunto: “Informe Avance tercer trimestre del Proceso Con memorando del 09 de octubre del 2021 en asunto: “Informe Avance tercer trimestre del Proceso de Restitución de Tierras de2021. En el que se identifica N° de solicitudes para el trimestre 28 (5 en julio, 9 agosto.14 seprtirmbre) y atendidas oportunamente al 100%. Igualmente evidencian reportes para el mes de Julio, agosto y septiembre</t>
  </si>
  <si>
    <t>Durante el I trimestre se recibieron 94 solicitudes de las cualesfueron atendidas en tiempo oportuno 78 quedando 18 por fuera del termino legal</t>
  </si>
  <si>
    <t>Durante el II trimestre se recibieron en la territorial 155 solicitudes, con termino legal de respuesta dentro del mismo mes. Se respondieron oportnamente 408 teniendo en cuenta que hay muchas que se atienden dentro del mes y su fecha de vencimiento es en el mes siguiente. vencidas se tienen 13 solicitudes</t>
  </si>
  <si>
    <t>Durante el III trimestre se recibieron en la territorial 647 solicitudes, con termino legal de respuesta dentro del mismo mes. Se respondieron oportnamente 544 teniendo en cuenta que hay muchas que se atienden dentro del mes y su fecha de vencimiento es en el mes siguiente. vencidas se tienen 103 solicitudes</t>
  </si>
  <si>
    <t>Durante el IV trimestre se recibieron en la territorial 406 solicitudes, con termino legal de respuesta dentro del mismo mes. Se respondieron oportnamente 329 teniendo en cuenta que hay muchas que se atienden dentro del mes y su fecha de vencimiento es en el mes siguiente. vencidas se tienen 84 solicitudes</t>
  </si>
  <si>
    <t>Registro de avance aprobado</t>
  </si>
  <si>
    <t>La DT atendió las solicitudes de PQRS de acuerdo a relacion adjunta en las evidencias</t>
  </si>
  <si>
    <t>La DT atendió las PQRS</t>
  </si>
  <si>
    <t>La DT reporta la atención a las solicitudes atendidas en el periodo</t>
  </si>
  <si>
    <t>Se evidencia reporte de atención de PQRs, se recibieron 94 y se atendieron 76 en los términos legales, para una atención del 80.85% dentro de los términos.</t>
  </si>
  <si>
    <t>Se evidencia reportes de atención de PQRs donde se observa que se atendieron en los términos legales las PQRs recibidas.</t>
  </si>
  <si>
    <t>En archivo Excel - reportes: RPT- RGC-012 Reporte General de Peticiones y Consultas Peticiones, RPT- RGC -012 Reporte General de Peticiones y Consultas Tramites y Servicios, RPT-RGC-012 Reporte General de Peticiones y Consultas Ventanilla virtual, RPT- RSQR-009 Reporte Control Interno Canal Presencial Mensajería; RPT-RSQR-009 Reporte Control Interno Canal Presencial Punto de Atención, RPT-RSQ-_009 Reporte control interno Canal Virtual correo electrónico, RPT-RSQR-009 Reporte Control interno Canal virtual notificación web. Se evidencia que cumple en 0,18% de la actividad, para lo que se sugiere planear acción para el manejo de resago.</t>
  </si>
  <si>
    <t>Durante el primer trimestre se dio cumplimiento a la entrega de las actas COpasst y comite de convivencia laboral</t>
  </si>
  <si>
    <t>Durante el II trimestre se dio cumplimiento a la entrega de las actas COpasst y comite de convivencia laboral. estas fueron reportadas en el DRIVE dispuest por el GIT de talento Humano</t>
  </si>
  <si>
    <t>Durante el III trimestre se dio cumplimiento a la entrega de las actas Copasst y comite de convivencia laboral. estas fueron reportadas en el DRIVE dispuest0 por el GIT de talento Humano</t>
  </si>
  <si>
    <t>Durante el IV trimestre se dio cumplimiento a la entrega de las actas Copasst y comite de convivencia laboral. estas fueron reportadas en el DRIVE dispuest0 por el GIT de talento Humano</t>
  </si>
  <si>
    <t>Se evidencia actas de COPASST y acta de comité de convivencia laboral, es de conocimiento que ahora no envian correo a talento humano sino que cuelgan las actas en un drive que dispone TH</t>
  </si>
  <si>
    <t>Realizaron actividades de Copasst y comite de convivencia</t>
  </si>
  <si>
    <t>Realizan reunion de COPASST y comite de convivencia laboral</t>
  </si>
  <si>
    <t>Se evidencia actas de COPASST de los tres primeros meses y acta de comité de convivencia laboral y correo electrónico donde son enviadas a Talento Humano.</t>
  </si>
  <si>
    <t>Se evidencia actas de COPASST de los meses de abril, mayo junio y acta de comité de convivencia laboral y correo electrónico donde son enviadas a Talento Humano.</t>
  </si>
  <si>
    <t>Se evidencia cumplimento de la actividad con actas de: 07/30, 08/30, 09/30 y con imágenes cargadas al Drive determinado para tal fin por Gestión del Talento Humano</t>
  </si>
  <si>
    <t>durante el I trimestre se realizaron las actividades en cuanto a los roles de el acta 06-01-2021</t>
  </si>
  <si>
    <t>durante el II trimestre se realizaron las actividades en cuanto a los roles de el acta 06-01-2021</t>
  </si>
  <si>
    <t>durante el III trimestre se realizaron las actividades en cuanto a los roles de el acta 06-01-2021. se anexa informe del proceso de Talento Humano</t>
  </si>
  <si>
    <t>Durante el IV trimestre se realizaron las actividades en cuanto a los roles de el acta 06-01-2021. se anexa informe del proceso de Talento Humano</t>
  </si>
  <si>
    <t>La DT realizó las actividades en cuanto a los roles del acta de 06-01-2021</t>
  </si>
  <si>
    <t>Reportaron a talento humano actividades de rendicion de cuentas en el SG, SST</t>
  </si>
  <si>
    <t>presentan reunion de seguimiento de seguridad y salud en el trabajo y riesgos</t>
  </si>
  <si>
    <t>Se evidencia correos electrónicos donde se observa la realización de las actividades en cuanto a los roles del acta 06-01-2021.</t>
  </si>
  <si>
    <t>Se evidencia informe de actividades en cuanto a los roles del acta 06-01-2021.</t>
  </si>
  <si>
    <t>Con memorando de Asunto: Informe Actividades al III trimestrePlan de acción anual 2021 se evidencia la realización de la actividad.</t>
  </si>
  <si>
    <t>Durante el primer trimestre se han recaudado por concepto de venta de bienes y servicios un valor de $8700523. A la fecha la territorial no ha recibido la meta de ingresos de bienes y servicios</t>
  </si>
  <si>
    <t>Durante el Segundo trimestre se han recaudado por concepto de venta de bienes y servicios un valor de $8.301.006. es importante manifestar que la territorial ya no cuenta con el catastro del distrito de santa marta, el cual era el que representaba el 90% de sus ingresos</t>
  </si>
  <si>
    <t>Durante el III trimestre se han recaudado por concepto de venta de bienes y servicios un valor de $25.969.242. es importante manifestar que la territorial ya no cuenta con el catastro del distrito de santa marta, el cual era el que representaba el 90% de sus ingresos</t>
  </si>
  <si>
    <t>Durante el III trimestre se han recaudado por concepto de venta de bienes y servicios un valor de $9.516.416. es importante manifestar que la territorial ya no cuenta con el catastro del distrito de santa marta, el cual era el que representaba el 90% de sus ingresos</t>
  </si>
  <si>
    <t>Las ventas han sido reportadas según realción</t>
  </si>
  <si>
    <t xml:space="preserve">Realizaron ventas por un valor de $25.969.242. </t>
  </si>
  <si>
    <t>La DT recaudó por concepto de venta de bienes y servicios un valor de $9.516.416</t>
  </si>
  <si>
    <t>Se evidencia reporte de ingresos recibidos en el primer trimestre, no se tiene definida meta de ingresos.</t>
  </si>
  <si>
    <t>Se evidencia reporte de ingresos para el segundo trimestre el cual llego a $ 8.301.006.</t>
  </si>
  <si>
    <t>Con el reporte “relación de ingresos de contado” de julio 01 al 30 de septiembre del 2021 se observa un total: $30,842,348 y en “ventas totalizadas por producto” del 01 de julio al 30 de septiembre con total tipo $21,135,461. informaición que idica que la ejecución no corresponde a la meta.</t>
  </si>
  <si>
    <t>Meta</t>
  </si>
  <si>
    <t>El contrato objeto del proceso de actualización catastral del municipio de Villavicencio Fase I y Fase II,  fueron acordadas entre las partes y aprobadas con el plan de trabajo presentado al inicio del proceso de actualización catastral, cumpliendo con la meta determinada evidenciando con el informe  de ejecucion fase II.</t>
  </si>
  <si>
    <t xml:space="preserve">La meta  se cumplio en el primer tirmestre,  como se soporto con el informe de ejecucion anterior, sin tener mas area para cubrir, se evidencia con actas de seguimiento, el proceso de cierre está proyectado para el mes de octubre. </t>
  </si>
  <si>
    <t>La meta  se cumplio en el primer tirmestre, sin tener mas area para cubrir, se encuentran en etapa de digitalizacion final, se anexa cronograma de cumplimiento.</t>
  </si>
  <si>
    <t>La meta se cumplio en el primer trimestre de igual forma se sube informe de avance de la actualización con corte a diciembre 2021.</t>
  </si>
  <si>
    <t>Se evidencia cumplimiento de meta con el Informe de ejecución  del PRIMER TRIMESTRE 2021 ACTUALIZACIÓN CATASTRAL ZONA URBANA Y RURAL ETAPA 1 AÑO 2020 y ETAPA 2 AÑO 2021VILLAVICENCIO, META</t>
  </si>
  <si>
    <t>Sin tener mas area para cubrir y el aviendo cumplido la meta en el mes anterior, no se cuets meta por cumplir.</t>
  </si>
  <si>
    <t>sin meta asignada</t>
  </si>
  <si>
    <t>Se evidencia informe de avance de la actualización del municipio de Villavicencio, no se valida lo reportado hasta que no se culmine el proceso.</t>
  </si>
  <si>
    <t>Se evidencia informe de avance de la actualización Fase II con el area a cubrir.</t>
  </si>
  <si>
    <t xml:space="preserve">sin meta asignada, se aporta excel con actualizacion predios. </t>
  </si>
  <si>
    <t>En cumplimiento al seguimiento se registra tramites de oficina 379 al corte de 31 de marzo. se evidenci con los reporte mensuales de tramitadas.</t>
  </si>
  <si>
    <t>En cumplimiento al seguimiento se registra tramites de oficina 668 al corte de 30 de junio. se evidencai con los reporte mensuales (abril, mayo y junio) de tramitadas.</t>
  </si>
  <si>
    <t>En cumplimiento al seguimiento se registra tramites de oficina 1824 al corte de 30 de septiembre. se evidencai con los reporte mensuales (Julio, agosto septiembe) de tramitadas.</t>
  </si>
  <si>
    <t>En cumplimiento al seguimiento se registra 2300 tramites de oficina  al corte de 31 de diciembre.</t>
  </si>
  <si>
    <t>Se observa en reporte consolidado del trimestre e informes de Tramitadas ppor departamento de  los meses enero, febrero y marzo. El cumplimiento de la meta.</t>
  </si>
  <si>
    <t>Se evidencia reporte de 668 tramites de oficina para los meses de abril, maro y junio. con informe por mes</t>
  </si>
  <si>
    <t>Se valida cumplimiento</t>
  </si>
  <si>
    <t>Se evidencia reporte de tramites de oficina para el primer trimestre de 379 realizados.</t>
  </si>
  <si>
    <t>Se evidencia reporte de tramites de oficina para el segundo trimestre, contrastado con el informe de la subdirección de catastro el numero reportado no coincide, el numero de tramites es de 1.047.</t>
  </si>
  <si>
    <t>Se evidencia reporte de tramites de oficina para el tercer trimestre, meses julio, agosto y septiembre.</t>
  </si>
  <si>
    <t>En cumplimiento al seguimiento se registra tramites de terreno  438 al corte de 31 de marzo.. se evidencia con los reporte mensuales.</t>
  </si>
  <si>
    <t>En cumplimiento al seguimiento se registra tramites de terreno  1737 al corte de 30 de junio. se evidencia con los reporte mensuales de abril , mayo y junio.</t>
  </si>
  <si>
    <t>En cumplimiento al seguimiento se registra tramites de terreno  1048 al corte de 30 de septiembre. se evidencia con los reporte mensuales de julio, agosto y septiembre.</t>
  </si>
  <si>
    <t>En cumplimiento al seguimiento se registra tramites de terreno 1402  al corte de 31 de diciembre.</t>
  </si>
  <si>
    <t>se evidencia la realizacion de la actividad y se puede identificar en el reporte triemestral</t>
  </si>
  <si>
    <t>Se evidencia con los reporte mensuales de abril, mayo y junio para 1737 tramites de terreno</t>
  </si>
  <si>
    <t>Se evidencia reporte de tramites de terreno para el primer trimestre de 438 realizados.</t>
  </si>
  <si>
    <t>Se evidencia reporte de tramites de terreno para el segundo trimestre, contrastado con el informe de la subdirección de catastro el número reportado no coincide, el número de tramites es de 1.373.</t>
  </si>
  <si>
    <t>Se evidencia reporte de tramites de terreno para el tercer trimestre de 1048 realizados,reporte mensuales de los meses de julio, agosto y septiembre</t>
  </si>
  <si>
    <t>Se realizaron 11 visitas de avaluos al corte del 31 de marzo. se evidencia con reporte trimestral de visitas.</t>
  </si>
  <si>
    <t>Se realizaron 2 avaluo (6014-2021-0000061-ER-000  EL DIAMANTE, VDA. LA CASTAÑEDA, 6502020ER6305-01 LA CABAÑA, EL PLACER Y BUENOS AIRES (HOY LA CABAÑA). VER. CAÑO TIGRE) los cuales fueron remitidos  a la sede sentral para el control de calidad y terminacion del proceso (se evidencia con correo electronico)al corte del  1 Abril al 30 de Junio.igualmente  se anexa correo por profesional del area manifestando dificultades de orden publico (para nacional) y cancelacion de 7 visitas de la unidad de restitucion de tierras , se reprograma una visita por la contraloria debido a la imposibiliada de entrar al predio.</t>
  </si>
  <si>
    <t xml:space="preserve">_x000D_
Se realizaron 3 avaluos, con Radicado Nº5020-2021-0015205-EE-001, Radicado Nº Nº5020-2021-0015208-EE-001 y Radicado Nº Nº5020-2021-0014208-EE-001. al corte dell 30 de septiembre.igualmente  se anexa correo por profesional del area manifestando dificultades de orden publico y la imposibiliada de realizar actividades es explicada en las actas de seguimiento.._x000D_
</t>
  </si>
  <si>
    <t>Con correo electronico en el que se reporta las visitas  ejecutadas en el trimestre. se observa el cumplimiento de la actividad</t>
  </si>
  <si>
    <t>Cumpliendo los lineamientos de la Sede Central, se remitió a gestión de avalúos para control de calidad los  avalúos Comerciales (6014-2021-0000061-ER-000  EL DIAMANTE, VDA. LA CASTAÑEDA, 6502020ER6305-01 LA CABAÑA, EL PLACER Y BUENOS AIRES (HOY LA CABAÑA). VER. CAÑO TIGRE)  se evidencia en el correo electrónico del 28/06/2021.</t>
  </si>
  <si>
    <t>Actividad cumplida mediante evidencia</t>
  </si>
  <si>
    <t>Sin meta para el trimestre</t>
  </si>
  <si>
    <t>Se evidencia reporte de avalúos realizados por la territorial, este no concuerda por el consolidado suministrado por el GIT de avalúos de la Subdirección de Catastro, en el cual la territorial ha realizado 3 avalúos.</t>
  </si>
  <si>
    <t>Se evidencia correo donde se reportan los 2 avalúos realizados para el segundo trimestre.</t>
  </si>
  <si>
    <t>Se evidencia correo donde se reportan los 3 avalúos realizados para el tercer trimestre.</t>
  </si>
  <si>
    <t>Se atendieron 56 solicitudes en materia de regularización en el primer trimestre, con corte al 31 de marzo. se evidencia con reporte en herramienta de monitorea</t>
  </si>
  <si>
    <t>Se atendieron 102  solicitudes en materia de regularización en el segundor trimestre, con corte al 28 de Junio. se evidencia con reporte en herramienta de monitoreo y correo enviado. Dando cumplimiento a esta actividad.</t>
  </si>
  <si>
    <t>Se atendieron 159  solicitudes en materia de regularización en el tercerr trimestre, con corte al 30 de septiembre. se evidencia con reporte en herramienta de monitoreo y correo enviado. Dando cumplimiento a esta actividad.</t>
  </si>
  <si>
    <t>Se atendieron 144  solicitudes en materia de regularización en el cuarto trimestre, con corte al 30 de diciembre. se evidencia con reporte en herramienta de monitoreo y correo enviado. Dando cumplimiento a esta actividad.</t>
  </si>
  <si>
    <t>Con reporte en herramienta de monitoreo con corte a 28 de marzo y con cuadro de descripcion  de estrategia se observa la realizacion de la actividad</t>
  </si>
  <si>
    <t>Se evidencia a ver  atendido 102  solicitudes en materia de regularizacióncon reporte en herramienta de monitoreo y correo remisorio.</t>
  </si>
  <si>
    <t xml:space="preserve">reporte en herramienta de monitoreo </t>
  </si>
  <si>
    <t>Se evidencia reporte de solitudes atendidas en materia de regularización, se recibieron 65 y se han atendido 56 solicitudes.</t>
  </si>
  <si>
    <t>Se evidencia reporte de solitudes atendidas en materia de regularización, se atendieron 102 solicitudes.</t>
  </si>
  <si>
    <t>Se evidencia reporte en la herramienta de monitoreo, y correo enviado, se atendieron 159 solicitudes</t>
  </si>
  <si>
    <t>Se atendieron 37 solicitudes de politicas de restitución de tierras al corte del 31 de marzo.</t>
  </si>
  <si>
    <t>Se atendieron 138 solicitudes de politicas de restitución de tierras al corte del 28 de Junio, Evidenciando con el archivo excel Herramienta de corte.</t>
  </si>
  <si>
    <t>Se atendieron 133 solicitudes de politicas de restitución de tierras al corte del 3o de septiembre, Evidenciando con el archivo excel Herramienta de corte.</t>
  </si>
  <si>
    <t>Se atendieron 13 solicitudes de politicas de restitución de tierras al corte del 30 de diciembre, Evidenciando con el archivo excel Herramienta de corte.</t>
  </si>
  <si>
    <t>Con reporte en herramienta de monitoreo y con cuadro de descripcion  de estrategia se observa la realizacion de la actividad</t>
  </si>
  <si>
    <t>Con reporte en herramienta de monitoreo y con imagen de correo electronico (cuadro de descripcion) se observa la realizacion de la actividad</t>
  </si>
  <si>
    <t xml:space="preserve">Se evidencia con archivo excel Herramienta </t>
  </si>
  <si>
    <t>Se recibieron 51 solicitudes de información y se atendieron 37 solicitudes para un porcentaje de atención del 72.54%.</t>
  </si>
  <si>
    <t>Se evidencia reporte de tierras donde se recibieron 145 solicitudes y se atendieron 138 solicitudes.</t>
  </si>
  <si>
    <t>Se evidencia reporte de restitucion de  tierras  se atendieron 133 solicitudes.</t>
  </si>
  <si>
    <t>Se presenta  grandes retrazos en las respuestas a solicitudes y por ende en los terminos legales, en razon de problemas tecnicos de las plataformas de servicio ajenas a la territorial. se tramitaron 41 solicitudes.</t>
  </si>
  <si>
    <t>Se presenta  retrazos en las respuestas a solicitudes y por ende en los terminos legales, a razon de problemas presentados de tipo tecnicos de las plataformas (SNC Y SIGANET) de servicio ajenas a la territorial. se tramitaron 55 solicitudes, por lo que se realizara una accion de correctiva.</t>
  </si>
  <si>
    <t>Se presenta  retrazos en las respuestas a solicitudes y por ende en los terminos legales, a razon de problemas presentados de tipo tecnicos de las plataformas (SNC Y SIGANET) de servicio ajenas a la territorial ademas de actuaciones administrativas la resolución 1094 por el cual se suspendieron los términos de   todo los tramites del área de conservación a partir del 6 de agosto, lo que causo un  traumatismo en  las actividades de atención al usuario. se tramitaron 61 solicitudes al core del 30 de septiembre. Se anexa reporte de julio, agosto y septiembre.</t>
  </si>
  <si>
    <t xml:space="preserve">Se presenta  retrazos en las respuestas a solicitudes y por ende en los terminos legales, a razon de problemas presentados de tipo tecnicos de las plataformas (SNC Y SIGANET) de servicio ajenas a la territorial.Se sube reporte de PQRs </t>
  </si>
  <si>
    <t>Con reporte trimetral de PQRs se evidencian resagos en el tratamiento de solicitudes se sugiere implemtar accion de mejora</t>
  </si>
  <si>
    <t>Se evidencia reporte de atención de 55 PQRs atendidas, Se planea realizar accion correctiva para el manejo de rezagos</t>
  </si>
  <si>
    <t>Se valida Reporte SNC</t>
  </si>
  <si>
    <t>Se evidencia reporte de atención de PQRs, el índice de oportunidad de atención en términos legales es de 5.98%.</t>
  </si>
  <si>
    <t>Se evidencia reporte de PQRs el nivel de atención en términos legales es baja.</t>
  </si>
  <si>
    <t>En cumplimiento se anexa actas de reunion de copasst de los meses de enero, febrero y marzo al igual que el acta de comie de convivencia del primer trimestre.</t>
  </si>
  <si>
    <t xml:space="preserve"> Se evidencia la realizacion de las actividades conlas  actas de reunion de copasst de los meses de abril, mayo y junio al igual que el acta de comite de convivencia del segundo trimestre trimestre. Cumpliendo con lo programado.</t>
  </si>
  <si>
    <t>En cumplimiento se anexa actas de reunion de copasst de los meses de julio, agosto y septiembre al igual que el acta de comie de convivencia del tercer trimestre.</t>
  </si>
  <si>
    <t>En cumplimiento se anexa actas de reunion de copasst de los meses de octubre, noviembre y diciembre al igual que el acta de comité de convivencia del cuarto trimestre.</t>
  </si>
  <si>
    <t xml:space="preserve">Se evidencian las actas de  copasst de los meses de enero, febrero y marzo y el acta de comie de convivencia, cumpliendo con la actividad. </t>
  </si>
  <si>
    <t>Se evidencia el cumplimiento en  actas de los comités (Copasst y Comité de convivencia), correo electronico remisorio</t>
  </si>
  <si>
    <t>Se evidencia con actas</t>
  </si>
  <si>
    <t xml:space="preserve">Se validan actas de reunion de copasst </t>
  </si>
  <si>
    <t>Se evidencia actas de COPASST de los meses de abril, mayo, junio y acta de comité de convivencia laboral.</t>
  </si>
  <si>
    <t>Se evidencia actas de COPASST de los meses de julio, agosto y septiembre y acta de comité de convivencia laboral.</t>
  </si>
  <si>
    <t>Se presenta acta N°1 de Informe de rendicion de cuentas del SG-SST de la territorial del primer trimestre.</t>
  </si>
  <si>
    <t>Se presenta acta N°2 de Informe de rendicion de cuentas del SG-SST de la territorial del Segundo trimestre, cumplirndo con la actividad.</t>
  </si>
  <si>
    <t>Se presenta acta N°3 de Informe de rendicion de cuentas del SG-SST de la territorial del tercer trimestre.</t>
  </si>
  <si>
    <t>Se presenta acta N°4 de Informe de rendición de cuentas del SG-SST de la territorial del cuarto trimestre.</t>
  </si>
  <si>
    <t>Se evidencia la realizacion de la actividad con Acta  N°1  " RENDICION DE CUENTAS I TRIMESTRE DE 2021 TERRITORIAL METAcon corte a  31_03 /2021</t>
  </si>
  <si>
    <t>Se evidencia cumplimiento de actividad con el informe N° 2 que soportan las responsabilidades y rendición cuentas en el SG - SST, establecida mediante acta del 06-01-2021.</t>
  </si>
  <si>
    <t>Se evidencia con acta SG-SST</t>
  </si>
  <si>
    <t>Se evidencia informe que soportan las responsabilidades y rendición cuentas en el SG - SST, establecida mediante acta del 06-01-2021.</t>
  </si>
  <si>
    <t>Se evidencia informe que soportan las responsabilidades y rendición cuentas en el SG – SST.</t>
  </si>
  <si>
    <t>Se evidencia Informe de rendicion de cuentas del SG-SST de la territorial del tercer trimestre</t>
  </si>
  <si>
    <t>Se reporte el ingreso por ventas de bienes y servicios del mes de enereo y febrero, el mes de marzo no alcanza a reportarse en razon que el informe por parte del area de gestion financiera son enviados hasta los dias 15 del siguiente mes.</t>
  </si>
  <si>
    <t>Se reporta el ingreso por ventas de bienes y servicios del mes de abril,  mayo y  julio con certificados de ingresos.</t>
  </si>
  <si>
    <t>Se reporta el ingreso por ventas de bienes y servicios del mes de julio y agosto  con certificados de ingreso, .el mes de septiembre queda pendiente en razon que los informes son enviados por el area central despues del dia 15 de cada mes.</t>
  </si>
  <si>
    <t>Se reporta el ingreso por ventas de bienes y servicios del mes de septiembre, octubre y noviembre con certificados de ingreso, .el mes de diciembre queda pendiente en razon que los informes son enviados por el area central despues del dia 15 de cada mes.</t>
  </si>
  <si>
    <t>Se realiza actividad se evidente con archivos facilitados por Financiera</t>
  </si>
  <si>
    <t>Con certificados de ingresos se reporta ventas de bienes y servicios del mes de abril,  mayo y  junio, cumpliendo la meta.</t>
  </si>
  <si>
    <t>Se valida información</t>
  </si>
  <si>
    <t>Se evidencia comprobante de ingresos de los meses de abril, mayo y junio, la cifra reportada difiere de la de los comprobantes. Nota: corregir la cifra.</t>
  </si>
  <si>
    <t>Se evidencia reporte de  ingreso por ventas de bienes y servicios del mes de julio y agosto  con certificados de ingresos</t>
  </si>
  <si>
    <t>En el repoter enviado por el area de finciera recursos obtenidos por recuperación de cartera.</t>
  </si>
  <si>
    <t>El area finaciera  de la territorial, manifiesta no tener cobros por cartera en razon que no tiene convenios con ningun municipio. ( Dentro las metas de la territorial no se encentra valor de referencia para recuperar).</t>
  </si>
  <si>
    <t>No se reporta recuperacion de cartera ya que en evidencia no se tiene monto a recuperar</t>
  </si>
  <si>
    <t>Al no tener  cartera por recuperar, no aplica indicador</t>
  </si>
  <si>
    <t>No aportan evidencia</t>
  </si>
  <si>
    <t>Se evidencia reporte de financiera donde no se observa cartera.</t>
  </si>
  <si>
    <t>No se tiene cartera.</t>
  </si>
  <si>
    <t>Conforme con lo manifetado por la territorial  no se  tiene cobros por cartera en razon que no tiene convenios con ningun municipio</t>
  </si>
  <si>
    <t>Nariño</t>
  </si>
  <si>
    <t>Se realiza ejecucion de 4.974 tramites de oficina correspondientes a los departamentos de Nariño y Putumayo en los meses de enero,febrero y marzo de 2021, se observa que las oficinas de Instrumentos pùblicos no entregan oportunamente las escrituras, se adolece de personal de apoyo para tramitar de oficina mutaciones de las suprimidas Unidades Operativas de Catastro de Ipiales y Mocoa.</t>
  </si>
  <si>
    <t>Durante el segundo trimestre de 2021 (abril, mayo, junio) se ejecutaron 5872 mutaciones de oficina de los departamentos de Nariño y Putumayo, para un acumulado a 30 de junio de 2021 de 10,846 mutaciones de oficina. Se continúa con el inconveniente de las ORIP ya que no entregan oportunamente las escrituras, se adolece de personal para el trámite de mutaciones de oficina de las suprimidas UOC de Ipiales y Mocoa. Presentaron renuncia los 2 funcionarios y Mocoa y una funcionaria de Ipiales. Producto del Paro Nacional y la Vandalización de la ORIP Pasto se suspendieron términos registrales lo cual ha afectado la entrega de material para realizar los trámites catastrales.</t>
  </si>
  <si>
    <t>Durante el tercer trimestre de 2021 (julio, agosto y septiembre) se ejecutaron 3.198 mutaciones de oficina de los departamentos de Nariño y Putumayo, para un acumulado a 30 de septiembre de 2021 de 14.041 mutaciones de oficina. Se continúa con el inconveniente de las ORIP ya que no entregan oportunamente las escrituras, se adolece de personal para el trámite de mutaciones de oficina de las suprimidas UOC de Ipiales y Mocoa, carencia de viáticos. A partir de 3 de agosto de 2021 se radican todos los trámites de mutaciones de primera, lo que implica mayor tiempo para dar respuesta, antes se tramitaban por ventanilla de manera presencia. Suspensión de términos del 10 al  19 de agosto de 2021 de acuerdo a la Resolución 1094 de 2021 de la Dirección General del IGAC.</t>
  </si>
  <si>
    <t xml:space="preserve">Durante el último trimestre se ejecutaron 9.634 trámites de oficina de los departamentos de Nariño y Putumayo, para un acumulado del 23.675 mutaciones. Superando la meta establecida de trámites de oficina de la Territorial </t>
  </si>
  <si>
    <t>La Dt realizó 3198 tramites de oficina y reporta su ejecución</t>
  </si>
  <si>
    <t>La DT presenta la ejecuciòn de los tràmites de oficina de 9634 en el periodo reportado</t>
  </si>
  <si>
    <t>Se presenta archivo donde se evidencian los trámites de oficina correspondientes a los meses de enero, febrero y marzo, para un total de 4.962 trámites.</t>
  </si>
  <si>
    <t>Se presenta archivo donde se evidencian los trámites de oficina correspondientes a los meses de abril, mayo y junio, para un total de 5.872 trámites.</t>
  </si>
  <si>
    <t xml:space="preserve">Se presenta archivo donde se evidencian los trámites de oficina correspondientes a los meses de julio, agosto y septiembre, para un total de 3.198 mutaciones </t>
  </si>
  <si>
    <t>Durante el primer trimestre de 2021 se ejecuto 1143 tramites de terreno, se cuenta con tres reconocedores contratista de conservacion para atender los dos departamentos, ademas de las Tutelas y las reiteraciones y es necesario vincular mas contratistas para atender mutaciones de terreno</t>
  </si>
  <si>
    <t>Durante el segundo trimestre de 2021 (abril, mayo, junio) se ejecutaron 2,253 mutaciones de terreno de los departamentos de Nariño y Putumayo, para un acumulado a 30/06/2021 de 3,396 mutaciones de terreno. Finalizó en el mes de junio el contrato interadministrativo entre el IGAC y la ADC el que tenía por objeto realizar 3,995 mutaciones de terreno en los municipios de Pasto, Ipiales y Tumaco. La Territorial se encuentra en proceso de entrega de información a la ADC y los municipios con el objeto de elaborar el acta de liquidación. En el mes de junio se presentaron contagios de 4 funcionarios y contratistas de la oficina de conservación, así como vacaciones de oficiales de catastro.</t>
  </si>
  <si>
    <t>Durante el tercer trimestre de 2021 (julio, agosto y septiembre) se ejecutaron1195 mutaciones de terreno de los departamentos de Nariño y Putumayo, para un acumulado a 30 de septiembre de 2021 de 4591 mutaciones de terreno. Se continúa con el inconveniente de las ORIP ya que no entregan oportunamente las escrituras. Suspensión de términos del 10 al  19 de agosto de 2021 de acuerdo a la Resolución 1094 de 2021 de la Dirección General del IGAC. Se solicitará la modificación de la meta debido a que no se cuenta con personal, ni presupuesto para viático  para la atención de las solicitudes de terreno, de igual manera no se cuenta con los apoyo de auxiliares de oficina que se encontraban en provisionalidad.</t>
  </si>
  <si>
    <t>Durante el último trimestre de 2021 (octubre, noviembre y diciembre) se ejecutaron 1438 mutaciones de terreno de los departamentos de Nariño y Putumayo, para un acumulado de 6.029 mutaciones de terreno. El 22-10-2021 mediante correo electrónico se solicitó a la Dirección de Gestión Catastral la modificación de la meta terreno de 9.431 a 5.791, debido a que no se cuenta con personal, ni presupuesto para viáticos  para la atención de las solicitudes y saldos de terreno, de igual manera no se cuenta con los apoyo de auxiliares de oficina que se encontraban en provisionalidad, pero no se obtuvo respuesta favorable. Hay que tener en cuenta que se suprimieron las UOC de Ipiales y Mocoa la Territoria y sel debe atender los saldos y las solicitudes con menos personal.</t>
  </si>
  <si>
    <t>En el tercer trimeste la DT realizó 1195 tramites de terreno</t>
  </si>
  <si>
    <t>La DT tramitò 1438 solicitudes de terreno y presentò su evidencia</t>
  </si>
  <si>
    <t xml:space="preserve">Se evidencia archivo donde se describe que para este primer trimestre la Dirección Territorial lleva un avance de 1.156 trámites de terreno.  </t>
  </si>
  <si>
    <t xml:space="preserve">Se evidencia archivo donde se describe que para este segundo trimestre la Dirección Territorial lleva un avance de 2.253 trámites de terreno.  </t>
  </si>
  <si>
    <t xml:space="preserve">Se evidencia archivo donde se describe que para este segundo trimestre la Dirección Territorial lleva un avance de 1195  trámites de terreno.  </t>
  </si>
  <si>
    <t>En primer trimestre y especificamente en el mes de marzo se realizo contrato de los contratistas control de calidad y peritos avaluadores externos, esperando que se firme el contrato IGAC-URT para iniciar con la asignación y elaboración de avaluos comerciales.</t>
  </si>
  <si>
    <t>En el trimestre correspondiente a los meses abril, mayo y junio se realizó asignación de avaluos comerciales a los peritos Avaluadores contratados para tal fin, se da inicio a las actividades de asignación de 15 avalúos y se elaboraron 3 avaluos, con su respectivo comité de avalúos.</t>
  </si>
  <si>
    <t>En el trimestre correspondiente a los meses julio, agosto y septiembre se realizó la entrega de 20 avaluos comerciales a las entidades solicitantes, los cuales fueron aprobados en el correspondiente comité de avalúos. No se cuenta con nuevas solicitudes por parte de la URT, tampoco se han firmado convenios por lo cual la Dirección Territorial solicitará la modificación de la meta de avalúos.</t>
  </si>
  <si>
    <t>Se realiza en el trimestre de octubre, noviembre y diciembre las asignaciones de avaluos comerciales, se presenta como evidencia el estado de los avaluos en cada uno de los meses mencionados, asi como el correspondiente seguimiento. Los avalúos se reportan en la herramienta de monitoreo, la cual se envía a la oficina de Restitución de Tierras y avalúos en Sede Central. Se adjuntan los registros de asistencia de las reuniones que se realizan quincenalmente para el seguimiento de los avalúos al 31 de diciembre se tiene 45 avalúos aprobados y entregados.</t>
  </si>
  <si>
    <t>La DT de acuerdo a evidencias realizó 20 avalúos comerciales</t>
  </si>
  <si>
    <t>La DT reporta la ejecuciòn de 22 avalùos comerciales</t>
  </si>
  <si>
    <t>Se presentan documentos de contratación a personas encargadas de realizar los avalúos comerciales a nivel nacional de los bienes urbanos y rurales. Sin embargo no se programó meta para este periodo.</t>
  </si>
  <si>
    <t>Se observan que, para el segundo trimestre del año 2021, la D.T realizó tres (3) avalúos comerciales, se soportan documentos de listados de asistencia y un acta de comité de avalúos del 25/06/2021 donde se describe el avalúo realizado al predio con matrícula inmobiliaria 868650002000000011124000000000. Cumpliendo con el producto esperado.</t>
  </si>
  <si>
    <t>Se observan que, para el tercer trimestre del año 2021, la D.T realizó veinte (20) avalúos comerciales, con su respectiva aprobacion del comite.</t>
  </si>
  <si>
    <t>La oficina jurìdica dio respuesta a 34 las solicitudes asignadas mediante oficio recibido en SIGAC de los peticionarios y juzgados referente a regularizacion de la propiedad Ley 1561 y Ley 1564 de 2012</t>
  </si>
  <si>
    <t>La oficina jurídica ha dado respuesta en el segundo trimestre del año 2021 a 69 solicitudes de peticionarios y juzgados referentes a regularización de la propiedad Ley 1561 y Ley 1564 de 2012, para un acumulado en el semestre de 103 peticiones respondidas.</t>
  </si>
  <si>
    <t>La oficina jurídica ha dado respuesta en el tercer trimestre del año 2021 a 58 solicitudes de peticionarios y juzgados referentes a regularización de la propiedad Ley 1561 y Ley 1564 de 2012, para un acumulado en el año de 161 peticiones respondidas.</t>
  </si>
  <si>
    <t>La oficina jurídica ha dado respuesta en el último trimestre del año 2021 a 88 solicitudes de peticionarios y juzgados referentes a regularización de la propiedad Ley 1561 y Ley 1564 de 2012, para un acumulado en el año de 249  peticiones respondidas.</t>
  </si>
  <si>
    <t>Realizaron atención a 58 solicitudes en materia de regularizacion de la propiedad</t>
  </si>
  <si>
    <t>Atendieron 88 solicitudes referentes a regularizaciòn de la propiedad</t>
  </si>
  <si>
    <t>Se evidencian dos documentos sobre solicitudes uno de pertenencia y el otro donde se informa el aplazamiento de la visita ocular por parte de funcionarios del IGAC, por problemas personales.</t>
  </si>
  <si>
    <t>Se evidencian diferentes memorandos de fechas 29/04/2021, 20/05/2021 22/06/2021 y 28/06/2021, dando respuesta a solicitudes de peticionarios y juzgados referentes a regularización de la propiedad Ley 1561 y Ley 1564 de 2012, se da cumplimiento al producto esperado.</t>
  </si>
  <si>
    <t>Se evidencian diferentes memorandos, dando respuesta a solicitudes de peticionarios y juzgados referentes a regularización de la propiedad Ley 1561 y Ley 1564 de 2012, se da cumplimiento al producto esperado.</t>
  </si>
  <si>
    <t>Se realiza contrato de abogada y reconocedores dentro del programa de Restitución de Tierras en el mes de marzo, en el trimestre se recepcionaron 123 solicitudes y se ha se ha dado respuesta a 94 solicitudes de Juzgados de Restituciòn de Tierras y Unidad de Restitucion de tierras, teniendo en cuenta que el Instituto depende de la informacion que suministra la Agencia Nacional de Tierras y las ORIP, hasta que no se cuente con los shape de las calificaciones estara pendiente la respuesta, se efectua el primer comite de Víctimas y tierras en la Territorial Nariño, se presentado al GIT de tierras y al GIT de avaluos las matrices de seguimiento respectivas.</t>
  </si>
  <si>
    <t>Se realiza segundo comité de Victimas y tierras en la Territorial Nariño, el cual es presentado ante la Subdirección de Catastro. En etapa administrativa del año 2020 se atendieron 85 solicitudes; del periodo 2021 se han atendido 88 y se encuentran en trámite 37. En la Etapa Judicial se ha notificado 164 autos de los cuales se encuentran atendidos 55 y en trámite 109. En etapa Pos fallo acumulado para el departamento del Putumayo la Territorial ha recibido 624 sentencias notificadas de las cuales se ha cumplido 285 y se encuentran pendientes 339. Para el caso del departamento de Nariño se han recepcionado 928 sentencias acumuladas, atendidas 650 y en trámite 278. Se realiza contratación una persona de apoyo para el proceso de restitución de tierras de Putumayo realizando inventario.</t>
  </si>
  <si>
    <t>Para departamento de Nariño se atendieron: 19 solicitudes de la URT, en etapa judicial 89 autos admisorios, 20 sentencias en postfallo y 10 seguimientos de la Procuraduría. Para el departamento del Putumayo la Territorial atendió 75 de 134  solicitudes en etapa administrativa, en etapa judicial se atendieron 35 de 101 solicitudes y se notificaron 82 solicitudes de revisión ITP y ITG. En etapa Postfallo se han recibido 624 sentencias notificadas de las cuales se ha cumplido 285 y se encuentran en revisión 339. Se adjunta la herramienta de monitoreo la cual se remite quincenalmente al GIT de Tierras.</t>
  </si>
  <si>
    <t>Para Nariño se atendieron: en etapa administrativa 83 solicitudes de información de 1253 predios y 9 solicitudes de inscripción; en etapa judicial se notificaron 219 autos admisorios y se entregaron 102 certificados; en etapa postfallo 943 sentecias de las cuales se cumplieron con 674 las 269 están pendientes por falta de información por parte de la ORIP y URT. En el Putumayo se atendió 74 para un total de 317  solicitudes en etapa administrativa, en etapa judicial 461 ordenes de suspensión y 337 ITP-ITG, en etapa posfallo se notificaron 6 sentencias. Adicionalmente se asiste a las reuniones con la URT, Procuraduría de Tierras, Resguardos y ORIP. Se actualiza quincenalmente la herramienta de monitoreo y se envía a Sede Central a la ingeniera Astrid Johana Torres Nuñez</t>
  </si>
  <si>
    <t>La DT realiza el reporte de las solicitudes atendidas en la Politica de Restitución de Tierras</t>
  </si>
  <si>
    <t>La DT reporta todas las solicitudes atendidas en las diferentes etapas y realizan el monitoreo</t>
  </si>
  <si>
    <t>Se evidencia documento de acta 001/2021 correspondiente al primer comité territorial de Víctimas y Restitución de Tierras para Nariño con el fin de “Socializar el estado de los requerimientos, solicitudes y procesos notificados al IGAC en el marco de la Ley 1448/2011”.  A persar de no cumplir con la meta programada se avala el avance.</t>
  </si>
  <si>
    <t xml:space="preserve">Se evidencia documento de acta 002/2021 correspondiente al segundo comité territorial de Víctimas y Restitución de Tierras para Nariño con el fin de “Socializar el estado de los requerimientos, solicitudes y procesos notificados al IGAC en el marco de la Ley 1448/2011”. De igual forma se observa el informe al Proceso de clasificación y organización de procesos de la Unidad de Restitución de Tierras del Departamento de Putumayo desde al año 2012 al 2020. </t>
  </si>
  <si>
    <t xml:space="preserve">Se evidencia herramienta de monitoreo de las solicitudes recibidas para el cumplimiento de la Política de Restitución de Tierras y Ley de Víctimas, en los términos de ley   </t>
  </si>
  <si>
    <t>De acuerdo a informe del GIT de Servicio al ciudadano y reporte del aplicativo SIGAC se han recepcionado PQRSD 575 Peticiones</t>
  </si>
  <si>
    <t>En el segundo trimestre se observa que muchos ciudadanos han realizado sus trámites de forma presencial, es por esto que se ha reducido el trámite de radicación en el aplicativo SIGAC, existen trámites de terreno radicados en sistema pendientes de atender dado a la limitación de personal, viáticos, pandemia por COVID-19, el paro nacional (28 de abril 2021) y las manifestaciones permanentes de los días miércoles, debido a esto no se ha podido atender las mutaciones de terreno pendientes y radicadas en SIGAC. Se han recepcionado en el trimestre 2,848 peticiones. Para dar cumplimiento a la oportunidad en las respuestas se implementó una Acción de mejoramiento la cual esta siendo desarrollada la que consiste en capacitaciones y seguimiento del aplicativo SIGAC</t>
  </si>
  <si>
    <t xml:space="preserve">Para el tercer trimestre por parte de Sede Central no nos han enviado reportes de seguimiento. Por lo tanto, se procedió a descargar los reportes de SIGAC de la correspondencia externa recibida en la Territorial Nariño y se encontró que se radicaron: 599 en julio, 998 en agosto y 1681 en septiembre, para un total de 3.278. De las cuales corresponde a PQRSD 486 radicados, se atendieron 198, del reporte generado en SIGAC las PQRSD pendientes son 292, es decir que se atendió 40% durante el trimestre. Se cargan los archivos exportados del SIGAC. Se observa que, de toda la correspondencia que se recibe en la territorial el 85,2% corresponde a tramites y servicios catastrales que se dan respuesta con oportunidad._x000D_
</t>
  </si>
  <si>
    <t xml:space="preserve">Para el último trimestre se procedió a descargar los reportes de correspondencia Externa Recibida de SIGAC: para Octubre se recibieron 1554 soliciutdes, para noviembre 1842 solicitudes y para diciembre 1279, para un total de 4.665. Aunque de acuerdo al INFORME DE SEGUIMIENTO A LA ATENCIÓN DE PQR OCTUBRE-DICIEMBRE 2021 descargado de SIGAC, el Total de comunicaciones recibidas para la Territorial es de 5359 y con un porcentaje de respuesta oportuna de 45.61%. Cabe anotar que, La territorial para este trimestre generó 8.570 respuestas así: 3.844 para Octubre, 1.842 para noviembre y 2882 para diciembre. _x000D_
</t>
  </si>
  <si>
    <t>Registran el avance de acuerdo al reporte del SIGAC con el fin de hacer seguimiento y atender las solicitudes</t>
  </si>
  <si>
    <t>Presentan reporte del SIGAC llevando el control de la atenciòn en los tèrminos de acuerdo a la ley</t>
  </si>
  <si>
    <t xml:space="preserve">Se presenta informe consolidado de PQRSD, donde se evidencia que, para el primer trimestre de 2021, de han recibido 575 solicitudes, de las cuales se encuentran finalizadas 144, por lo cual están pendientes por resolver 431 solicitudes. </t>
  </si>
  <si>
    <t xml:space="preserve">Se presenta informe consolidado de PQRSD, donde se evidencia que, para el segundo trimestre de 2021, de han recibido 2.848 solicitudes, de las cuales se encuentran finalizadas 1.268, por lo cual están pendientes por tramitar y/o resolver 1.580 solicitudes.  Se recomienda tomar las medidas necesarias para dar respuesta a las solicitudes pendientes para el año 2021. </t>
  </si>
  <si>
    <t xml:space="preserve">Se presenta informe consolidado de PQRSD, donde se evidencia que, para el tercer trimestre de 2021, de han recibido un total de 3.278. De las cuales corresponde a PQRSD 486 radicados, se atendieron 198, del reporte generado en SIGAC las PQRSD pendientes son 292, es decir que se atendió 40% durante el trimestre, se recomienda implementar plan de choque para dar respuesta a las PQRSD pendientes </t>
  </si>
  <si>
    <t>Se efectuan y envian evidencias al Grupo Interno de Trabajo de Talento Humano en lo referente a las actas de Comite de COPASST, así como Comité de convivencia, reuniones efectuadas via virtual a traves de teams.</t>
  </si>
  <si>
    <t>En los meses de abril, mayo y junio se remiten las actas No. 4, 5 y 6 de COPASST a la oficina de Talento Humano, de desarrollo el segundo comité de convivencia y se envió el acta No. 2 respectiva.</t>
  </si>
  <si>
    <t>En los meses de julio, agosto y septiembre se remiten las actas No. 7, 8 y9 de COPASST a la oficina de Talento Humano, de desarrollo el tercer comité de convivencia y se envió el acta No. 3 respectiva.</t>
  </si>
  <si>
    <t>En los meses de octubre, noviembre y diciembre se remiten las actas No. 10, 11 y 12 de COPASST a la oficina de Talento Humano, se desarrolló el cuarto comité de convivencia, se enviaron las actas mencionadas a la Sede Central.</t>
  </si>
  <si>
    <t>La DT remitio a Talento humano las actas de COPASST y comité de convivencia</t>
  </si>
  <si>
    <t>Realizaron las actividades y enviaron las actas a talento humano</t>
  </si>
  <si>
    <t>Se presentan los documentos donde se encuentran las actas realizadas sobre Comité paritario de Seguridad y Salud en el Trabajo – Copasst correspondientes a los meses de enero, febrero y marzo del presente año.  Así mismo, se presenta el acta No. 1 sobre el Comité de Convivencia Laboral realizada el día 17/03/2021.  Por lo anterior de valida el avance de esta actividad por parte de la OCI.</t>
  </si>
  <si>
    <t>Se presentan los documentos donde se encuentran las actas realizadas sobre Comité paritario de Seguridad y Salud en el Trabajo – Copasst correspondientes a los meses de abril, mayo y junio del presente año.  Así mismo, se presenta el acta No. 2 sobre el Comité de Convivencia Laboral realizada el día 22/06/2021.  Por lo anterior se valida el avance de esta actividad por parte de la OCI.</t>
  </si>
  <si>
    <t>Se presentan los documentos donde se encuentran las actas realizadas sobre Comité paritario de Seguridad y Salud en el Trabajo – Copasst correspondientes a los meses de julio, agosto y septiembre del presente año.  Así mismo, se presenta el acta No. 3 sobre el Comité de Convivencia Laboral.  Por lo anterior se valida el avance de esta actividad por parte de la OCI.</t>
  </si>
  <si>
    <t>Se realiza reporte de asuentismo, el cual esta reportado en el Drive dispuesto por la oficina de Talento Humano, se informa ademas la celebración de cumpleaños, dia de la mujer, dia del hombre</t>
  </si>
  <si>
    <t>Se realiza reporte de ausentismo mensual en el drive dispuesto por la Oficina de Talento Humano, se realiza celebración de cumpleaños. Evento despedida de funcionarios.</t>
  </si>
  <si>
    <t>Se realiza reporte de ausentismo mensual en el drive dispuesto por la Oficina de Talento Humano, se realiza celebración de cumpleaños.</t>
  </si>
  <si>
    <t>Se realiza reporte de ausentismo mensual en el drive dispuesto por la Oficina de Talento Humano, se realiza celebración de cumpleaños. Se realizó integración de bienestar de empleados de planta y contratación, la Novena de Navidad, Despedida del funcionario pensionado y Año Viejo de la Territorial Nariño mes de diciembre de 2021.</t>
  </si>
  <si>
    <t>Realizan reporte de ausentismo y celebraciones de cumpleaños</t>
  </si>
  <si>
    <t>La DT realizò varias actividades correspondeintes de Bienestar y SSST -SG</t>
  </si>
  <si>
    <t>Se observan los siguientes documentos: día de la mujer y del hombre, reporte de ausentismo, compensatorios de semana santa 2021, acta comité Paritario de Seguridad y Salud en el Trabajo – COPASST, con su respectivo listado de asistencia, y el archivo de seguimiento al Plan de Capacitación, donde se evidencian que para este trimestre se han realizado tres (3) cursos virtuales y un (1) taller a los funcionarios y contratistas de la D.T Nariño.</t>
  </si>
  <si>
    <t>Se observan los siguientes documentos: agradecimiento y despedida a funcionarios y contratistas que finalizaron actividades en el IGAC, celebración de cumpleaños correspondiente a los meses de abril, mayo y junio, jornadas de pausas activas del mes de abril.  De igual manera se realizó la socialización del Manual de procedimientos peticiones, quejas, reclamos, denuncias y sugerencias realizado el día 29/06/2021 vía virtual, así mismo se observa la capacitación sobre buenas prácticas en materia ambiental realizada el día 24/06/2021 la cual contó con la participación de 23 funcionarios y contratistas.  Por otro lado, se evidencian los informes de gestión correspondiente a los meses de abril, mayo y junio de 2021.</t>
  </si>
  <si>
    <t xml:space="preserve">Se observan los siguientes documentos referente a reporte de ausentismo mensual y celebracion de cumpleaños de contratistas y funcionarios </t>
  </si>
  <si>
    <t xml:space="preserve">En el primer trimestre de 2021 se obtuvo ventas acumuladas por valor de $ 111.614.482, debidamente soportado por informes y reportes de cada uno de los meses (enero, febrero, marzo)_x000D_
</t>
  </si>
  <si>
    <t>En segundo trimestre de 2021 se obtuvo ventas acumuladas por valor de $ 105,908,313 para un acumulado de $ 217,522,794  sin IVA, que equivale al 50,7% de la meta ($428,737,869). Se han comercializado en el semestre un total de 11,634 certificados catastrales; 32,209 productos de Información catastral, y 201 servicios del Laboratorio de suelos para un gran total de 44,044 productos.</t>
  </si>
  <si>
    <t>En tecer trimestre de 2021 se obtuvo ventas acumuladas por valor de $ 113.013.147 para un acumulado de $ 330.535.942 sin IVA, que equivale al 77.10% de la meta ($428,737,869). Se han comercializado hasta el tercer trimestre un total de 17.674 certificados catastrales; 43.119 productos de Información catastral, 202 servicios del Laboratorio de suelos,1  información agrológica y 1 publicaciones para un gran total de 60.996 productos.</t>
  </si>
  <si>
    <t>En último trimestre de 2021 se obtuvo ventas acumuladas por valor de $ 104.762.574  para un acumulado de $ 435.298.516 sin IVA, que equivale al 101.53% de la meta ($428.737.869). Se han comercializado en el presente año 23.355 certificados catastrales; 50.625 productos de Información catastral, 202 servicios del Laboratorio de suelos,1  información agrológica y 8 publicaciones para un gran total de 74.191 productos.</t>
  </si>
  <si>
    <t>La DT reporta ventas por valor de $113.013.147 en el trimestre</t>
  </si>
  <si>
    <t>104762574 fueron las ventas en el cuarto trimestre, superaron las ventas programadas en el año</t>
  </si>
  <si>
    <t>Se valida esta actividad con los documentos suministrados como soporte donde se evidencian las ventas totalizadas por productos y la relación de ingresos de contado de ventas correspondiente al primer trimestre del año 2021.</t>
  </si>
  <si>
    <t>Se valida esta actividad con los documentos suministrados como soporte donde se evidencian las ventas totalizadas por productos y la relación de ingresos de contado de ventas correspondiente al segundo trimestre del año 2021.</t>
  </si>
  <si>
    <t>Se valida esta actividad con los documentos suministrados como soporte donde se evidencian las ventas totalizadas por productos y la relación de ingresos de contado de ventas correspondiente al tercer  trimestre del año 2021.</t>
  </si>
  <si>
    <t>Se realiza seguimiento a cartera obteniendo recaudo por valor de $15.625.194 del Municipio de Mocoa</t>
  </si>
  <si>
    <t>Se recaudó el segundo pago del contrato IGAC-ADC por valor de $ 159,998,172, se presentó la cuenta de cobro por el saldo del contrato mencionado por valor de $ 119,998,629 del cual falta acta de liquidación y se espera que en el mes de julio realicen la cancelación del mismo. Se realizó gestión de cobro al Municipio de Mocoa por producto de avalúo especial por valor de $3,149,930 se envió oficios de reiteración de pago al municipio, se informó a la oficina financiera, y a la oficina jurídica de los trámites de cobro de cartera realizado por la Territorial.</t>
  </si>
  <si>
    <t>Se recuperó cartera en el mes de septiembre de 2021 por concepto de contrato No.293-2020 por el valor de $3.149.930 correspondiente al pago total del avalúo comercial solicitado por el Municipio de Mocoa, factura No. 15-016-314789 del 9-12-2020. Se recuperó el 100% de la cartera de la Territorial Nariño.</t>
  </si>
  <si>
    <t>La meta de recuperación de cartera establecida para la vigencia2021 de  la Territorial Nariño establecida se cumplió. Por otra parte, la Territorial Nariño en mes de octubre de 2021 suscribió contrato No. 158-2021 con la Gobernación del Departamento de Nariño, cancelando el 30% del anticipo por un valor de $47.555.664 (incluido iva), con factura electrónica, emitida por el IGAC NA 1511 del 5-11-2021. De igual manera, se realizó adición al contrato en tiempo hasta el mes de Abril del 2022 condicionados su ejecución a la entrega de solicitudes de avalúos comerciales que realice la Entidad contratante.</t>
  </si>
  <si>
    <t>La DT registra la recuperación de cartera por valor de $3.149.930</t>
  </si>
  <si>
    <t>la DT ya habia cumplido con la meta de recuperaciòn de cartera, adicional recibieron recursos por nuevo contrato</t>
  </si>
  <si>
    <t>Para este trimestre se soporta el documento comprobante de egresos.</t>
  </si>
  <si>
    <t xml:space="preserve">Para este trimestre se soporta el documento comprobante de egresos, donde se evidencia pago por el contrato IGAC-ADC, de igual manera se observa el memorando del 04/05/2021, solicitando a la Alcaldía de Mocoa el pago correspondiente al avalúo comercial realizado al predio identificado con matrícula inmobiliaria No. 440-23338 denominado El Naranjito por un valor $3’149.930 pesos m/cte. </t>
  </si>
  <si>
    <t xml:space="preserve">Para este trimestre se Se recuperó cartera en el mes de septiembre de 2021 por concepto de contrato No.293-2020 por el valor de $3.149.930 correspondiente al pago total del avalúo comercial solicitado por el Municipio de Mocoa, factura No. 15-016-314789 del 9-12-2020. Se recuperó el 100% de la cartera de la Territorial Nariño. </t>
  </si>
  <si>
    <t>Sin meta asignada para el cuarto trimestre.</t>
  </si>
  <si>
    <t>Norte de Santander</t>
  </si>
  <si>
    <t>En el I Trimestre del 2021 se ejecutaron 1.801 trámites de oficina, lo cual correspondió al 108% de los trámites de este tipo que se programaron para este período (1.750),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</si>
  <si>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Durante el II Trimestre del 2021 se ejecutaron 3.077 trámites de oficina, lo cual correspondió al 123% de los trámites de este tipo que se programaron para este período (2.500). El volumen alcanzado en el I semestre para los trámites de oficina alcanzan los 4.878, es decir el 51,05% de la meta anual establecida por la Sede Central, lo cual es concordante con la etapa del año del reporte (mitad).</t>
  </si>
  <si>
    <t>Durante el III Trimestre del 2021 se ejecutaron 3.262 trámites de oficina, con lo cual se alcanza un acumulado durante los primeros 9 meses del año de 8140, lo que equivale 85,18% de la meta establecida por Sede Central que es de 9.556. Manteniendo el promedio mensual de ejecución de este tipo de trámites (904 mes), se tiene que se cumplirá y sobrepasará holgadamente la meta, pues se alcanzarían aproximadamente 10.853 trámites de oficina (8140+2713). Se resalta que al mes de septiembre la ejecución debería estar en 75% (100%/12 meses), es decir, vamos por encima de lo programado.</t>
  </si>
  <si>
    <t>Durante el IV Trimestre del 2021 se ejecutaron 2.406 trámites de oficina, con lo cual se alcanza un acumulado durante el 2021 de 10.546, lo que equivale al 110,36% de la meta establecida por Sede Central que fue de 9.556.</t>
  </si>
  <si>
    <t>Se observa que la DT avanzó en los Tramites de conservación Catastral realizados (mutaciones de Oficina) durante el primer trimestre de 2021</t>
  </si>
  <si>
    <t>Durante el II Trimestre se pudo verificar con las evidencias que realizaron 3077 mutaciones, superando ya el 50% de la meta del año</t>
  </si>
  <si>
    <t>De acuerdo con las evidencias, se observa que durante el tercer trimestre se ejecutaron 3262 trámites de oficina</t>
  </si>
  <si>
    <t>De acuerdo con las evidencias se observa que durante el cuarto trimestre se ejecutaron 2.406 trámites de oficina. Se cumple con el producto esperado.</t>
  </si>
  <si>
    <t>Se evidencia soporte donde se han realizado 1.801 trámites de oficina para este primer trimestre.</t>
  </si>
  <si>
    <t>Se evidencia soporte donde se han realizado 3.077 trámites de oficina para el segundo trimestre del año 2021.</t>
  </si>
  <si>
    <t>En el I Trimestre del 2021 se ejecutaron 896 trámites de terreno, lo cual correspondió al 103% de los trámites de este tipo que se programaron para este período (740),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</si>
  <si>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En el II Trimestre del 2021 se ejecutaron 1.506 trámites de terreno, es decir, el 101,75% de los trámites de este tipo que se programaron para este período (1.480). Con lo anterior el volumen de trámites de terreno ejecutados en el I Semestre alcanza los 2.402, lo que es el 24,82% de la meta establecida para este tipo de trámites por la Sede Central; pero que está al 97,67% del rendimiento establecido para este tipo de labores en la Circular 31 del 2020, ello dado la cantidad de oficiales y reconocedores con los que se contaron en la primera mitad del año (ver cuadro de seguimiento). Se resalta el incremento de la producción con relación al I Trimestre, pues con referencia a los tres primeros meses del año se ejecutaron 610 trámites adicionales.</t>
  </si>
  <si>
    <t>En el III Trimestre del 2021 se ejecutaron 1.436 trámites de terreno, con lo cual se alcanza un acumulado durante los primeros 9 meses del año de 3.843. Sin embargo, para este III trimestre se tenían proyectados 3.009 trámites de este tipo, dado que entrarían a sumar los del Contrato Interadministrativo 095-5287 iniciado el 4 de julio; sin embargo, la grabación de las nuevas ZHFyG solo se dio hasta inicios del mes de octubre, por lo que se tiene todo listo para realizar una grabación masiva de este proyecto en ese mes (aprox 2.700) y recuperar así lo no ejecutado. También afectó sensiblemente la salida a inicio de agosto de 14 funcionarios dado la modernización, y la suspensión de términos que en la realidad duro casi todo agosto, dado ausencia de normatividad y cambio de roles en cruce.</t>
  </si>
  <si>
    <t>En el IV Trimestre del 2021 se ejecutaron 4.086 trámites de terreno, con lo cual se alcanza un acumulado en el año de 7.929, que equivale al 81,93% de las 9.678 trazadas por la Sede Central. Sin embargo, al compararse con el recurso humano disponible y el rendimiento establcido por SC, se tiene que se ejecutó el 107,41% de lo potencialmente ejecutable.</t>
  </si>
  <si>
    <t>Se pudo verificar que la DT ha venido realizando mutaciones de oficina y que las realizadas en el II trimestre son 1506</t>
  </si>
  <si>
    <t>De acuerdo con las evidencias, se observa que durante el tercer Trimestre se ejecutaron 1.436 trámites de terreno</t>
  </si>
  <si>
    <t>De acuerdo con las evidencias se observa que durante el cuarto trimestre ejecutaron 4.086 trámites de terreno, . Se cumple con el producto esperado.</t>
  </si>
  <si>
    <t>En el documento soporte se valida un avance en los trámites de terreno en 899 para los meses de enero a marzo de 2021.</t>
  </si>
  <si>
    <t>En el documento soporte se valida un avance en los trámites de terreno en 1.506 para los meses de abril, mayo y junio de 2021.</t>
  </si>
  <si>
    <t>Durante el I Trimestre del 2021, solo nos fueron requeridos dos avalúos comerciales, ello en virtud de un proceso de Restitución de Tierras a finales de febrero, y con fecha de entrega a mediados de abril. A la fecha ya se realizó visita a ambos predios ubicados en Abrego (NdS), y se realizó todo el trabajo de oficina, enviándose el lunes 12 de abril a control de calidad y así entregarlos en la fecha otorgada. Importante resaltar desde ahora, que la meta se ve complejo de alcanzar, pues dependemos que nos sean encargados realizar estos avalúos por parte de particulares y/o juzgados, no dependiendo de nosotros la demanda, sino exclusivamente la calidad y oportunidad en su ejecución.</t>
  </si>
  <si>
    <t>En el II Trimestre del 2021 se terminaro y entregaron dos avalúos para el Juzgado Primero Especializado en Tierras de Cúcuta (cuadro de control soporte). Se recibió el Orden de Práctica 070 del 25 de junio del GIT Avalúos, para realizar dos avalúos en Abrego y uno en Teorama, para lo cual se solicitó acompañamiento de la fuerza pública dado el deteriorado estado de seguridad de la zona del Catatumbo (comunicaciones de soporte), recibiéndose respuesta positiva para Abrego pero para mediados de julio. Teorama al igual que dos procesos valuatorios en Tibú, ordenados por las autoridades de restitución, la fuerza pública en los comités operativos junto con la UAEGRTD, ha indicado que no es oportuno ni seguro comisionar, por lo que a la fecha no se tienen más solicitudes pendientes y factibles.</t>
  </si>
  <si>
    <t>Durante el III Trimestre se finiquitaron y entregaron tres trabajos valuatorios, dos en agosto para la ANT, y uno en septiembre con destino al Juzgado Séptimo Civil del Circuito de Cúcuta. Se cargan Informe de Avalúos y correos remisorios de avalúos. Se resalta que no se cuenta aún con fecha de acompañamiento de la fuerza pública para ejecutar los avalúos en Toledo, Teorama, y ahora en Chitagá, pues el 22 de septiembre se recibio la Orden de Práctica 130, donde solicitan 3 avaluos en zona rural de dicho municipio, sin embargo, este también se encuentra en zona roja o de orden público convulsionado.</t>
  </si>
  <si>
    <t>Durante el IV Trimestre del 2021, no se nos requirieron trabajo valuatorios que se pudiesen ejecutar, por lo que en total en la vigencia se realizaron 5 avalúos.</t>
  </si>
  <si>
    <t xml:space="preserve">Se observa que la DT no recibió solicitudes de elaboración de avalúos comerciales pero atendió solicitudes por restitución de Tierras </t>
  </si>
  <si>
    <t>Aunque no hay meta asignada en el periodo, hay un total de 30 al año, en este trimestre atendieron 2 avalúos de la unidad de restitucion de tierras</t>
  </si>
  <si>
    <t xml:space="preserve">De acuerdo con las evidencias, se observa que durante el tercer trimestre se realizaron 3 avalúos </t>
  </si>
  <si>
    <t>Se evidencia documento soporte donde se da respuesta a dos solicitudes recibidas en los meses de febrero y marzo.  Sin embargo se observa que no se programó meta para este trimestre.</t>
  </si>
  <si>
    <t>No se tiene meta programada para el segundo trimestre del año 2021, sin embargo, se realizaron dos (2) avalúos para el juzgado Primero Especializado en Tierras de Cúcuta (cuadro de control soporte).</t>
  </si>
  <si>
    <t>Durante el I Trimestre del 2021, recibimos dos solicitudes concernientes a Regularización de la Propiedad (6016-2021-024304-ER-000 del 7 de enero y 5000-2021-0000966-ER-000 del 10 de febrero), las cuales se atendieron en la oportunidad de ley y de forma integral (radicados de salida 6016-2021-0000826-EE-001 del 9 de febrero y 6016-2021-0001611-EE-002 del 2 de marzo respectivamente).</t>
  </si>
  <si>
    <t>Durante el II Trimestre del 2021, se culminó con la remisión gratuita de 1.846 fichas prediales solicitadas por la ANT como insumo técnico para delimitar la ampliación del Resguardo Indígena Motilón Barí y Catalaura, ello en cumplimiento de la Sentencia T-052 del 2017, ello a través de las comunicaciones 6016-2021-0004183-EE-001 y 6016-2021-0004507 del 18 y 26 de mayo respectivamente (en soportes). No se recibieron requerimientos en este aspecto durante el II Trimestre.</t>
  </si>
  <si>
    <t>Durante el III Trimestre del 2021, recibimos dos solicitudes concernientes a Regularización de la Propiedad (6016-2021-0006400-ER-000 y 6016-2021-0006467-ER-000 del 26 y 29 de julio respectivamente), siendo la primera informativa que no requería respuesta, y la segunda se atendieó en la oportunidad de ley y de forma integral (radicado de salida 6016-2021-0006503-EE-001 del 30 de julio del 2021).</t>
  </si>
  <si>
    <t>Durante el IV Trimestre del 2021, recibimos tres solicitudes concernientes a Regularización de la Propiedad (2616DTNS-2021-0001747-ER-000, 2616DTNS-2021-0001806-ER-000 y 2616DTNS-2021-0002765-ER-000 del 1, 4 y 20 de octubre respectivamente), siendo todas atendidas en la oportunidad de ley y de forma integral.</t>
  </si>
  <si>
    <t>Se observa que durante el primer trimestre la DT atendió solicitudes concernientes a Regularización de la Propiedad</t>
  </si>
  <si>
    <t>De acuerdo a la relacion aportada se puede verificar que han atendido solicitudes de información de restitucion de tierras en el segundo trimestre, aunque informan que no se recibieron requerimientos enmarcados dentro de la ley 1561 y 1564 de 2012</t>
  </si>
  <si>
    <t xml:space="preserve">De acuerdo con la evidencia, se observa que durante el tercer trimestre recibieron dos solicitudes concernientes a Regularización de la Propiedad </t>
  </si>
  <si>
    <t>De acuerdo con las evidencias se observa que durante el cuarto trimestre se atendieron 3 solicitudes concernientes a Regularización de la Propiedad. Se cumple con el producto esperado.</t>
  </si>
  <si>
    <t>Se evidencia documento soporte donde se da respuesta a dos solicitudes recibidas en los meses de febrero y marzo.</t>
  </si>
  <si>
    <t>Se evidencia informe de solicitudes de Restitución de Tierras con su respectiva respuesta para los trámites allegados al grupo para los meses de abril, mayo y junio. De igual manera se observa el memorando de fecha 18/05/2021 donde se informa a la Agencia Nacional de Tierras de Cúcuta la remisión gratuita de 1.846 fichas prediales con el respectivo insumo técnico para delimitar la ampliación del Resguardo Indígena Motilón Barí y Catalaura.</t>
  </si>
  <si>
    <t>Durante el I Trimestre del 2021, recibimos 26 solicitudes (5 en enero, 13 en febrero y 8 en marzo), concernientes a Política de Restitución y Ley de Víctimas (listado con radicados y fechas en evidencia), las cuales se atendieron en la oportunidad de ley y de forma integral (radicados de salida y fechas en evidencia).</t>
  </si>
  <si>
    <t>Durante el II Trimestre del 2021, recibimos 39 solicitudes (11 en abril, 15 en mayo y 13 en junio), concernientes a Política de Restitución y Ley de Víctimas; así como 7 requerimientos de la Unidad Administrativa Especial para la Gestión de Restitución de Tierras Despojadas -UAEGRTD- (5 en abril y 2 en mayo), las cuales se atendieron en la oportunidad de ley y de forma integral. En soporte encontraran listado con radicados y fechas de recibo y atención.</t>
  </si>
  <si>
    <t>Durante el III Trimestre del 2021, recibimos 26 solicitudes (10 en julio, 6 en agosto y 10 en septiembre), concernientes a Política de Restitución y Ley de Víctimas; así como 2 requerimientos de la Unidad Administrativa Especial para la Gestión de Restitución de Tierras Despojadas -UAEGRTD- (1 en julio y 1 en septiembre), las cuales se atendieron en la oportunidad de ley y de forma integral. En soporte encontraran listado con radicados y fechas de recibo y atención.</t>
  </si>
  <si>
    <t>Durante el IV Trimestre del 2021, recibimos 26 solicitudes (7 en octubre, 11 en noviembre y 8 en diciembre), concernientes a Política de Restitución y Ley de Víctimas; así como 2 requerimientos de la Unidad Administrativa Especial para la Gestión de Restitución de Tierras Despojadas -UAEGRTD- (ambas en octubre), las cuales se atendieron en la oportunidad de ley y de forma integral, con excepción de 2 de restitución que se encuentran dentro del plazo dado la suspensión de la plataforma catastral y por ende términos. En soporte encontraran listado con radicados y fechas de recibo y atención.</t>
  </si>
  <si>
    <t>En evidencias se encuentra el listado de las solicitudes atendidas de restitución de tierras</t>
  </si>
  <si>
    <t>De acuerdo con las evidencias, se observa que durante el tercer trimestre recibieron26 referentes a Política de Restitución y Ley de Víctimas</t>
  </si>
  <si>
    <t>De acuerdo con las evidencias se observa que durante el cuarto trimestre se atendieron con oportunidad las solicitudes relacionadas con la Política de Restitución de Tierras y Ley de Víctimas. Se cumple con el producto esperado.</t>
  </si>
  <si>
    <t xml:space="preserve">Se evidencia que para el primer trimestre del año 2021 se recibieron 26 solicitudes las cuales fueron respondidas dentro de los tiempos establecidos. </t>
  </si>
  <si>
    <t xml:space="preserve">Se evidencia el informe sobre las Solicitudes de Restitución de Tierras, donde se observa que se ha dado respuesta en los tiempos establecidos por la ley.  </t>
  </si>
  <si>
    <t>Durante el I trimestre del 2021 recibimos 1.177 PQRD de las cuales se atendieron 1.015, quedando únicamente 162 pendientes de atender. En ese orden se puede decir que se atendieron el 86.23% de las PQRD recibidas en el trimestre, lo cual al dársele un valor del 25% al trimestre en el año, se puede decir que se alcanzó una meta del 21.55%. El resultado expuesto fue causado en gran parte a que se venía cometiendo un error en la radicación de las solicitudes de tramites catastrales, ello por cuanto que la gran mayoría de estas fueron radicadas como peticiones, ello originó que no se pudiera cumplir la atención de PQRD del 100%. Lo anterior dado los errores propios de la implementación de un nuevo sistema de correspondencia (SIGAC)</t>
  </si>
  <si>
    <t>Durante el II trimestre del 2021 recibimos 371 PQRDS de las cuales se atendieron 365, quedando únicamente 6 pendientes de atender. En ese orden se puede decir que se atendieron el 98,38% de las PQRD recibidas en el trimestre, lo cual al dársele un valor del 25% al trimestre en el año, se puede decir que se alcanzó una meta del 24.59%. Se adjunta Informe donde se encuentran soportes extraídos directamente del aplicativo SIGAC.</t>
  </si>
  <si>
    <t>Durante el III trimestre del 2021 recibimos 411 PQRDS de las cuales se atendieron 410, quedando únicamente la petición 2616DTNS-2021-0000044-ER-000 (se atendió e 1 de oct). En ese orden se puede decir que se atendieron el 99,75% de las PQRDS recibidas en el trimestre, lo cual al dársele un valor del 25% al trimestre en el año, se puede decir que se alcanzó una meta del 24.93%. Se adjunta Informe donde se encuentran soportes extraídos directamente del aplicativo SIGAC, así como correos del seguimiento.</t>
  </si>
  <si>
    <t>Durante el IV trimestre del 2021 recibimos 266 PQRDS de las cuales se atendieron 230: sin embargo, 24 son duplicados que la plataformarfa SIGAC generó de un mismo radicado en un mantenimiento el 16 de noviembre, los cuales a pesar de reiteradas solicitudes no han sido eliminados por macroproyectos, otras 5 ya están atendidas pero dado que el usuario no ha abierto el correo de respuesta, el sistema la sigue generando como pendiente, otras cinco se encuentran dentro de términos dado la suspensión de la plataforma, una depende exclusivamente de SC para su atención y una sí efectivamente nos quedo sin atender y vencida, Por lo que la efectividad real fue de 265 sobre 266, lo que es el 24,90%.</t>
  </si>
  <si>
    <t>dentro de su capacidad atendió las PQRD oportunamente y realizó el seguimiento</t>
  </si>
  <si>
    <t xml:space="preserve">De acuerdo con las evidencias y con el autoseguimiento, se observa que se avanzó en 99,75%  la atención de las PQR </t>
  </si>
  <si>
    <t>De acuerdo con las evidencias se observa que durante el cuarto trimestre se atendieron oportunamente las solicitudes de PQRDS. Se cumple con el producto esperado.</t>
  </si>
  <si>
    <t>Se evidencia el informe sobre el primer trimestre del año, donde se informa que de 1.177 solicitudes recibidas en la D.T, se atendieron dentro de los tiempos establecidos 1.015, por lo anterior quedan pendientes por dar respuesta 162. A pesar que no se cumplió con la meta programada para este trimestre se avala el avance.</t>
  </si>
  <si>
    <t xml:space="preserve">Se evidencia el informe sobre el segundo trimestre del año, donde se describe que se recibieron 371 solicitudes y 6 se encuentran pendientes por dar respuesta. </t>
  </si>
  <si>
    <t>Durante el I Trimestre del 2021 y de acuerdo con el cronograma establecido, se celebraron 3 Comités de COPASST (uno mensual), uno de Convivencia Laboral (trimestral) y dos de Comisión de Personal. Así mismo las respectivas actas fueron sometidas a aprobación de los miembros de cada órgano respectivo, y una vez aprobadas se remitieron al GIT de Gestión de Talento Humano. (En evidencias actas y correos remisorios).</t>
  </si>
  <si>
    <t>Durante el II Trimestre del 2021 y de acuerdo con el cronograma establecido, se celebraron 3 Comités de COPASST (uno mensual: 28 abril, 27 mayo y 29 junio), uno de Convivencia Laboral (trimestral: 28 abril) y tres de Comisión de Personal (uno mensual: 5 abril, 4 mayo y 1 junio). Así mismo las respectivas actas fueron sometidas a aprobación de los miembros de cada órgano respectivo, y una vez aprobadas se remitieron al GIT de Gestión de Talento Humano. (En evidencias actas y correos remisorios).</t>
  </si>
  <si>
    <t>Durante el III Trimestre del 2021 y de acuerdo con el cronograma establecido, se celebraron 3 Comités de COPASST (uno mensual: 29 julio, 27 agosto y 28 septiembre), uno de Convivencia Laboral (trimestral: 28 julio) y tres de Comisión de Personal (uno mensual: 2 julio, 26 agosto y 3 septiembre). Así mismo las respectivas actas fueron sometidas a aprobación de los miembros de cada órgano respectivo, y una vez aprobadas se remitieron a la Subdirección de Talento Humano. (En evidencias actas y correos remisorios).</t>
  </si>
  <si>
    <t>Durante el IV Trimestre del 2021 y de acuerdo con el cronograma establecido, se celebraron 3 Comités de COPASST (uno mensual: 26 oct, 30 nov y 17 dic), uno de Convivencia Laboral (trimestral: 5 nov) y tres de Comisión de Personal (uno mensual: 5 oct, 5 nov y 13 dic). Así mismo las respectivas actas fueron sometidas a aprobación de los miembros de cada órgano respectivo, y una vez aprobadas se remitieron a la Subdirección de Talento Humano. (En evidencias actas y correos remisorios).</t>
  </si>
  <si>
    <t>La DT cumplió con la entrega de las actas de los comites al GIT de talento humano</t>
  </si>
  <si>
    <t>De acuerdo con las evidencias, se observa que durante el tercer trimestre se realizaron las Actas de Copasst mensuales y el Acta de Convivencia Laboral trimestral</t>
  </si>
  <si>
    <t>De acuerdo con las evidencias se observa que durante el cuarto trimestre se celebraron 3 Comités de COPASST (uno mensual) uno de Convivencia Laboral . Se cumple con el producto esperado.</t>
  </si>
  <si>
    <t>Para el apoyo a esta actividad se presentan las actas de comités COPASST, de Convivencia Laboral y reuniones de la Comisión de Personal realizadas en el transcurso del primer trimestre del año 2021.</t>
  </si>
  <si>
    <t>Para el apoyo a esta actividad se presentan las actas de comités COPASST, de Convivencia Laboral y reuniones de la Comisión de Personal realizadas en el transcurso del segundo trimestre del año 2021.</t>
  </si>
  <si>
    <t xml:space="preserve">Durante el I Trimestre del 2021 se celebraron tres Comités de COPASST (uno mensual), y uno de Convivencia Laboral (trimestral); así mismo se realizaron dos inspecciones a la infraestructura física de la Sede de la Territorial, se solicitó y se obtuvo la renovación de los extintores y botiquines de seguridad, así como que se estuvo atento a la presentación de cualquier accidente de trabajo, o queja de Acoso Laboral, ello sin que se llegara a presentarse ninguna de esas dos situaciones. </t>
  </si>
  <si>
    <t>Durante el II Trimestre del 2021 se celebraron 3 Comités de COPASST (uno mensual: 28 abril, 27 mayo y 29 junio), uno de Convivencia Laboral (trimestral: 28 abril); así mismo el 26 de mayo se realizó inspección a la infraestructura física de la DT NdS, se solicitaron y obtuvieron recursos para el mantenimiento de los aires acondicionados, y se estuvo atento a la presentación de cualquier accidente de trabajo, o queja de Acoso Laboral, ello sin que se llegara a presentarse ninguna de esas dos situaciones.</t>
  </si>
  <si>
    <t>Durante el III Trimestre del 2021 se celebraron 3 Comités de COPASST (uno mensual: 29 julio, 27 agosto y 28 septiembre), uno de Convivencia Laboral (trimestral: 28 julio); así mismo el 29 de julio se realizó inspección a la infraestructura física de la DT NdS, se ejecutaron recursos para el mantenimiento de los aires acondicionados, y se estuvo atento a la presentación de cualquier accidente de trabajo, o queja de Acoso Laboral, ello sin que se llegara a presentarse ninguna de esas dos situaciones.</t>
  </si>
  <si>
    <t>Durante el IV Trimestre del 2021 y de acuerdo con el cronograma establecido, se celebraron 3 Comités de COPASST (uno mensual: 26 oct, 30 nov y 17 dic) y uno de Convivencia Laboral (trimestral: 5 nov). Así mismo las respectivas actas fueron sometidas a aprobación de los miembros de cada órgano respectivo, y una vez aprobadas se remitieron a la Subdirección de Talento Humano. De igual forma el 26 de octubre se realizó inspección a la infraestructura física de la DT NdS, y se estuvo atento a la presentación de cualquier accidente de trabajo, o queja de Acoso Laboral, ello sin que se llegara a presentarse ninguna de esas dos situaciones.</t>
  </si>
  <si>
    <t>Se observa que se atendieron las responsabilidades y rendición de cuentas en el SG - SST por parte de la DT durante el primer trimestre.</t>
  </si>
  <si>
    <t>Atendieron en el II trimestre las responsabilidades y rendicion de cuentas en el SG-SST en la DT</t>
  </si>
  <si>
    <t>De acuerdo con las evidencias, se observa que durante el tercer trimestre se realizaron las Actas de Copasst mensuales y el Acta de Convivencia Laboral trimestral y se atendieron las actividades del SGSST</t>
  </si>
  <si>
    <t>De acuerdo con las evidencias y con el seguimiento de la DT se observa que durante el cuarto trimestre se hizo seguimiento a los temas del SGSST. Se cumple con el producto esperado.</t>
  </si>
  <si>
    <t>Se soportan formatos de Inspección de Infraestructura General, así como las actas de comité de Copasst para los meses de enero, febrero y marzo de 2021.</t>
  </si>
  <si>
    <t>Se soportan formatos de Inspección de Infraestructura General, así como las actas de comité de Copasst para los meses de abril, mayo y junio de 2021.</t>
  </si>
  <si>
    <t>Durante el I Trimestre del 2021 se vendieron productos catastrales por el orden de $23.307.845, lo cual no tiene aún meta asignada para comparar su avance; sin embargo, es de resaltar que al no estar este año el municipio de Cúcuta dentro de nuestra jurisdicción (se habilitó en diciembre del 2020), las ventas muestran un comportamiento bastante aceptable, ello al promediar un ingreso mensual de $7.769.281.</t>
  </si>
  <si>
    <t>En el II Trimestre se presentaron ventas de contado por $29.496.563 (se soporta cuadro y reporte mensual emitido por GIT Tesorería), lo cual es superior en más de 6 millones a las ventas del I Trimestre, y con el cual se alcanza el 23,36% de la hasta ahora desconocida meta de ventas ($226.218.396), la cual fue asignada sin tener en cuenta el comportamiento de las ventas en el 2021 ni históricos, pues en esta vigencia como se acotó en el pasado seguimiento no se venden productos de la ciudad de Cúcuta, lo cual representó en el 2020 aporx el 50% de las ventas que efectivamente ascendieron a $155.240.081, y donde la meta era de $148.370.710; es decir, este año casi doblaron la meta teniéndose una demanda que se redujo a la mitad¡</t>
  </si>
  <si>
    <t>En el III Trimestre se presentaron ventas de contado por $34.566.541 (se cargan Informe de Ingresos, Relación de Ingresos e Informe Cartera agrupados por mes), lo cual es superior en más de 11 y 5 millones a las ventas del I y II Trimestre, y con el cual se alcanza el 38,62% de meta de ventas ($226.218.396) conocida en junio, la cual fue asignada sin tener en cuenta el comportamiento de las ventas en el 2021 ni históricos, pues en esta vigencia como se acotó en el pasado seguimiento no se venden productos de la ciudad de Cúcuta, lo cual representó en el 2020 aporx el 50% de las ventas que efectivamente ascendieron a $155.240.081, y donde la meta era de $148.370.710; es decir, este año casi doblaron la meta teniéndose una demanda que se redujo a la mitad¡</t>
  </si>
  <si>
    <t>En el IV Trimestre se presentaron ventas de contado por $31.732.098, con lo cual se alcanza el 52,64% de meta anual de ventas ($226.218.396) conocida en junio, la cual fue asignada sin tener en cuenta el comportamiento de las ventas en el 2021 ni históricos, pues en esta vigencia (como se acotó) no se venden productos de la ciudad de Cúcuta, lo cual representó en el 2020 aporx el 50% de las ventas que efectivamente ascendieron a $155.240.081, y donde la meta era de $148.370.710; es decir, este año casi doblaron la meta teniéndose una demanda que se redujo a la mitad¡ Se solicitó insistente, vehemente y argumentadamente la revisión de la meta, pero el cambio de dirección general cortó el proceso.</t>
  </si>
  <si>
    <t>Se observa que durante el primer trimestre la DT recaudó ingresos por venta de bienes y servicios</t>
  </si>
  <si>
    <t>La oficina de Difusion y mercadeo asigna las metas de ingresos por bienes y servicios, la DT realizo ventas por 29496563 según reporte financiero</t>
  </si>
  <si>
    <t>De acuerdo con las evidencias se observa que durante el cuarto trimestre se obtuvieron ventas por bienes y servicios . Se cumple con el producto esperado.</t>
  </si>
  <si>
    <t>Se presenta reporte con los ingresos recibidos por la D.T durante el primer trimestre del año 2021.</t>
  </si>
  <si>
    <t>Se presenta reporte con los ingresos recibidos por la D.T durante el segundo trimestre del año 2021.  De igual manera se observa que para este periodo la D.T realizó ventas por $29’496.563 pesos m/cte.</t>
  </si>
  <si>
    <t>De acuerdo con las evidencias suministradas, "Tramites de Conservacion catastral proyectados y realizados DT Norte de Santander vigencia 2021" se observa que durante el tercer trimestre se realizaron 3262 tramites de oficina</t>
  </si>
  <si>
    <t>De acuerdo con las evidencias suministradas, "Tramites de Conservacion catastral proyectados y realizados DT Norte de Santander vigencia 2021" se observa que durante el tercer trimestre se realizaron 1036 trámites de terreno</t>
  </si>
  <si>
    <t>De acuerdo con las evidencias suministradas, correos electrónicos del 15 de agosto, 22 de agosto y 15 de septiembre en donde se remiten los avalúos realizados a los predios se observa que se la Dirección Territorial Norte de Santander  atiende las solicitudes realizadas por los juzgados.</t>
  </si>
  <si>
    <t>De acuerdo con las evidencias suministradas, "Solicitudes de restitución de tierras DT NDS 2021" se observa que durante el trimestre se atendieron 26 solicitudes de los procesos de restitución distribuidas de la siguiente manera: 10 en julio, 6 en agosto, 10 en septiembre.</t>
  </si>
  <si>
    <t>De acuerdo con las evidencias suministradas, "Solicitudes de restitución de tierras DT NDS 2021" se observa que durante el trimestre se atendieron 2 solicitudes del  proceso UAEGRTD distribuidas de la siguiente manera: 1 en julio, 1 en Septiembre.</t>
  </si>
  <si>
    <t>De acuerdo con las evidencias suministradas, "Informe de Peticiones;Quejas, Reclamos, Denuncias, Sugerencias y Peticiones Ventanilla Virtual -PQRDS-de la Dirección Territorial Norte de Santander. III Trimestre de 2021" se observa que durante el tercer trimestre se recibieron 411 solicitudes, de las cuales se encuentra pendiente solo 1.</t>
  </si>
  <si>
    <t>De acuerdo con las evidencias suministradas, Actas de reunión del Comité de convicencia laboral, COPASST y comisión de personal y sus respectivos correos electrónicos remisorios se observa el desarrollo de la actividad.</t>
  </si>
  <si>
    <t>De acuerdo con las evidencias suministradas, actass de reunión, inspección de seguridad DT NTDS, informe de gestión trimestral se observa que la dirección territorial de Norte de Santander ha estado presta a atender las actividades del SG-SST.</t>
  </si>
  <si>
    <t>De acuerdo con las evidencias suministradas, " Relación de ingresos contado ventas" se presenta que para el mes de julio se vendieron $12.183.517, en agosto $13.167.548 y en septiembre $15.752.317 para un total de $41.103.382</t>
  </si>
  <si>
    <t>Quindío</t>
  </si>
  <si>
    <t>En los meses de enero y febrero la direccion territorial quindio incorpo 308 nuevos predios en lo que va corrido 2021 predios en propiedad horizontal, tramites que no estan siendo contabilizados en los datos estadisticos y son cuantificados como un solo radicado catastral.</t>
  </si>
  <si>
    <t>En este trimestre se ejecutaron 2371 tramites de oficinA, incluidas vigencias anteriores.</t>
  </si>
  <si>
    <t>EN ESTE TRIMESTRE SE EJECUTARON 1560 TRAMITES EN TOTAL, 1393 TRAMITES DE OFICINA, DE VIGENCIAS ANTERIORES Y LA ACTUAL,  CUMPLIENDO ASI UN PORCENTAJE DE EJECUCION DE LA META DE  66%. SE HAN ATENDIDO UN TOTAL DE 46 TRAMITES DE VIGENCIAS ANTERIORES  Y 1514 DE VIGENCIA 2021.</t>
  </si>
  <si>
    <t xml:space="preserve">Durante este trimestre se realizaron 2561 tramites de oficina de los cuales 42 son de vigencias anteriores y 2519 de la presente vigencia, pese a la  delegación del catastro de la  capital (Armenia),  y   los ajustes a la plataforma,   la salidas de todas las personas que estaban en provisionalidad, gracias al plan de contingencia diseñado se logró cumplir con esta meta._x000D_
_x000D_
_x000D_
</t>
  </si>
  <si>
    <t xml:space="preserve">La actividad cuenta con evidencias </t>
  </si>
  <si>
    <t>De acuerdo con las evidencias, se observa que durante el tercer trimestre se reconocieron 1393 trámites de oficina</t>
  </si>
  <si>
    <t>De acuerdo con las evidencias se observa que durante el cuarto trimestre se realizaron 2561 tramites de oficina</t>
  </si>
  <si>
    <t>Se observa el archivo detallado de Catastro donde se informa que la D.T a ejecutado 1.138 trámites de oficina, para un avance del 17% para este primer trimestre del año 2021.</t>
  </si>
  <si>
    <t>Se observa el archivo detallado de Catastro donde se informa que la D.T a ejecutado 1.900, trámites de oficina, correspondiente segundo trimestre del año 2021.</t>
  </si>
  <si>
    <t>De acuerdo con los soportes suministrados, "cronograma 2021 Julio Septiembre" se relizarón 1393 trámistes de oficina distribuidos de la siguiente manera: 501 en Julio, 183 en Agosto, 709 en septiembre</t>
  </si>
  <si>
    <t>Con corte al primer trimetre se han realizado tramites de terreno , se atendieron 707 de vigencias anteriores. Tramites de resolucion conjunta se ejecutaron 6 resoluciones con fines regsitrales, es importante resaltar que estos son tramites catastrales especiales, los cuales requieren de mayor tiempo de ejecucion y analisis, desde la implementacion y puesta en vigencia de estas resoluciones de rectificacion d earea y linderos con fines regsitrales, no se fijaron recursos economicos ni tecnicos para atender este tipo de solicitudes, las cuales requieren analisis juridico y tecnico especial para su ejecucion, asi como tampoco quedaron fijas las metas en el PAA.</t>
  </si>
  <si>
    <t>Durante este periodo se realizaron 2321 tramites asi: 1900 de oficina y 421 vigencias anteriores y actual, se incorporaron 1378 nuevos predios en la base catastral, 14 resoluciones individuales con fines registrales que no registran en la plataforma.</t>
  </si>
  <si>
    <t>DURANTE ESTE TRIMESTRE SE EJECUTARON 167 TRAMITES DE TERRENO, Y 6 DE RESOLUCIONES INDIVIDUALES CON FINES REGISTRALES, PARA UN TOTAL DE 173. EN EL PERIODO DE TRANSICION DE LA ENTREGA AL NUEVO GESTOR CATASTRAL (ARMENIA), LO QUE GENERO DISMINUCION EN EL RENDIMIENTO ASOCIADO A DICHA LABOR, LA PLATAFORMA DEL SNC FUE CERRADA POR SUSPENSION  TERMINOS A TRAMITES CATASTRALES DURANTE DOS SEMANAS. LA DIRECCION GENERAL DEFINIO UNA ESTRATEGIA DE ATENCION DE TRAMITES DE VIGENCIAS ANTERIORES, LA CUAL A LA FECHA NO HA INICIADO Y SE ESTAN EJECUTANDO TRAMITES NUEVOS A LA ESPERA DE INICIO DE SU IMPLEMENTACION. ES IMPORTANTE PRECISAR QUE LAS RESOLUCIONES INDIVIDUALES SON TRAMITES CATASTRALES ESPECIALES LOS CUALES REQUIEREN DE MAYOR TIEMPO DE EJECUCION Y ANALISIS.</t>
  </si>
  <si>
    <t xml:space="preserve">Se  resalta los 1686 predios nuevos incorporados a la base catastral a pesar de que se nos contabilizo como una sola mutación de terreno cada trámite de P H y de no tener implementada la mutación mixta,  ni el desbloqueo de manzanas y veredas,  de manera adicional  mediante la estrategia de depuración de saldos,  se anularon previa visita y comunicación  602 radicados ,   se deben sumar los 121 trámites que a la fecha se quedaron en vía gubernativa , pero quedaron finalizados.  Se destaca las 5 resoluciones con fines registrales,  que fueron aceptadas por la ORIP, para un total de 37 en todo el año y las 19 que se estudiaron y rechazaron, ( análisis jurídico y técnico).NOTA: La D.T  en reiteradas oportunidades pidio modificacion de metas.  por ser incumplibles como se argumento.  </t>
  </si>
  <si>
    <t>La actividad cuenta con la evidecncia</t>
  </si>
  <si>
    <t>De acuerdo con las evidencias, se observa que durante el tercer trimestre se ejecutaron 167 trámites de terreno y 6 con fines registrales</t>
  </si>
  <si>
    <t xml:space="preserve">De acuerdo con las evidencias se observa que durante el cuarto trimestre se realizaron 1371 trámites de terreno </t>
  </si>
  <si>
    <t>En el reporte detallado de Catastro se observa que la Dirección Territorial ha ejecutado 621 trámites correspondientes a campo, para un avance del 12% para el primer trimestre del año 2021.</t>
  </si>
  <si>
    <t>En el reporte detallado de Catastro se observa que la Dirección Territorial ha ejecutado 421 trámites correspondientes a terreno, para segundo trimestre del año 2021.</t>
  </si>
  <si>
    <t>De acuerdo con los soportes suministrados,"cronograma 2021 julio septiembre" se observa que se realizarón 167 trámites en terreno distribuidos de la siguiente manera: 45 en Julio, 49 en Agosto y 73 en Septiembre.</t>
  </si>
  <si>
    <t>No se presentaron solicitudes para realizar avaluos, por lo que no hubo reuniones de seguimiento y/o actas de reunion. Se elaboraron cotizaciones a usuarios: jueves 4 de marzo de 2021.Cotizacion avaluos Gobernacion del Quindio (13 predios) respueta a la radicacion ER1636 de la plataforma SIGAC tambien enviado por correo electronico jueves 11-03-2021. Viernes 29 de enero de 2021 respueta ER180 de 20-01-2021 del predio el refugio del Municipio de Circasia leydi valencia lopez propietaria. Viviana Andrea vargas, gestor de recursos Empresas Publicas de Armenia ESP,aclaracion solicitud de cotizacion y requisitos para avaluo comercial por correo electronico viernes 12-03-2021.</t>
  </si>
  <si>
    <t>Se envió a Elizabeth Mena recordatorio para el avance al proceso de contratación de avalúos comerciales de la Gobernación. el 19 de mayo de 2021. Se presto asesoria y se realizo cotización de dos predios del municipio de Calarca. Se realizaron y entregaron 3 informes solicitados por el GIT de Avaluos para la Agencia Nacional de Tierras, se hizo visita a avaluo requerido por el Juzgado de Pereira, predios ubicados en el municipio de Cordoba.</t>
  </si>
  <si>
    <t>Se aprobaron tres avaluos  del municipio de Cordoba el GIT de avalùos. Se continuo con el apoyo para elaborar el contrato de avaluos con el municipio de Calarca y cotizacion de avaluo en el municipio de Circasia.</t>
  </si>
  <si>
    <t>Se atendieron oportunamente las dos solicitudes de avaluó comercial, requeridos por la Agencia Nacional de Tierras y remitidas por la Subdirección de Avalúos, a pesar de que la Territorial no tenía presupuesto, ni peritos contratados para estos fines. Debiendo el profesional universitario dejar de lado el apoyo al area de conservaciòn para atender este requerimiento, cuyos avaluos fueron aprobados por la sede central. Igualmente se resalta el apoyo en el alistamiento de la informaciòn para los 210 avaluos IVP del municipio de Armenia. habiendo sido aprobados por la sede central.</t>
  </si>
  <si>
    <t xml:space="preserve">Se tienen evidencias de la gestion, pero no se han materizalizado los avaluos </t>
  </si>
  <si>
    <t>Se evidencia la realizacion de 1 avaluo que se envio para revision a sede central</t>
  </si>
  <si>
    <t xml:space="preserve">De acuerdo con las evidencias se observa que durante el cuarto trimestre se realizaron 2 avalúos </t>
  </si>
  <si>
    <t>Se soporta con archivo donde se evidencia que para este primer trimestre se han solicitado 5 avalúos, 1 rural correspondiente a Restitución de Tierras de Pereira, tres (3) urbanos correspondientes al municipio de Armenia y uno (1) rural para el municipio de Pijao, los cuales se encuentran en recopilación de información.  Sin embargo, no se programó meta para este trimestre del año.</t>
  </si>
  <si>
    <t>Se soporta la evidencia con el cumplimiento de esta actividad.</t>
  </si>
  <si>
    <t>De acuerdo con las evidencias suministradas, "PAA avaluos quindio 01 10 2021" Se observa que durante el trimestre se realizarón 3 avalúos comerciales, dos de ellos en el mes de agosto y uno en el mes de septiembre.</t>
  </si>
  <si>
    <t>EN LA DIRECCION TERITORIAL NO CONTAMOS CON PROGRAMA DE TITULACION, NI CONVENIOS POR EJECUTAR REFERENTES A LA FORMALIZACION DE TIERRAS, DE IGUAL MANERA SE ATIENDEN LAS SOLICITUDES DE LOS JUZGADOS DE CERTIFICADOS DE LEY 1561 DE 2012.</t>
  </si>
  <si>
    <t xml:space="preserve">EN LA DIRECCION TERITORIAL NO CONTAMOS CON PROGRAMA DE TITULACION, NI CONVENIOS POR EJECUTAR REFERENTES A LA FORMALIZACION DE TIERRAS, DE IGUAL MANERA SE ATIENDEN LAS SOLICITUDES DE LOS JUZGADOS DE CERTIFICADOS DE LEY 1561 DE 2012. SE ATENDIERON CERTIFICADOS DE MEDIDAS Y LINDEROS PARA LEY 1561 , EN EL MES DE ABRIL 7 , MAYO 2 Y JUNIO 0. </t>
  </si>
  <si>
    <t>EN LA DIRECCION TERRITORIAL QUNDIO PARA ESTA VIGENCIA NO SE CUENTA CON PROGRAMAS DE TITULACION, PERO SE ATIENDEN TODAS LAS SOLICITUDES DE JUZGADOS CON REQUERIMIENTOS DE LEY 1561 Y DE LAS ALCALDIAS PARA ESTUDIAR TITULACION DE PRESIOS, TODAS DENTRO D ELOS TERMINOS ESTABLECIDOS LEGALMENTE.</t>
  </si>
  <si>
    <t xml:space="preserve">La territorial no tenía metas en titulación, sin embargo en el último trimestre se requirió apoyar el programa de Génova (26) y La tebaida (19) cumpliendo con el 100% de lo solicitado, adicionalmente se requirieron 34 CPPC para el municipio de Filandia , cumpliendo con el 100% , se expidieron los certificados de Ley 1561/2012 solicitados por  juzgados </t>
  </si>
  <si>
    <t xml:space="preserve">Se tiene la evidenacia de lo realizado en esta actividad </t>
  </si>
  <si>
    <t>De acuerdo con el avance cualitativo para este trimestre no se cuenta con programas de titulación pero se atienden las solicitudes de juzgados dentro de los términos legales</t>
  </si>
  <si>
    <t xml:space="preserve">De acuerdo con el autoseguimiento de la territorial no tuvieron metas en titulación, sin embargo apoyaron otros programas y se expidieron los certificados de Ley 1561/2012 solicitados por juzgados </t>
  </si>
  <si>
    <t>Para esta actividad se soporta un correo electrónico sobre el reporte de certificados de planos especiales e informan que se han vendido 69 planos, planos exentos de pago 12, certificados especiales de medidas y linderos 27, certificados especiales de medidas y linderos exentos de pago 2, Certificados Ley 1561 pagos 5 y exentos de pago 1.</t>
  </si>
  <si>
    <t>Para esta actividad se soporta documento el cual da cumplimiento a la actividad donde se evidencia que se atendieron solicitudes de los juzgados y verificados de medidas y linderos para el segundo trimestre del año.</t>
  </si>
  <si>
    <t>De acuerdo con los soportes suministrados, "Ley 1561 tercer trimestre" se observa que la Dirección Territorial Quindio atendió las solicitudes recibidas en el marco de las ley 1561 y 1564 de 2012.</t>
  </si>
  <si>
    <t>SE HAN ATENDIDO TODOS LOS REQUERIMIENTOS SOLICITADOS EN LA PARTE ADMINISTRATIVA Y JUDICIAL REFERENTES AL TEMA DE RESTITUCION DE TIERRAS, UNA AVALUOS CATASTRALES</t>
  </si>
  <si>
    <t>DURANTE ESTE RIMESTRE NO SE TIENE SOLICITUDES EN EL TEMA DE RESTITUCION DE TIERRAS, SE REALIZO EL COMIE Y EL ACTA RESPECTIVO, ADEMAS SE ENVIA MES A MES LA HERRAMIENTA DE LA INFORMACION SOLICITADA POR LA SEDE CENTRAL FRENTE AL TEMA.</t>
  </si>
  <si>
    <t>EN EL PRESENTE TRIMESTRE NO SE PRESENTARON REQUERIMIENTOS DE RESTITUCION DE TIERRAS Y DE VICTIMAS, SE RESOLVIERON LOS 3 AVALUOS SOLICITADOS POR LA AGENCIA NACIONAL DE TIERRAS EN EL PERIODO PASADO Y SE PARTICIPO DE LA SECCION VIRTUAL DEL SUBCOMITE DE REPARACION INTEGRAL DE VICTIMAS EL DIA 24 DE JUNIO.</t>
  </si>
  <si>
    <t>De acuerdo con el avance cualitativo para este trimestre no se presentaron requerimientos de restitución de tierras y de víctimas pero se participó en subcomité de reparación integral de víctimas. Se atendieron 3 avalúos solicitados por la ANT con oficio del 19 de julio de 2021</t>
  </si>
  <si>
    <t>Se evidencia una (1) sentencia allegada a la D.T la cual se encuentra pendiente de responder.</t>
  </si>
  <si>
    <t>Se evidencia acta de comité sobre Restitución de Tierras realizado el 02/07/2021, de igual manera se observa el segundo informe trimestral del año correspondiente a los meses de abril, mayo y junio donde se describen las actividades realizadas, las reuniones en las que se participó, entre otras.</t>
  </si>
  <si>
    <t>De acuerdo con las evidencias suministradas, "Restitución de Tierras III trimestre" se observa que se atendieron 3 avalúos solicitados por la Agencia Nacional de Tierras.</t>
  </si>
  <si>
    <t>Todas las solicitudes recibidas son atendidas dentro de los terminos establecidos legalmente, la nueva plataforma SIGAC no genera ningun tipo de reporte al respecto, estamos a la espera de que el proveedor del aplicativo de solucion.</t>
  </si>
  <si>
    <t xml:space="preserve">Todas las solicitudes recibidas son atendidas dentro de los terminos establecidos legalmente, la nueva plataforma SIGAC no genera ningun tipo de reporte al respecto, estamos a la espera de que el proveedor del aplicativo de solucion. </t>
  </si>
  <si>
    <t>LA PLATAFORMA DE CORRESPONDENCIA SIGAC , AUN NO GENERA REPORTES CONFIABLES, PERO DE MANERA MANUAL SE REALIZA SEGUIMIENTO MES A MES PARA DAR CUMPLIMIENTO A TODOS LOS REQUERIMIENTOS DENTRO DE LOS TERMINOS ESTABLECIDOS LEGALMENTE.</t>
  </si>
  <si>
    <t>Durante este trimestre se recibieron 279 peticiones,  atendidas todas dentro de los terminos , no se recibieron QRSD, el último reporte de la sede central (Atención al ciudadano), de 90,  69 estaban finalizadas y así aparecía en la columna de estado, aun así las genera como sin finalizar;  la plataforma no articula algunos EE a los ER respectivos, y algunos ER se encuentran finalizados,  pero no los retira de la bandeja de entrada del usuario; a veces la sede central traslada por competencia mediante IE y no se tiene conocimiento de cómo se finaliza. Las 21  restantes fueron reportadas al administrador de la plataforma con copia a la oficina del servicio al ciudadano con sus respectivas evidencias vía mail y aun no se obtiene respuesta</t>
  </si>
  <si>
    <t>La actividad cuenta con evidencias de su realización</t>
  </si>
  <si>
    <t xml:space="preserve">De acuerdo con las evidencias y con el autoseguimiento, se observa que se avanzó en la atención de las PQR </t>
  </si>
  <si>
    <t>De acuerdo con las evidencias se observa que durante el cuarto trimestre se recibieron 279 peticiones,  atendidas todas dentro de los terminos. No se recibieron QRSD,</t>
  </si>
  <si>
    <t>Se observa que para el mes de enero no se recibieron PQRDS en la D.T, para el mes de febrero y marzo se atendieron 72 solicitudes, así como 524 llamadas telefónicas.</t>
  </si>
  <si>
    <t>Se observa que, para el segundo trimestre del año 2021, se revivieron 30.161 solicitudes en atención presencial, atendidas dentro de los tiempos establecidos por la ley.  Se recomienda generar el reporte en la plataforma de SIGAC.</t>
  </si>
  <si>
    <t>De acuerdo con las evidencias suministradas, correo eectrónico de fecha 09 de agosto se mencionan que solo existen 14 solicitudes que se encuentran pendientes por responder, se sugiere revisar las cifras que arroja el aplicativo CORDIS.</t>
  </si>
  <si>
    <t>Se han realizado los comites oportunamente y se ha realizado el envio a sede central de las actas respectivas, 3 de Copasst y 1 de Convivencia Laboral.</t>
  </si>
  <si>
    <t>Se han realizado los comites correspondientes al trimestre y se han enviado a sede central</t>
  </si>
  <si>
    <t>EN ESTE TRIMESTRE SE CARGARON LAS ACTAS DE COPASST Y CONVIVENCIA LABORAL EN EL DRIVE, DE ACUERDO A LAS NUEVAS DIRECTRICES DE LA SEDE CENTRAL.</t>
  </si>
  <si>
    <t>Se realizaron los comites de Copasst los dias 02-11-2021 , 03-12-2021 y 04-01-2022,  ademas fueron cargadas al DRIVE cada una de ellas en los tiempos oportunos.</t>
  </si>
  <si>
    <t>De acuerdo con las evidencias, se observa que durante el tercer trimestre se realizaron las Actas de Copasst mensuales y el Acta de Convivencia Laboral</t>
  </si>
  <si>
    <t>De acuerdo con las evidencias, se observa que durante el cuarto trimestre se realizaron las Actas de Copasst mensuales y el Acta de Convivencia Laboral</t>
  </si>
  <si>
    <t>Se evidencia correos electrónicos del 19/02/2021, 18/03/2021 y del 07/04/2021, donde envían al área de Talento Humano del IGAC Sede Central las actas de Comité de Convivencia y las actas de Comités de Copasst, realizadas durante el primer trimestre del año 2021.</t>
  </si>
  <si>
    <t>Se evidencia pantallazos sobre las actas de Comités de Convivencia y Copasst correspondiente al segundo trimestre del año.  No se observa el envió de los soportes a sede central ya que los correos suministrados corresponden al primer semestre.</t>
  </si>
  <si>
    <t>De acuerdo con las evidencias suministradas, "Informe Tercer trimestre COPASST, Informe Tercer trimestre CCL" se onserva que se han venido llevando a cabos estos comites en la Dirección Territorial Quindio.</t>
  </si>
  <si>
    <t>SE DA CUMPLIMIENTO A TODAS LAS ACTIVIDADES LAS CUALES QUEDAN REPORTADAS UNA EN EL INF. DE CAPACITACIONES., OTRAS EL EN DE BIENESTAR Y LAS OTRAS EN LAS REUNIONES MENSUALES DEL COPASST</t>
  </si>
  <si>
    <t>Se da cumplimiento a todas las responsabilidades establecidas, Copasst, capacitaciones y bienestar .</t>
  </si>
  <si>
    <t>SE DIO CUMPLIMIENTO DURANTE EL TRIMESTRE CON TODAS LAS ACTIVIDADES Y SE DILIGENCIO EL FORMATO INFORME DE GESTION TRIMESTRAL CON CADA UNA DE LAS EVIDENCIAS.</t>
  </si>
  <si>
    <t>Se dio cumplimiento a todas las activdades programadas dentro del SG-SST para la direccion territorial (Capacitaciones- Conformacion de Brigadas de emrgencia- novedades de personal - Reuniones de los comites - Inspecciones a los puestos de Trabajo, a los botiquines, los extintores y las instalaciones de la sede - entrega de EPP)</t>
  </si>
  <si>
    <t>De acuerdo con las evidencias, se observa que durante el tercer trmiestre se realizó el informe de gestión relacionando las actividades del SGSST</t>
  </si>
  <si>
    <t xml:space="preserve">De acuerdo con las evidencias se observa que durante el cuarto trimestre Se dio cumplimiento a todas las activdades programadas dentro del SG-SST </t>
  </si>
  <si>
    <t>Se presenta reporte Copasst con las actividades correspondientes al primer trimestre del año 2021.</t>
  </si>
  <si>
    <t xml:space="preserve">Se presentan correos electrónicos con asunto de informe de las capacitaciones correspondiente al segundo trimestre del año. </t>
  </si>
  <si>
    <t>DE acuerdo con las evidencias suministradas, "Plantilla Informe Gestión Trimestral" Se onbserva que se han venido realizando diferentes actividades de Talento Humano, como reporte de ausentismo laboral, Entrega de elementos de protección personal, brigada de emergencias, entre otros.</t>
  </si>
  <si>
    <t>Durante el trimestre se evidencia que el producto mas representativo en ventas son los certificados catastrales</t>
  </si>
  <si>
    <t>Se presento una reduccion con respecto al trimestre anterior, sin embargo se logro un cumplimiento del 63.06% de la meta del trimestre.</t>
  </si>
  <si>
    <t>Se oberva una reducciòn representativa en ventas, ya que fue entregada la gestiòn catastral al municipio de Armenia a partir del mes de julio de 2021. Se procesan muchos certificados que estan exentos de pago y por el efecto de los servicios en linea que no permite que se vean reflejadas  las ventas de la territorial Quindio sino que se registran como ventas de  la sede central.</t>
  </si>
  <si>
    <t>SE PRESENTA UNA CONSIDERABLE REDUCCION DE LOS INGRESOS DEBIDO A LA ENTREGA DEL CATASTRO DEL MUNICIPIO DE ARMENIA QUIEN REPRESENTA EL 70% DEL TOTAL DE PREDIOS QUE TIENE EL DEPARTAMENTO DEL QUINDIO, MOTIVO POR EL CUAL SOLO SE ALCANZO UN TOTAL DEL 53.88% DE LA META ESTIPULADA, ADICIONALMENTE SE REITERA QUE LA POLITICA DE DATOS ABIERTOS MERMA ESTOS INGRESOS, ASI COMO LOS BENEFICIOS PARA LAS PERSONAS PERTENECIENTES AL SISBEN.</t>
  </si>
  <si>
    <t>De acuerdo con las relaciones de ventas de contado, se observa que durante el tercer trimestre se hicieron ventas por bienes y servicios</t>
  </si>
  <si>
    <t>De acuerdo con las relaciones de ventas de contado, se observa que durante el cuarto trimestre se hicieron ventas por bienes y servicios</t>
  </si>
  <si>
    <t>Se observa archivo sobre la relación de ingresos correspondiente al primer trimestre del año 2021, por un valor de $ 27’612.414 pesos m/cte.</t>
  </si>
  <si>
    <t>Se observa que la meta para el segundo semestre es de $40’483.922 de pesos m/cte, y se ejecutó 25’528.026, es decir que NO se cumplió con la meta programada. Es necesario dar cumplimiento para el siguiente trimestre.</t>
  </si>
  <si>
    <t>De acuerdo con las evidencias suministras, "relación de ingresos de contado venta" de los meses de juio, agosto y septiembre se observa que durante el trimestre ppor este concepto se percibieron $22.696.161</t>
  </si>
  <si>
    <t>A la fecha la cartera que se refleja ya es incobrable, por fallo judicial, estamos en espera para dar de baja contablemente.</t>
  </si>
  <si>
    <t>En la Territorial no se tiene cartera por convenios o contratos, la cartera que se presenta es por avaluos, la cual es inconbrable y ya fue autorizado su saneamiento por el comite contable,estamos en espera de las indicaciones de este proceso.</t>
  </si>
  <si>
    <t>En la Territorial no se tiene cartera por convenios o contratos, la cartera que se presentaba era por avaluos, era cartera inconbrable y fue autorizado su saneamiento por el comite contable y la derecion general por medio de la Resolucion No.1435/2021</t>
  </si>
  <si>
    <t>N/A YA QUE LA DIRECCION TERRITORIAL QUINDIO NO TIENE CARTERA A COBRAR PORQUE NO SE SUSCRIBIO CONTRATO O CONVENIO ALGUNO EN ESTE TRIMESTRE</t>
  </si>
  <si>
    <t>Aducen no tener cartera pendiente, adjunta evidencia</t>
  </si>
  <si>
    <t xml:space="preserve">Se da concepto favorable por que la Territorial no cuenta con cartera pendiente a la fecha </t>
  </si>
  <si>
    <t>De acuerdo con el avance cualitativo, se observa que la cartera que tenía la DT era inconbrable y fue autorizado su saneamiento por el comite contable y la dirección general por medio de la Resolución No.1435/2021</t>
  </si>
  <si>
    <t>Esta actividad fue cumplida en el trimestre anterior.</t>
  </si>
  <si>
    <t>Existe foto de un juzgado, sin embargo no se valida como soporte.</t>
  </si>
  <si>
    <t>Se observa que la D.T no cuenta con cartera por lo tanto se aprueba el avance.</t>
  </si>
  <si>
    <t>De acuerdo con los soportes suministrados, "RESOLUCION 1435 DE 2021" de fecha 17 de septiembre se autoriza la depuración de la cartera por valor de $1.518.845.</t>
  </si>
  <si>
    <t>Risaralda</t>
  </si>
  <si>
    <t>A fecha 31 de marzo de 2021, se han elaborado 2677 tramites de Oficina, consistentes en tramites de mutacion de primera, rectificaciones y complentaciones.</t>
  </si>
  <si>
    <t>A fecha 30 de junio de 2021, se han elaborado 7.195 tramites de Oficina, consistentes en tramites de mutacion de primera, rectificaciones y complentaciones.</t>
  </si>
  <si>
    <t>A fecha 30 de septiembre se realizaron 3669 tramites de oficina en ambos sistemas SNC, y, COBOL. en los departamentos de Risaralda y Choco.</t>
  </si>
  <si>
    <t>Durante el trimestre reportado  se realizaron 4474 tramites de oficina en ambos sistemas SNC, y, COBOL. en los departamentos de Risaralda y Choco.</t>
  </si>
  <si>
    <t>La actividad cuenta con la evidencia</t>
  </si>
  <si>
    <t>Se observa en el archivo consolidado de Catastro que la D.T ejecutó 2.567 trámites de oficina para este primer trimestre del año 2021.</t>
  </si>
  <si>
    <t xml:space="preserve">Se observa la ejecución de la actividad mediante excel Estadísticas Seguimiento de Trámites Risaralda-Chocó 2021, el Seguimiento a Trámites SNC segundo trimestre 2021 y cuadro sobre Trámites de Oficina y Terreno vigencias anteriores y actual. </t>
  </si>
  <si>
    <t>De acuerdo a los soportes, reportes mensuales, se evidencia el avance reportado.</t>
  </si>
  <si>
    <t>A fecha 31 de marzo de 2021 se han realizado 192 tramites de terreno, toda vez que hasta el 02 de febrero se posesiono el funcionario de gestion catastral en la Territorial Risaralda y se le dio prioridad a los tramites de terreno de vigencias anteriores, teniendo en cuenta que la Territorial Risaralda se encontraba en proceso de actualizacion catastral de ocho municipios de este departamento.</t>
  </si>
  <si>
    <t xml:space="preserve">A fecha 30 de junio de 2021 se han realizado 845 tramites de terreno y se le dio prioridad a los tramites de terreno de vigencias anteriores, se debe tener en cuenta las restricciones de personal para realizar visitas de campo por la emergencia samitaria. </t>
  </si>
  <si>
    <t>A 30 de septiembre se realizaron 301  tramites catastrales de terreno en ambos sistemas Sistema Nacional Catastral y COBOL, dando prioridad a tramites de vigencias anteriores.</t>
  </si>
  <si>
    <t>Durante este trimestre se realizaron 478  tramites catastrales de terreno en ambos sistemas Sistema Nacional Catastral y COBOL, dando prioridad a tramites de vigencias anteriores.</t>
  </si>
  <si>
    <t>En archivo consolidado de Catastro se observa que la D.T ejecutó 1.044 trámites de terreno para los meses de enero, febrero y marzo de 2021.</t>
  </si>
  <si>
    <t xml:space="preserve">Se evidencia ejecución de la actividad mediante documento word Trámites de Oficina y Terreno vigencia anterior y actual, Excel de seguimiento a Trámites SNC segundo trilestre 2021 y excel sobre Trámites segundo trimestre 2021 Chocó. </t>
  </si>
  <si>
    <t>Se han elaborado cuatro avaluos comerciales en el primer trimestre que se encuentran para entrega de control de calidad en el GIT de Valoracion Economica.</t>
  </si>
  <si>
    <t>Se han elaborado tres avaluos comerciales en el primer trimestre que se encuentran para entrega de control de calidad en el GIT de Valoracion Economica y se hizo entrega de un avaluo comercial.</t>
  </si>
  <si>
    <t>Se estan elaborando varios avaluos comerciales dentro del contrato interadministrativo 564-2021 con la goberncion de Risaralda.</t>
  </si>
  <si>
    <t>Se han elaborado ocho avaluos comerciales en el cuarto trimestre en el municipio de Quinchia risaralda.</t>
  </si>
  <si>
    <t>No se cuenta con la evidencia (Avaluos entregados)</t>
  </si>
  <si>
    <t>Se presenta contrato interadministrativo firmado entre el IGAC y el Departamento de Risaralda por 10 meses con el objeto de “Realizar avalúos de predios rurales y urbanos en el Departamento de Risaralda” . Sin embargo no se programó meta para este trimestre del año.</t>
  </si>
  <si>
    <t xml:space="preserve">Se observa ejecución de la  actividad mediante las evidencias aportadas (Comunicaciones de entrega informes avaluos de Santa Rosa, Quibdó y Pereira de fechas 31/05/2021, 25/05/2021 y 20/05/2021 respectivamente, comunicación de entrega complementación avalúo Mistrató del 29/06/2021) y comunicación entrega de adición avalúo Pueblo Rico 26/04/2021. </t>
  </si>
  <si>
    <t>De acuerdo a los soportes, informe de avaluos, se evidencia el avance reportado.</t>
  </si>
  <si>
    <t>Se ha dado respuesta a 18 oficios de ley 1561 a los juzgados de competencia en jurisdiccion de la Territorial Risaralda, los demas se remiten se remiten por competencia al AMCO.</t>
  </si>
  <si>
    <t>Se ha dado respuesta a 28 oficios de ley 1561 a los juzgados de competencia en jurisdiccion de la Territorial Risaralda, los demas se remiten se remiten por competencia al AMCO.</t>
  </si>
  <si>
    <t>Durante los meses de julio, agosto y septiembre se respondieron 19 oficios de ley 1561 a los juzgados de competenciaa de la Territorial Risaralda.</t>
  </si>
  <si>
    <t>Se soliictaron para el municipio Certegui, de los cuales se generaron 261 , no se pudieron genrar 5 por area no consistente  y 1 no estaba localizado,  20 del municipio de Rio Quito, 17 Carmen de Atrato y 21 la Celia para un total de 319 certificados para titulacion, y 7 para Ley 1561-2012.</t>
  </si>
  <si>
    <t>Se observa avance para el primer trimestre del año 2021, donde se evidencia el recibido de solicitudes las cuales se encuentran en proceso de respuesta a cada entidad solicitante.</t>
  </si>
  <si>
    <t>Se observa ejecución de la actividad con la Relación de Respuestas a Oficios Ley 1561 de 2012 DT Risaralda y con los 27 oficios relacionados con regularización de la propiedad Ley 1561 de 2012.</t>
  </si>
  <si>
    <t>De acuerdo a los soportes, relación de respuestas a oficios ley 1561 de 2012 - DT Risaralda 2021, se evidencia el avance reportado.</t>
  </si>
  <si>
    <t>Se ha dado respuesta a todos los tramites solicitados por los juzgados de Restitucion de Tierras de Risaralda y Choco, ademas lo solicitado por la Unidad de Restitucion de Victimas de estos Departamentos.</t>
  </si>
  <si>
    <t>Se ha dado respuesta a 60 peticiones solicitadas por los Juzgados de Restitucion de Tierras de Risaralda y Choco, ademas lo solicitado por la Unidad de Restitucion de Victimas de estos Departamentos.</t>
  </si>
  <si>
    <t>Durante los meses de julio, agosto y septiembre se dieron respuesta a 15 peticiones solicitadas por los juzgados de Restitucion de Tierras de Risaralda y Choco, ademas los solicitado por la Unidad de Restitucion de Victimas de estos departamentos.</t>
  </si>
  <si>
    <t>Durante los meses de octubre,noviembre y diciembre se dieron respuesta a 33 peticiones solicitadas por los juzgados de Restitucion de Tierras de Risaralda y Choco, ademas los solicitado por la Unidad de Restitucion de Victimas de estos departamentos.</t>
  </si>
  <si>
    <t>Se evidencia documentos sobre solicitudes recibidas para el cumplimiento de la Política de Restitución de Tierras y Ley de Víctimas y en estado de respuesta.</t>
  </si>
  <si>
    <t xml:space="preserve">Se observa ejeucón de la actividad mediante los 60 oficios aportados por la Territorial que guardan relación con la Política de Restitución de Tierras. </t>
  </si>
  <si>
    <t>De acuerdo a los soportes, relación oficios contestados procesos restitución de tierras, se evidencia el avance reportado.</t>
  </si>
  <si>
    <t>Se ha dado respuesta oportuna a las PQRD radicas en el SIGAC, pero se debe tener en cuenta que dicha plataforma presenta problemas para remitir la respuesta al usuario inicial.</t>
  </si>
  <si>
    <t>Se ha dado respuesta oportuna a las PQRD radicas en el SIGAC, pero se debe tener en cuenta que dicha plataforma presenta problemas para remitir la respuesta al usuario inicial y esta duplicando las peticiones de los usuarios a los funcionarios, a pesar de que se de respuesta a los usuarios, situacion que fue puesta en conocimiento de la secretaria general.</t>
  </si>
  <si>
    <t>Durante el tercer semestre se dio respuesta a las PQRD radicadas en el SIGAC.</t>
  </si>
  <si>
    <t>Durante el cuarto trimestre se recibieron 307 petiicones en la plataforma SIGAC, se atendieron  todas dentro de los terminos legales, no se recibieron quejas, reclamos ni sugerencias en este periodo.</t>
  </si>
  <si>
    <t>Para esta actividad se soportan los reportes correspondientes a los meses de enero, febrero y marzo sobre las solicitudes allegadas a la D.T, de igual manera se evidencia las respuestas a estas.</t>
  </si>
  <si>
    <t>Se observa ejecución de la actividad con los soportes suministrados por la Territorial.</t>
  </si>
  <si>
    <t>De acuerdo a los soportes, PQRS III trimestre julio agosto septiembre t Rda, se evidencia el avance reportado.</t>
  </si>
  <si>
    <t>Se realizaron las actas correspondientes de copasst de enero, febrero y marzo, al igual que el acta de c convivencia del primer trimestre 2021</t>
  </si>
  <si>
    <t>Se realizaron las actas correspondientes de copasst de abril, mayo y junio, al igual que el acta de c convivencia del segundo trimestre 2021</t>
  </si>
  <si>
    <t>Se realizaron las actas correspondientes de copasst de julio, agosto y septiembre, al igual que el acta de c convivencia del  tercer trimestre 2021</t>
  </si>
  <si>
    <t>Durante este trimestre se realizaron los tres comites de COPASST y uno de CCL, dichas actas fueron subidas al DRIVE.</t>
  </si>
  <si>
    <t>Esta actividad se soporta con las actas de Comités Copasst correspondiente a los meses de enero, febrero y marzo.  Así mismo se soporta el acta de comité de Convivencia Laboral realizada el día 05/03/2021.</t>
  </si>
  <si>
    <t>Se soporta ejecución de la actividad con actas de Copasst de abril, mayo y junio 2021 y acta Comité Convivencia del 25/06/2021.</t>
  </si>
  <si>
    <t>De acuerdo a los soportes, acta de convivencia y copass, se evidencia el avance reportado.</t>
  </si>
  <si>
    <t xml:space="preserve"> A pesar de que no se conoce de forma oficial el acta 06-01-2021, la territorial Risaralda ha cumplido con las actividades ahi propuestas.</t>
  </si>
  <si>
    <t>El informe de las actividades de SG-SST fue diligenciado en el ultimo trimestre con informacion de todo el año por no tener conocimiento de la realizacion de dicha tarea.</t>
  </si>
  <si>
    <t xml:space="preserve">No aporta evidencias </t>
  </si>
  <si>
    <t>No cargaron avance ni evidencias</t>
  </si>
  <si>
    <t>no se revisa evidencia no cumple con el producto esperado</t>
  </si>
  <si>
    <t>No se soportan evidencias para validar esta actividad.</t>
  </si>
  <si>
    <t>No se aportaron evidencias ni se reporto avance.</t>
  </si>
  <si>
    <t>No se aporta evidencia</t>
  </si>
  <si>
    <t>En el primer trimestre, se efectuaron ventas por el valor de $32.000.000.</t>
  </si>
  <si>
    <t>En el primer trimestre, se efectuaron ventas por el valor de $ 21.071.546.</t>
  </si>
  <si>
    <t>En el tercer trimestre se efectuaron ventas por valor de $23.036.178.</t>
  </si>
  <si>
    <t>Se vendieron $39.832.724, el producto as vendido son los certificados catastrales.</t>
  </si>
  <si>
    <t>Se evidencian reportes de relación de ingresos de contado ventas correspondientes a los meses de enero, febrero y marzo por valores de (5’987.369, 12’868.558 y 8’896.938 pesos m/cte, respectivamente).</t>
  </si>
  <si>
    <t>Se observa ejecuión de la actividad con las evidencias aportadas de Facturación detallada meses de abril, mayo y junio 2021 y Relación de Ingresos Ventas de Contado del segundo trimestre 2021.</t>
  </si>
  <si>
    <t>De acuerdo a los soportes, relación de ingresos mensuales, se evidencia el avance reportado, aunque no se cumple con lo programado.</t>
  </si>
  <si>
    <t>La territorial Risaralda tiene pendiente el cobro de una cartera por valor de $ 352.000.000 con la Gobernacion de Risaralda, quedando pendiente la liquidacion del contrato por revision del contratante de los productos entregados</t>
  </si>
  <si>
    <t>La Gobernacion de Risaralda realizo el pago del saldo pendiente por el proceso de actualizacion catastral realizado en ocho municipios del departamento dentro del contrato interadministrativo 5150/2019, por valor de $ 332.842.115.</t>
  </si>
  <si>
    <t>No se tiene pendiente ningun cobro.</t>
  </si>
  <si>
    <t>En la direccion territorial Risaralda ,  en el mes de octubre se tienen 3 cuentas de cobro, en el mesde noviembre 4 y en el mes de diciembre 5; para un total de  $ 96.471.202.</t>
  </si>
  <si>
    <t>La actividad no cuenta con la evidencia del ingreso por  la gestion de cobro de cartera</t>
  </si>
  <si>
    <t>Para la actividad se presentan los documentos sobre un contrato interadministrativo del año 2019 firmado entre el Departamento de Risaralda y el IGAC con el objeto de la “Actualización de la formación catastral de los municipios de Apía, Belén de Umbría, Balboa, Guática, La Celia, Marsella, Pueblo Rico y Santuario” y un correo electrónico donde se comparten compromisos por la Sede Central y la D.T Risaralda el día 25/03/2021.  Sin embargo no se valida la actividad, falta suministro de información.</t>
  </si>
  <si>
    <t xml:space="preserve">Se observó recaudo mediante comprobante de pago 88224321 del 26/05/2021 por $332.842.115 de la Gobernación de Risaralda. </t>
  </si>
  <si>
    <t>De acuerdo a los soportes, se evidencia el avance reportado, no se cumple con lo programado</t>
  </si>
  <si>
    <t>Santander</t>
  </si>
  <si>
    <t>Se realizaron los trámites de oficina de conformidad con lo que ha llegado de Registro en el presente año.</t>
  </si>
  <si>
    <t>Se realizaron 5101 mutaciones de tramites de oficina en el segundo trimestre, de acuerdo con lo allegado por la oficina de registro y solicitudes de los usuarios.</t>
  </si>
  <si>
    <t>Se realizaron 1678 tramites de oficina en el tercer trimestre, de acuerdo con lo allegado por la oficina de registro y solicitudes de los usuarios  de vigencias anteriores</t>
  </si>
  <si>
    <t>Se realizaron 4632 tramites de oficina en el cuarto trimestre, de acuerdo con lo allegado por la oficina de registro y solicitudes de los usuarios</t>
  </si>
  <si>
    <t>La territorial evidencia la ejecución de 5101 mutaciones para el segundo trimestre de 2021</t>
  </si>
  <si>
    <t xml:space="preserve">De acuerdo con las evidencias, se observa que durante el tercer trimestre se realizaron 1678 tramites de oficina </t>
  </si>
  <si>
    <t>De acuerdo con las evidencias se observa que durante el cuarto trimestre se realizaron 4632 tramites de oficina. Se cumple con el producto esperado.</t>
  </si>
  <si>
    <t>De acuerdo con el Informe detallado de la Subdirección de Catastro se observa que la Dirección Territorial Santander durante el primer trimestre de la vigencia 2021 tiene como meta realizar 21.982 solicitudes de oficina de las cuales realizó 3.606 con un porcentaje de avance del 16%.</t>
  </si>
  <si>
    <t>De acuerdo con las evidencias suministradas se observa que la Dirección Territorial Santander para los meses de abril, mayo y junio finalizo 5101 trámites de oficina.</t>
  </si>
  <si>
    <t xml:space="preserve">A pesar de  no tener meta fijada para el periodo se observan avances con archivo Excel: Reporte MAESTRO RADICADOR SEP 30, TRAMITADAS TERCER TRIMESTRE 2021 e “INFORME DE AVANCE - METAS FISICAS 2021” en el que se observan avances % así: julio 3,24, agosto 13,84 ;  septiembre1,53; </t>
  </si>
  <si>
    <t xml:space="preserve">Son trámites de terreno realizados desde oficina.  </t>
  </si>
  <si>
    <t>Se realizaron 414 mutaciones de tramites de terreno en el segundo trimestre, de acuerdo con lo solicitudes presentadas por los usuarios y al presupuesto asignado para comisiones.</t>
  </si>
  <si>
    <t xml:space="preserve">Se realizaron 4790 tramites de terreno en el tercer trimestre, de acuerdo con lo solicitudes presentadas por los usuarios y al presupuesto asignado para comisiones; asi como la depuracion de saldos de vigencias anteriores. </t>
  </si>
  <si>
    <t>Se realizaron 1926 tramites de terreno en el cuarto trimestre, de acuerdo con lo solicitudes presentadas por los usuarios y al presupuesto asignado para comisiones</t>
  </si>
  <si>
    <t>Se evidencia la realización de 404  trámites de terreno, se recomienda avanzar en mayores cantidades en la ejecución de la meta, ya que se encuentra en un avance del 3,52%</t>
  </si>
  <si>
    <t xml:space="preserve">De acuerdo con las evidencias, se observa que durante el tercer trimestre se realizaron 4790 tramites de terreno </t>
  </si>
  <si>
    <t>De acuerdo con las evidencias se observa que durante el cuarto trimestre se atendieron los trámites de terreno solicitados. Se cumple con el producto esperado.</t>
  </si>
  <si>
    <t>De acuerdo con el Informe detallado de la Subdirección de Catastro se observa que la Dirección Territorial Santander durante el primer trimestre de la vigencia 2021 tiene como meta realizar 15.660 solicitudes de visitas a terreno de las cuales realizó 138 con un porcentaje de avance del 1%. Se recomienda agilizar las visitas a terreno.</t>
  </si>
  <si>
    <t>De acuerdo con las evidencias suministradas se observa que la Dirección Territorial Santander para los meses de abril, mayo y junio finalizo 414 trámites de terreno.</t>
  </si>
  <si>
    <t xml:space="preserve">A pesar de que para el tercer trimestre no tiene meta fijada, se observan avances asi:Con archivo Excel: TRAMITADAS TERCER TRIMESTRE 2021 e INFORME DE AVANCE - METAS FISICAS 2021.avances en los meses julio 3,24, agosto 13,84;  septiembre1,53; _x000D_
_x000D_
</t>
  </si>
  <si>
    <t>Durante el primer trimestre del 2021 se elaboró el avalúo del predio la Cabaña del municipio de Puerto Parra.</t>
  </si>
  <si>
    <t>Se realizó la elaboarción de el avaluo del predio la  plamita del municpio de Sabana de Torres  y eleboracion de 3 avaluos para la Contraloria del Municpio de San Jose de Miranda, para un total de 4 avalúos, de acuerdo a las solicitudes presentadas.</t>
  </si>
  <si>
    <t xml:space="preserve">Se realizarón de 100 avaluos de IVP Indice de Valoración Predial  DANE del municipio Bucaramanga. Así mismo, se encuentran en proceso de elaboración 18 avalúos correspondiente al proceso 68081-3121-001-0219-0126-00 del municipio de Barrancabermeja según orden de práctica de avalúo No. 4  </t>
  </si>
  <si>
    <t xml:space="preserve">Se realizaron los 99 avalúos para la complementación del  IVP DANE del Municipio de Bucaramanga, y  se cumplió con los 19 avalúos  solicitados por la URT </t>
  </si>
  <si>
    <t xml:space="preserve">Se observa que la DT  recibió atendió 1  solicitud de elaboración de avalúos comerciales </t>
  </si>
  <si>
    <t>Se observa en las evidencias que la territorial atendió cuatro solicitudes de elaboración de avalúos comerciales</t>
  </si>
  <si>
    <t>De acuerdo con las evidencias, se observa que durante el tercer trimestre se realizaron 100 avalúos IVP</t>
  </si>
  <si>
    <t>De acuerdo con la información suministrada por la DT se atendieron las solicitudes de elaboración de avalúos comerciales durante el cuarto trimestre.</t>
  </si>
  <si>
    <t>De acuerdo con las evidencias suministradas por la Dirección Territorial Santander y el radicado 6019-2021-0004055 EE-001 del 06 de abril se hace entrega del informe de avalúo comercial rural del predio ubicado en municipio de Puerto Parra.</t>
  </si>
  <si>
    <t>De acuerdo con las evidencias suministradas la Dirección Territorial Sanatander recibe 2 solicitudes para avalúos en el marco de la política de restitución de tierras y 1 solicitud para un avalúo comercial de 2 predios.</t>
  </si>
  <si>
    <t>Con correos: Del 08-07-2021 de Asignación Investigación Índice de Valoración Predial 2020-2021; del 12-07-2021 ASUNTO: respuesta a oficio con radicado IGAC 6019-2021-0022-0708957-ER-000; del 22-07-2021 con asunto: Su oficio con radicado IGAC 6019-2021-0008957-ER-000;  del 18-08-2021 Asunto: Traslado por No Competencia del 20-08-2021 asunto: incorporar al área urbana 50 predios municipio de Betulia  caso 139713; del 20-08-202 1asunto: traslado predios suita –Oiba  caso 112504; del 15-09-2021 asunto: avaluó predios radicado no: 2619 DTS-2021-0001415-ER-000 _x000D_
Correo del 06/10/2021 Myriam Leal Castillo, reenvío Inicio orden Desacato DOCUMENTACION PROC. 2019-00126-00 ID 75582 Y75601 Orden de practica de Avaluo- fecha 09/08/2021A pesarde que no se tenia meta para este periodo, se evidencia avance</t>
  </si>
  <si>
    <t>en el primer Trimestre se respondierón 1100 solicitudes, cumpliendo con las solicitudes en materia de regularizacion de la propiedad</t>
  </si>
  <si>
    <t>Se atendieron todas las solciitudes en materia de regularización de la propiedad Ley 1561 y 1564 como lo fueron la expedición de Certificados Planos prediales y Certificados Especiales; dado que son estos productos y servicios que hacen referencia a lo citado en la norma de regularización. Así mismo, se da el cumplimiento en el envio a los juzgados cuando así lo requieren. Para un total de 225 solcitudes para el II trimestre.</t>
  </si>
  <si>
    <t>Se realizaron a cabalidad los trámites y/o solicitudes referentes a la regularización de la Ley 1561 y 1564 de 2012 de conformidad con lo que ha llegado en el presente año.</t>
  </si>
  <si>
    <t>Se realizaron a cabalidad los trámites y/o solicitudes referentes a la regularización de la Ley 1561 y 1564 de 2012 de conformidad con lo que ha llegado en el presente año. Se expidieron todos los certificados que fueron solicitados en referencia a la Ley 1561 y 1564 de 2012 .</t>
  </si>
  <si>
    <t>Se observa que en el segundo trimestre la territorial atendió las  solicitudes concernientes a Regularización de la Propiedad, para un total de 225 solicitudes</t>
  </si>
  <si>
    <t xml:space="preserve">Se observa que durante el tercer trimestre se realizaron los trámites y/o solicitudes referentes a la regularización de la Ley 1561 y 1564 de 2012 </t>
  </si>
  <si>
    <t>De acuerdo con las evidencias se observa que durante el cuarto trimestre se realizaron los trámites y/o solicitudes referentes a la regularización. En la evidencia se observa los certificados que fueron solicitados en referencia a la Ley 1561 y 1564 de 2012  Se cumple con el producto esperado.</t>
  </si>
  <si>
    <t>Las evidencias suministradas por la Dirección Territorial Santander no corresponden  a la actividad dado que se presenta reporte de SIGAC, por lo que no es posible validar si las respuestas entregads hacen parte del tramite de Regularización de la propiedad.</t>
  </si>
  <si>
    <t>De acuerdo con las evidencias suministradas se observa que la Dirección Territorial Santander genero los certificados prediales necesarios para la regularización de la propiedad. Muestra de ello se presentan dos certificados.</t>
  </si>
  <si>
    <t>Con VENTAS TOTALIZADAS POR PRODUCTO del 01-07-2021 al 30-09-2021 con total  de reporte  $5,219,676 se evidencia que la Dirección Territorial Santander genero los certificados prediales necesarios para la regularización de la propiedad</t>
  </si>
  <si>
    <t>Se respondieron 100 solicitudes para el cumplimiento de de la Política de Restitución de Tierras y Ley de Víctimas</t>
  </si>
  <si>
    <t>Se respondieron en total 84 solicitudes para el cumplimiento de la Política de Tierras, distribuidas así: de 56 procedentes de los Juzgados, Tribunal, y ORIP. _x000D_
28 solicitudes de la Unidad de Restitución de Tierras de Barrancabermeja y Bucaramanga. Cumpliendo a cabalidad con los requerimientos solicitados.</t>
  </si>
  <si>
    <t xml:space="preserve">Se respondieron en total 172 solicitudes para el cumplimiento de la Política de Tierras, distribuidas así:  En estapa judicial y Post- Fallo 101 procedentes de los Juzgados, Tribunal, y ORIP.   En etapa Administrativa  71 solicitudes de la Unidad de Restitución de Tierras de Barrancabermeja y Bucaramanga.  Se envia a Sede la matriz HM-DT-SANTANDER-V-12 cada 15 días, donde se puede evidenciar lo enunciado. </t>
  </si>
  <si>
    <t>Se respondieron en total 103 solicitudes para el cumplimiento de la Política de Tierras, distribuidas así:  En estapa judicial y Post- Fallo 72 procedentes de los Juzgados, Tribunal, y ORIP.   En etapa Administrativa  31 solicitudes de la Unidad de Restitución de Tierras de Barrancabermeja y Bucaramanga.  Se envia a Sede la matriz HM-DT-SANTANDER-V-12 cada 15 días, donde se puede evidenciar lo enunciado</t>
  </si>
  <si>
    <t>La evidencia da cumplimiento a la actividad para el segundo trimestre</t>
  </si>
  <si>
    <t>De acuerdo con la evidencia, se observa que durante el tercer trimestre se respondieron las solicitudes para el cumplimiento de la Política de Tierras</t>
  </si>
  <si>
    <t>De acuerdo con las evidencias y con el seguimiento de la DT se observa que durante el cuarto trimestre se respondieron las solicitudes para el cumplimiento de la Política de Tierras. Se cumple con el producto esperado.</t>
  </si>
  <si>
    <t>De acuerdo con las evidencias suministradas por la Dirección Territorial Santader se observa la respuesta a solicitudes relacionadas con la Política de Restitución de Tierras y Ley de Víctimas</t>
  </si>
  <si>
    <t>De acuerdo con las evidencias suministradas se observa que la Dirección Territorial Santander atiende 22 solicitudes referentes a procesos de restitución de tierras.</t>
  </si>
  <si>
    <t xml:space="preserve">  Su   comunicación   con   radicado   IGAC   6019-2021-0007697-ER-000,   referente   al   proceso   de Restitución de Tierras con radicado 68081-3121-001-2017-00177-01 la evidencia, se observa que durante el tercer trimestre se respondieron las solicitudes para el cumplimiento de la Política de Tierras</t>
  </si>
  <si>
    <t>Se atendieron 35 peticiones de PQRS en el primer Trimestre</t>
  </si>
  <si>
    <t>Se recibieron 7 PQRSD en el segundo trimestre del 2021, de las cuales se tramitaron 4 del trimestre mas el acumulado que se tenía pendiente del primer trimestre, quedando solo un saldo de 10 PQRSD  en el semestre.</t>
  </si>
  <si>
    <t xml:space="preserve">Se han atendido en terminos de ley las peticiones ,quejas, reclamos, sugerencias, y demas tramites y/o solicitudes presentadas por los usuarios durante el tercer trimestre del 2021. de los cuales es presiso manifestar que dado el proceso de modernizacion y rediseño institucional de la entidad se han incrementado los timepos de respuesta a los peticionarios dado la la falta de personal para atender dichos requerimientos. </t>
  </si>
  <si>
    <t>Se han atendido en términos de ley las peticiones, quejas, reclamos, sugerencias, y demás trámites y/o solicitudes presentadas por los usuarios durante el cuarto trimestre del 2021, dentro del término de ley, quedando pendiente aquellas que están dentro del término. Cumpliendo así, con la atención del servicio al ciudadano.</t>
  </si>
  <si>
    <t>Se verifica el seguimiento a las PQRS del segundo trimestre con base a la evidencia reportada por la territorial</t>
  </si>
  <si>
    <t xml:space="preserve">De acuerdo con el seguimiento de la DT Se han atendido en términos de ley las peticiones, quejas, reclamos, sugerencias, y demas tramites y/o solicitudes presentadas por los usuarios durante el tercer trimestre del 2021. </t>
  </si>
  <si>
    <t>De acuerdo con las evidencias y con el seguimiento de la DT se observa que durante el cuarto trimestre se atendieron en términos de ley las PQRDS. Se cumple con el producto esperado.</t>
  </si>
  <si>
    <t>De acuerdo con las evidencias suministradas por la Dirección Territorial Santander documento " PQRS primer trimestre" se observa que durante el primer trimestre se recibieron 85 solicitudes de las cuales se finalizaron 31 y están pendientes 54. Se recomienda revisar los tiempos de respuesta de estas solicitudes.</t>
  </si>
  <si>
    <t>De acuerdo con información proporcionada por el GIT de Servicio al Ciudadano y participación la Dirección Territorial Santander recibió 8 peticiones, de las cuales atendió oportunamente 4 con un porcentaje del 50% .Se recomienda revisar el proceso de atención de las PQRS.</t>
  </si>
  <si>
    <t xml:space="preserve">Con INFORMES 2021-JULIO-AGOSTO-SEPTIEMBRE se evidencia que han atendido en términos de ley las peticiones, quejas, reclamos, sugerencias, y demas tramites y/o solicitudes </t>
  </si>
  <si>
    <t>En el primer trimestre, se realizaron la reunion de comite pertinente, en el cual se deja evidencia en las  acta, y se manifiesta las actividades que se deben llevar acabo. cumpliendo a cabalidad con la entrega de las actas  de comite copasst y comite de convivencia</t>
  </si>
  <si>
    <t>Se realizó envio de las actas correspondientes al Git de Talento Humano del II trimestre de acuerdo con las metas asignadas; tal como se evidencia en las actas y los informes enviados a sede central.</t>
  </si>
  <si>
    <t>Se realizó envio de las actas correspondientes al Git de Talento Humano correspondiente a lo ejecutado en el tercer trimestre tal como se muestra en los soportes de evidenia</t>
  </si>
  <si>
    <t>Para el cuarto trimestre se realizaron las reuniones programadas por el GIT de Talento Humano, en el cual se deja evidencia las actas y envios a sede central; cumpliendo a cabalidad con la entrega de las actas  de comité copasst y comité de convivencia, entre otras.</t>
  </si>
  <si>
    <t>La territorial cumple con la actividad para el segundo trimestre</t>
  </si>
  <si>
    <t xml:space="preserve">De acuerdo con las evidencias, se observa que durante el tercer trimestre se realizaron las Actas de Copasst  y el Acta de Convivencia Laboral </t>
  </si>
  <si>
    <t>De acuerdo con las evidencias se observa que durante el cuarto trimestre se cumplió con la entrega de las actas  de comité copasst y comité de convivencia. Se cumple con el producto esperado.</t>
  </si>
  <si>
    <t>De acuerdo con las evidencias suministradas por la Direección Territorial Santander se observa acta de COPASST del 30 de enero de 2021</t>
  </si>
  <si>
    <t>De acuerdo con las evidencias suministradas por la Dirección Territorial Santander se obseva que se han desarrollado los comités COPASTT de acuerdo con actas del 30-04-2021, 23-06-2021, 30-06-2021, sin embargo, de acuerdo con las evidencias comité de convivencia laboral no se ha realizado.</t>
  </si>
  <si>
    <t>Se evidencia  acta de reunión Comité Copasst del 30/09/2021 se sugiere para el proximo periodo la inclusión de las  Actas de Copasst  y el Acta de Convivencia Laboral completas del periodo.</t>
  </si>
  <si>
    <t xml:space="preserve">En el primer trimestres, se realizaron los controles mensuales de asistencia, los cuales se envian mensualmente a la sede central, Git Talento Humano. </t>
  </si>
  <si>
    <t>Se realizó envio de los informes correspondientes a las actvidades de seguridad y salud en el trabajo de acuerdo al cronograma de trabajo para el II trimestre del 2021.</t>
  </si>
  <si>
    <t>Se realizó envio de los informes correspondientes a las actvidades de seguridad y salud en el trabajo de las activades ejecutadas durante tercer trimestre del 2021 como se evidencia en los soportes adjuntos.</t>
  </si>
  <si>
    <t>Se realizó envio de los informes correspondientes a las actvidades de seguridad y salud en el trabajo de las activades ejecutadas durante cuarto trimestre del 2021 como se evidencia en los soportes adjuntos. Cumpliendo con la totalidad del plan programado.</t>
  </si>
  <si>
    <t>La territorial realiza el seguimiento a las responsabilidades  en el SG - SST para el segundo trimestre</t>
  </si>
  <si>
    <t xml:space="preserve">De acuerdo con las evidencias, se observa que durante el tercer trimestre se realizaron los informes correspondientes a las actvidades de seguridad y salud en el trabajo </t>
  </si>
  <si>
    <t xml:space="preserve">De acuerdo con las evidencias, se observa que durante el cuarto trimestre se realizaron los informes correspondientes a las actvidades de seguridad y salud en el trabajo </t>
  </si>
  <si>
    <t xml:space="preserve">De acuerdo con las eviencias suministradas por la Dirección Territorial Sanatander radicado número 2010-2021-0003913- IE-001 del 17 de febrero de 2021 se realiza reporte de ausentismo para el mes de enero, no se presentan evidencias de ejecución en los meses de febrero y marzo. </t>
  </si>
  <si>
    <t>De acuerdo con las evidencias suministradas la Dirección Territorial Santander Presenta acata del 23-06-2021 en la que se mencionan temas relacionados con el SG-SST como el ausentismo laboral.</t>
  </si>
  <si>
    <t>Con reporte de informe de ausentismo de julio, agosto y septiembre, Sistema de Gestión de Seguridad y Salud en el trabajo Direcciones Territoriales-Informe de gestión trimestral elaborado el 02/10/2021. se evidencia l cumplimiento de la meta.</t>
  </si>
  <si>
    <t>Las ventas están representadas en certificados catastrales, información catastral y publicaciones por un valor total de $ 28.605.649.  Se realizó la validación del 100% de las ventas reportadas por el CIG con el movimiento bancario.</t>
  </si>
  <si>
    <t>Las ventas están representadas en certificados catastrales, información catastral y publicaciones por un valor total de $ 38.155.744.  Se realizó la validación del 100% de las ventas reportadas por el CIG con el movimiento bancario.</t>
  </si>
  <si>
    <t>Las ventas están representadas en certificados catastrales, información catastral y publicaciones por un valor total de $ 42.374.176.  Se realizó la validación del 100% de las ventas reportadas por el CIG con el movimiento bancario.Las ventas están representadas en certificados catastrales, información catastral y publicaciones por un valor total de $ 42.374.176.  Se realizó la validación del 100% de las ventas reportadas por el CIG con el movimiento bancario.</t>
  </si>
  <si>
    <t>Las ventas están representadas en certificados catastrales, información catastral y publicaciones por un valor total de $ 31.329.353.  Se realizó la validación del 100% de las ventas reportadas por el CIG con el movimiento bancario.</t>
  </si>
  <si>
    <t xml:space="preserve"> Se observa que durante el primer trimestre la DT recaudó ingresos por venta de bienes y servicios</t>
  </si>
  <si>
    <t>la territorial realizó ventas por un valor total de $ 38.155.744, actualmente se tiene un avance del 19,52%</t>
  </si>
  <si>
    <t xml:space="preserve">De acuerdo con la relación de ventas de contado, se observa que durante el tercer trimestre se hicieron ventas por bienes y servicios._x000D_
_x000D_
</t>
  </si>
  <si>
    <t xml:space="preserve">De acuerdo con la relación de ventas de contado, se observa que durante el cuarto trimestre se hicieron ventas por bienes y servicios. Se cumple con el producto esperado._x000D_
</t>
  </si>
  <si>
    <t>De acuerdo con los soportes suministrados por la Dirección Territorial Santander los ingresos percibidos son por concepto de certificados catastrales e información catastral.</t>
  </si>
  <si>
    <t>De acuerdo con las evidencias suministradas por la Dirección Territorial Santander Ingresos Bogotá y Direcciones Territoriales las ventas por producto con corte 30 de mayo 2021 se observa que se han generado ingresos por venta de certificados catastrales por $6.146.864, por información catastral por $3.791.710 para un total de $9.938.574.</t>
  </si>
  <si>
    <t xml:space="preserve">Se evidencia un  reporte de RELACION DE INGRESOS DE CONTADO, se sugierepara el proximo periodo incluir  otro tipo de evidencia que permita verificar el dato. </t>
  </si>
  <si>
    <t>Sucre</t>
  </si>
  <si>
    <t>EN LA TERRITORIAL NO SE FIRMARON CONTRATOS PARA REALIZAR PROCESOS DE ACTUALIZACION DE LA FORMACION CATASTRAL EN EL PRIMER TRIMESTRE, EN REUNION CON LA ALCADESA DE CHALAN QUE MANIFESTO LA NECESIDAD DEL SERVICIO Y QUEDO ELLA EN SOLICITAR OFICIALMENTE INFORMACION Y COTIZACION PARA OBTENER ESTE SERVICIO POR PARTE DEL IGAC, IGUALMENTE CON EL MUNICIPIO DE COVEÑAS SE ESPERA RESPUESTA Y QUE A ELLOS SE LES HIZO UNA COTIZACION OFICIAL EN EL AÑO 2020.</t>
  </si>
  <si>
    <t>DURANTE EL SEGUIMIENTO DEL SEGUNTO TRIMESTRE 2021, EN  TERRITORIAL  NO SE REALIZARON NI FIRMARON CONTRATOS PARA LA REALIZACION DE PROCESOS DE FORMACION O ACTUALIZACION CATASTRAL RURAL, POR LO ANTERIOR NO SE SUBEN EVIDENCIAS.</t>
  </si>
  <si>
    <t>DURANTE EL SEGUIMIENTO DEL TERCER TRIMESTRE DE 2021, EN  TERRITORIAL  NO SE REALIZARON NI FIRMARON CONTRATOS PARA LA REALIZACION DE PROCESOS DE FORMACION O ACTUALIZACION CATASTRAL RURAL, POR LO ANTERIOR NO SE SUBEN EVIDENCIAS.</t>
  </si>
  <si>
    <t>DURANTE EL SEGUIMIENTO DEL CUARTO TRIMESTRE DE 2021, EN  TERRITORIAL  NO SE REALIZARON NI FIRMARON CONTRATOS PARA LA REALIZACION DE PROCESOS DE FORMACION O ACTUALIZACION CATASTRAL RURAL, POR LO ANTERIOR NO SE SUBEN EVIDENCIAS.</t>
  </si>
  <si>
    <t>no se adelanto procesos de formación</t>
  </si>
  <si>
    <t>Sin meta asignada para el periodo, sin evidencias de ejecución de las actividades</t>
  </si>
  <si>
    <t>SE ATENDIERON LOS TRAMITES DE OFICINA RECIBIDOS EN EL TRIMESTRE EN SU TOTALIDAD.</t>
  </si>
  <si>
    <t>EN EL SEGUNDO TRIMESTRE SE ATENDIERON LOS TRAMITES DE OFICINA RADICADOS EN LA TERRITORIAL</t>
  </si>
  <si>
    <t>EN EL TERCER TRIMESTRE SE ATENDIERON LOS TRAMITES DE OFICINA RADICADOS EN LA TERRITORIAL.</t>
  </si>
  <si>
    <t>EN EL CUARTO TRIMESTRE SE ATENDIERON LOS TRAMITES DE OFICINA RADICADOS EN LA TERRITORIA, EN ESTE SEGUIMIENTO SE INCLUYE LA INFORMACION DEL TRIMESTRE OCT A DICIEMBRE  2021 QUE CORRESPONDEN A 5.330 Y LAS DEL PRIMER TRIEMESTRE QUE COMO SE PUEDE OBSERVAR NO APARECE REPORTADA EN EL VALOR EJECUTADO Y LO QUE SE EJECUTARON EN LOS TRIMESTRES ANTERIORES QUE EL SISTEMA VALIDA DESPUES 1.530</t>
  </si>
  <si>
    <t>Con la evidencia aportada se observa cumplimiento a la actividad establecida. Faltó seguimiento cuantitativo</t>
  </si>
  <si>
    <t>Con las evidencias adjuntas se constata la realización de 1507 trámites de oficina</t>
  </si>
  <si>
    <t>De acuerdo con el Informe detallado de la Subdirección de Catastro se observa que la Dirección Territorial Sucre durante el primer trimestre de la vigencia 2021 tiene como meta realizar 5.789 solicitudes de oficina de las cuales realizó 1.862 con un porcentaje de avance del 32%.</t>
  </si>
  <si>
    <t>De acuerdo con las evidencias suministradas se observa que la Dirección Territorial Sucre para los meses de abril, mayo y junio finalizo 1507 trámites de oficina.</t>
  </si>
  <si>
    <t>De acuerdo con las evidencias suministradas se observa que la Dirección Territorial Sucre para los meses de julio , agosto y  septiembre finalizo 2639 trámites de oficina.</t>
  </si>
  <si>
    <t>EN LA TERRITORIAL DURANTE EL PRIMER TRIMESTRE EL TRABAJO DE CAMPO FUE MINIMO POR CUANTO LA CONTRATACION DEL PERSONAL DE APOYO A ESTE PROCESO SE REALIZO A FINALES DEL MES DE FEBRERO DE 2021 Y PRACTIAMENTE LOS RESULTADOS OBTENIDOS CON LOS CORRESPONDIENTES AL MES DE MARZO.</t>
  </si>
  <si>
    <t>UNA VEZ CONTRATADO EL PERSONAL, LA TERRITORIAL DURANTE EL SEGUNDO TRIMESTRE EMPEZO A REALIZAR LAS VISITAS PARA DAR TRAMITE A LAS MUTACIONES DE TERRENO RADICADAS.</t>
  </si>
  <si>
    <t>EN EL TERCER TRIMESTRE DE 2021 SE ATENDIERON LOS TRAMITES DE TERRENO APLICANDO LOS PROTOCOLOS SIN PONER EN RIESGO LA SALUD DE LOS FUNCIONARIOS Y CONTRATISTAS</t>
  </si>
  <si>
    <t>EN EL CUARTO TRIMESTRE DE 2021 SE ATENDIERON LOS TRAMITES DE TERRENO APLICANDO LOS PROTOCOLOS SIN PONER EN RIESGO LA SALUD DE LOS FUNCIONARIOS Y CONTRATISTAS DE LAS CUALES 3.081 CORREPSONDEN AL TRIMESTRE Y 281 A SALDOS DE LOS TRIMESTRES ANTERIORES</t>
  </si>
  <si>
    <t>Con las evidencias adjuntas se constata la realización de 514 trámites de terreno</t>
  </si>
  <si>
    <t>De acuerdo con el Informe detallado de la Subdirección de Catastro se observa que la Dirección Territorial Sucre durante el primer trimestre de la vigencia 2021 tiene como meta realizar 4.939 solicitudes de visitas a terreno de las cuales realizó 359 con un porcentaje de avance del 7%. Se recomienda agilizar las visitas a terreno.</t>
  </si>
  <si>
    <t>De acuerdo con las evidencias suministradas se observa que la Dirección Territorial Sucre para los meses de abril, mayo y junio finalizo 489 trámites de terreno.</t>
  </si>
  <si>
    <t>De acuerdo con las evidencias suministradas se observa que la Dirección Territorial Sucre para los meses de julio, agosto y septiembre finalizo 560  trámites de oficina.</t>
  </si>
  <si>
    <t>EN EL PRIMER TRIMESTRE, EN LA TERRITORIAL NO SE CONTABA CON PERITO AVALUADOR POR LO TANTO LAS POCAS SOLICITUDES REALIZADAS SE ACUMULARAN PARA SER ATENDIDAS EN EL SEGUNDO TRIMESTRE, DEJANDO EN CLARO QUE ESTAS CORRESPONDEN A PROCESOS DE RESTITUCION DE TIERRAS Y NO A CONTRATOS QUE GENEREN INGRESOS PARA LA TERRITORIAL. LA GOBERNACION DE SUCRE HA SOLICITADO COTIZACIONES MAS NO HA ORDENADO LA PRACTICA DE DICHOS AVALUOS.</t>
  </si>
  <si>
    <t>EN EL SEGUNDO TRIMESTRE SE EMPIEZAN A ATENDER LAS SOLICITUDES RADICADAS EN LA TERRITORIAL, LAS CUALES CORRESPNDEN A PROCESOS DE RESTITUCION  DE TIERRAS Y UN SOLO AVALUO ADMINISTRATIVO DEL CUAL SE RECIBE EL ANTICIPO PARA INICIAR EL PROCESO.</t>
  </si>
  <si>
    <t>EN EL TERCER TRIMESTRE SE ATENDIERON LAS SOLICITUDES RADICADAS EN LA TERRITORIAL, LAS CUALES CORRESPONDEN A PROCESOS DE RESTITUCION  DE TIERRAS Y UN SOLO AVALUO ADMINISTRATIVO UNA VEZ RECIBIDOS LA DOCUMENTACION COMPLETA REQUERIDA PARA EJECUCION.</t>
  </si>
  <si>
    <t>EN EL CUARTO TRIMESTRE SE ATENDIERON LAS SOLICITUDES RADICADAS EN LA TERRITORIAL, LAS CUALES CORRESPONDEN A PROCESOS DE RESTITUCION  DE TIERRAS UNA VEZ RECIBIDAS LA DOCUMENTACION COMPLETA REQUERIDA SE EJECUTA LA LABOR.</t>
  </si>
  <si>
    <t>Con las evidencias adjuntas se constata la realización de 7 avalúos</t>
  </si>
  <si>
    <t>Sin meta asignada para el periodo y sin evidencias de ejecución de la actividad.</t>
  </si>
  <si>
    <t>De acuerdo con las evidencias suministradas se observa que la Dirección Territorial Sucre, realizo avalúos comerciales de los predios, algo me queda, casa lote corregimiento de pichilín, el cerrito parcela 3 Lote A, el cerrito parcela 3 Lote B, la morena Parcel 1- La envidia,Carrera 5 # 5 –41 Corregimiento de Berrugas, Carrera 5 # 5 –65 Corregimiento de Berrugas. Por lo que se presenta ejecución de la actividad.</t>
  </si>
  <si>
    <t>De acuerdo con las evidencias suministradas se observa que la Dirección Territorial Sucre, realizo 11 avalúos comerciales de los predios. Por lo que se presenta ejecución de la actividad.</t>
  </si>
  <si>
    <t>SE ATENDIERON LA TOTALIDAD DE LAS SOLICITUDES DE INFORMACION PREDIAL, TENDIENTES A LA FORMALIZACION DE PREDIOS VIA LEY 1561 Y PROCESOS DE PERTENENCIA.</t>
  </si>
  <si>
    <t>SE RECIBIERON 18 SOLICITUDES EN TRIMESTRE, SE ATENDIERON LA TOTALIDAD DE LAS SOLICITUDES DE INFORMACION PREDIAL, TENDIENTES A LA FORMALIZACION DE PREDIOS VIA LEY 1561 Y PROCESOS DE PERTENENCIA, DURANTE EL SEGUNDO TRIMESTRE DE 2021, 17 DENTRO DE LOS TERMINOS LEGALES Y UNA (1) FUERA DEL TERMINO PARA UN 94.44% DE CUMPLIMIENTO</t>
  </si>
  <si>
    <t>SE RECIBIERON 9 SOLICITUDES EN EL TRIMESTRE, SE ATENDIERON LA TOTALIDAD DE LAS SOLICITUDES DE INFORMACION PREDIAL, TENDIENTES A LA FORMALIZACION DE PREDIOS VIA LEY 1561 Y PROCESOS DE PERTENENCIA, DURANTE EL TERCER TRIMESTRE DE 2021, 9 SOLICITUDES RESUELTAS DENTRO DE LOS TERMINOS LEGALES  PARA UN 100% DE CUMPLIMIENTO</t>
  </si>
  <si>
    <t>SE RECIBIERON SOLICITUDES EN EL TRIMESTRE, SE ATENDIERON LA TOTALIDAD DE LAS SOLICITUDES DE INFORMACION PREDIAL, TENDIENTES A LA FORMALIZACION DE PREDIOS VIA LEY 1561 Y PROCESOS DE PERTENENCIADENTRO DE LOS TERMINOS LEGALES  PARA UN 100% DE CUMPLIMIENTO</t>
  </si>
  <si>
    <t>En el archivo en excel denominado "trámites ley 1561 2021" se observan la cantidad de solicitudes en materia de regularizacion para el primer trimestre (20), pero no se puede comprobar si se atendieron dentro del término legal. Tampoco se realizó seguimiento cuantitativo.</t>
  </si>
  <si>
    <t>Con las evidencias adjuntas se constata el avance de esta actividad conforme lo indicó la dirección territorial</t>
  </si>
  <si>
    <t>De acuerdo con las evidencias suministradas por la Dirección Territorial Sucre "trámites ley 1561 2021" se listan las solicitudes relacionadas con regularización para el primer trimestre 20, sin embargo no se cuenta con las evidencias que permitan determinar la gestión realizada por parte de la Dirección Territorial.</t>
  </si>
  <si>
    <t>De acuerdo con información proporcionada por el GIT de Servicio al Ciudadano y participación la Dirección Territorial Súcre recibió 152 peticiones, de las cuales atendió oportunamente 145 con un porcentaje del 95%.</t>
  </si>
  <si>
    <t>De acuerdo con las evidencias suministradas por la Dirección Territorial Sucre "trámites ley 1561 2021" se listan las solicitudes relacionadas con regularización para el tercer trimestre se recibieron  9 solicitudes resueltas dentro del termino legal.</t>
  </si>
  <si>
    <t>SE RECIBIERON 7 SOLICITUDES, ATENDIDAS EN SU TOTALIDAD INCLUYENDO UNA DE BLOQUEO DE PREDIOS, CON RESPECTO A LAS SOLCITUDES DE AVALUOS SE RECIBIERON 8 QUE SE VIENEN EJECUTANDO EN EL SEGUNDO TRIMESTRE.</t>
  </si>
  <si>
    <t>durante el trimestre desde abril a junio del 2021 se atendieron 24 solicitudes: 5 Admisiones de demandas, 2 solicitudes de información catastral por la ANT, 6 cumplimientos de órdenes judiciales, 4 sentencias, 1 seguimiento y corrección de sentencia, 4 suspensión de procesos y 2 órdenes de la procuraduríacon respecto a las solicitudes avaluos se recibieron 11 en el trimestre, las cuales están en proceso, de los tramites de tierra se resolvieron dentro de los tiempos 23 trámites con una ejecución del 96%, lo que representa una ejecución del 0.24</t>
  </si>
  <si>
    <t>Durante el Tercer trimestre de 2021 se atendieron 14 solicitudes: 3 Admisiones de demandas, 1 solicitud de información catastral por la ANT, 2 cumplimientos de órdenes judiciales, 3 sentencias, 1 seguimiento orden judicial, 2 suspensión de procesos y 1 solicitud del juzgado y 1 información de sentenciacon respecto a las solicitudes de avalúos se recibieron 11 en el trimestre, las cuales están en proceso, de los tramites de tierra se resolvieron dentro de los tiempos 14 trámites con una ejecución del 100%</t>
  </si>
  <si>
    <t>Durante el cuarto  trimestre de 2021 se atendieron  18 solicitudes: 2 Admisiones de demandas, 1 solicitud de información catastral por la ANT,4  sentencias, 9 suspension de procesos, 1 solicitud de aclaración de sentencia, 1 solicitud de aclaración de informe técnico, respecto de los avalúos se recibieron 17 ejecutados de los saldos que se arrastran de meses anteriores100%</t>
  </si>
  <si>
    <t>De acuerdo con las evidencias suministradas por la Dirección Territorial Sucre se observan solicitudes en el marco de la Política de Restitución de Tierras y ley de victimas: 2 solicitudes en étapa administrativa, 1 solicitud en trámite judicial las cuales se encuentran en tramite</t>
  </si>
  <si>
    <t>De acuerdo con las evidencias suministradas la Dirección Territorial Sucre, recibió 24 solicitudes para la restitución de tierras que implican procesos judiciales de las cuales se han atendido oportunamente 23 y se encuentra en trámite 1.</t>
  </si>
  <si>
    <t>De acuerdo con las evidencias suministradas la Dirección Territorial Sucre, se resolvieron dentro de los tiempos 14 trámites con una ejecución del 100%</t>
  </si>
  <si>
    <t xml:space="preserve">DURANTE EL PRIMER TRIMESTRE EN LA TERRITORIAL SE RECIBIERON 230 SOLICITUDES DE LAS CUALES FUERON ATENDIDAS 166 CORRESPONDIENTE AL 72, 17% </t>
  </si>
  <si>
    <t>EN EL SEGUNDO TRIMESTRE DE 2021 LA TERRITORIAL RECIBIO 159 PETICIONES, DE LAS CUALES SE ATENDIERON DENTRO DE LOS TERMINOS LEGALMENTE ESTABLECIDOS 64 PARA UN PORCENTAJE DE EJECUCION DEL 40.25%</t>
  </si>
  <si>
    <t>EN EL TERCER TRIMESTRE DE 2021 LA TERRITORIAL RECIBIO 84 PETICIONES, DE LAS CUALES SE ATENDIERON DENTRO DE LOS TERMINOS LEGALMENTE ESTABLECIDOS 31 PARA UN PORCENTAJE DE EJECUCION DEL 36.90%, ESTE PROCESO SE VIO AFECTADO DIRECTAMENTE POR LA RESTRUCTURACION AL QUEDAR LA TERRITORIAL SIN LA SECRETARIA EJECUTIVA DE DIRECCION QUE ERA LA PERSONA QUE LIDERABA LAS PQRS Y EL MANEJO DEL SIGAC</t>
  </si>
  <si>
    <t>EN EL CUARTO TRIMESTRE  TRIMESTRE DE 2021 LA TERRITORIAL RECIBIO  PETICIONESY DENTRO DE LO POSIBLE SE ATENDIERON LAS SOLICITUDES</t>
  </si>
  <si>
    <t>Hizo falta seguimiento cuantitativo. El seguimiento cualitativo es impreciso, toda vez que confome a la evidencia reportada, se indica que de las 166 solicitudes tramitadas, 13 se finalizaron fuera del plazo legal. De las 68 pendientes por resolver a marzo 31 no se indica cuántas se encuentran fuera de plazo, por lo que, con la información suministrada, no es posible llegar a calcular el cumplimiento de la meta de esta actividad</t>
  </si>
  <si>
    <t>De acuerdo con las evidencias suministradas por la Dirección Territorial Sucre documento "Consolidado Nacional PQRSDF" se observa que durante el primer trimestre se recibieron 230 solicitudes de las cuales se finalizaron 166 y están pendientes 64. Se recomienda revisar los tiempos de respuesta de estas solicitudes.</t>
  </si>
  <si>
    <t>De acuerdo con información proporcionada por el GIT de Servicio al Ciudadano y participación la Dirección Territorial Sucre recibió 152 peticiones, de las cuales atendió oportunamente 145 con un porcentaje del 95%.</t>
  </si>
  <si>
    <t>De acuerdo con las evidencias suministradas por la Dirección Territorial Sucre se observa que durante el tercer trimestre se recibieron 84 peticiones  de las cuales se atendieron dentro del termino legal 31. Se recomienda revisar los tiempos de respuesta de estas solicitudes.</t>
  </si>
  <si>
    <t>LA TERRITORIAL REALIZO LOS COMITES E HIZO EL CARGUE Y ENVIO L GIT DE TALENTO HUMANO</t>
  </si>
  <si>
    <t>DURANTE EL PERIODO OBJETO DE SEGUIMIENTO LA TERRITORIAL REALIZO LOS COMITES DE COPASST Y CONVIVENCIA RESPECTIVAMENTE Y SE REMITIERON VIA DRIVE A SEDE CENTRAL</t>
  </si>
  <si>
    <t>No se realizó seguimiento cuantitativo. Con las tres actas del comité de COPASST se observa un cumplimiento parcial a la actividad, ya que faltó emviar evidencia de la realización de la reunión del Comité de Convivencia Laboral.</t>
  </si>
  <si>
    <t>De acuerdo con las evidencias suministradas por la Dirección Territorial Sucre las actas de Copasst de los meses de enero, febrero y marzo se realizarón en la vigencia 2020 el 08-01-2020, 06-02-2020, 04-03-2020, por lo que no se cuenta con evidencias de realización de estos comités para la vigencia 2021</t>
  </si>
  <si>
    <t>De acuerdo con las evidencias suministradas por la Dirección Territorial Sucre se obseva que se han desarrollado los comités COPASTT de acuerdo con actas del 06-04-2021, 07-05-2021, 08-06-2021, sin embargo, de acuerdo con las evidencias comité de convivencia laboral no se ha realizado dado que se reporta acta con fecha 30-06-2020.</t>
  </si>
  <si>
    <t xml:space="preserve">De acuerdo con las evidencias suministradas por la Dirección Territorial Sucre se obseva que se han desarrollado los comités COPASTT y  comité de convivencia. </t>
  </si>
  <si>
    <t>EN LA TERRITORIAL SE REALIZARON LAS REVISIONES A LOS EXTINTORES, SE CARGO LA INFORMACION Y ENVIO LA MATRIZ DE INFORMACION DE ELEMENTOS DE PROTECCION DE LA TERRITORIAL, INCLUYE  EL ESTADO DE LOS BOTIQUINES, EL CONDUCTOR ASISTIO A LA CAPACITACION SOBRE DESORDENES MUSCULOESQUELETICOS PROGRAMADA POR LA SEDE CENTRAL, SE DILIGENCIO EL FORMULARIO VIRTUALMENTE DE LA CONSOLIDACION PARA EL DISEÑO DE LOS PLANES DE EMERGENCIA DE LA ENTIDAD.</t>
  </si>
  <si>
    <t>DURANTE EL TERCER TRIMESTRE LA TERRITORIAL PARTICIPO EN LAS DIFERENTES ACTIVIDADES DANDO CUMPLIMIENTO A LAS RESPONSABILIDADES CON EL SST, SE ATENDIO LA VISITA PARA ELABORAR LOS PLANES DE EMERGENCIAS DE LA TERRITORIAL CON EL FUNCIONARIO DE ARL, SE PARTICIPO EN LA PREPARACION Y EN EL SIMULACRO NACIONAL PROGRAMADO PARA EL 27 DE JULIO DE 2021, SE ENTREGARON ELEMENTOS DE PROTECCION PERSONAL, SE REALIZARON LOS COMITES COPASST Y DEMAS ACTIVIDADES QUE CONLLEVAN AL MANTENIMIENTO DEL SGSST</t>
  </si>
  <si>
    <t>DURANTE EL CUARTO TRIMESTRE LA TERRITORIAL PARTICIPO EN LAS DIFERENTES ACTIVIDADES DANDO CUMPLIMIENTO A LAS RESPONSABILIDADES QUE CONLLEVAN AL MANTENIMIENTO DEL SGSST</t>
  </si>
  <si>
    <t>No realizó seguimiento cualitativo ni cuantitativo</t>
  </si>
  <si>
    <t>Con las evidencias adjuntas se constata el avance de esta actividad conforme lo indicó la dirección territorial. Para próximos seguimientos se recomienda realizar una matriz e indicar por cada responsabilidad el avance logrado,´para así tener mayor claridad del avance cuantitativo reportado</t>
  </si>
  <si>
    <t>Se presentan evidencias de actividades relacionadas con bienestar, siendo esta una de las áreas del Plan estratégico de Talento Humano sin embargo, no se presentan evidencias de cpacitación, seguridad y Salud en el Trabajo, plan anual de provisiones entre otros.</t>
  </si>
  <si>
    <t>De acuerdo con las evidencias suminnistradas por la Dirección Territorial Sucre, se observa ejecución de actividades relacionadas con el SD-SST tales como capacitaciones, participación conn información para el diseño de los planes de emergencia del IGAC , verificación estado de extintores.</t>
  </si>
  <si>
    <t>De acuerdo con las evidencias suminnistradas por la Dirección Territorial Sucre, se observa ejecución de actividades relacionadas con el SD-SST tales como capacitaciones, participacion de simulacro nacional y comites copasst.</t>
  </si>
  <si>
    <t>DURANTE EL PRIMER TRIMESTRE DE 2021, SE GENERARON INGRESOS CORRESPONDIENTE A LA VENTA DE PRODUCTOS Y SERVICIOS CATASTRALES GENERADOS EN EL CIG, A PESAR DE LA PANDEMIALA TERRITORIAL CON SU EQUIPO DE TRABAJO HA LOGRADO MANTENER UN ALTO PORCENTAJE DE INGRESOS.</t>
  </si>
  <si>
    <t xml:space="preserve">LA TERRITORIAL EN EL SEGUNDO TRIMESTRE GENERO INGRESOS POR VENTA DE PRODUCTOS Y SERVICIOS, NO ACORDE A LO PROGAMADO, LO ANTERIOR DEBIDO A QUE EL MAYOR GENERADOR DE INGRESOS PARA LA TERRITORIAL ERA LA VENTA DE PRODUCTOS CATASTRALES DEL MUNICIPO DE SINCELEJO Y A PARTIR DEL MES DE ABRIL YA LA ALCADIA DE SINCELEJO SE CONVIRTIO EN GESTOR CATASTRAL LO QUE AFECTO DIRECTAMENTE LA GENERACION DE INGRESOS DEL PERIODO. </t>
  </si>
  <si>
    <t>LA TERRITORIAL EN EL TERCER TRIMESTRE GENERO INGRESOS POR VENTA DE PRODUCTOS Y SERVICIOS, AUNQUE NO SE LLEGO A LA META INICIALMENTE PROGRAMADA SE HA TRATADO DE MANTENER UN PROMEDIO ACEPTABLE DENTRO DE LOS PARAMETROS TENIENDO EN CUENTA QUE LA META DEBE SER REVALUADA YA QUE EL MUNICIPIO DE SINCELEJO ERA QUIEN MAS INGRESOS PARA LA TERRITORIAL POR LA VENTA DE PRODUCTOS Y SERVICIOS Y ESTE FUE ENTREGADO A LA ALCALDIA DE SINCELEJO QUE SE CONVIRTIO EN EN NUEVO GESTOR CATASTRAL LO QUE AFECTO CONSIDERABLEMENTE EL FLUJO DE INGRESOS.</t>
  </si>
  <si>
    <t>LA TERRITORIAL EN EL CUARTO TRIMESTRE DE 2021 GENERO INGRESOS POR VENTA DE PRODUCTOS Y SERVICIOS POR VALOR DE 21.868.322, AUNQUE NO SE LLEGO A LA META INICIALMENTE PROGRAMADA SE HA TRATADO DE MANTENER UN PROMEDIO ACEPTABLE DENTRO DE LOS PARAMETROS TENIENDO EN CUENTA QUE LA META DEBE SER REVALUADA YA QUE EL MUNICIPIO DE SINCELEJO ERA QUIEN MAS INGRESOS PARA LA TERRITORIAL POR LA VENTA DE PRODUCTOS Y SERVICIOS Y ESTE FUE ENTREGADO A LA ALCALDIA DE SINCELEJO QUE SE CONVIRTIO EN EN NUEVO GESTOR CATASTRAL LO QUE AFECTO CONSIDERABLEMENTE EL FLUJO DE INGRESOS, SE INCLUYE TAMBIEN EL VALOR DEL PRIMER TRIMESTRE YA QUE POR ERROR NO SE COLOCO EN EL SEGUIMIENTO RESPECTIVO</t>
  </si>
  <si>
    <t>No se realizó seguimiento cuantitativo. En el reporte de ventas totalizadas por producto se observa por $42.336.359 antes de IVA. Faltan firmas en ese reporte</t>
  </si>
  <si>
    <t>De acuerdo con los soportes suministrados por la Dirección Territorial Sucre Ventas totalizadas por producto con corte 31 de marzo 2021 se observa que se han generado ingresos por venta de certificados catastrales por $39.968.066 y por información catastral por $42.336.359</t>
  </si>
  <si>
    <t>De acuerdo con las evidencias suministradas por la Dirección Territorial Sucre Sucre Ventas totalizadas por producto con corte 30 de junio 2021 se observa que se han generado ingresos por venta de certificados catastrales por $27.223.423,  por información catastral por $5.514.940 y publicaciones $105.700 para un total de $32.844.063.</t>
  </si>
  <si>
    <t>De acuerdo con las evidencias suministradas por la Dirección Territorial Sucre Sucre Ventas totalizadas por producto con corte 30 de septiembre 2021 se observa que se han generado ingresos por un total de $10.091.516</t>
  </si>
  <si>
    <t>Tolima</t>
  </si>
  <si>
    <t>La meta asignada a la direccion territorial corresponde al muncipio de Rioblanco, el cual esta siendo intervenido por la agencia nacional de tierras y no se tiene asignado presupuesto para atender el componente urbano.</t>
  </si>
  <si>
    <t>Para el proceso de actualizacion de la zona urbana del municipio de Rio Blanco la territorial no tiene conocimento de avance ni ha participado en seguimientos o cumplimientos.  ACorde a comunicacion de la subdireccion de catastro esta actividad esta a cargo de ellos.</t>
  </si>
  <si>
    <t>Se sigue teniendo cargada esta meta y se ha informado reiteradamente que la territorial no tiene acceso a las actvidades de este proceso ya que esta dirigido desde el nivel central.</t>
  </si>
  <si>
    <t>Se requiere revision de la meta para la Territorial</t>
  </si>
  <si>
    <t xml:space="preserve">El seguimiento al proceso de actualizacion del municipio de rio blanco le esta haciendo la sede central  </t>
  </si>
  <si>
    <t xml:space="preserve">N/A </t>
  </si>
  <si>
    <t>No se presentan evidencias de ejecución de la actividad.</t>
  </si>
  <si>
    <t>Sin meta asignada para el periodo, sin evidencias de ejecución de las actividades dado que los procesos de actualización de acuerdo con correos electrónicos del 10 de junio se estan llevando a cabo desde Sede Central.</t>
  </si>
  <si>
    <t>Sin meta asignada en tercer trimestre</t>
  </si>
  <si>
    <t xml:space="preserve">Se tiene asignado la realizacion del componente economico del municipio de Rioblanco. El proceso de barrido predial o reconocimiento predial lo viene realizando la agencia nacional de tierras y no se tiene conocimiento de los productos resultantes del proceso. </t>
  </si>
  <si>
    <t>Para el proceso de actualizacion de la zona rural del municipio de Rio Blanco la territorial no tiene conocimento de avance ni ha participado en seguimientos o cumplimientos.  ACorde a comunicacion de la subdireccion de catastro esta actividad esta a cargo de ellos.</t>
  </si>
  <si>
    <t>NA</t>
  </si>
  <si>
    <t>No se prsentan evidencias de ejecución de la actividad</t>
  </si>
  <si>
    <t>Sin meta asignada en tercer trimestre.</t>
  </si>
  <si>
    <t xml:space="preserve">En el primer trimestre se alcanza el 31,42% de la meta asignada en tramites de oficina. Se cumple con los tiempos establecidos en el modulo de correspondencia  implementado en el IGAC (SIGAC) y se esta depurando los tramites de años anteriores. </t>
  </si>
  <si>
    <t>Se alcanza un avance en la meta anueal del 75,49%, donde se viene cumpliendo con los tiempos establecidos y respuestas acorde a la radicacion en el SIGAC.  Desde el 15-06-2021, se suepndieron terminos de via administrativa en temas catastrales y se inicio la migracion al SNC, lo que puede afectar los rendimientos.</t>
  </si>
  <si>
    <t xml:space="preserve">Con las dificultades del ingreso al SNC se disminuyo el rendimiento de tramites de oficina y esta complicado llegar a cumplir la meta asignada. </t>
  </si>
  <si>
    <t>Se sigue generando incidencias por la operacion del SNC que no permite agilizar los tramites y se tuvo en el mes de diciembre una intervencion judicial en la territorial que afecto el cumplimiento de la meta asignada logrando el 90.09%</t>
  </si>
  <si>
    <t>Reporte a diciembre 2021</t>
  </si>
  <si>
    <t>De acuerdo con el Informe detallado de la Subdirección de Catastro se observa que la Dirección Territorial Tolima durante el primer trimestre de la vigencia 2021 tiene como meta realizar 16.668 solicitudes de oficina de las cuales realizó 5.238 con un porcentaje de avance del 31%.</t>
  </si>
  <si>
    <t>De acuerdo con las evidencias suministradas se observa que la Dirección Territorial Tolima para los meses de abril, mayo y junio finalizo 7,346 trámites de oficina.</t>
  </si>
  <si>
    <t>Se evidencian 1068 tràmites de oficina reportados para el tercer trimestre de 2021 por la Territorial a travès del excel Reporte de Proyecciòn de Meta 2020-2021.</t>
  </si>
  <si>
    <t xml:space="preserve">Se alcanza el 11,22% de la meta asignada. A finales del mes de febrero se realiza la contrataciion de 5 reconocedores y 9 auxiliares de apoyo. </t>
  </si>
  <si>
    <t>Se alcanza un avance en la meta anual del 51,25%, donde se viene cumpliendo con los tiempos establecidos y respuestas acorde a la radicacion en el SIGAC.  Desde el 15-06-2021, se suepndieron terminos de via administrativa en temas catastrales y se inicio la migracion al SNC, lo que puede afectar los rendimientos.</t>
  </si>
  <si>
    <t xml:space="preserve">Los problemas generados y reportados a traves de incidencias del SNC han frenado el cumplimiento de tranites de terreno debido a la problematica evidenciada con el editor grafico del sistema. </t>
  </si>
  <si>
    <t>Se sigue generando incidencias por la operacion del SNC que no permite agilizar los tramites y se tuvo en el mes de diciembre una intervencion judicial en la territorial que afecto el cumplimiento de la meta asignada logrando el 52,31%.</t>
  </si>
  <si>
    <t xml:space="preserve">Se la valida la evidencia </t>
  </si>
  <si>
    <t>Reporte del SNC</t>
  </si>
  <si>
    <t xml:space="preserve">De acuerdo con el Informe detallado de la Subdirección de Catastro se observa que la Dirección Territorial Tolima durante el primer trimestre de la vigencia 2021 tiene como meta realizar 22.254 solicitudes de visitas a terreno de las cuales realizó 2.498 con un porcentaje de avance del 11%. </t>
  </si>
  <si>
    <t>De acuerdo con las evidencias suministradas se observa que la Dirección Territorial Tolima para los meses de abril, mayo y junio finalizo 8910 trámites de terreno.</t>
  </si>
  <si>
    <t>No se aportó evidencia que permita verificar trámites reportados en tercer trimestre.</t>
  </si>
  <si>
    <t>En el trimestre no se han realizado avaluos comerciales. Se tiene en negociacion 8 solicitudes.</t>
  </si>
  <si>
    <t xml:space="preserve">Se ha realizado avaluos para los juzgados de restitucion de tierrras y estan en proceso avaluos contratados con externos. </t>
  </si>
  <si>
    <t xml:space="preserve">Se ha realizadao la gestion con el IMDRI, pero desafortunadamente desde sede central no se ha podido finiquitar la negociacion por falta de aporte de documentos soporte requeridos. </t>
  </si>
  <si>
    <t xml:space="preserve">Durante el año gestiono ante diferentes entidades la prestacion del servicio, pero desafortunadamente no se logro concretar. Como tal se hizo gestion, pero adcionalmente la territorial desde el mes de junio  no cuenta con profesional de avaluos. </t>
  </si>
  <si>
    <t>No hay evidencia de avaluos elaborados para el periodo</t>
  </si>
  <si>
    <t xml:space="preserve">La actividad no cuenta con evidencias de avaluos comerciales </t>
  </si>
  <si>
    <t>No hay meta asiganada</t>
  </si>
  <si>
    <t xml:space="preserve">Se hizo gestion, sin la territorial desde el mes de junio  no cuenta con profesional de avaluos. </t>
  </si>
  <si>
    <t>No hay evidencias de ejecución de la actividad</t>
  </si>
  <si>
    <t>De acuerdo con las evidencias suministradas por la Dirección Territorial Tolima se observa que se han realizado avalúos, sin embargo no es claro si estos son en el marco de la política de restitución de tierras o son comerciales.</t>
  </si>
  <si>
    <t>No se asignó meta.</t>
  </si>
  <si>
    <t>Se han recibido 117 solicitudes, de las cuales se han atendido 81. 19 faltantes corresponden a certficados especiales y 17 a inspecciones judiciales en terreno.</t>
  </si>
  <si>
    <t>En el trimestre se recepcionaron 140 solicitudes del las cuales se atendieron 125.</t>
  </si>
  <si>
    <t xml:space="preserve">Gracias a las reuniones sostenidas con los juzgados y jueces se ha logrado aclarar los alcances de las solicitudes envidas y en el trimestre se recibieron 86, las cuales fueron atendidas en su totalidad. </t>
  </si>
  <si>
    <t>En el trimestre se recibieron 44 solicitudes las cuales fueron atendidas en su totalidad.</t>
  </si>
  <si>
    <t>Se validan los trámites</t>
  </si>
  <si>
    <t>Se evidencia con herramienta de monitoreo</t>
  </si>
  <si>
    <t>De acuerdo con las evidencias suministradas por la Dirección Territorial Tolima se cuenta con un listado de los trámites recibidos, sin embargo, no es posible determinar si hacen parte de lo relacionado con la regularización de la propiedad. Las evidencias suministradas no son claras.</t>
  </si>
  <si>
    <t>De acuerdo con las evidencias suministradas por la Dirección Territorial Tolima y el documento "segundo trimestre 2021_tierras" se han recibido 140 solicitudes de las cuales se han atendido 125 y 15 están en trámite con un 89,28% de oportunidad en la atención</t>
  </si>
  <si>
    <t>Se observa ejecución a través de Herramienta de Monitoreo 2021 y excel URT Herramienta de Monitoreo tercer trimestre 2021.</t>
  </si>
  <si>
    <t xml:space="preserve">Se ha recibido 8 sentencias de los juzgados, de las cuales se han tramitado 5 y las 3 restantes esta pendiente el envio por parte de la ORIP la anotacion en el certificado de tradicion. </t>
  </si>
  <si>
    <t xml:space="preserve">Se recepcionaron 66 sentencia de los juzgados de restitucion de tierras de las cuales se tramitaron 18. Tener en cuenta que se requiere el envio por parte de la ORIT correpondiente el certificado de tradicion con la anotacion pertienente. Esta situacion no permite al IGAC el cumplimiento de la actualizacion de la informacion catastral.  </t>
  </si>
  <si>
    <t>En el trimestre se recibieron 44 posfallos de los cuales 28 estan sin resolucion (Las ORIP no han realizadao la anotacion en el folio de matricula inmobiliara o la ANT no ha realizado la entrega del predio) y 16 estan por atender.</t>
  </si>
  <si>
    <t>Desafortunadamenta la actuacion catastral depende de la entrega de certificados de tradicion por parte de las ORIP, donde se evidencie la anotacion de la sentencia respectiva y esto no se cumple por estas.  En el periodo se recibieron 34 fallos, los cuales se revisaron y adecuaron acorde a lo fallado, pero solo se puede realizar la resolucion cuando se tenga el certificado de tradicion actulializado.</t>
  </si>
  <si>
    <t>No se ejecutó la meta</t>
  </si>
  <si>
    <t>De acuerdo con las evidencias suministradas por la Dirección Territorial Tolima se observan solicitudes en el marco de la Política de Restitución de Tierras y ley de víctimas: 66 solicitudes en etapa administrativa, 28 solicitudes en trámite judicial las cuales se encuentran en tramite</t>
  </si>
  <si>
    <t>De acuerdo con las evidencias suministradas por la Dirección Territorial Tolima  y el documento "Herramienta de monitoreo 2020 Tolima" se observa que se realiza seguimiento a las solicitudes recibidas de la política de restitución de tierras y ley de víctimas, conociendo si el proceso se encuentra en trámite administrativo, trámite judicial o posfallo. Se recomienda organizar de forma clara los archivos de monitoreo.</t>
  </si>
  <si>
    <t xml:space="preserve">La meta se fijó en 0.25 y se reporta ejecución de 0 en el trimestre, se recibieron 44 posfallos de los cuales 28 estan sin resolución y 16 no han sido atendidos.  </t>
  </si>
  <si>
    <t>El sistema de correspondencia externa recibida reporta la radicaciion de 2847 solicitudes, de las cuales se atendieros 2216 y aparecen vencidas</t>
  </si>
  <si>
    <t xml:space="preserve">El reporte generado informa 2136 radicvados en el trimestre de los cuales se atendieron 1379, quedando vencidas 757. El SIGAC sigue presentando dificultades para el cierre de los radicados y envio de respuestas que no permite ser abiertas por los destinatarios. </t>
  </si>
  <si>
    <t xml:space="preserve">En el trimestre se recibieron 11.031 solicitudes de los usuarios por los diferentes medios establecidos para su atencion de los cuales 8841 estan en tramite y 706 vencidos. </t>
  </si>
  <si>
    <t>Se evidencia con INFORME A LA GESTIÓN DE VENTANILLA ÚNICA DE LA TERRITORIAL TOLIMADE 2021</t>
  </si>
  <si>
    <t>De acuerdo con las evidencias suministradas por la Dirección Territorial Tolima "Informe Tolima" de los meses de enero, febrero y marzo se observa que existen solicitudes radicadas vencidas por 86, 427 y 108 de los meses mencionados.</t>
  </si>
  <si>
    <t>De acuerdo con información proporcionada por el GIT de Servicio al Ciudadano y participación la Dirección Territorial Tolima recibió 357 peticiones, de las cuales atendió oportunamente 314 con un porcentaje del 88%.</t>
  </si>
  <si>
    <t>No se cumplió con la meta, no se atendieron la totalidad de solicitudes recibidas en el trimestre, de las 11.031 recibidas hay 8841 en trámite y 706 vencidas. Deben atenderse todas las solicitudes recibidas dentro de los términos de ley.</t>
  </si>
  <si>
    <t xml:space="preserve">Se han realizado tres comit4es de copasst y 1 de CCL en el trimestre. </t>
  </si>
  <si>
    <t xml:space="preserve">Se realizaron los comites de SST y conviviencia en segundo trimestre del año. Se esta en proceso de eleccion de comites, pero no se ha podido realizar debido a la no inscripcion de cadidatos. </t>
  </si>
  <si>
    <t>Se cumple con la realizacion de los comie de SST y convivencia en el tercer rimestre del año.</t>
  </si>
  <si>
    <t>en el cuarto trimestre se realizan los comites correspondientes y se realiza la eleccion de sus integrantes.</t>
  </si>
  <si>
    <t>se evidencia con actas de comite de SST.</t>
  </si>
  <si>
    <t>De acuerdo con las evidencias suministradas por la Dirección Territorial Tolima "Acta COPASST" del 29-01-2021, 26-02-2021, 05-04-2021 y el acta de comité de convivencia laboral con fecha 26-02-2021 se observa el desarrollo de la actividad.</t>
  </si>
  <si>
    <t>De acuerdo con las evidencias suministradas por la Dirección Territorial Tolimae se observa que se han desarrollado los comités COPASTT de acuerdo con actas del 03-05-2021, 21-06-2021, 04-06-2021, sin embargo, de acuerdo con las evidencias comité de convivencia laboral no se ha realizado.</t>
  </si>
  <si>
    <t xml:space="preserve">Se verifica cumplimiento de la actividad con las actas COPASST de julio, agosto y septiembre 2021 y acta del CCL del 13/09/2021.  </t>
  </si>
  <si>
    <t xml:space="preserve">Se ha realizado los comites acorde a lo convenido, se ha hecho seguimiento en la plataforma de la ARL del autodiagnodtivo de covid 19, se siguen multiplicando las campañas de autocuidado y demas actividades convenidas. </t>
  </si>
  <si>
    <t xml:space="preserve">Se realizaron  los comites acorde a lo convenido, se ha hecho seguimiento en la plataforma de la ARL del autodiagnodtivo de covid 19, se siguen multiplicando las campañas de autocuidado y demas actividades convenidas. </t>
  </si>
  <si>
    <t xml:space="preserve">Se realiza el comite de SST acorde a lo establecido, se sigue realizando el autodiagnostico en la plataforma de la ARL y se continua con las campañas de autocuidado. </t>
  </si>
  <si>
    <t xml:space="preserve">se sigue cumpliendo con las directrices y campañas de autocuidado y realizacion de comites. </t>
  </si>
  <si>
    <t>De acuerdo con los soportes suministrados por la Dirección Territorial Tolima se observa que se ha venido realizando seguimiento a las actividades del SG-SST</t>
  </si>
  <si>
    <t>De acuerdo con las evidencias suministradas por la Dirección Territorial Tolima no es posible evidenciar el desarrollo de actividades en el marco del SG-SST, ni tampoco lo mencionado en el autoseguimiento.</t>
  </si>
  <si>
    <t>Se verifica ejecución de la actividad mediante actas COPASST de julio, agosto y septiembre 2021, acta CCL del 13/09/2021 y correo del 06/07/2021 sobre autocuidado.</t>
  </si>
  <si>
    <t xml:space="preserve">En el primer  trimestre se obtuvo ingresos por valor de $.22.434.459, donde prevalece la expedicion de certificados catastrales. </t>
  </si>
  <si>
    <t xml:space="preserve">En el trimerstre se tiene ingresos en promedio mensual de $.9.000.000.  La meta asignada de $.288.303.006, es dificil de cumplir ya que la mayoria de productos estan en datos abiertos, los certificados catastrales siguen dejando los mayores ingresos y no se ha porido concretar la realizacion de avaluos comerciales. </t>
  </si>
  <si>
    <t xml:space="preserve">Se obtiene un ingreso promedio de $.10.600.000, pero sigue siendo dificil el cumplimiento de la meta asignada. En el mes de octubre se hace entrega del catastro del municipio de Ibague, el cual genera la mayor parte de los ingresos propios a la territorial. </t>
  </si>
  <si>
    <t>La meta asignada debe ser mas coherente con los productos y servicios que produce el IGAC. Las territoriales dependen basicamente de la expedicion de certificados catastrales ya que los otros ya se encuentra en datos abiertos, las publicaciones no generan interes en la region y la cartografia ya se puede obtener en la WEB.</t>
  </si>
  <si>
    <t>Se validan las evidencias</t>
  </si>
  <si>
    <t>Se valida informes del 4to ingresos de trimestre 2021</t>
  </si>
  <si>
    <t>De acuerdo con los soportes suministrados por la Dirección Territorial Tolima "Ingresos de Contado Ventas" con corte 31 de marzo 2021 se observa que se han generado ingresos por venta de certificados catastrales por $2.076.906 y por información catastral por $1.068.733.</t>
  </si>
  <si>
    <t>De acuerdo con las evidencias suministradas por la Dirección Territorial Tolima Ventas totalizadas por producto con corte 30 de junio 2021 se observa que se han generado ingresos por venta por valor de $27.104.781</t>
  </si>
  <si>
    <t>Según las evidencias aportadas por la Territorial las ventas por productos han generado ingresos de 31964399 para el tercer trimestre.</t>
  </si>
  <si>
    <t xml:space="preserve">En los registros contables de la territorial no se tiene cartera vencida. Esta pendiente realizar reintegros de convenios de actualizacion de la formacion catastral de los municipios de Ibague y Melgar. Se tiene por cobrar un recurso de la subdireccion de cartografia con el municipio de Ibague (Convenio gestionado, ejecutado y supervisado  por la subdireccion y la administracion municipal), pero la direccion territorial no tiene los soportes. </t>
  </si>
  <si>
    <t>No se tiene contablemente cartera en la territorial.</t>
  </si>
  <si>
    <t xml:space="preserve">No se tiene contablemente cartera en la territorial.Se asigno una meta de recuperacion de dineros de convenios o contratos firmados y supervisados por la sede central. </t>
  </si>
  <si>
    <t>No cuentan con cartera venciada</t>
  </si>
  <si>
    <t xml:space="preserve">La territorial no tiene cartera por cobrar </t>
  </si>
  <si>
    <t>Sin meta asignada para el trimestre y sin evidencias de ejecución de la actividad.</t>
  </si>
  <si>
    <t>Según manifiesta la Territorial Tolima, no se tiene contablemente cartera.</t>
  </si>
  <si>
    <t>Valle del Cauca</t>
  </si>
  <si>
    <t>Durante el mes de enero se tramitan 12 mutaciones, en febrero 1402 y en marzo 4290.</t>
  </si>
  <si>
    <t>Durante el mes de Abril se tramitan 6868 mutaciones, en mayo 8895y en junio 11018.</t>
  </si>
  <si>
    <t>Durante el mes de Julio se tramitan 2164 mutaciones, en Agosto 907 y en Septiembre 1117.</t>
  </si>
  <si>
    <t>En el IV trimestre se tramitaron 4.806 mutaciones de oficina asi: Octubre 2.285, Noviembre 1.893 y Diciembre 628.</t>
  </si>
  <si>
    <t>Realizaron los tramites de oficina de acuerdo a los reportes</t>
  </si>
  <si>
    <t>La DT realizò el tràmite de 4806 mutaciones de oficina</t>
  </si>
  <si>
    <t xml:space="preserve">De acuerdo con el Informe detallado de la Subdirección de Catastro se observa que la Dirección Territorial Valle  durante el primer trimestre de la vigencia 2021 tiene como meta realizar 17.588 solicitudes de oficina de las cuales realizó 4.443  con un porcentaje de avance del 25%._x000D_
</t>
  </si>
  <si>
    <t>Se evidencia Informe del área de Conservación Territorial a junio 30 del 2021,donde se tramitan en abril 6868 mutaciones, en mayo 8895y en junio 11018</t>
  </si>
  <si>
    <t>Se evidencia reporte de trámites de oficina donde se realizaron 3132 para el tercer trimestre.</t>
  </si>
  <si>
    <t>Se tramita mutaciones de terreno asi: en enero 70, febrero 434 y en marzo 691</t>
  </si>
  <si>
    <t xml:space="preserve">Se tramitan mutaciones de terreno asi:En abril 842, en mayo 1002, en junio 1605. </t>
  </si>
  <si>
    <t xml:space="preserve">Se tramitan mutaciones de terreno asi:En Julio 67, en agosto 89, en septiembre 241. </t>
  </si>
  <si>
    <t>En el IV trimestre se tramitaron 955 mutaciones de terreno asi: Octubre 297, Noviembre 337 y Diciembre 321.</t>
  </si>
  <si>
    <t>Según reporte realizaron 397  tramites de terreno</t>
  </si>
  <si>
    <t>Tramitaron 955 mutaciones de terreno en el perìodo</t>
  </si>
  <si>
    <t xml:space="preserve">De acuerdo con el Informe detallado de la Subdirección de Catastro se observa que la Dirección Territorial Valle del Cauca  durante el primer trimestre de la vigencia 2021 tiene como meta realizar 8.263 solicitudes de visitas a terreno de las cuales realizó 538  con un porcentaje de avance del 7%. Se recomienda agilizar las visitas a terreno._x000D_
</t>
  </si>
  <si>
    <t xml:space="preserve">Se evidencia Informe área de Conservación Territorial a junio 30 del 2021 ,  tramitan mutaciones de terreno asi:En abril 842, en mayo 1002, en junio 1605. </t>
  </si>
  <si>
    <t>Se evidencia reporte de trámites de terreno donde se realizaron 397 para el tercer trimestre.</t>
  </si>
  <si>
    <t>Durante el trilmestre enero a marzo 2021 se han recibido 7 solicitudes de avalúos, los cuales se encuentran en fase de elaboración y/o en control de calidad.</t>
  </si>
  <si>
    <t>Para el segundo trimestre Abril a Junio se finalizan y entregan 3 avaluos, de los 7 avaluos solicitados. Los 4 restantes se encuentran en proceso y control. Cabe anotar que al momento nos encontramos en empalme de funcionario, debido al fallecimiento del compañero Daniel Baquero quien lideraba este proceso en la territorial.</t>
  </si>
  <si>
    <t>Para el trimestre Julio a Septiembre se realiza el avaluo de la sede Territorial Valle, el cual se encuentra en proceso de control de calidad en sede central. En el momento, la territorial no cuenta con funcionario que apoye la labor de elaboración de avalúos.</t>
  </si>
  <si>
    <t>Para el IV trimestre se realizaron 8  avaluos de la sede Territorial Valle, Rio frio 2 avaluos, Dagua 2 avaluos, Ginebra 2 avaluos y Bolivar 2 avaluos, de los 8 avaluos 4 se encuentran en proceso de control de calidad en sede central.</t>
  </si>
  <si>
    <t xml:space="preserve">Realizaron sólo un avalúo en el trimestre. </t>
  </si>
  <si>
    <t>En el perìodo realizaron 8 avalùos comerciales</t>
  </si>
  <si>
    <t>Conforme las evidencias suminitradas por la Dirección Territorial Valle del Cauca " Avalúos -Evidencias de Avance GIT AVALUOS - MARZO" se han recibido 7 solicitudes para realizar avalúos comerciales los cuales se encuentran en trámite.</t>
  </si>
  <si>
    <t xml:space="preserve">Conforme las evidencias suminitradas por la Dirección Territorial Valle del Cauca para el segundo trimestre Abril a Junio se finalizan y entregan 3 avaluos, de los 7 avaluos solicitados </t>
  </si>
  <si>
    <t>Se evidencia reporte de avalúos realizados con 1 para el tercer trimestre.</t>
  </si>
  <si>
    <t>Durante el trimestre de enero a marzo del 2021 se han recibido 83 solicitudes en materia de regulación de la propiedad (Ley 1561 y 1564 del 2012), las cuales han sido analizadas y atendidas.</t>
  </si>
  <si>
    <t>Durante el segundo trimestre de Abril a junio se han recibido 108 solicitudes en materia de regulacion de la propiedad (ley 1561 y 1564 de 2012), las cuales han sido analizadas y atendidas</t>
  </si>
  <si>
    <t>Durante el trimestre de Julio a Septiembre se han recibido 190 solicitudes en materia de regulacion de la propiedad (ley 1561 y 1564 de 2012).</t>
  </si>
  <si>
    <t>Durante el IV trimestre se recibieron 216 solicitudes en materia de regulacion de la propiedad, las cuales se atendieron en su totalidad.  (ley 1561 y 1564 de 2012).</t>
  </si>
  <si>
    <t>se verifica en el reporte la atención a las solicitudes en materia de regulación</t>
  </si>
  <si>
    <t>Atendieron 216 solicitudes en materia de regularizaciòn de la propiedad</t>
  </si>
  <si>
    <t>De acuerdo con las evidencias suministradas por la Dirección Territorial Valle del Cauca "INFORME PRIMER TRIMESTRE 2021 REGULARIZACIÓN DE LA PROPIEDAD (LEY 1561 Y LEY 1564 DE 2012)" se han recibido 83 solicitudes, de las cuales se ha proyectado rspuesta de 54, esta pendiente por responder 6  y pendiente por revisar 3.</t>
  </si>
  <si>
    <t>De acuerdo con las evidencias suministradas por la Dirección Territorial Valle del Cauca  se atendieron solicitudes en materia de regulacion de la propiedad (ley 1561 y 1564 de 2012.</t>
  </si>
  <si>
    <t>De acuerdo con las evidencias suministradas por la Dirección Territorial Valle del Cauca se atendieron solicitudes en materia de regulación de la propiedad (ley 1561 y 1564 de 2012.</t>
  </si>
  <si>
    <t>Durante el trimestre enero a marzo 2021 se reciben 79 solicitudes de URT Administrativas y de Juzgados, de las cuales hay 5 en proceso de finalización de trámite.</t>
  </si>
  <si>
    <t>Durante el segundo trimestre abril a junio, se reciben 87 solicitudes de URT administrativas y de juzgados, de las cuales hay en proceso de finalizacion de tramite 1</t>
  </si>
  <si>
    <t>Durante el trimestre Julio a Septiembre, se reciben 84 solicitudes de URT administrativas y de juzgados, de las cuales hay en proceso de finalizacion de tramite 2</t>
  </si>
  <si>
    <t>Durante el IV trimestre, se recibieron 38 solicitudes de URT administrativas,  de juzgados y avaluos, las cuales se atendieron oportunamente en su totalidad</t>
  </si>
  <si>
    <t>Recibieron 84 solicitudes y tienen pendientes de atender 2 solicitudes</t>
  </si>
  <si>
    <t>Atendieron en su totalidad 38 solicitudes de la URT</t>
  </si>
  <si>
    <t>De acuerdo con las evidencias suministradas por la Dirección Territorial Valle del Cauca correo electrónico del 31 de marzo se observan solicitudes en el marco de la Política de Restitución de Tierras y ley de víctimas: 29  solicitudes en etapa administrativa, 55 solicitudes  en trámite judicial a las cuales se les ha dado respuesta a 74 y se encuentran pednientes por atender 5.</t>
  </si>
  <si>
    <t>De acuerdo con las evidencias suministradas por la Dirección Territorial Valle del Cauca se observa informe II trimestre de restitucion de Tierras.</t>
  </si>
  <si>
    <t>De acuerdo con las evidencias suministradas por la Dirección Territorial Valle del Cauca se observa informe III trimestre de restitucion de Tierras.</t>
  </si>
  <si>
    <t>Durante el trimestre enero a marzo del 2021, se recibieron 521 peticiones, se finalizan 225 y hay pendientes por finalizar 296, alcanzando una gestión del 43.18%</t>
  </si>
  <si>
    <t>Durante el segundo trimestre Abril a Junio del 2021, se recibieron 1367 peticiones, se finalizan 795 y hay pendientes por finalizar572, alcanzando una gestión del 58.31%</t>
  </si>
  <si>
    <t>Durante el trimestre Julio a Septiembre del 2021, se recibieron 1081 peticiones, se finalizan 1326.  El aplicativo aun no permite reportes automáticos, es necesario acudir a reportes manuales.</t>
  </si>
  <si>
    <t>Durante el IV trimestre del 2021, se recibieron 876  peticiones, se finalizan 627, 249 no se alcanzaron a tramitar y pasan como saldos para 2022.</t>
  </si>
  <si>
    <t>para el proximo reporte incluir los saldos que traen de meses anteriores ya que registran saldos negativos pero es por los saldos que sacan de meses anteriores</t>
  </si>
  <si>
    <t>Reportan la atencion y los saldos de las 876 peticiones recibidas</t>
  </si>
  <si>
    <t>De acuerdo con las evidencias suministradas por la Dirección Territorial Valle del Cauca " RELACION DE PQRS PARA EL PRIMER TIRMESTRE DE 2021" durante el primer trimestre se han recibido 524 solicitudes , de las cuales se han finalizado 225 y se encuentran pendientes 296</t>
  </si>
  <si>
    <t>De acuerdo con las evidencias suministradas por la Dirección Territorial Valle del Cauca se observa informe de PQRS de segundo informe.</t>
  </si>
  <si>
    <t>De acuerdo con las evidencias suministradas por la Dirección Territorial Valle del Cauca se observa informe de PQRS del tercer trimestre.</t>
  </si>
  <si>
    <t>Durante el trimestre de enero a marzo del 2021, se cumplio con la entrega de un acta deL Comité de Convivencia y tres actas del COPASST.</t>
  </si>
  <si>
    <t>Durante el segundo trimestre de Abril a Junio del 2021, se cumplio con la entrega de un acta deL Comité de Convivencia y tres actas del COPASST.</t>
  </si>
  <si>
    <t>Durante el trimestre de Julio a Septiembre del 2021, se cumplio con la entrega de un acta deL Comité de Convivencia y tres actas del COPASST.</t>
  </si>
  <si>
    <t>En el IV trimestre de 2021, se cumplio con la entrega de un acta deL Comité de Convivencia y tres actas del COPASST.</t>
  </si>
  <si>
    <t>De acuerdo a registro se realizaron los comités de convivencia y COPASST</t>
  </si>
  <si>
    <t>Entregaron a Talento Humano las actas de comite de convivencia y COPASST</t>
  </si>
  <si>
    <t>De acuerdo con las evidencias suministradas por la Dirección Territorial Valle del Cauca se han realizado tres comites de COPASST los días 04-02-2021, 01-03-2021 y 31-03-2021 y un comite de convicencia laboral el 23-03-2021.</t>
  </si>
  <si>
    <t>De acuerdo con las evidencias suministradas por la Dirección Territorial Valle del Cauca acta de comite de convivencia y actas del COPASST.</t>
  </si>
  <si>
    <t>De acuerdo con las evidencias suministradas por la Dirección Territorial Valle del Cauca acta de conformación de comité de convivencia y actas del COPASST.</t>
  </si>
  <si>
    <t>Durante el trimestre enero a marzo del 2021, según lo establecido en el acta del 06-01-2021 la profesional especializada rindió informe en el cual no se presentaron novedades y/o situaciones de riesgo asociadas al personal de la DT Valle.</t>
  </si>
  <si>
    <t>Durante el segundo trimestre Abril a Junio del 2021, la profesional especializada rindió informe en el cual no se presentaron novedades y/o situaciones de riesgo asociadas al personal de la DT Valle.</t>
  </si>
  <si>
    <t>Durante el Julio a Septiembre del 2021, la profesional especializada rindió informe en el cual no se presentaron novedades y/o situaciones de riesgo asociadas al personal de la DT Valle.</t>
  </si>
  <si>
    <t>Durante el IV trimestre se atendieron los compromisos fijados mediante acta del 06 de enero de 2021 y se hicieron los reportes correspondientes.</t>
  </si>
  <si>
    <t>Realizaron varias actividades como encuestas de satisfacion al usuario, simulacro</t>
  </si>
  <si>
    <t>Cumplieron con lo esperado en èsta actividad e hicieron los reportes</t>
  </si>
  <si>
    <t xml:space="preserve">De acuerdo con las evidencias suministradas por la Dirección Territorial Valle del Cauca mediante correo electrónico del 13 de abril de 2021 se informa a Sede Central que no han habido accidentes laborales ni casos positivos de COVID </t>
  </si>
  <si>
    <t>De acuerdo con las evidencias suministradas por la Dirección Territorial Valle del Cauca se rindió informe en el cual no se presentaron novedades y/o situaciones de riesgo asociadas al personal.</t>
  </si>
  <si>
    <t>Se evidencia encuesta de satisfacción y percepción, informe de emergencias ambientales e informe de evaluación de simulacro.</t>
  </si>
  <si>
    <t>Durante el trimeste enero a marzo de 2021 se recaudaron: en Enero $5.682.813, en Febrero $8.245.949 y en Marzo $11.303.053 para un total de $25.231.815</t>
  </si>
  <si>
    <t>Durante el segundo trimestre abril a junio de 2021, se recaudaron: Abril $7.514.741, en Mayo $973.074 y en Junio $6.843.201, para un total de $15.331.016</t>
  </si>
  <si>
    <t>Durante el trimestre julio a septiembre de 2021, se recaudaron: Julio $9.877.347, en Agosto $7.614.098 y en Septiembre $10.208.258, para un total de $27699703</t>
  </si>
  <si>
    <t>Durante e IV trimestre de 2021, se recaudaron: Octubre $7.680.360, noviembre $8.487.923 y diciembre $3.722.321.</t>
  </si>
  <si>
    <t>se registra unas ventas por 27.699.703 en el trimestre</t>
  </si>
  <si>
    <t>En recaudo de ventas obtuvieron 19890604, no cumplieron con la meta anual</t>
  </si>
  <si>
    <t>De acuerdo con las evidencias suministradas por la Dirección Territorial Valle " Relación Ingresos de Contado" durante el primer semestre se han recibido $25.231.815 por concepto de certificados catastrales e información catastral</t>
  </si>
  <si>
    <t>De acuerdo con las evidencias suministradas por la Dirección Territorial Valle Relación Ingresos de Contado</t>
  </si>
  <si>
    <t>Se evidencian reportes mensuales con las ventas de la Territorial donde el monto por esto fue de $ 27.699.703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</si>
</sst>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0"/>
      <name val="Calibri"/>
      <family val="2"/>
      <scheme val="minor"/>
    </font>
    <font>
      <sz val="11"/>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26">
    <xf numFmtId="0" fontId="0" fillId="0" borderId="0" xfId="0"/>
    <xf numFmtId="0" fontId="1" fillId="2" borderId="0" xfId="0" applyFont="1"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10" fontId="0" fillId="3" borderId="0" xfId="0" applyNumberFormat="1"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3" fontId="0" fillId="5" borderId="0" xfId="0" applyNumberFormat="1" applyFill="1" applyAlignment="1">
      <alignment horizontal="center" vertical="center" wrapText="1"/>
    </xf>
    <xf numFmtId="3" fontId="0" fillId="6" borderId="0" xfId="0" applyNumberFormat="1" applyFill="1" applyAlignment="1">
      <alignment horizontal="center" vertical="center" wrapText="1"/>
    </xf>
    <xf numFmtId="3" fontId="0" fillId="7" borderId="0" xfId="0" applyNumberFormat="1" applyFill="1" applyAlignment="1">
      <alignment horizontal="center" vertical="center" wrapText="1"/>
    </xf>
    <xf numFmtId="3" fontId="0" fillId="8" borderId="0" xfId="0" applyNumberFormat="1" applyFill="1" applyAlignment="1">
      <alignment horizontal="center" vertical="center" wrapText="1"/>
    </xf>
    <xf numFmtId="10" fontId="1" fillId="2" borderId="0" xfId="0" applyNumberFormat="1" applyFont="1"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0" borderId="0" xfId="0" applyAlignment="1">
      <alignment wrapText="1"/>
    </xf>
    <xf numFmtId="14" fontId="0" fillId="0" borderId="0" xfId="0" applyNumberFormat="1" applyAlignment="1">
      <alignment wrapText="1"/>
    </xf>
    <xf numFmtId="10" fontId="0" fillId="0" borderId="0" xfId="0" applyNumberFormat="1" applyAlignment="1">
      <alignment wrapText="1"/>
    </xf>
    <xf numFmtId="3" fontId="0" fillId="0" borderId="0" xfId="0" applyNumberFormat="1" applyAlignment="1">
      <alignment horizontal="center" vertical="center" wrapText="1"/>
    </xf>
    <xf numFmtId="10" fontId="0" fillId="0" borderId="0" xfId="0" applyNumberFormat="1" applyAlignment="1">
      <alignment horizontal="center" vertical="center" wrapText="1"/>
    </xf>
    <xf numFmtId="1" fontId="0" fillId="0" borderId="0" xfId="0" applyNumberFormat="1" applyAlignment="1">
      <alignment horizontal="center" vertical="center" wrapText="1"/>
    </xf>
    <xf numFmtId="14" fontId="0" fillId="0" borderId="0" xfId="0" applyNumberFormat="1"/>
    <xf numFmtId="3"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42618-DF32-4C5C-A036-7722BFD73282}">
  <dimension ref="A1:BD222"/>
  <sheetViews>
    <sheetView tabSelected="1" topLeftCell="A93" workbookViewId="0">
      <selection activeCell="A216" sqref="A216"/>
    </sheetView>
  </sheetViews>
  <sheetFormatPr baseColWidth="10" defaultRowHeight="15" customHeight="1" x14ac:dyDescent="0.25"/>
  <sheetData>
    <row r="1" spans="1:56"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4" t="s">
        <v>16</v>
      </c>
      <c r="R1" s="1" t="s">
        <v>17</v>
      </c>
      <c r="S1" s="5" t="s">
        <v>18</v>
      </c>
      <c r="T1" s="6" t="s">
        <v>19</v>
      </c>
      <c r="U1" s="7" t="s">
        <v>20</v>
      </c>
      <c r="V1" s="8" t="s">
        <v>21</v>
      </c>
      <c r="W1" s="9" t="s">
        <v>22</v>
      </c>
      <c r="X1" s="9" t="s">
        <v>23</v>
      </c>
      <c r="Y1" s="10" t="s">
        <v>24</v>
      </c>
      <c r="Z1" s="10" t="s">
        <v>25</v>
      </c>
      <c r="AA1" s="11" t="s">
        <v>26</v>
      </c>
      <c r="AB1" s="11" t="s">
        <v>27</v>
      </c>
      <c r="AC1" s="12" t="s">
        <v>28</v>
      </c>
      <c r="AD1" s="12" t="s">
        <v>29</v>
      </c>
      <c r="AE1" s="12" t="s">
        <v>30</v>
      </c>
      <c r="AF1" s="9" t="s">
        <v>31</v>
      </c>
      <c r="AG1" s="10" t="s">
        <v>32</v>
      </c>
      <c r="AH1" s="11" t="s">
        <v>33</v>
      </c>
      <c r="AI1" s="12" t="s">
        <v>34</v>
      </c>
      <c r="AJ1" s="13" t="s">
        <v>35</v>
      </c>
      <c r="AK1" s="9" t="s">
        <v>36</v>
      </c>
      <c r="AL1" s="9" t="s">
        <v>37</v>
      </c>
      <c r="AM1" s="9" t="s">
        <v>38</v>
      </c>
      <c r="AN1" s="9" t="s">
        <v>39</v>
      </c>
      <c r="AO1" s="14" t="s">
        <v>40</v>
      </c>
      <c r="AP1" s="14" t="s">
        <v>41</v>
      </c>
      <c r="AQ1" s="14" t="s">
        <v>42</v>
      </c>
      <c r="AR1" s="14" t="s">
        <v>43</v>
      </c>
      <c r="AS1" s="15" t="s">
        <v>44</v>
      </c>
      <c r="AT1" s="15" t="s">
        <v>45</v>
      </c>
      <c r="AU1" s="15" t="s">
        <v>46</v>
      </c>
      <c r="AV1" s="15" t="s">
        <v>47</v>
      </c>
      <c r="AW1" s="16" t="s">
        <v>48</v>
      </c>
      <c r="AX1" s="16" t="s">
        <v>49</v>
      </c>
      <c r="AY1" s="16" t="s">
        <v>50</v>
      </c>
      <c r="AZ1" s="16" t="s">
        <v>51</v>
      </c>
      <c r="BA1" s="17" t="s">
        <v>52</v>
      </c>
      <c r="BB1" s="17" t="s">
        <v>53</v>
      </c>
      <c r="BC1" s="17" t="s">
        <v>54</v>
      </c>
      <c r="BD1" s="17" t="s">
        <v>55</v>
      </c>
    </row>
    <row r="2" spans="1:56" ht="15" customHeight="1" x14ac:dyDescent="0.25">
      <c r="A2" s="18">
        <v>1</v>
      </c>
      <c r="B2" s="18" t="s">
        <v>56</v>
      </c>
      <c r="C2" s="18" t="s">
        <v>57</v>
      </c>
      <c r="D2" s="18" t="s">
        <v>58</v>
      </c>
      <c r="E2" s="18" t="s">
        <v>59</v>
      </c>
      <c r="F2" s="18" t="s">
        <v>60</v>
      </c>
      <c r="G2" s="18" t="s">
        <v>61</v>
      </c>
      <c r="H2" s="18" t="s">
        <v>62</v>
      </c>
      <c r="I2" s="18" t="s">
        <v>63</v>
      </c>
      <c r="J2" s="19">
        <v>44197</v>
      </c>
      <c r="K2" s="19">
        <v>44561</v>
      </c>
      <c r="L2" s="18" t="s">
        <v>64</v>
      </c>
      <c r="M2" s="18" t="str">
        <f>B2</f>
        <v>Atlántico</v>
      </c>
      <c r="N2" s="18" t="s">
        <v>65</v>
      </c>
      <c r="O2" s="18" t="s">
        <v>66</v>
      </c>
      <c r="P2" s="18" t="s">
        <v>67</v>
      </c>
      <c r="Q2" s="20">
        <v>0.125</v>
      </c>
      <c r="R2" s="21">
        <v>8782</v>
      </c>
      <c r="S2" s="21">
        <v>0</v>
      </c>
      <c r="T2" s="21">
        <v>0</v>
      </c>
      <c r="U2" s="21">
        <v>0</v>
      </c>
      <c r="V2" s="21">
        <v>8782</v>
      </c>
      <c r="W2" s="21">
        <v>2729</v>
      </c>
      <c r="X2" s="21" t="s">
        <v>68</v>
      </c>
      <c r="Y2" s="21">
        <v>1104</v>
      </c>
      <c r="Z2" s="21" t="s">
        <v>69</v>
      </c>
      <c r="AA2" s="21">
        <v>7923</v>
      </c>
      <c r="AB2" s="21" t="s">
        <v>70</v>
      </c>
      <c r="AC2" s="21">
        <v>606</v>
      </c>
      <c r="AD2" s="21" t="s">
        <v>71</v>
      </c>
      <c r="AE2" s="21">
        <f t="shared" ref="AE2:AE65" si="0">AC2+AA2+Y2+W2</f>
        <v>12362</v>
      </c>
      <c r="AF2" s="19">
        <v>44300</v>
      </c>
      <c r="AG2" s="19">
        <v>44386</v>
      </c>
      <c r="AH2" s="19">
        <v>44483</v>
      </c>
      <c r="AI2" s="19">
        <v>44573</v>
      </c>
      <c r="AJ2" s="20">
        <f t="shared" ref="AJ2:AJ65" si="1">IFERROR(IF((W2+Y2+AA2+AC2)/R2&gt;1,1,(W2+Y2+AA2+AC2)/R2),0)</f>
        <v>1</v>
      </c>
      <c r="AK2" s="20" t="str">
        <f t="shared" ref="AK2:AK65" si="2">IFERROR(IF(S2=0,"",IF((W2/S2)&gt;1,1,(W2/S2))),"")</f>
        <v/>
      </c>
      <c r="AL2" s="20" t="str">
        <f t="shared" ref="AL2:AL65" si="3">IFERROR(IF(T2=0,"",IF((Y2/T2)&gt;1,1,(Y2/T2))),"")</f>
        <v/>
      </c>
      <c r="AM2" s="20" t="str">
        <f t="shared" ref="AM2:AM65" si="4">IFERROR(IF(U2=0,"",IF((AA2/U2)&gt;1,1,(AA2/U2))),"")</f>
        <v/>
      </c>
      <c r="AN2" s="20">
        <f t="shared" ref="AN2:AN65" si="5">IFERROR(IF(V2=0,"",IF((AC2/V2)&gt;1,1,(AC2/V2))),"")</f>
        <v>6.9004782509678883E-2</v>
      </c>
      <c r="AO2" s="18" t="s">
        <v>72</v>
      </c>
      <c r="AP2" s="18" t="s">
        <v>72</v>
      </c>
      <c r="AQ2" s="18" t="s">
        <v>72</v>
      </c>
      <c r="AR2" s="18" t="s">
        <v>72</v>
      </c>
      <c r="AS2" s="18" t="s">
        <v>73</v>
      </c>
      <c r="AT2" s="18" t="s">
        <v>74</v>
      </c>
      <c r="AU2" s="18" t="s">
        <v>75</v>
      </c>
      <c r="AV2" s="18" t="s">
        <v>76</v>
      </c>
      <c r="AW2" s="18" t="s">
        <v>72</v>
      </c>
      <c r="AX2" s="18" t="s">
        <v>72</v>
      </c>
      <c r="AY2" s="18" t="s">
        <v>72</v>
      </c>
      <c r="AZ2" s="18"/>
      <c r="BA2" s="18" t="s">
        <v>77</v>
      </c>
      <c r="BB2" s="18" t="s">
        <v>78</v>
      </c>
      <c r="BC2" s="18" t="s">
        <v>79</v>
      </c>
      <c r="BD2" s="18"/>
    </row>
    <row r="3" spans="1:56" ht="15" customHeight="1" x14ac:dyDescent="0.25">
      <c r="A3" s="18">
        <v>3</v>
      </c>
      <c r="B3" s="18" t="s">
        <v>56</v>
      </c>
      <c r="C3" s="18" t="s">
        <v>57</v>
      </c>
      <c r="D3" s="18" t="s">
        <v>58</v>
      </c>
      <c r="E3" s="18" t="s">
        <v>59</v>
      </c>
      <c r="F3" s="18" t="s">
        <v>60</v>
      </c>
      <c r="G3" s="18" t="s">
        <v>61</v>
      </c>
      <c r="H3" s="18" t="s">
        <v>62</v>
      </c>
      <c r="I3" s="18" t="s">
        <v>80</v>
      </c>
      <c r="J3" s="19">
        <v>44197</v>
      </c>
      <c r="K3" s="19">
        <v>44561</v>
      </c>
      <c r="L3" s="18" t="s">
        <v>64</v>
      </c>
      <c r="M3" s="18" t="str">
        <f t="shared" ref="M3:M9" si="6">B3</f>
        <v>Atlántico</v>
      </c>
      <c r="N3" s="18" t="s">
        <v>65</v>
      </c>
      <c r="O3" s="18" t="s">
        <v>81</v>
      </c>
      <c r="P3" s="18" t="s">
        <v>67</v>
      </c>
      <c r="Q3" s="20">
        <v>0.125</v>
      </c>
      <c r="R3" s="21">
        <v>5541</v>
      </c>
      <c r="S3" s="21">
        <v>0</v>
      </c>
      <c r="T3" s="21">
        <v>0</v>
      </c>
      <c r="U3" s="21">
        <v>0</v>
      </c>
      <c r="V3" s="21">
        <v>5541</v>
      </c>
      <c r="W3" s="21">
        <v>238</v>
      </c>
      <c r="X3" s="21" t="s">
        <v>82</v>
      </c>
      <c r="Y3" s="21">
        <v>764</v>
      </c>
      <c r="Z3" s="21" t="s">
        <v>83</v>
      </c>
      <c r="AA3" s="21">
        <v>280</v>
      </c>
      <c r="AB3" s="21" t="s">
        <v>84</v>
      </c>
      <c r="AC3" s="21">
        <v>1008</v>
      </c>
      <c r="AD3" s="21" t="s">
        <v>85</v>
      </c>
      <c r="AE3" s="21">
        <f t="shared" si="0"/>
        <v>2290</v>
      </c>
      <c r="AF3" s="19">
        <v>44300</v>
      </c>
      <c r="AG3" s="19">
        <v>44386</v>
      </c>
      <c r="AH3" s="19">
        <v>44483</v>
      </c>
      <c r="AI3" s="19">
        <v>44573</v>
      </c>
      <c r="AJ3" s="20">
        <f t="shared" si="1"/>
        <v>0.41328280093845876</v>
      </c>
      <c r="AK3" s="20" t="str">
        <f t="shared" si="2"/>
        <v/>
      </c>
      <c r="AL3" s="20" t="str">
        <f t="shared" si="3"/>
        <v/>
      </c>
      <c r="AM3" s="20" t="str">
        <f t="shared" si="4"/>
        <v/>
      </c>
      <c r="AN3" s="20">
        <f t="shared" si="5"/>
        <v>0.18191662154845695</v>
      </c>
      <c r="AO3" s="18" t="s">
        <v>72</v>
      </c>
      <c r="AP3" s="18" t="s">
        <v>72</v>
      </c>
      <c r="AQ3" s="18" t="s">
        <v>72</v>
      </c>
      <c r="AR3" s="18" t="s">
        <v>72</v>
      </c>
      <c r="AS3" s="18" t="s">
        <v>86</v>
      </c>
      <c r="AT3" s="18" t="s">
        <v>87</v>
      </c>
      <c r="AU3" s="18" t="s">
        <v>88</v>
      </c>
      <c r="AV3" s="18" t="s">
        <v>89</v>
      </c>
      <c r="AW3" s="18" t="s">
        <v>72</v>
      </c>
      <c r="AX3" t="s">
        <v>72</v>
      </c>
      <c r="AY3" t="s">
        <v>72</v>
      </c>
      <c r="BA3" t="s">
        <v>90</v>
      </c>
      <c r="BB3" t="s">
        <v>91</v>
      </c>
      <c r="BC3" t="s">
        <v>79</v>
      </c>
    </row>
    <row r="4" spans="1:56" ht="15" customHeight="1" x14ac:dyDescent="0.25">
      <c r="A4" s="18">
        <v>5</v>
      </c>
      <c r="B4" s="18" t="s">
        <v>56</v>
      </c>
      <c r="C4" s="18" t="s">
        <v>92</v>
      </c>
      <c r="D4" s="18" t="s">
        <v>58</v>
      </c>
      <c r="E4" s="18" t="s">
        <v>59</v>
      </c>
      <c r="F4" s="18" t="s">
        <v>93</v>
      </c>
      <c r="G4" s="18" t="s">
        <v>61</v>
      </c>
      <c r="H4" s="18" t="s">
        <v>62</v>
      </c>
      <c r="I4" t="s">
        <v>94</v>
      </c>
      <c r="J4" s="19">
        <v>44197</v>
      </c>
      <c r="K4" s="19">
        <v>44561</v>
      </c>
      <c r="L4" s="18" t="s">
        <v>64</v>
      </c>
      <c r="M4" s="18" t="str">
        <f t="shared" si="6"/>
        <v>Atlántico</v>
      </c>
      <c r="N4" s="18" t="s">
        <v>95</v>
      </c>
      <c r="O4" s="18" t="s">
        <v>96</v>
      </c>
      <c r="P4" s="18" t="s">
        <v>67</v>
      </c>
      <c r="Q4" s="20">
        <v>0.125</v>
      </c>
      <c r="R4" s="22">
        <v>1</v>
      </c>
      <c r="S4" s="22">
        <v>0.25</v>
      </c>
      <c r="T4" s="22">
        <v>0.25</v>
      </c>
      <c r="U4" s="22">
        <v>0.25</v>
      </c>
      <c r="V4" s="22">
        <v>0.25</v>
      </c>
      <c r="W4" s="22">
        <v>0.25</v>
      </c>
      <c r="X4" s="22" t="s">
        <v>97</v>
      </c>
      <c r="Y4" s="22">
        <v>0.25</v>
      </c>
      <c r="Z4" s="22" t="s">
        <v>98</v>
      </c>
      <c r="AA4" s="22">
        <v>0.25</v>
      </c>
      <c r="AB4" s="22" t="s">
        <v>99</v>
      </c>
      <c r="AC4" s="22">
        <v>0.25</v>
      </c>
      <c r="AD4" s="22" t="s">
        <v>100</v>
      </c>
      <c r="AE4" s="22">
        <f t="shared" si="0"/>
        <v>1</v>
      </c>
      <c r="AF4" s="19">
        <v>44300</v>
      </c>
      <c r="AG4" s="19">
        <v>44386</v>
      </c>
      <c r="AH4" s="19">
        <v>44482</v>
      </c>
      <c r="AI4" s="19">
        <v>44573</v>
      </c>
      <c r="AJ4" s="20">
        <f t="shared" si="1"/>
        <v>1</v>
      </c>
      <c r="AK4" s="20">
        <f t="shared" si="2"/>
        <v>1</v>
      </c>
      <c r="AL4" s="20">
        <f t="shared" si="3"/>
        <v>1</v>
      </c>
      <c r="AM4" s="20">
        <f t="shared" si="4"/>
        <v>1</v>
      </c>
      <c r="AN4" s="20">
        <f t="shared" si="5"/>
        <v>1</v>
      </c>
      <c r="AO4" s="18" t="s">
        <v>72</v>
      </c>
      <c r="AP4" s="18" t="s">
        <v>72</v>
      </c>
      <c r="AQ4" s="18" t="s">
        <v>72</v>
      </c>
      <c r="AR4" s="18" t="s">
        <v>72</v>
      </c>
      <c r="AS4" s="18" t="s">
        <v>73</v>
      </c>
      <c r="AT4" s="18" t="s">
        <v>101</v>
      </c>
      <c r="AU4" s="18" t="s">
        <v>102</v>
      </c>
      <c r="AV4" s="18" t="s">
        <v>103</v>
      </c>
      <c r="AW4" s="18" t="s">
        <v>72</v>
      </c>
      <c r="AX4" t="s">
        <v>72</v>
      </c>
      <c r="AY4" t="s">
        <v>72</v>
      </c>
      <c r="BA4" t="s">
        <v>104</v>
      </c>
      <c r="BB4" t="s">
        <v>105</v>
      </c>
      <c r="BC4" t="s">
        <v>106</v>
      </c>
    </row>
    <row r="5" spans="1:56" ht="15" customHeight="1" x14ac:dyDescent="0.25">
      <c r="A5" s="18">
        <v>6</v>
      </c>
      <c r="B5" s="18" t="s">
        <v>56</v>
      </c>
      <c r="C5" s="18" t="s">
        <v>107</v>
      </c>
      <c r="D5" s="18" t="s">
        <v>58</v>
      </c>
      <c r="E5" s="18" t="s">
        <v>59</v>
      </c>
      <c r="F5" s="18" t="s">
        <v>93</v>
      </c>
      <c r="G5" s="18" t="s">
        <v>61</v>
      </c>
      <c r="H5" s="18" t="s">
        <v>62</v>
      </c>
      <c r="I5" t="s">
        <v>108</v>
      </c>
      <c r="J5" s="19">
        <v>44197</v>
      </c>
      <c r="K5" s="19">
        <v>44561</v>
      </c>
      <c r="L5" s="18" t="s">
        <v>64</v>
      </c>
      <c r="M5" s="18" t="str">
        <f t="shared" si="6"/>
        <v>Atlántico</v>
      </c>
      <c r="N5" s="18" t="s">
        <v>95</v>
      </c>
      <c r="O5" s="18" t="s">
        <v>96</v>
      </c>
      <c r="P5" s="18" t="s">
        <v>67</v>
      </c>
      <c r="Q5" s="20">
        <v>0.125</v>
      </c>
      <c r="R5" s="22">
        <v>1</v>
      </c>
      <c r="S5" s="22">
        <v>0.25</v>
      </c>
      <c r="T5" s="22">
        <v>0.25</v>
      </c>
      <c r="U5" s="22">
        <v>0.25</v>
      </c>
      <c r="V5" s="22">
        <v>0.25</v>
      </c>
      <c r="W5" s="22">
        <v>0.25</v>
      </c>
      <c r="X5" s="22" t="s">
        <v>109</v>
      </c>
      <c r="Y5" s="22">
        <v>0.25</v>
      </c>
      <c r="Z5" s="22" t="s">
        <v>110</v>
      </c>
      <c r="AA5" s="22">
        <v>0.25</v>
      </c>
      <c r="AB5" s="22" t="s">
        <v>110</v>
      </c>
      <c r="AC5" s="22">
        <v>0.25</v>
      </c>
      <c r="AD5" s="22" t="s">
        <v>111</v>
      </c>
      <c r="AE5" s="22">
        <f t="shared" si="0"/>
        <v>1</v>
      </c>
      <c r="AF5" s="19">
        <v>44300</v>
      </c>
      <c r="AG5" s="19">
        <v>44386</v>
      </c>
      <c r="AH5" s="19">
        <v>44482</v>
      </c>
      <c r="AI5" s="19">
        <v>44573</v>
      </c>
      <c r="AJ5" s="20">
        <f t="shared" si="1"/>
        <v>1</v>
      </c>
      <c r="AK5" s="20">
        <f t="shared" si="2"/>
        <v>1</v>
      </c>
      <c r="AL5" s="20">
        <f t="shared" si="3"/>
        <v>1</v>
      </c>
      <c r="AM5" s="20">
        <f t="shared" si="4"/>
        <v>1</v>
      </c>
      <c r="AN5" s="20">
        <f t="shared" si="5"/>
        <v>1</v>
      </c>
      <c r="AO5" s="18" t="s">
        <v>72</v>
      </c>
      <c r="AP5" s="18" t="s">
        <v>72</v>
      </c>
      <c r="AQ5" s="18" t="s">
        <v>72</v>
      </c>
      <c r="AR5" s="18" t="s">
        <v>72</v>
      </c>
      <c r="AS5" s="18" t="s">
        <v>112</v>
      </c>
      <c r="AT5" s="18" t="s">
        <v>110</v>
      </c>
      <c r="AU5" s="18" t="s">
        <v>111</v>
      </c>
      <c r="AV5" s="18" t="s">
        <v>113</v>
      </c>
      <c r="AW5" s="18" t="s">
        <v>72</v>
      </c>
      <c r="AX5" t="s">
        <v>72</v>
      </c>
      <c r="AY5" t="s">
        <v>72</v>
      </c>
      <c r="BA5" t="s">
        <v>114</v>
      </c>
      <c r="BB5" t="s">
        <v>115</v>
      </c>
      <c r="BC5" t="s">
        <v>116</v>
      </c>
    </row>
    <row r="6" spans="1:56" ht="15" customHeight="1" x14ac:dyDescent="0.25">
      <c r="A6" s="18">
        <v>7</v>
      </c>
      <c r="B6" s="18" t="s">
        <v>56</v>
      </c>
      <c r="C6" s="18" t="s">
        <v>117</v>
      </c>
      <c r="D6" s="18" t="s">
        <v>118</v>
      </c>
      <c r="E6" s="18" t="s">
        <v>119</v>
      </c>
      <c r="F6" s="18" t="s">
        <v>120</v>
      </c>
      <c r="G6" s="18" t="s">
        <v>61</v>
      </c>
      <c r="H6" s="18" t="s">
        <v>121</v>
      </c>
      <c r="I6" t="s">
        <v>122</v>
      </c>
      <c r="J6" s="19">
        <v>44197</v>
      </c>
      <c r="K6" s="19">
        <v>44561</v>
      </c>
      <c r="L6" s="18" t="s">
        <v>64</v>
      </c>
      <c r="M6" s="18" t="str">
        <f t="shared" si="6"/>
        <v>Atlántico</v>
      </c>
      <c r="N6" s="18" t="s">
        <v>95</v>
      </c>
      <c r="O6" s="18" t="s">
        <v>96</v>
      </c>
      <c r="P6" s="18" t="s">
        <v>67</v>
      </c>
      <c r="Q6" s="20">
        <v>0.125</v>
      </c>
      <c r="R6" s="22">
        <v>1</v>
      </c>
      <c r="S6" s="22">
        <v>0.25</v>
      </c>
      <c r="T6" s="22">
        <v>0.25</v>
      </c>
      <c r="U6" s="22">
        <v>0.25</v>
      </c>
      <c r="V6" s="22">
        <v>0.25</v>
      </c>
      <c r="W6" s="22">
        <v>0.21</v>
      </c>
      <c r="X6" s="22" t="s">
        <v>123</v>
      </c>
      <c r="Y6" s="22">
        <v>0.24</v>
      </c>
      <c r="Z6" s="22" t="s">
        <v>124</v>
      </c>
      <c r="AA6" s="22">
        <v>0.25</v>
      </c>
      <c r="AB6" s="22" t="s">
        <v>125</v>
      </c>
      <c r="AC6" s="22">
        <v>0.25</v>
      </c>
      <c r="AD6" s="22" t="s">
        <v>126</v>
      </c>
      <c r="AE6" s="22">
        <f t="shared" si="0"/>
        <v>0.95</v>
      </c>
      <c r="AF6" s="19">
        <v>44300</v>
      </c>
      <c r="AG6" s="19">
        <v>44386</v>
      </c>
      <c r="AH6" s="19">
        <v>44482</v>
      </c>
      <c r="AI6" s="19">
        <v>44573</v>
      </c>
      <c r="AJ6" s="20">
        <f t="shared" si="1"/>
        <v>0.95</v>
      </c>
      <c r="AK6" s="20">
        <f t="shared" si="2"/>
        <v>0.84</v>
      </c>
      <c r="AL6" s="20">
        <f t="shared" si="3"/>
        <v>0.96</v>
      </c>
      <c r="AM6" s="20">
        <f t="shared" si="4"/>
        <v>1</v>
      </c>
      <c r="AN6" s="20">
        <f t="shared" si="5"/>
        <v>1</v>
      </c>
      <c r="AO6" s="18" t="s">
        <v>72</v>
      </c>
      <c r="AP6" s="18" t="s">
        <v>72</v>
      </c>
      <c r="AQ6" s="18" t="s">
        <v>72</v>
      </c>
      <c r="AR6" s="18" t="s">
        <v>72</v>
      </c>
      <c r="AS6" s="18" t="s">
        <v>112</v>
      </c>
      <c r="AT6" s="18" t="s">
        <v>112</v>
      </c>
      <c r="AU6" s="18" t="s">
        <v>127</v>
      </c>
      <c r="AV6" s="18" t="s">
        <v>128</v>
      </c>
      <c r="AW6" s="18" t="s">
        <v>72</v>
      </c>
      <c r="AX6" t="s">
        <v>72</v>
      </c>
      <c r="AY6" t="s">
        <v>72</v>
      </c>
      <c r="BA6" t="s">
        <v>129</v>
      </c>
      <c r="BB6" t="s">
        <v>130</v>
      </c>
      <c r="BC6" t="s">
        <v>131</v>
      </c>
    </row>
    <row r="7" spans="1:56" ht="15" customHeight="1" x14ac:dyDescent="0.25">
      <c r="A7" s="18">
        <v>8</v>
      </c>
      <c r="B7" s="18" t="s">
        <v>56</v>
      </c>
      <c r="C7" s="18" t="s">
        <v>132</v>
      </c>
      <c r="D7" s="18" t="s">
        <v>133</v>
      </c>
      <c r="E7" s="18" t="s">
        <v>134</v>
      </c>
      <c r="F7" s="18" t="s">
        <v>135</v>
      </c>
      <c r="G7" s="18" t="s">
        <v>136</v>
      </c>
      <c r="H7" s="18" t="s">
        <v>136</v>
      </c>
      <c r="I7" t="s">
        <v>137</v>
      </c>
      <c r="J7" s="19">
        <v>44197</v>
      </c>
      <c r="K7" s="19">
        <v>44561</v>
      </c>
      <c r="L7" s="18" t="s">
        <v>64</v>
      </c>
      <c r="M7" s="18" t="str">
        <f t="shared" si="6"/>
        <v>Atlántico</v>
      </c>
      <c r="N7" s="18" t="s">
        <v>95</v>
      </c>
      <c r="O7" s="18" t="s">
        <v>138</v>
      </c>
      <c r="P7" s="18" t="s">
        <v>67</v>
      </c>
      <c r="Q7" s="20">
        <v>0.125</v>
      </c>
      <c r="R7" s="22">
        <v>1</v>
      </c>
      <c r="S7" s="22">
        <v>0.25</v>
      </c>
      <c r="T7" s="22">
        <v>0.25</v>
      </c>
      <c r="U7" s="22">
        <v>0.25</v>
      </c>
      <c r="V7" s="22">
        <v>0.25</v>
      </c>
      <c r="W7" s="22">
        <v>0.25</v>
      </c>
      <c r="X7" s="22" t="s">
        <v>139</v>
      </c>
      <c r="Y7" s="22">
        <v>0.25</v>
      </c>
      <c r="Z7" s="22" t="s">
        <v>140</v>
      </c>
      <c r="AA7" s="22">
        <v>0.25</v>
      </c>
      <c r="AB7" s="22" t="s">
        <v>141</v>
      </c>
      <c r="AC7" s="22">
        <v>0.25</v>
      </c>
      <c r="AD7" s="22" t="s">
        <v>142</v>
      </c>
      <c r="AE7" s="22">
        <f t="shared" si="0"/>
        <v>1</v>
      </c>
      <c r="AF7" s="19">
        <v>44300</v>
      </c>
      <c r="AG7" s="19">
        <v>44386</v>
      </c>
      <c r="AH7" s="19">
        <v>44482</v>
      </c>
      <c r="AI7" s="19">
        <v>44573</v>
      </c>
      <c r="AJ7" s="20">
        <f t="shared" si="1"/>
        <v>1</v>
      </c>
      <c r="AK7" s="20">
        <f t="shared" si="2"/>
        <v>1</v>
      </c>
      <c r="AL7" s="20">
        <f t="shared" si="3"/>
        <v>1</v>
      </c>
      <c r="AM7" s="20">
        <f t="shared" si="4"/>
        <v>1</v>
      </c>
      <c r="AN7" s="20">
        <f t="shared" si="5"/>
        <v>1</v>
      </c>
      <c r="AO7" s="18" t="s">
        <v>72</v>
      </c>
      <c r="AP7" s="18" t="s">
        <v>72</v>
      </c>
      <c r="AQ7" s="18" t="s">
        <v>72</v>
      </c>
      <c r="AR7" s="18" t="s">
        <v>72</v>
      </c>
      <c r="AS7" s="18" t="s">
        <v>112</v>
      </c>
      <c r="AT7" s="18" t="s">
        <v>143</v>
      </c>
      <c r="AU7" s="18" t="s">
        <v>144</v>
      </c>
      <c r="AV7" s="18" t="s">
        <v>145</v>
      </c>
      <c r="AW7" s="18" t="s">
        <v>72</v>
      </c>
      <c r="AX7" t="s">
        <v>72</v>
      </c>
      <c r="AY7" t="s">
        <v>72</v>
      </c>
      <c r="BA7" t="s">
        <v>146</v>
      </c>
      <c r="BB7" t="s">
        <v>147</v>
      </c>
      <c r="BC7" t="s">
        <v>148</v>
      </c>
    </row>
    <row r="8" spans="1:56" ht="15" customHeight="1" x14ac:dyDescent="0.25">
      <c r="A8" s="18">
        <v>9</v>
      </c>
      <c r="B8" s="18" t="s">
        <v>56</v>
      </c>
      <c r="C8" s="18" t="s">
        <v>132</v>
      </c>
      <c r="D8" s="18" t="s">
        <v>133</v>
      </c>
      <c r="E8" s="18" t="s">
        <v>134</v>
      </c>
      <c r="F8" s="18" t="s">
        <v>135</v>
      </c>
      <c r="G8" s="18" t="s">
        <v>136</v>
      </c>
      <c r="H8" s="18" t="s">
        <v>136</v>
      </c>
      <c r="I8" t="s">
        <v>149</v>
      </c>
      <c r="J8" s="19">
        <v>44197</v>
      </c>
      <c r="K8" s="19">
        <v>44561</v>
      </c>
      <c r="L8" s="18" t="s">
        <v>64</v>
      </c>
      <c r="M8" s="18" t="str">
        <f t="shared" si="6"/>
        <v>Atlántico</v>
      </c>
      <c r="N8" s="18" t="s">
        <v>95</v>
      </c>
      <c r="O8" s="18" t="s">
        <v>150</v>
      </c>
      <c r="P8" s="18" t="s">
        <v>67</v>
      </c>
      <c r="Q8" s="20">
        <v>0.125</v>
      </c>
      <c r="R8" s="22">
        <v>1</v>
      </c>
      <c r="S8" s="22">
        <v>0.25</v>
      </c>
      <c r="T8" s="22">
        <v>0.25</v>
      </c>
      <c r="U8" s="22">
        <v>0.25</v>
      </c>
      <c r="V8" s="22">
        <v>0.25</v>
      </c>
      <c r="W8" s="22">
        <v>0.25</v>
      </c>
      <c r="X8" s="22" t="s">
        <v>151</v>
      </c>
      <c r="Y8" s="22">
        <v>0.25</v>
      </c>
      <c r="Z8" s="22" t="s">
        <v>152</v>
      </c>
      <c r="AA8" s="22">
        <v>0.25</v>
      </c>
      <c r="AB8" s="22" t="s">
        <v>152</v>
      </c>
      <c r="AC8" s="22">
        <v>0.25</v>
      </c>
      <c r="AD8" s="22" t="s">
        <v>152</v>
      </c>
      <c r="AE8" s="22">
        <f t="shared" si="0"/>
        <v>1</v>
      </c>
      <c r="AF8" s="19">
        <v>44300</v>
      </c>
      <c r="AG8" s="19">
        <v>44386</v>
      </c>
      <c r="AH8" s="19">
        <v>44482</v>
      </c>
      <c r="AI8" s="19">
        <v>44573</v>
      </c>
      <c r="AJ8" s="20">
        <f t="shared" si="1"/>
        <v>1</v>
      </c>
      <c r="AK8" s="20">
        <f t="shared" si="2"/>
        <v>1</v>
      </c>
      <c r="AL8" s="20">
        <f t="shared" si="3"/>
        <v>1</v>
      </c>
      <c r="AM8" s="20">
        <f t="shared" si="4"/>
        <v>1</v>
      </c>
      <c r="AN8" s="20">
        <f t="shared" si="5"/>
        <v>1</v>
      </c>
      <c r="AO8" s="18" t="s">
        <v>72</v>
      </c>
      <c r="AP8" s="18" t="s">
        <v>72</v>
      </c>
      <c r="AQ8" s="18" t="s">
        <v>72</v>
      </c>
      <c r="AR8" s="18" t="s">
        <v>72</v>
      </c>
      <c r="AS8" s="18" t="s">
        <v>112</v>
      </c>
      <c r="AT8" s="18" t="s">
        <v>153</v>
      </c>
      <c r="AU8" s="18" t="s">
        <v>154</v>
      </c>
      <c r="AV8" s="18" t="s">
        <v>155</v>
      </c>
      <c r="AW8" s="18" t="s">
        <v>72</v>
      </c>
      <c r="AX8" t="s">
        <v>72</v>
      </c>
      <c r="AY8" t="s">
        <v>72</v>
      </c>
      <c r="BA8" t="s">
        <v>156</v>
      </c>
      <c r="BB8" t="s">
        <v>157</v>
      </c>
      <c r="BC8" t="s">
        <v>158</v>
      </c>
    </row>
    <row r="9" spans="1:56" ht="15" customHeight="1" x14ac:dyDescent="0.25">
      <c r="A9" s="18">
        <v>11</v>
      </c>
      <c r="B9" s="18" t="s">
        <v>56</v>
      </c>
      <c r="C9" s="18" t="s">
        <v>159</v>
      </c>
      <c r="D9" s="18" t="s">
        <v>58</v>
      </c>
      <c r="E9" s="18" t="s">
        <v>160</v>
      </c>
      <c r="F9" s="18" t="s">
        <v>161</v>
      </c>
      <c r="G9" s="18" t="s">
        <v>162</v>
      </c>
      <c r="H9" s="18" t="s">
        <v>163</v>
      </c>
      <c r="I9" s="18" t="s">
        <v>164</v>
      </c>
      <c r="J9" s="19">
        <v>44197</v>
      </c>
      <c r="K9" s="19">
        <v>44561</v>
      </c>
      <c r="L9" s="18" t="s">
        <v>64</v>
      </c>
      <c r="M9" s="18" t="str">
        <f t="shared" si="6"/>
        <v>Atlántico</v>
      </c>
      <c r="N9" s="18" t="s">
        <v>65</v>
      </c>
      <c r="O9" s="18" t="s">
        <v>165</v>
      </c>
      <c r="P9" s="18" t="s">
        <v>166</v>
      </c>
      <c r="Q9" s="20">
        <v>0.125</v>
      </c>
      <c r="R9" s="21">
        <f>SUM(S9:V9)</f>
        <v>136585448.58387947</v>
      </c>
      <c r="S9" s="21">
        <v>26969370.740170442</v>
      </c>
      <c r="T9" s="21">
        <v>34961206.505192727</v>
      </c>
      <c r="U9" s="21">
        <v>35594655.817368172</v>
      </c>
      <c r="V9" s="21">
        <v>39060215.521148145</v>
      </c>
      <c r="W9" s="21">
        <v>13638680</v>
      </c>
      <c r="X9" s="23" t="s">
        <v>167</v>
      </c>
      <c r="Y9" s="21">
        <v>12607715</v>
      </c>
      <c r="Z9" s="21" t="s">
        <v>168</v>
      </c>
      <c r="AA9" s="21">
        <v>23484684</v>
      </c>
      <c r="AB9" s="21" t="s">
        <v>169</v>
      </c>
      <c r="AC9" s="21">
        <v>10203978</v>
      </c>
      <c r="AD9" s="21" t="s">
        <v>170</v>
      </c>
      <c r="AE9" s="21">
        <f t="shared" si="0"/>
        <v>59935057</v>
      </c>
      <c r="AF9" s="19">
        <v>44300</v>
      </c>
      <c r="AG9" s="19">
        <v>44390</v>
      </c>
      <c r="AH9" s="19">
        <v>44482</v>
      </c>
      <c r="AI9" s="19">
        <v>44573</v>
      </c>
      <c r="AJ9" s="20">
        <f t="shared" si="1"/>
        <v>0.43880997296130597</v>
      </c>
      <c r="AK9" s="20">
        <f t="shared" si="2"/>
        <v>0.50570998231283926</v>
      </c>
      <c r="AL9" s="20">
        <f t="shared" si="3"/>
        <v>0.36062013472353704</v>
      </c>
      <c r="AM9" s="20">
        <f t="shared" si="4"/>
        <v>0.6597811795258548</v>
      </c>
      <c r="AN9" s="20">
        <f t="shared" si="5"/>
        <v>0.26123711464099114</v>
      </c>
      <c r="AO9" s="18" t="s">
        <v>72</v>
      </c>
      <c r="AP9" s="18" t="s">
        <v>72</v>
      </c>
      <c r="AQ9" s="18" t="s">
        <v>72</v>
      </c>
      <c r="AR9" s="18" t="s">
        <v>72</v>
      </c>
      <c r="AS9" s="18" t="s">
        <v>171</v>
      </c>
      <c r="AT9" s="18" t="s">
        <v>172</v>
      </c>
      <c r="AU9" s="18" t="s">
        <v>173</v>
      </c>
      <c r="AV9" s="18" t="s">
        <v>174</v>
      </c>
      <c r="AW9" s="18" t="s">
        <v>72</v>
      </c>
      <c r="AX9" t="s">
        <v>72</v>
      </c>
      <c r="AY9" t="s">
        <v>175</v>
      </c>
      <c r="BA9" t="s">
        <v>176</v>
      </c>
      <c r="BB9" t="s">
        <v>177</v>
      </c>
      <c r="BC9" t="s">
        <v>178</v>
      </c>
    </row>
    <row r="10" spans="1:56" ht="15" customHeight="1" x14ac:dyDescent="0.25">
      <c r="A10" s="18">
        <v>1</v>
      </c>
      <c r="B10" s="18" t="s">
        <v>184</v>
      </c>
      <c r="C10" s="18" t="s">
        <v>185</v>
      </c>
      <c r="D10" s="18" t="s">
        <v>58</v>
      </c>
      <c r="E10" s="18" t="s">
        <v>59</v>
      </c>
      <c r="F10" s="18" t="s">
        <v>60</v>
      </c>
      <c r="G10" s="18" t="s">
        <v>61</v>
      </c>
      <c r="H10" s="18" t="s">
        <v>62</v>
      </c>
      <c r="I10" s="18" t="s">
        <v>186</v>
      </c>
      <c r="J10" s="19">
        <v>44197</v>
      </c>
      <c r="K10" s="19">
        <v>44561</v>
      </c>
      <c r="L10" s="18" t="s">
        <v>64</v>
      </c>
      <c r="M10" s="18" t="str">
        <f>B10</f>
        <v>Bolívar</v>
      </c>
      <c r="N10" s="18" t="s">
        <v>65</v>
      </c>
      <c r="O10" s="18" t="s">
        <v>187</v>
      </c>
      <c r="P10" s="18" t="s">
        <v>67</v>
      </c>
      <c r="Q10" s="20">
        <v>9.0909090909090912E-2</v>
      </c>
      <c r="R10" s="21">
        <v>167</v>
      </c>
      <c r="S10" s="21">
        <v>0</v>
      </c>
      <c r="T10" s="21">
        <v>0</v>
      </c>
      <c r="U10" s="21">
        <v>0</v>
      </c>
      <c r="V10" s="21">
        <v>167</v>
      </c>
      <c r="W10" s="21">
        <v>0</v>
      </c>
      <c r="X10" s="21" t="s">
        <v>188</v>
      </c>
      <c r="Y10" s="21">
        <v>0</v>
      </c>
      <c r="Z10" s="21" t="s">
        <v>189</v>
      </c>
      <c r="AA10" s="21">
        <v>0</v>
      </c>
      <c r="AB10" s="21" t="s">
        <v>190</v>
      </c>
      <c r="AC10" s="21">
        <v>0</v>
      </c>
      <c r="AD10" s="21" t="s">
        <v>191</v>
      </c>
      <c r="AE10" s="21">
        <f t="shared" si="0"/>
        <v>0</v>
      </c>
      <c r="AF10" s="19">
        <v>44300</v>
      </c>
      <c r="AG10" s="19">
        <v>44391</v>
      </c>
      <c r="AH10" s="19">
        <v>44477</v>
      </c>
      <c r="AI10" s="19">
        <v>44574</v>
      </c>
      <c r="AJ10" s="20">
        <f t="shared" si="1"/>
        <v>0</v>
      </c>
      <c r="AK10" s="20" t="str">
        <f t="shared" si="2"/>
        <v/>
      </c>
      <c r="AL10" s="20" t="str">
        <f t="shared" si="3"/>
        <v/>
      </c>
      <c r="AM10" s="20" t="str">
        <f t="shared" si="4"/>
        <v/>
      </c>
      <c r="AN10" s="20">
        <f t="shared" si="5"/>
        <v>0</v>
      </c>
      <c r="AO10" s="18" t="s">
        <v>180</v>
      </c>
      <c r="AP10" s="18" t="s">
        <v>180</v>
      </c>
      <c r="AQ10" s="18" t="s">
        <v>72</v>
      </c>
      <c r="AR10" s="18" t="s">
        <v>180</v>
      </c>
      <c r="AS10" s="18" t="s">
        <v>180</v>
      </c>
      <c r="AT10" s="18" t="s">
        <v>192</v>
      </c>
      <c r="AU10" s="18" t="s">
        <v>193</v>
      </c>
      <c r="AV10" s="18" t="s">
        <v>194</v>
      </c>
      <c r="AW10" s="18" t="s">
        <v>180</v>
      </c>
      <c r="AX10" s="18" t="s">
        <v>180</v>
      </c>
      <c r="AY10" s="18" t="s">
        <v>180</v>
      </c>
      <c r="AZ10" s="18"/>
      <c r="BA10" s="18" t="s">
        <v>195</v>
      </c>
      <c r="BB10" s="18" t="s">
        <v>196</v>
      </c>
      <c r="BC10" s="18" t="s">
        <v>197</v>
      </c>
    </row>
    <row r="11" spans="1:56" ht="15" customHeight="1" x14ac:dyDescent="0.25">
      <c r="A11" s="18">
        <v>2</v>
      </c>
      <c r="B11" s="18" t="s">
        <v>184</v>
      </c>
      <c r="C11" s="18" t="s">
        <v>185</v>
      </c>
      <c r="D11" s="18" t="s">
        <v>58</v>
      </c>
      <c r="E11" s="18" t="s">
        <v>59</v>
      </c>
      <c r="F11" s="18" t="s">
        <v>60</v>
      </c>
      <c r="G11" s="18" t="s">
        <v>61</v>
      </c>
      <c r="H11" s="18" t="s">
        <v>62</v>
      </c>
      <c r="I11" s="18" t="s">
        <v>198</v>
      </c>
      <c r="J11" s="19">
        <v>44197</v>
      </c>
      <c r="K11" s="19">
        <v>44561</v>
      </c>
      <c r="L11" s="18" t="s">
        <v>64</v>
      </c>
      <c r="M11" s="18" t="str">
        <f t="shared" ref="M11:M20" si="7">B11</f>
        <v>Bolívar</v>
      </c>
      <c r="N11" s="18" t="s">
        <v>65</v>
      </c>
      <c r="O11" s="18" t="s">
        <v>199</v>
      </c>
      <c r="P11" s="18" t="s">
        <v>67</v>
      </c>
      <c r="Q11" s="20">
        <v>9.0909090909090912E-2</v>
      </c>
      <c r="R11" s="21">
        <v>97882</v>
      </c>
      <c r="S11" s="21">
        <v>0</v>
      </c>
      <c r="T11" s="21">
        <v>0</v>
      </c>
      <c r="U11" s="21">
        <v>0</v>
      </c>
      <c r="V11" s="21">
        <v>97882</v>
      </c>
      <c r="W11" s="21">
        <v>0</v>
      </c>
      <c r="X11" s="21" t="s">
        <v>200</v>
      </c>
      <c r="Y11" s="21">
        <v>0</v>
      </c>
      <c r="Z11" s="21" t="s">
        <v>201</v>
      </c>
      <c r="AA11" s="21">
        <v>0</v>
      </c>
      <c r="AB11" s="21" t="s">
        <v>202</v>
      </c>
      <c r="AC11" s="21">
        <v>0</v>
      </c>
      <c r="AD11" s="21" t="s">
        <v>203</v>
      </c>
      <c r="AE11" s="21">
        <f t="shared" si="0"/>
        <v>0</v>
      </c>
      <c r="AF11" s="19">
        <v>44300</v>
      </c>
      <c r="AG11" s="19">
        <v>44391</v>
      </c>
      <c r="AH11" s="19">
        <v>44477</v>
      </c>
      <c r="AI11" s="19">
        <v>44574</v>
      </c>
      <c r="AJ11" s="20">
        <f t="shared" si="1"/>
        <v>0</v>
      </c>
      <c r="AK11" s="20" t="str">
        <f t="shared" si="2"/>
        <v/>
      </c>
      <c r="AL11" s="20" t="str">
        <f t="shared" si="3"/>
        <v/>
      </c>
      <c r="AM11" s="20" t="str">
        <f t="shared" si="4"/>
        <v/>
      </c>
      <c r="AN11" s="20">
        <f t="shared" si="5"/>
        <v>0</v>
      </c>
      <c r="AO11" s="18" t="s">
        <v>180</v>
      </c>
      <c r="AP11" s="18" t="s">
        <v>180</v>
      </c>
      <c r="AQ11" s="18" t="s">
        <v>180</v>
      </c>
      <c r="AR11" s="18" t="s">
        <v>180</v>
      </c>
      <c r="AS11" s="18" t="s">
        <v>180</v>
      </c>
      <c r="AT11" s="18" t="s">
        <v>192</v>
      </c>
      <c r="AU11" s="18" t="s">
        <v>204</v>
      </c>
      <c r="AV11" s="18" t="s">
        <v>194</v>
      </c>
      <c r="AW11" s="18" t="s">
        <v>180</v>
      </c>
      <c r="AX11" t="s">
        <v>180</v>
      </c>
      <c r="AY11" t="s">
        <v>180</v>
      </c>
      <c r="BA11" t="s">
        <v>195</v>
      </c>
      <c r="BB11" t="s">
        <v>205</v>
      </c>
      <c r="BC11" t="s">
        <v>206</v>
      </c>
    </row>
    <row r="12" spans="1:56" ht="15" customHeight="1" x14ac:dyDescent="0.25">
      <c r="A12" s="18">
        <v>3</v>
      </c>
      <c r="B12" s="18" t="s">
        <v>184</v>
      </c>
      <c r="C12" s="18" t="s">
        <v>57</v>
      </c>
      <c r="D12" s="18" t="s">
        <v>58</v>
      </c>
      <c r="E12" s="18" t="s">
        <v>59</v>
      </c>
      <c r="F12" s="18" t="s">
        <v>60</v>
      </c>
      <c r="G12" s="18" t="s">
        <v>61</v>
      </c>
      <c r="H12" s="18" t="s">
        <v>62</v>
      </c>
      <c r="I12" s="18" t="s">
        <v>63</v>
      </c>
      <c r="J12" s="19">
        <v>44197</v>
      </c>
      <c r="K12" s="19">
        <v>44561</v>
      </c>
      <c r="L12" s="18" t="s">
        <v>64</v>
      </c>
      <c r="M12" s="18" t="str">
        <f t="shared" si="7"/>
        <v>Bolívar</v>
      </c>
      <c r="N12" s="18" t="s">
        <v>65</v>
      </c>
      <c r="O12" s="18" t="s">
        <v>66</v>
      </c>
      <c r="P12" s="18" t="s">
        <v>67</v>
      </c>
      <c r="Q12" s="20">
        <v>9.0909090909090912E-2</v>
      </c>
      <c r="R12" s="21">
        <v>10162</v>
      </c>
      <c r="S12" s="21">
        <v>0</v>
      </c>
      <c r="T12" s="21">
        <v>0</v>
      </c>
      <c r="U12" s="21">
        <v>0</v>
      </c>
      <c r="V12" s="21">
        <v>10162</v>
      </c>
      <c r="W12" s="21">
        <v>1349</v>
      </c>
      <c r="X12" s="21" t="s">
        <v>207</v>
      </c>
      <c r="Y12" s="21">
        <v>2108</v>
      </c>
      <c r="Z12" s="21" t="s">
        <v>208</v>
      </c>
      <c r="AA12" s="21">
        <v>345</v>
      </c>
      <c r="AB12" s="21" t="s">
        <v>209</v>
      </c>
      <c r="AC12" s="21">
        <v>2348</v>
      </c>
      <c r="AD12" s="21" t="s">
        <v>210</v>
      </c>
      <c r="AE12" s="21">
        <f t="shared" si="0"/>
        <v>6150</v>
      </c>
      <c r="AF12" s="19">
        <v>44300</v>
      </c>
      <c r="AG12" s="19">
        <v>44391</v>
      </c>
      <c r="AH12" s="19">
        <v>44477</v>
      </c>
      <c r="AI12" s="19">
        <v>44574</v>
      </c>
      <c r="AJ12" s="20">
        <f t="shared" si="1"/>
        <v>0.60519582759299351</v>
      </c>
      <c r="AK12" s="20" t="str">
        <f t="shared" si="2"/>
        <v/>
      </c>
      <c r="AL12" s="20" t="str">
        <f t="shared" si="3"/>
        <v/>
      </c>
      <c r="AM12" s="20" t="str">
        <f t="shared" si="4"/>
        <v/>
      </c>
      <c r="AN12" s="20">
        <f t="shared" si="5"/>
        <v>0.23105687856721119</v>
      </c>
      <c r="AO12" s="18" t="s">
        <v>72</v>
      </c>
      <c r="AP12" s="18" t="s">
        <v>72</v>
      </c>
      <c r="AQ12" s="18" t="s">
        <v>72</v>
      </c>
      <c r="AR12" s="18" t="s">
        <v>72</v>
      </c>
      <c r="AS12" s="18" t="s">
        <v>211</v>
      </c>
      <c r="AT12" s="18" t="s">
        <v>212</v>
      </c>
      <c r="AU12" s="18" t="s">
        <v>213</v>
      </c>
      <c r="AV12" s="18" t="s">
        <v>194</v>
      </c>
      <c r="AW12" s="18" t="s">
        <v>72</v>
      </c>
      <c r="AX12" t="s">
        <v>72</v>
      </c>
      <c r="AY12" t="s">
        <v>180</v>
      </c>
      <c r="BA12" t="s">
        <v>214</v>
      </c>
      <c r="BB12" t="s">
        <v>215</v>
      </c>
      <c r="BC12" t="s">
        <v>216</v>
      </c>
    </row>
    <row r="13" spans="1:56" ht="15" customHeight="1" x14ac:dyDescent="0.25">
      <c r="A13" s="18">
        <v>5</v>
      </c>
      <c r="B13" s="18" t="s">
        <v>184</v>
      </c>
      <c r="C13" s="18" t="s">
        <v>57</v>
      </c>
      <c r="D13" s="18" t="s">
        <v>58</v>
      </c>
      <c r="E13" s="18" t="s">
        <v>59</v>
      </c>
      <c r="F13" s="18" t="s">
        <v>60</v>
      </c>
      <c r="G13" s="18" t="s">
        <v>61</v>
      </c>
      <c r="H13" s="18" t="s">
        <v>62</v>
      </c>
      <c r="I13" t="s">
        <v>80</v>
      </c>
      <c r="J13" s="19">
        <v>44197</v>
      </c>
      <c r="K13" s="19">
        <v>44561</v>
      </c>
      <c r="L13" s="18" t="s">
        <v>64</v>
      </c>
      <c r="M13" s="18" t="str">
        <f t="shared" si="7"/>
        <v>Bolívar</v>
      </c>
      <c r="N13" s="18" t="s">
        <v>65</v>
      </c>
      <c r="O13" s="18" t="s">
        <v>81</v>
      </c>
      <c r="P13" s="18" t="s">
        <v>67</v>
      </c>
      <c r="Q13" s="20">
        <v>9.0909090909090912E-2</v>
      </c>
      <c r="R13" s="21">
        <v>6930</v>
      </c>
      <c r="S13" s="21">
        <v>0</v>
      </c>
      <c r="T13" s="21">
        <v>0</v>
      </c>
      <c r="U13" s="21">
        <v>0</v>
      </c>
      <c r="V13" s="21">
        <v>6930</v>
      </c>
      <c r="W13" s="21">
        <v>890</v>
      </c>
      <c r="X13" s="21" t="s">
        <v>217</v>
      </c>
      <c r="Y13" s="21">
        <v>1543</v>
      </c>
      <c r="Z13" s="21" t="s">
        <v>218</v>
      </c>
      <c r="AA13" s="21">
        <v>1</v>
      </c>
      <c r="AB13" s="21" t="s">
        <v>219</v>
      </c>
      <c r="AC13" s="21">
        <v>1109</v>
      </c>
      <c r="AD13" s="21" t="s">
        <v>220</v>
      </c>
      <c r="AE13" s="21">
        <f t="shared" si="0"/>
        <v>3543</v>
      </c>
      <c r="AF13" s="19">
        <v>44300</v>
      </c>
      <c r="AG13" s="19">
        <v>44391</v>
      </c>
      <c r="AH13" s="19">
        <v>44477</v>
      </c>
      <c r="AI13" s="19">
        <v>44574</v>
      </c>
      <c r="AJ13" s="20">
        <f t="shared" si="1"/>
        <v>0.5112554112554113</v>
      </c>
      <c r="AK13" s="20" t="str">
        <f t="shared" si="2"/>
        <v/>
      </c>
      <c r="AL13" s="20" t="str">
        <f t="shared" si="3"/>
        <v/>
      </c>
      <c r="AM13" s="20" t="str">
        <f t="shared" si="4"/>
        <v/>
      </c>
      <c r="AN13" s="20">
        <f t="shared" si="5"/>
        <v>0.16002886002886002</v>
      </c>
      <c r="AO13" s="18" t="s">
        <v>72</v>
      </c>
      <c r="AP13" s="18" t="s">
        <v>72</v>
      </c>
      <c r="AQ13" s="18" t="s">
        <v>72</v>
      </c>
      <c r="AR13" s="18" t="s">
        <v>72</v>
      </c>
      <c r="AS13" s="18" t="s">
        <v>221</v>
      </c>
      <c r="AT13" s="18" t="s">
        <v>222</v>
      </c>
      <c r="AU13" s="18" t="s">
        <v>223</v>
      </c>
      <c r="AV13" s="18" t="s">
        <v>194</v>
      </c>
      <c r="AW13" s="18" t="s">
        <v>72</v>
      </c>
      <c r="AX13" t="s">
        <v>72</v>
      </c>
      <c r="AY13" t="s">
        <v>180</v>
      </c>
      <c r="BA13" t="s">
        <v>224</v>
      </c>
      <c r="BB13" t="s">
        <v>225</v>
      </c>
      <c r="BC13" t="s">
        <v>226</v>
      </c>
    </row>
    <row r="14" spans="1:56" ht="15" customHeight="1" x14ac:dyDescent="0.25">
      <c r="A14" s="18">
        <v>7</v>
      </c>
      <c r="B14" s="18" t="s">
        <v>184</v>
      </c>
      <c r="C14" s="18" t="s">
        <v>92</v>
      </c>
      <c r="D14" s="18" t="s">
        <v>58</v>
      </c>
      <c r="E14" s="18" t="s">
        <v>59</v>
      </c>
      <c r="F14" s="18" t="s">
        <v>93</v>
      </c>
      <c r="G14" s="18" t="s">
        <v>61</v>
      </c>
      <c r="H14" s="18" t="s">
        <v>62</v>
      </c>
      <c r="I14" t="s">
        <v>94</v>
      </c>
      <c r="J14" s="19">
        <v>44197</v>
      </c>
      <c r="K14" s="19">
        <v>44561</v>
      </c>
      <c r="L14" s="18" t="s">
        <v>64</v>
      </c>
      <c r="M14" s="18" t="str">
        <f t="shared" si="7"/>
        <v>Bolívar</v>
      </c>
      <c r="N14" s="18" t="s">
        <v>95</v>
      </c>
      <c r="O14" s="18" t="s">
        <v>96</v>
      </c>
      <c r="P14" s="18" t="s">
        <v>67</v>
      </c>
      <c r="Q14" s="20">
        <v>9.0909090909090912E-2</v>
      </c>
      <c r="R14" s="22">
        <v>1</v>
      </c>
      <c r="S14" s="22">
        <v>0.25</v>
      </c>
      <c r="T14" s="22">
        <v>0.25</v>
      </c>
      <c r="U14" s="22">
        <v>0.25</v>
      </c>
      <c r="V14" s="22">
        <v>0.25</v>
      </c>
      <c r="W14" s="22">
        <v>0.25</v>
      </c>
      <c r="X14" s="22" t="s">
        <v>227</v>
      </c>
      <c r="Y14" s="22">
        <v>0.25</v>
      </c>
      <c r="Z14" s="22" t="s">
        <v>228</v>
      </c>
      <c r="AA14" s="22">
        <v>0.25</v>
      </c>
      <c r="AB14" s="22" t="s">
        <v>229</v>
      </c>
      <c r="AC14" s="22">
        <v>0.25</v>
      </c>
      <c r="AD14" s="22" t="s">
        <v>230</v>
      </c>
      <c r="AE14" s="22">
        <f t="shared" si="0"/>
        <v>1</v>
      </c>
      <c r="AF14" s="19">
        <v>44299</v>
      </c>
      <c r="AG14" s="19">
        <v>44391</v>
      </c>
      <c r="AH14" s="19">
        <v>44477</v>
      </c>
      <c r="AI14" s="19">
        <v>44574</v>
      </c>
      <c r="AJ14" s="20">
        <f t="shared" si="1"/>
        <v>1</v>
      </c>
      <c r="AK14" s="20">
        <f t="shared" si="2"/>
        <v>1</v>
      </c>
      <c r="AL14" s="20">
        <f t="shared" si="3"/>
        <v>1</v>
      </c>
      <c r="AM14" s="20">
        <f t="shared" si="4"/>
        <v>1</v>
      </c>
      <c r="AN14" s="20">
        <f t="shared" si="5"/>
        <v>1</v>
      </c>
      <c r="AO14" s="18" t="s">
        <v>175</v>
      </c>
      <c r="AP14" s="18" t="s">
        <v>72</v>
      </c>
      <c r="AQ14" s="18" t="s">
        <v>72</v>
      </c>
      <c r="AR14" s="18" t="s">
        <v>72</v>
      </c>
      <c r="AS14" s="18" t="s">
        <v>231</v>
      </c>
      <c r="AT14" s="18" t="s">
        <v>232</v>
      </c>
      <c r="AU14" s="18" t="s">
        <v>233</v>
      </c>
      <c r="AV14" s="18" t="s">
        <v>194</v>
      </c>
      <c r="AW14" s="18" t="s">
        <v>175</v>
      </c>
      <c r="AX14" t="s">
        <v>72</v>
      </c>
      <c r="AY14" t="s">
        <v>72</v>
      </c>
      <c r="BA14" t="s">
        <v>234</v>
      </c>
      <c r="BB14" t="s">
        <v>235</v>
      </c>
      <c r="BC14" t="s">
        <v>236</v>
      </c>
    </row>
    <row r="15" spans="1:56" ht="15" customHeight="1" x14ac:dyDescent="0.25">
      <c r="A15" s="18">
        <v>8</v>
      </c>
      <c r="B15" s="18" t="s">
        <v>184</v>
      </c>
      <c r="C15" s="18" t="s">
        <v>107</v>
      </c>
      <c r="D15" s="18" t="s">
        <v>58</v>
      </c>
      <c r="E15" s="18" t="s">
        <v>59</v>
      </c>
      <c r="F15" s="18" t="s">
        <v>93</v>
      </c>
      <c r="G15" s="18" t="s">
        <v>61</v>
      </c>
      <c r="H15" s="18" t="s">
        <v>62</v>
      </c>
      <c r="I15" t="s">
        <v>108</v>
      </c>
      <c r="J15" s="19">
        <v>44197</v>
      </c>
      <c r="K15" s="19">
        <v>44561</v>
      </c>
      <c r="L15" s="18" t="s">
        <v>64</v>
      </c>
      <c r="M15" s="18" t="str">
        <f t="shared" si="7"/>
        <v>Bolívar</v>
      </c>
      <c r="N15" s="18" t="s">
        <v>95</v>
      </c>
      <c r="O15" s="18" t="s">
        <v>96</v>
      </c>
      <c r="P15" s="18" t="s">
        <v>67</v>
      </c>
      <c r="Q15" s="20">
        <v>9.0909090909090912E-2</v>
      </c>
      <c r="R15" s="22">
        <v>1</v>
      </c>
      <c r="S15" s="22">
        <v>0.25</v>
      </c>
      <c r="T15" s="22">
        <v>0.25</v>
      </c>
      <c r="U15" s="22">
        <v>0.25</v>
      </c>
      <c r="V15" s="22">
        <v>0.25</v>
      </c>
      <c r="W15" s="22">
        <v>0.25</v>
      </c>
      <c r="X15" s="22" t="s">
        <v>237</v>
      </c>
      <c r="Y15" s="22">
        <v>0.22</v>
      </c>
      <c r="Z15" s="22" t="s">
        <v>238</v>
      </c>
      <c r="AA15" s="22">
        <v>0.25</v>
      </c>
      <c r="AB15" s="22" t="s">
        <v>239</v>
      </c>
      <c r="AC15" s="22">
        <v>0.25</v>
      </c>
      <c r="AD15" s="22" t="s">
        <v>240</v>
      </c>
      <c r="AE15" s="22">
        <f t="shared" si="0"/>
        <v>0.97</v>
      </c>
      <c r="AF15" s="19">
        <v>44299</v>
      </c>
      <c r="AG15" s="19">
        <v>44391</v>
      </c>
      <c r="AH15" s="19">
        <v>44477</v>
      </c>
      <c r="AI15" s="19">
        <v>44567</v>
      </c>
      <c r="AJ15" s="20">
        <f t="shared" si="1"/>
        <v>0.97</v>
      </c>
      <c r="AK15" s="20">
        <f t="shared" si="2"/>
        <v>1</v>
      </c>
      <c r="AL15" s="20">
        <f t="shared" si="3"/>
        <v>0.88</v>
      </c>
      <c r="AM15" s="20">
        <f t="shared" si="4"/>
        <v>1</v>
      </c>
      <c r="AN15" s="20">
        <f t="shared" si="5"/>
        <v>1</v>
      </c>
      <c r="AO15" s="18" t="s">
        <v>175</v>
      </c>
      <c r="AP15" s="18" t="s">
        <v>72</v>
      </c>
      <c r="AQ15" s="18" t="s">
        <v>72</v>
      </c>
      <c r="AR15" s="18" t="s">
        <v>72</v>
      </c>
      <c r="AS15" s="18" t="s">
        <v>241</v>
      </c>
      <c r="AT15" s="18" t="s">
        <v>242</v>
      </c>
      <c r="AU15" s="18" t="s">
        <v>243</v>
      </c>
      <c r="AV15" s="18" t="s">
        <v>194</v>
      </c>
      <c r="AW15" s="18" t="s">
        <v>175</v>
      </c>
      <c r="AX15" t="s">
        <v>72</v>
      </c>
      <c r="AY15" t="s">
        <v>72</v>
      </c>
      <c r="BA15" t="s">
        <v>244</v>
      </c>
      <c r="BB15" t="s">
        <v>245</v>
      </c>
      <c r="BC15" t="s">
        <v>236</v>
      </c>
    </row>
    <row r="16" spans="1:56" ht="15" customHeight="1" x14ac:dyDescent="0.25">
      <c r="A16" s="18">
        <v>9</v>
      </c>
      <c r="B16" s="18" t="s">
        <v>184</v>
      </c>
      <c r="C16" s="18" t="s">
        <v>117</v>
      </c>
      <c r="D16" s="18" t="s">
        <v>118</v>
      </c>
      <c r="E16" s="18" t="s">
        <v>119</v>
      </c>
      <c r="F16" s="18" t="s">
        <v>120</v>
      </c>
      <c r="G16" s="18" t="s">
        <v>61</v>
      </c>
      <c r="H16" s="18" t="s">
        <v>121</v>
      </c>
      <c r="I16" t="s">
        <v>122</v>
      </c>
      <c r="J16" s="19">
        <v>44197</v>
      </c>
      <c r="K16" s="19">
        <v>44561</v>
      </c>
      <c r="L16" s="18" t="s">
        <v>64</v>
      </c>
      <c r="M16" s="18" t="str">
        <f t="shared" si="7"/>
        <v>Bolívar</v>
      </c>
      <c r="N16" s="18" t="s">
        <v>95</v>
      </c>
      <c r="O16" s="18" t="s">
        <v>96</v>
      </c>
      <c r="P16" s="18" t="s">
        <v>67</v>
      </c>
      <c r="Q16" s="20">
        <v>9.0909090909090912E-2</v>
      </c>
      <c r="R16" s="22">
        <v>1</v>
      </c>
      <c r="S16" s="22">
        <v>0.25</v>
      </c>
      <c r="T16" s="22">
        <v>0.25</v>
      </c>
      <c r="U16" s="22">
        <v>0.25</v>
      </c>
      <c r="V16" s="22">
        <v>0.25</v>
      </c>
      <c r="W16" s="22">
        <v>0.17</v>
      </c>
      <c r="X16" s="22" t="s">
        <v>246</v>
      </c>
      <c r="Y16" s="22">
        <v>0.17</v>
      </c>
      <c r="Z16" s="22" t="s">
        <v>247</v>
      </c>
      <c r="AA16" s="22">
        <v>0.17</v>
      </c>
      <c r="AB16" s="22" t="s">
        <v>248</v>
      </c>
      <c r="AC16" s="22">
        <v>0.22</v>
      </c>
      <c r="AD16" s="22" t="s">
        <v>249</v>
      </c>
      <c r="AE16" s="22">
        <f t="shared" si="0"/>
        <v>0.73000000000000009</v>
      </c>
      <c r="AF16" s="19">
        <v>44299</v>
      </c>
      <c r="AG16" s="19">
        <v>44392</v>
      </c>
      <c r="AH16" s="19">
        <v>44477</v>
      </c>
      <c r="AI16" s="19">
        <v>44574</v>
      </c>
      <c r="AJ16" s="20">
        <f t="shared" si="1"/>
        <v>0.73</v>
      </c>
      <c r="AK16" s="20">
        <f t="shared" si="2"/>
        <v>0.68</v>
      </c>
      <c r="AL16" s="20">
        <f t="shared" si="3"/>
        <v>0.68</v>
      </c>
      <c r="AM16" s="20">
        <f t="shared" si="4"/>
        <v>0.68</v>
      </c>
      <c r="AN16" s="20">
        <f t="shared" si="5"/>
        <v>0.88</v>
      </c>
      <c r="AO16" s="18" t="s">
        <v>72</v>
      </c>
      <c r="AP16" s="18" t="s">
        <v>175</v>
      </c>
      <c r="AQ16" s="18" t="s">
        <v>72</v>
      </c>
      <c r="AR16" s="18" t="s">
        <v>72</v>
      </c>
      <c r="AS16" s="18" t="s">
        <v>250</v>
      </c>
      <c r="AT16" s="18" t="s">
        <v>251</v>
      </c>
      <c r="AU16" s="18" t="s">
        <v>252</v>
      </c>
      <c r="AV16" s="18" t="s">
        <v>194</v>
      </c>
      <c r="AW16" s="18" t="s">
        <v>72</v>
      </c>
      <c r="AX16" t="s">
        <v>175</v>
      </c>
      <c r="AY16" t="s">
        <v>175</v>
      </c>
      <c r="BA16" t="s">
        <v>253</v>
      </c>
      <c r="BB16" t="s">
        <v>254</v>
      </c>
      <c r="BC16" t="s">
        <v>255</v>
      </c>
    </row>
    <row r="17" spans="1:55" ht="15" customHeight="1" x14ac:dyDescent="0.25">
      <c r="A17" s="18">
        <v>10</v>
      </c>
      <c r="B17" s="18" t="s">
        <v>184</v>
      </c>
      <c r="C17" s="18" t="s">
        <v>132</v>
      </c>
      <c r="D17" s="18" t="s">
        <v>133</v>
      </c>
      <c r="E17" s="18" t="s">
        <v>134</v>
      </c>
      <c r="F17" s="18" t="s">
        <v>135</v>
      </c>
      <c r="G17" s="18" t="s">
        <v>136</v>
      </c>
      <c r="H17" s="18" t="s">
        <v>136</v>
      </c>
      <c r="I17" t="s">
        <v>137</v>
      </c>
      <c r="J17" s="19">
        <v>44197</v>
      </c>
      <c r="K17" s="19">
        <v>44561</v>
      </c>
      <c r="L17" s="18" t="s">
        <v>64</v>
      </c>
      <c r="M17" s="18" t="str">
        <f t="shared" si="7"/>
        <v>Bolívar</v>
      </c>
      <c r="N17" s="18" t="s">
        <v>95</v>
      </c>
      <c r="O17" s="18" t="s">
        <v>138</v>
      </c>
      <c r="P17" s="18" t="s">
        <v>67</v>
      </c>
      <c r="Q17" s="20">
        <v>9.0909090909090912E-2</v>
      </c>
      <c r="R17" s="22">
        <v>1</v>
      </c>
      <c r="S17" s="22">
        <v>0.25</v>
      </c>
      <c r="T17" s="22">
        <v>0.25</v>
      </c>
      <c r="U17" s="22">
        <v>0.25</v>
      </c>
      <c r="V17" s="22">
        <v>0.25</v>
      </c>
      <c r="W17" s="22">
        <v>0.25</v>
      </c>
      <c r="X17" s="22" t="s">
        <v>256</v>
      </c>
      <c r="Y17" s="22">
        <v>0.25</v>
      </c>
      <c r="Z17" s="22" t="s">
        <v>257</v>
      </c>
      <c r="AA17" s="22">
        <v>0.25</v>
      </c>
      <c r="AB17" s="22" t="s">
        <v>258</v>
      </c>
      <c r="AC17" s="22">
        <v>0.25</v>
      </c>
      <c r="AD17" s="22" t="s">
        <v>259</v>
      </c>
      <c r="AE17" s="22">
        <f t="shared" si="0"/>
        <v>1</v>
      </c>
      <c r="AF17" s="19">
        <v>44300</v>
      </c>
      <c r="AG17" s="19">
        <v>44391</v>
      </c>
      <c r="AH17" s="19">
        <v>44483</v>
      </c>
      <c r="AI17" s="19">
        <v>44574</v>
      </c>
      <c r="AJ17" s="20">
        <f t="shared" si="1"/>
        <v>1</v>
      </c>
      <c r="AK17" s="20">
        <f t="shared" si="2"/>
        <v>1</v>
      </c>
      <c r="AL17" s="20">
        <f t="shared" si="3"/>
        <v>1</v>
      </c>
      <c r="AM17" s="20">
        <f t="shared" si="4"/>
        <v>1</v>
      </c>
      <c r="AN17" s="20">
        <f t="shared" si="5"/>
        <v>1</v>
      </c>
      <c r="AO17" s="18" t="s">
        <v>72</v>
      </c>
      <c r="AP17" s="18" t="s">
        <v>72</v>
      </c>
      <c r="AQ17" s="18" t="s">
        <v>72</v>
      </c>
      <c r="AR17" s="18" t="s">
        <v>72</v>
      </c>
      <c r="AS17" s="18" t="s">
        <v>260</v>
      </c>
      <c r="AT17" s="18" t="s">
        <v>261</v>
      </c>
      <c r="AU17" s="18" t="s">
        <v>262</v>
      </c>
      <c r="AV17" s="18" t="s">
        <v>194</v>
      </c>
      <c r="AW17" s="18" t="s">
        <v>72</v>
      </c>
      <c r="AX17" t="s">
        <v>72</v>
      </c>
      <c r="AY17" t="s">
        <v>72</v>
      </c>
      <c r="BA17" t="s">
        <v>263</v>
      </c>
      <c r="BB17" t="s">
        <v>264</v>
      </c>
      <c r="BC17" t="s">
        <v>265</v>
      </c>
    </row>
    <row r="18" spans="1:55" ht="15" customHeight="1" x14ac:dyDescent="0.25">
      <c r="A18" s="18">
        <v>11</v>
      </c>
      <c r="B18" s="18" t="s">
        <v>184</v>
      </c>
      <c r="C18" s="18" t="s">
        <v>132</v>
      </c>
      <c r="D18" s="18" t="s">
        <v>133</v>
      </c>
      <c r="E18" s="18" t="s">
        <v>134</v>
      </c>
      <c r="F18" s="18" t="s">
        <v>135</v>
      </c>
      <c r="G18" s="18" t="s">
        <v>136</v>
      </c>
      <c r="H18" s="18" t="s">
        <v>136</v>
      </c>
      <c r="I18" s="18" t="s">
        <v>149</v>
      </c>
      <c r="J18" s="19">
        <v>44197</v>
      </c>
      <c r="K18" s="19">
        <v>44561</v>
      </c>
      <c r="L18" s="18" t="s">
        <v>64</v>
      </c>
      <c r="M18" s="18" t="str">
        <f t="shared" si="7"/>
        <v>Bolívar</v>
      </c>
      <c r="N18" s="18" t="s">
        <v>95</v>
      </c>
      <c r="O18" s="18" t="s">
        <v>150</v>
      </c>
      <c r="P18" s="18" t="s">
        <v>67</v>
      </c>
      <c r="Q18" s="20">
        <v>9.0909090909090912E-2</v>
      </c>
      <c r="R18" s="22">
        <v>1</v>
      </c>
      <c r="S18" s="22">
        <v>0.25</v>
      </c>
      <c r="T18" s="22">
        <v>0.25</v>
      </c>
      <c r="U18" s="22">
        <v>0.25</v>
      </c>
      <c r="V18" s="22">
        <v>0.25</v>
      </c>
      <c r="W18" s="22">
        <v>0.25</v>
      </c>
      <c r="X18" s="22" t="s">
        <v>266</v>
      </c>
      <c r="Y18" s="22">
        <v>0.25</v>
      </c>
      <c r="Z18" s="22" t="s">
        <v>267</v>
      </c>
      <c r="AA18" s="22">
        <v>0.25</v>
      </c>
      <c r="AB18" s="22" t="s">
        <v>268</v>
      </c>
      <c r="AC18" s="22">
        <v>0.25</v>
      </c>
      <c r="AD18" s="22" t="s">
        <v>269</v>
      </c>
      <c r="AE18" s="22">
        <f t="shared" si="0"/>
        <v>1</v>
      </c>
      <c r="AF18" s="19">
        <v>44300</v>
      </c>
      <c r="AG18" s="19">
        <v>44392</v>
      </c>
      <c r="AH18" s="19">
        <v>44483</v>
      </c>
      <c r="AI18" s="19">
        <v>44574</v>
      </c>
      <c r="AJ18" s="20">
        <f t="shared" si="1"/>
        <v>1</v>
      </c>
      <c r="AK18" s="20">
        <f t="shared" si="2"/>
        <v>1</v>
      </c>
      <c r="AL18" s="20">
        <f t="shared" si="3"/>
        <v>1</v>
      </c>
      <c r="AM18" s="20">
        <f t="shared" si="4"/>
        <v>1</v>
      </c>
      <c r="AN18" s="20">
        <f t="shared" si="5"/>
        <v>1</v>
      </c>
      <c r="AO18" s="18" t="s">
        <v>175</v>
      </c>
      <c r="AP18" s="18" t="s">
        <v>72</v>
      </c>
      <c r="AQ18" s="18" t="s">
        <v>72</v>
      </c>
      <c r="AR18" s="18" t="s">
        <v>72</v>
      </c>
      <c r="AS18" s="18" t="s">
        <v>270</v>
      </c>
      <c r="AT18" s="18" t="s">
        <v>271</v>
      </c>
      <c r="AU18" s="18" t="s">
        <v>272</v>
      </c>
      <c r="AV18" s="18" t="s">
        <v>194</v>
      </c>
      <c r="AW18" s="18" t="s">
        <v>175</v>
      </c>
      <c r="AX18" t="s">
        <v>72</v>
      </c>
      <c r="AY18" t="s">
        <v>72</v>
      </c>
      <c r="BA18" t="s">
        <v>273</v>
      </c>
      <c r="BB18" t="s">
        <v>274</v>
      </c>
      <c r="BC18" t="s">
        <v>275</v>
      </c>
    </row>
    <row r="19" spans="1:55" ht="15" customHeight="1" x14ac:dyDescent="0.25">
      <c r="A19" s="18">
        <v>13</v>
      </c>
      <c r="B19" s="18" t="s">
        <v>184</v>
      </c>
      <c r="C19" s="18" t="s">
        <v>159</v>
      </c>
      <c r="D19" s="18" t="s">
        <v>58</v>
      </c>
      <c r="E19" s="18" t="s">
        <v>160</v>
      </c>
      <c r="F19" s="18" t="s">
        <v>161</v>
      </c>
      <c r="G19" s="18" t="s">
        <v>162</v>
      </c>
      <c r="H19" s="18" t="s">
        <v>163</v>
      </c>
      <c r="I19" t="s">
        <v>164</v>
      </c>
      <c r="J19" s="19">
        <v>44197</v>
      </c>
      <c r="K19" s="19">
        <v>44561</v>
      </c>
      <c r="L19" s="18" t="s">
        <v>64</v>
      </c>
      <c r="M19" s="18" t="str">
        <f t="shared" si="7"/>
        <v>Bolívar</v>
      </c>
      <c r="N19" s="18" t="s">
        <v>65</v>
      </c>
      <c r="O19" s="18" t="s">
        <v>165</v>
      </c>
      <c r="P19" s="18" t="s">
        <v>166</v>
      </c>
      <c r="Q19" s="20">
        <v>9.0909090909090912E-2</v>
      </c>
      <c r="R19" s="21">
        <f>SUM(S19:V19)</f>
        <v>341900533.71547437</v>
      </c>
      <c r="S19" s="21">
        <v>67509697.011187047</v>
      </c>
      <c r="T19" s="21">
        <v>87514850.867306024</v>
      </c>
      <c r="U19" s="21">
        <v>89100500.438032269</v>
      </c>
      <c r="V19" s="21">
        <v>97775485.398948997</v>
      </c>
      <c r="W19" s="21">
        <v>45801069</v>
      </c>
      <c r="X19" s="23" t="s">
        <v>276</v>
      </c>
      <c r="Y19" s="21">
        <v>36831112</v>
      </c>
      <c r="Z19" s="23" t="s">
        <v>277</v>
      </c>
      <c r="AA19" s="21">
        <v>52623975</v>
      </c>
      <c r="AB19" s="23" t="s">
        <v>278</v>
      </c>
      <c r="AC19" s="23">
        <v>143911664</v>
      </c>
      <c r="AD19" s="23" t="s">
        <v>279</v>
      </c>
      <c r="AE19" s="21">
        <f t="shared" si="0"/>
        <v>279167820</v>
      </c>
      <c r="AF19" s="24">
        <v>44299</v>
      </c>
      <c r="AG19" s="24">
        <v>44391</v>
      </c>
      <c r="AH19" s="24">
        <v>44483</v>
      </c>
      <c r="AI19" s="24">
        <v>44574</v>
      </c>
      <c r="AJ19" s="20">
        <f t="shared" si="1"/>
        <v>0.81651764905497404</v>
      </c>
      <c r="AK19" s="20">
        <f t="shared" si="2"/>
        <v>0.67843689170179944</v>
      </c>
      <c r="AL19" s="20">
        <f t="shared" si="3"/>
        <v>0.42085556491257692</v>
      </c>
      <c r="AM19" s="20">
        <f t="shared" si="4"/>
        <v>0.59061368613298626</v>
      </c>
      <c r="AN19" s="20">
        <f t="shared" si="5"/>
        <v>1</v>
      </c>
      <c r="AO19" s="18" t="s">
        <v>72</v>
      </c>
      <c r="AP19" s="18" t="s">
        <v>72</v>
      </c>
      <c r="AQ19" s="18" t="s">
        <v>72</v>
      </c>
      <c r="AR19" s="18" t="s">
        <v>72</v>
      </c>
      <c r="AS19" s="18" t="s">
        <v>280</v>
      </c>
      <c r="AT19" s="18" t="s">
        <v>281</v>
      </c>
      <c r="AU19" s="18" t="s">
        <v>282</v>
      </c>
      <c r="AV19" s="18" t="s">
        <v>194</v>
      </c>
      <c r="AW19" s="18" t="s">
        <v>72</v>
      </c>
      <c r="AX19" t="s">
        <v>72</v>
      </c>
      <c r="AY19" t="s">
        <v>175</v>
      </c>
      <c r="BA19" t="s">
        <v>283</v>
      </c>
      <c r="BB19" t="s">
        <v>284</v>
      </c>
      <c r="BC19" t="s">
        <v>285</v>
      </c>
    </row>
    <row r="20" spans="1:55" ht="15" customHeight="1" x14ac:dyDescent="0.25">
      <c r="A20" s="18">
        <v>14</v>
      </c>
      <c r="B20" s="18" t="s">
        <v>184</v>
      </c>
      <c r="C20" s="18" t="s">
        <v>159</v>
      </c>
      <c r="D20" s="18" t="s">
        <v>58</v>
      </c>
      <c r="E20" s="18" t="s">
        <v>160</v>
      </c>
      <c r="F20" s="18" t="s">
        <v>161</v>
      </c>
      <c r="G20" s="18" t="s">
        <v>162</v>
      </c>
      <c r="H20" s="18" t="s">
        <v>163</v>
      </c>
      <c r="I20" t="s">
        <v>286</v>
      </c>
      <c r="J20" s="19">
        <v>44197</v>
      </c>
      <c r="K20" s="19">
        <v>44561</v>
      </c>
      <c r="L20" s="18" t="s">
        <v>64</v>
      </c>
      <c r="M20" s="18" t="str">
        <f t="shared" si="7"/>
        <v>Bolívar</v>
      </c>
      <c r="N20" s="18" t="s">
        <v>95</v>
      </c>
      <c r="O20" s="18" t="s">
        <v>287</v>
      </c>
      <c r="P20" s="18" t="s">
        <v>166</v>
      </c>
      <c r="Q20" s="20">
        <v>9.0909090909090912E-2</v>
      </c>
      <c r="R20" s="22">
        <v>1</v>
      </c>
      <c r="S20" s="22">
        <v>0.25</v>
      </c>
      <c r="T20" s="22">
        <v>0.25</v>
      </c>
      <c r="U20" s="22">
        <v>0.25</v>
      </c>
      <c r="V20" s="22">
        <v>0.25</v>
      </c>
      <c r="W20" s="22">
        <v>0</v>
      </c>
      <c r="X20" s="22" t="s">
        <v>288</v>
      </c>
      <c r="Y20" s="22">
        <v>0.25</v>
      </c>
      <c r="Z20" s="22" t="s">
        <v>289</v>
      </c>
      <c r="AA20" s="22">
        <v>0.25</v>
      </c>
      <c r="AB20" s="22" t="s">
        <v>290</v>
      </c>
      <c r="AC20" s="22">
        <v>0.25</v>
      </c>
      <c r="AD20" s="22" t="s">
        <v>291</v>
      </c>
      <c r="AE20" s="22">
        <f t="shared" si="0"/>
        <v>0.75</v>
      </c>
      <c r="AF20" s="24">
        <v>44300</v>
      </c>
      <c r="AG20" s="24">
        <v>44391</v>
      </c>
      <c r="AH20" s="24">
        <v>44483</v>
      </c>
      <c r="AI20" s="24">
        <v>44574</v>
      </c>
      <c r="AJ20" s="20">
        <f t="shared" si="1"/>
        <v>0.75</v>
      </c>
      <c r="AK20" s="20">
        <f t="shared" si="2"/>
        <v>0</v>
      </c>
      <c r="AL20" s="20">
        <f t="shared" si="3"/>
        <v>1</v>
      </c>
      <c r="AM20" s="20">
        <f t="shared" si="4"/>
        <v>1</v>
      </c>
      <c r="AN20" s="20">
        <f t="shared" si="5"/>
        <v>1</v>
      </c>
      <c r="AO20" s="18" t="s">
        <v>175</v>
      </c>
      <c r="AP20" s="18" t="s">
        <v>72</v>
      </c>
      <c r="AQ20" s="18" t="s">
        <v>72</v>
      </c>
      <c r="AR20" s="18" t="s">
        <v>72</v>
      </c>
      <c r="AS20" s="18" t="s">
        <v>292</v>
      </c>
      <c r="AT20" s="18" t="s">
        <v>293</v>
      </c>
      <c r="AU20" s="18" t="s">
        <v>294</v>
      </c>
      <c r="AV20" s="18" t="s">
        <v>194</v>
      </c>
      <c r="AW20" s="18" t="s">
        <v>175</v>
      </c>
      <c r="AX20" t="s">
        <v>72</v>
      </c>
      <c r="AY20" t="s">
        <v>72</v>
      </c>
      <c r="BA20" t="s">
        <v>295</v>
      </c>
      <c r="BB20" t="s">
        <v>296</v>
      </c>
      <c r="BC20" t="s">
        <v>297</v>
      </c>
    </row>
    <row r="21" spans="1:55" ht="15" customHeight="1" x14ac:dyDescent="0.25">
      <c r="A21" s="18">
        <v>1</v>
      </c>
      <c r="B21" s="18" t="s">
        <v>298</v>
      </c>
      <c r="C21" s="18" t="s">
        <v>185</v>
      </c>
      <c r="D21" s="18" t="s">
        <v>58</v>
      </c>
      <c r="E21" s="18" t="s">
        <v>59</v>
      </c>
      <c r="F21" s="18" t="s">
        <v>60</v>
      </c>
      <c r="G21" s="18" t="s">
        <v>61</v>
      </c>
      <c r="H21" s="18" t="s">
        <v>62</v>
      </c>
      <c r="I21" s="18" t="s">
        <v>186</v>
      </c>
      <c r="J21" s="19">
        <v>44197</v>
      </c>
      <c r="K21" s="19">
        <v>44561</v>
      </c>
      <c r="L21" s="18" t="s">
        <v>64</v>
      </c>
      <c r="M21" s="18" t="str">
        <f>B21</f>
        <v>Boyacá</v>
      </c>
      <c r="N21" s="18" t="s">
        <v>65</v>
      </c>
      <c r="O21" s="18" t="s">
        <v>187</v>
      </c>
      <c r="P21" s="18" t="s">
        <v>67</v>
      </c>
      <c r="Q21" s="20">
        <v>8.3333333333333329E-2</v>
      </c>
      <c r="R21" s="21">
        <v>258</v>
      </c>
      <c r="S21" s="21">
        <v>0</v>
      </c>
      <c r="T21" s="21">
        <v>0</v>
      </c>
      <c r="U21" s="21">
        <v>0</v>
      </c>
      <c r="V21" s="21">
        <v>258</v>
      </c>
      <c r="W21" s="21">
        <v>0</v>
      </c>
      <c r="X21" s="21" t="s">
        <v>299</v>
      </c>
      <c r="Y21" s="21">
        <v>0</v>
      </c>
      <c r="Z21" s="21" t="s">
        <v>300</v>
      </c>
      <c r="AA21" s="21">
        <v>64</v>
      </c>
      <c r="AB21" s="21" t="s">
        <v>301</v>
      </c>
      <c r="AC21" s="21">
        <v>0</v>
      </c>
      <c r="AD21" s="21" t="s">
        <v>302</v>
      </c>
      <c r="AE21" s="21">
        <f t="shared" si="0"/>
        <v>64</v>
      </c>
      <c r="AF21" s="19">
        <v>44300</v>
      </c>
      <c r="AG21" s="19">
        <v>44392</v>
      </c>
      <c r="AH21" s="19">
        <v>44482</v>
      </c>
      <c r="AI21" s="19">
        <v>44578</v>
      </c>
      <c r="AJ21" s="20">
        <f t="shared" si="1"/>
        <v>0.24806201550387597</v>
      </c>
      <c r="AK21" s="20" t="str">
        <f t="shared" si="2"/>
        <v/>
      </c>
      <c r="AL21" s="20" t="str">
        <f t="shared" si="3"/>
        <v/>
      </c>
      <c r="AM21" s="20" t="str">
        <f t="shared" si="4"/>
        <v/>
      </c>
      <c r="AN21" s="20">
        <f t="shared" si="5"/>
        <v>0</v>
      </c>
      <c r="AO21" s="18" t="s">
        <v>180</v>
      </c>
      <c r="AP21" s="18" t="s">
        <v>180</v>
      </c>
      <c r="AQ21" s="18" t="s">
        <v>72</v>
      </c>
      <c r="AR21" s="18" t="s">
        <v>175</v>
      </c>
      <c r="AS21" s="18" t="s">
        <v>303</v>
      </c>
      <c r="AT21" s="18" t="s">
        <v>304</v>
      </c>
      <c r="AU21" s="18" t="s">
        <v>305</v>
      </c>
      <c r="AV21" s="18" t="s">
        <v>306</v>
      </c>
      <c r="AW21" s="18" t="s">
        <v>180</v>
      </c>
      <c r="AX21" s="18" t="s">
        <v>180</v>
      </c>
      <c r="AY21" s="18" t="s">
        <v>72</v>
      </c>
      <c r="AZ21" s="18"/>
      <c r="BA21" s="18" t="s">
        <v>307</v>
      </c>
      <c r="BB21" s="18" t="s">
        <v>196</v>
      </c>
      <c r="BC21" s="18" t="s">
        <v>308</v>
      </c>
    </row>
    <row r="22" spans="1:55" ht="15" customHeight="1" x14ac:dyDescent="0.25">
      <c r="A22" s="18">
        <v>2</v>
      </c>
      <c r="B22" s="18" t="s">
        <v>298</v>
      </c>
      <c r="C22" s="18" t="s">
        <v>185</v>
      </c>
      <c r="D22" s="18" t="s">
        <v>58</v>
      </c>
      <c r="E22" s="18" t="s">
        <v>59</v>
      </c>
      <c r="F22" s="18" t="s">
        <v>60</v>
      </c>
      <c r="G22" s="18" t="s">
        <v>61</v>
      </c>
      <c r="H22" s="18" t="s">
        <v>62</v>
      </c>
      <c r="I22" s="18" t="s">
        <v>198</v>
      </c>
      <c r="J22" s="19">
        <v>44197</v>
      </c>
      <c r="K22" s="19">
        <v>44561</v>
      </c>
      <c r="L22" s="18" t="s">
        <v>64</v>
      </c>
      <c r="M22" s="18" t="str">
        <f t="shared" ref="M22:M32" si="8">B22</f>
        <v>Boyacá</v>
      </c>
      <c r="N22" s="18" t="s">
        <v>65</v>
      </c>
      <c r="O22" s="18" t="s">
        <v>199</v>
      </c>
      <c r="P22" s="18" t="s">
        <v>67</v>
      </c>
      <c r="Q22" s="20">
        <v>8.3333333333333329E-2</v>
      </c>
      <c r="R22" s="21">
        <v>129197</v>
      </c>
      <c r="S22" s="21">
        <v>0</v>
      </c>
      <c r="T22" s="21">
        <v>0</v>
      </c>
      <c r="U22" s="21">
        <v>0</v>
      </c>
      <c r="V22" s="21">
        <v>129197</v>
      </c>
      <c r="W22" s="21">
        <v>0</v>
      </c>
      <c r="X22" s="21" t="s">
        <v>299</v>
      </c>
      <c r="Y22" s="21">
        <v>0</v>
      </c>
      <c r="Z22" s="21" t="s">
        <v>309</v>
      </c>
      <c r="AA22" s="21">
        <v>32000</v>
      </c>
      <c r="AB22" s="21" t="s">
        <v>310</v>
      </c>
      <c r="AC22" s="21">
        <v>0</v>
      </c>
      <c r="AD22" s="21" t="s">
        <v>302</v>
      </c>
      <c r="AE22" s="21">
        <f t="shared" si="0"/>
        <v>32000</v>
      </c>
      <c r="AF22" s="19">
        <v>44300</v>
      </c>
      <c r="AG22" s="19">
        <v>44392</v>
      </c>
      <c r="AH22" s="19">
        <v>44482</v>
      </c>
      <c r="AI22" s="19">
        <v>44578</v>
      </c>
      <c r="AJ22" s="20">
        <f t="shared" si="1"/>
        <v>0.24768376974697556</v>
      </c>
      <c r="AK22" s="20" t="str">
        <f t="shared" si="2"/>
        <v/>
      </c>
      <c r="AL22" s="20" t="str">
        <f t="shared" si="3"/>
        <v/>
      </c>
      <c r="AM22" s="20" t="str">
        <f t="shared" si="4"/>
        <v/>
      </c>
      <c r="AN22" s="20">
        <f t="shared" si="5"/>
        <v>0</v>
      </c>
      <c r="AO22" s="18" t="s">
        <v>180</v>
      </c>
      <c r="AP22" s="18" t="s">
        <v>180</v>
      </c>
      <c r="AQ22" s="18" t="s">
        <v>72</v>
      </c>
      <c r="AR22" s="18" t="s">
        <v>175</v>
      </c>
      <c r="AS22" s="18" t="s">
        <v>303</v>
      </c>
      <c r="AT22" s="18" t="s">
        <v>311</v>
      </c>
      <c r="AU22" s="18" t="s">
        <v>312</v>
      </c>
      <c r="AV22" s="18" t="s">
        <v>306</v>
      </c>
      <c r="AW22" s="18" t="s">
        <v>180</v>
      </c>
      <c r="AX22" t="s">
        <v>180</v>
      </c>
      <c r="AY22" t="s">
        <v>72</v>
      </c>
      <c r="BA22" t="s">
        <v>205</v>
      </c>
      <c r="BB22" t="s">
        <v>196</v>
      </c>
      <c r="BC22" t="s">
        <v>308</v>
      </c>
    </row>
    <row r="23" spans="1:55" ht="15" customHeight="1" x14ac:dyDescent="0.25">
      <c r="A23" s="18">
        <v>3</v>
      </c>
      <c r="B23" s="18" t="s">
        <v>298</v>
      </c>
      <c r="C23" s="18" t="s">
        <v>57</v>
      </c>
      <c r="D23" s="18" t="s">
        <v>58</v>
      </c>
      <c r="E23" s="18" t="s">
        <v>59</v>
      </c>
      <c r="F23" s="18" t="s">
        <v>60</v>
      </c>
      <c r="G23" s="18" t="s">
        <v>61</v>
      </c>
      <c r="H23" s="18" t="s">
        <v>62</v>
      </c>
      <c r="I23" s="18" t="s">
        <v>63</v>
      </c>
      <c r="J23" s="19">
        <v>44197</v>
      </c>
      <c r="K23" s="19">
        <v>44561</v>
      </c>
      <c r="L23" s="18" t="s">
        <v>64</v>
      </c>
      <c r="M23" s="18" t="str">
        <f t="shared" si="8"/>
        <v>Boyacá</v>
      </c>
      <c r="N23" s="18" t="s">
        <v>65</v>
      </c>
      <c r="O23" s="18" t="s">
        <v>66</v>
      </c>
      <c r="P23" s="18" t="s">
        <v>67</v>
      </c>
      <c r="Q23" s="20">
        <v>8.3333333333333329E-2</v>
      </c>
      <c r="R23" s="21">
        <v>17725</v>
      </c>
      <c r="S23" s="21">
        <v>0</v>
      </c>
      <c r="T23" s="21">
        <v>0</v>
      </c>
      <c r="U23" s="21">
        <v>0</v>
      </c>
      <c r="V23" s="21">
        <v>17725</v>
      </c>
      <c r="W23" s="21">
        <v>1873</v>
      </c>
      <c r="X23" s="21" t="s">
        <v>313</v>
      </c>
      <c r="Y23" s="21">
        <v>4332</v>
      </c>
      <c r="Z23" s="21" t="s">
        <v>314</v>
      </c>
      <c r="AA23" s="21">
        <v>4309</v>
      </c>
      <c r="AB23" s="21" t="s">
        <v>315</v>
      </c>
      <c r="AC23" s="21">
        <v>3966</v>
      </c>
      <c r="AD23" s="21" t="s">
        <v>316</v>
      </c>
      <c r="AE23" s="21">
        <f t="shared" si="0"/>
        <v>14480</v>
      </c>
      <c r="AF23" s="19">
        <v>44300</v>
      </c>
      <c r="AG23" s="19">
        <v>44392</v>
      </c>
      <c r="AH23" s="19">
        <v>44482</v>
      </c>
      <c r="AI23" s="19">
        <v>44578</v>
      </c>
      <c r="AJ23" s="20">
        <f t="shared" si="1"/>
        <v>0.81692524682651624</v>
      </c>
      <c r="AK23" s="20" t="str">
        <f t="shared" si="2"/>
        <v/>
      </c>
      <c r="AL23" s="20" t="str">
        <f t="shared" si="3"/>
        <v/>
      </c>
      <c r="AM23" s="20" t="str">
        <f t="shared" si="4"/>
        <v/>
      </c>
      <c r="AN23" s="20">
        <f t="shared" si="5"/>
        <v>0.22375176304654443</v>
      </c>
      <c r="AO23" s="18" t="s">
        <v>72</v>
      </c>
      <c r="AP23" s="18" t="s">
        <v>72</v>
      </c>
      <c r="AQ23" s="18" t="s">
        <v>72</v>
      </c>
      <c r="AR23" s="18" t="s">
        <v>72</v>
      </c>
      <c r="AS23" s="18" t="s">
        <v>317</v>
      </c>
      <c r="AT23" s="18" t="s">
        <v>318</v>
      </c>
      <c r="AU23" s="18" t="s">
        <v>319</v>
      </c>
      <c r="AV23" s="18" t="s">
        <v>320</v>
      </c>
      <c r="AW23" s="18" t="s">
        <v>72</v>
      </c>
      <c r="AX23" t="s">
        <v>72</v>
      </c>
      <c r="AY23" t="s">
        <v>72</v>
      </c>
      <c r="BA23" t="s">
        <v>321</v>
      </c>
      <c r="BB23" t="s">
        <v>322</v>
      </c>
      <c r="BC23" t="s">
        <v>323</v>
      </c>
    </row>
    <row r="24" spans="1:55" ht="15" customHeight="1" x14ac:dyDescent="0.25">
      <c r="A24" s="18">
        <v>5</v>
      </c>
      <c r="B24" s="18" t="s">
        <v>298</v>
      </c>
      <c r="C24" s="18" t="s">
        <v>57</v>
      </c>
      <c r="D24" s="18" t="s">
        <v>58</v>
      </c>
      <c r="E24" s="18" t="s">
        <v>59</v>
      </c>
      <c r="F24" s="18" t="s">
        <v>60</v>
      </c>
      <c r="G24" s="18" t="s">
        <v>61</v>
      </c>
      <c r="H24" s="18" t="s">
        <v>62</v>
      </c>
      <c r="I24" t="s">
        <v>80</v>
      </c>
      <c r="J24" s="19">
        <v>44197</v>
      </c>
      <c r="K24" s="19">
        <v>44561</v>
      </c>
      <c r="L24" s="18" t="s">
        <v>64</v>
      </c>
      <c r="M24" s="18" t="str">
        <f t="shared" si="8"/>
        <v>Boyacá</v>
      </c>
      <c r="N24" s="18" t="s">
        <v>65</v>
      </c>
      <c r="O24" s="18" t="s">
        <v>81</v>
      </c>
      <c r="P24" s="18" t="s">
        <v>67</v>
      </c>
      <c r="Q24" s="20">
        <v>8.3333333333333329E-2</v>
      </c>
      <c r="R24" s="21">
        <v>16539</v>
      </c>
      <c r="S24" s="21">
        <v>0</v>
      </c>
      <c r="T24" s="21">
        <v>0</v>
      </c>
      <c r="U24" s="21">
        <v>0</v>
      </c>
      <c r="V24" s="21">
        <v>16539</v>
      </c>
      <c r="W24" s="21">
        <v>830</v>
      </c>
      <c r="X24" s="21" t="s">
        <v>324</v>
      </c>
      <c r="Y24" s="21">
        <v>1661</v>
      </c>
      <c r="Z24" s="21" t="s">
        <v>325</v>
      </c>
      <c r="AA24" s="21">
        <v>1339</v>
      </c>
      <c r="AB24" s="21" t="s">
        <v>326</v>
      </c>
      <c r="AC24" s="21">
        <v>2194</v>
      </c>
      <c r="AD24" s="21" t="s">
        <v>316</v>
      </c>
      <c r="AE24" s="21">
        <f t="shared" si="0"/>
        <v>6024</v>
      </c>
      <c r="AF24" s="19">
        <v>44300</v>
      </c>
      <c r="AG24" s="19">
        <v>44392</v>
      </c>
      <c r="AH24" s="19">
        <v>44482</v>
      </c>
      <c r="AI24" s="19">
        <v>44578</v>
      </c>
      <c r="AJ24" s="20">
        <f t="shared" si="1"/>
        <v>0.36423000181389442</v>
      </c>
      <c r="AK24" s="20" t="str">
        <f t="shared" si="2"/>
        <v/>
      </c>
      <c r="AL24" s="20" t="str">
        <f t="shared" si="3"/>
        <v/>
      </c>
      <c r="AM24" s="20" t="str">
        <f t="shared" si="4"/>
        <v/>
      </c>
      <c r="AN24" s="20">
        <f t="shared" si="5"/>
        <v>0.13265614607896486</v>
      </c>
      <c r="AO24" s="18" t="s">
        <v>72</v>
      </c>
      <c r="AP24" s="18" t="s">
        <v>72</v>
      </c>
      <c r="AQ24" s="18" t="s">
        <v>72</v>
      </c>
      <c r="AR24" s="18" t="s">
        <v>72</v>
      </c>
      <c r="AS24" s="18" t="s">
        <v>327</v>
      </c>
      <c r="AT24" s="18" t="s">
        <v>328</v>
      </c>
      <c r="AU24" s="18" t="s">
        <v>329</v>
      </c>
      <c r="AV24" s="18" t="s">
        <v>330</v>
      </c>
      <c r="AW24" s="18" t="s">
        <v>72</v>
      </c>
      <c r="AX24" t="s">
        <v>72</v>
      </c>
      <c r="AY24" t="s">
        <v>72</v>
      </c>
      <c r="BA24" t="s">
        <v>331</v>
      </c>
      <c r="BB24" t="s">
        <v>332</v>
      </c>
      <c r="BC24" t="s">
        <v>333</v>
      </c>
    </row>
    <row r="25" spans="1:55" ht="15" customHeight="1" x14ac:dyDescent="0.25">
      <c r="A25" s="18">
        <v>7</v>
      </c>
      <c r="B25" s="18" t="s">
        <v>298</v>
      </c>
      <c r="C25" s="18" t="s">
        <v>334</v>
      </c>
      <c r="D25" s="18" t="s">
        <v>58</v>
      </c>
      <c r="E25" s="18" t="s">
        <v>160</v>
      </c>
      <c r="F25" s="18" t="s">
        <v>335</v>
      </c>
      <c r="G25" s="18" t="s">
        <v>61</v>
      </c>
      <c r="H25" s="18" t="s">
        <v>62</v>
      </c>
      <c r="I25" t="s">
        <v>336</v>
      </c>
      <c r="J25" s="19">
        <v>44197</v>
      </c>
      <c r="K25" s="19">
        <v>44561</v>
      </c>
      <c r="L25" s="18" t="s">
        <v>64</v>
      </c>
      <c r="M25" s="18" t="str">
        <f t="shared" si="8"/>
        <v>Boyacá</v>
      </c>
      <c r="N25" s="18" t="s">
        <v>65</v>
      </c>
      <c r="O25" s="18" t="s">
        <v>337</v>
      </c>
      <c r="P25" s="18" t="s">
        <v>67</v>
      </c>
      <c r="Q25" s="20">
        <v>8.3333333333333329E-2</v>
      </c>
      <c r="R25" s="21">
        <v>20</v>
      </c>
      <c r="S25" s="21">
        <v>0</v>
      </c>
      <c r="T25" s="21">
        <v>0</v>
      </c>
      <c r="U25" s="21">
        <v>0</v>
      </c>
      <c r="V25" s="21">
        <v>20</v>
      </c>
      <c r="W25" s="21">
        <v>0</v>
      </c>
      <c r="X25" s="21" t="s">
        <v>338</v>
      </c>
      <c r="Y25" s="21">
        <v>0</v>
      </c>
      <c r="Z25" s="21" t="s">
        <v>339</v>
      </c>
      <c r="AA25" s="21">
        <v>4</v>
      </c>
      <c r="AB25" s="21" t="s">
        <v>340</v>
      </c>
      <c r="AC25" s="21">
        <v>11</v>
      </c>
      <c r="AD25" s="21" t="s">
        <v>341</v>
      </c>
      <c r="AE25" s="21">
        <f t="shared" si="0"/>
        <v>15</v>
      </c>
      <c r="AF25" s="19">
        <v>44300</v>
      </c>
      <c r="AG25" s="19">
        <v>44392</v>
      </c>
      <c r="AH25" s="19">
        <v>44482</v>
      </c>
      <c r="AI25" s="19">
        <v>44578</v>
      </c>
      <c r="AJ25" s="20">
        <f t="shared" si="1"/>
        <v>0.75</v>
      </c>
      <c r="AK25" s="20" t="str">
        <f t="shared" si="2"/>
        <v/>
      </c>
      <c r="AL25" s="20" t="str">
        <f t="shared" si="3"/>
        <v/>
      </c>
      <c r="AM25" s="20" t="str">
        <f t="shared" si="4"/>
        <v/>
      </c>
      <c r="AN25" s="20">
        <f t="shared" si="5"/>
        <v>0.55000000000000004</v>
      </c>
      <c r="AO25" s="18" t="s">
        <v>180</v>
      </c>
      <c r="AP25" s="18" t="s">
        <v>180</v>
      </c>
      <c r="AQ25" s="18" t="s">
        <v>72</v>
      </c>
      <c r="AR25" s="18" t="s">
        <v>72</v>
      </c>
      <c r="AS25" s="18" t="s">
        <v>342</v>
      </c>
      <c r="AT25" s="18" t="s">
        <v>343</v>
      </c>
      <c r="AU25" s="18" t="s">
        <v>344</v>
      </c>
      <c r="AV25" s="18" t="s">
        <v>345</v>
      </c>
      <c r="AW25" s="18" t="s">
        <v>180</v>
      </c>
      <c r="AX25" t="s">
        <v>180</v>
      </c>
      <c r="AY25" t="s">
        <v>72</v>
      </c>
      <c r="BA25" t="s">
        <v>205</v>
      </c>
      <c r="BB25" t="s">
        <v>205</v>
      </c>
      <c r="BC25" t="s">
        <v>346</v>
      </c>
    </row>
    <row r="26" spans="1:55" ht="15" customHeight="1" x14ac:dyDescent="0.25">
      <c r="A26" s="18">
        <v>8</v>
      </c>
      <c r="B26" s="18" t="s">
        <v>298</v>
      </c>
      <c r="C26" s="18" t="s">
        <v>92</v>
      </c>
      <c r="D26" s="18" t="s">
        <v>58</v>
      </c>
      <c r="E26" s="18" t="s">
        <v>59</v>
      </c>
      <c r="F26" s="18" t="s">
        <v>93</v>
      </c>
      <c r="G26" s="18" t="s">
        <v>61</v>
      </c>
      <c r="H26" s="18" t="s">
        <v>62</v>
      </c>
      <c r="I26" t="s">
        <v>94</v>
      </c>
      <c r="J26" s="19">
        <v>44197</v>
      </c>
      <c r="K26" s="19">
        <v>44561</v>
      </c>
      <c r="L26" s="18" t="s">
        <v>64</v>
      </c>
      <c r="M26" s="18" t="str">
        <f t="shared" si="8"/>
        <v>Boyacá</v>
      </c>
      <c r="N26" s="18" t="s">
        <v>95</v>
      </c>
      <c r="O26" s="18" t="s">
        <v>96</v>
      </c>
      <c r="P26" s="18" t="s">
        <v>67</v>
      </c>
      <c r="Q26" s="20">
        <v>8.3333333333333329E-2</v>
      </c>
      <c r="R26" s="22">
        <v>1</v>
      </c>
      <c r="S26" s="22">
        <v>0.25</v>
      </c>
      <c r="T26" s="22">
        <v>0.25</v>
      </c>
      <c r="U26" s="22">
        <v>0.25</v>
      </c>
      <c r="V26" s="22">
        <v>0.25</v>
      </c>
      <c r="W26" s="22">
        <v>0.25</v>
      </c>
      <c r="X26" s="22" t="s">
        <v>347</v>
      </c>
      <c r="Y26" s="22">
        <v>0.25</v>
      </c>
      <c r="Z26" s="22" t="s">
        <v>348</v>
      </c>
      <c r="AA26" s="22">
        <v>0.25</v>
      </c>
      <c r="AB26" s="22" t="s">
        <v>349</v>
      </c>
      <c r="AC26" s="22">
        <v>0.25</v>
      </c>
      <c r="AD26" s="22" t="s">
        <v>350</v>
      </c>
      <c r="AE26" s="22">
        <f t="shared" si="0"/>
        <v>1</v>
      </c>
      <c r="AF26" s="19">
        <v>44300</v>
      </c>
      <c r="AG26" s="19">
        <v>44392</v>
      </c>
      <c r="AH26" s="19">
        <v>44482</v>
      </c>
      <c r="AI26" s="19">
        <v>44578</v>
      </c>
      <c r="AJ26" s="20">
        <f t="shared" si="1"/>
        <v>1</v>
      </c>
      <c r="AK26" s="20">
        <f t="shared" si="2"/>
        <v>1</v>
      </c>
      <c r="AL26" s="20">
        <f t="shared" si="3"/>
        <v>1</v>
      </c>
      <c r="AM26" s="20">
        <f t="shared" si="4"/>
        <v>1</v>
      </c>
      <c r="AN26" s="20">
        <f t="shared" si="5"/>
        <v>1</v>
      </c>
      <c r="AO26" s="18" t="s">
        <v>72</v>
      </c>
      <c r="AP26" s="18" t="s">
        <v>72</v>
      </c>
      <c r="AQ26" s="18" t="s">
        <v>72</v>
      </c>
      <c r="AR26" s="18" t="s">
        <v>72</v>
      </c>
      <c r="AS26" s="18" t="s">
        <v>351</v>
      </c>
      <c r="AT26" s="18" t="s">
        <v>352</v>
      </c>
      <c r="AU26" s="18" t="s">
        <v>353</v>
      </c>
      <c r="AV26" s="18" t="s">
        <v>354</v>
      </c>
      <c r="AW26" s="18" t="s">
        <v>72</v>
      </c>
      <c r="AX26" t="s">
        <v>72</v>
      </c>
      <c r="AY26" t="s">
        <v>72</v>
      </c>
      <c r="BA26" t="s">
        <v>355</v>
      </c>
      <c r="BB26" t="s">
        <v>356</v>
      </c>
      <c r="BC26" t="s">
        <v>357</v>
      </c>
    </row>
    <row r="27" spans="1:55" ht="15" customHeight="1" x14ac:dyDescent="0.25">
      <c r="A27" s="18">
        <v>9</v>
      </c>
      <c r="B27" s="18" t="s">
        <v>298</v>
      </c>
      <c r="C27" s="18" t="s">
        <v>107</v>
      </c>
      <c r="D27" s="18" t="s">
        <v>58</v>
      </c>
      <c r="E27" s="18" t="s">
        <v>59</v>
      </c>
      <c r="F27" s="18" t="s">
        <v>93</v>
      </c>
      <c r="G27" s="18" t="s">
        <v>61</v>
      </c>
      <c r="H27" s="18" t="s">
        <v>62</v>
      </c>
      <c r="I27" t="s">
        <v>108</v>
      </c>
      <c r="J27" s="19">
        <v>44197</v>
      </c>
      <c r="K27" s="19">
        <v>44561</v>
      </c>
      <c r="L27" s="18" t="s">
        <v>64</v>
      </c>
      <c r="M27" s="18" t="str">
        <f t="shared" si="8"/>
        <v>Boyacá</v>
      </c>
      <c r="N27" s="18" t="s">
        <v>95</v>
      </c>
      <c r="O27" s="18" t="s">
        <v>96</v>
      </c>
      <c r="P27" s="18" t="s">
        <v>67</v>
      </c>
      <c r="Q27" s="20">
        <v>8.3333333333333329E-2</v>
      </c>
      <c r="R27" s="22">
        <v>1</v>
      </c>
      <c r="S27" s="22">
        <v>0.25</v>
      </c>
      <c r="T27" s="22">
        <v>0.25</v>
      </c>
      <c r="U27" s="22">
        <v>0.25</v>
      </c>
      <c r="V27" s="22">
        <v>0.25</v>
      </c>
      <c r="W27" s="22">
        <v>0.25</v>
      </c>
      <c r="X27" s="22" t="s">
        <v>358</v>
      </c>
      <c r="Y27" s="22">
        <v>0.25</v>
      </c>
      <c r="Z27" s="22" t="s">
        <v>359</v>
      </c>
      <c r="AA27" s="22">
        <v>0.25</v>
      </c>
      <c r="AB27" s="22" t="s">
        <v>360</v>
      </c>
      <c r="AC27" s="22">
        <v>0.25</v>
      </c>
      <c r="AD27" s="22" t="s">
        <v>361</v>
      </c>
      <c r="AE27" s="22">
        <f t="shared" si="0"/>
        <v>1</v>
      </c>
      <c r="AF27" s="19">
        <v>44300</v>
      </c>
      <c r="AG27" s="19">
        <v>44392</v>
      </c>
      <c r="AH27" s="19">
        <v>44483</v>
      </c>
      <c r="AI27" s="19">
        <v>44578</v>
      </c>
      <c r="AJ27" s="20">
        <f t="shared" si="1"/>
        <v>1</v>
      </c>
      <c r="AK27" s="20">
        <f t="shared" si="2"/>
        <v>1</v>
      </c>
      <c r="AL27" s="20">
        <f t="shared" si="3"/>
        <v>1</v>
      </c>
      <c r="AM27" s="20">
        <f t="shared" si="4"/>
        <v>1</v>
      </c>
      <c r="AN27" s="20">
        <f t="shared" si="5"/>
        <v>1</v>
      </c>
      <c r="AO27" s="18" t="s">
        <v>72</v>
      </c>
      <c r="AP27" s="18" t="s">
        <v>72</v>
      </c>
      <c r="AQ27" s="18" t="s">
        <v>72</v>
      </c>
      <c r="AR27" s="18" t="s">
        <v>72</v>
      </c>
      <c r="AS27" s="18" t="s">
        <v>362</v>
      </c>
      <c r="AT27" s="18" t="s">
        <v>363</v>
      </c>
      <c r="AU27" s="18" t="s">
        <v>353</v>
      </c>
      <c r="AV27" s="18" t="s">
        <v>364</v>
      </c>
      <c r="AW27" s="18" t="s">
        <v>72</v>
      </c>
      <c r="AX27" t="s">
        <v>72</v>
      </c>
      <c r="AY27" t="s">
        <v>72</v>
      </c>
      <c r="BA27" t="s">
        <v>365</v>
      </c>
      <c r="BB27" t="s">
        <v>366</v>
      </c>
      <c r="BC27" t="s">
        <v>367</v>
      </c>
    </row>
    <row r="28" spans="1:55" ht="15" customHeight="1" x14ac:dyDescent="0.25">
      <c r="A28" s="18">
        <v>10</v>
      </c>
      <c r="B28" s="18" t="s">
        <v>298</v>
      </c>
      <c r="C28" s="18" t="s">
        <v>117</v>
      </c>
      <c r="D28" s="18" t="s">
        <v>118</v>
      </c>
      <c r="E28" s="18" t="s">
        <v>119</v>
      </c>
      <c r="F28" s="18" t="s">
        <v>120</v>
      </c>
      <c r="G28" s="18" t="s">
        <v>61</v>
      </c>
      <c r="H28" s="18" t="s">
        <v>121</v>
      </c>
      <c r="I28" t="s">
        <v>122</v>
      </c>
      <c r="J28" s="19">
        <v>44197</v>
      </c>
      <c r="K28" s="19">
        <v>44561</v>
      </c>
      <c r="L28" s="18" t="s">
        <v>64</v>
      </c>
      <c r="M28" s="18" t="str">
        <f t="shared" si="8"/>
        <v>Boyacá</v>
      </c>
      <c r="N28" s="18" t="s">
        <v>95</v>
      </c>
      <c r="O28" s="18" t="s">
        <v>96</v>
      </c>
      <c r="P28" s="18" t="s">
        <v>67</v>
      </c>
      <c r="Q28" s="20">
        <v>8.3333333333333329E-2</v>
      </c>
      <c r="R28" s="22">
        <v>1</v>
      </c>
      <c r="S28" s="22">
        <v>0.25</v>
      </c>
      <c r="T28" s="22">
        <v>0.25</v>
      </c>
      <c r="U28" s="22">
        <v>0.25</v>
      </c>
      <c r="V28" s="22">
        <v>0.25</v>
      </c>
      <c r="W28" s="22">
        <v>0.25</v>
      </c>
      <c r="X28" s="22" t="s">
        <v>368</v>
      </c>
      <c r="Y28" s="22">
        <v>0.17</v>
      </c>
      <c r="Z28" s="22" t="s">
        <v>369</v>
      </c>
      <c r="AA28" s="22">
        <v>0.17</v>
      </c>
      <c r="AB28" s="22" t="s">
        <v>370</v>
      </c>
      <c r="AC28" s="22">
        <v>0.31</v>
      </c>
      <c r="AD28" s="22" t="s">
        <v>371</v>
      </c>
      <c r="AE28" s="22">
        <f t="shared" si="0"/>
        <v>0.9</v>
      </c>
      <c r="AF28" s="19">
        <v>44300</v>
      </c>
      <c r="AG28" s="19">
        <v>44392</v>
      </c>
      <c r="AH28" s="19">
        <v>44482</v>
      </c>
      <c r="AI28" s="19">
        <v>44578</v>
      </c>
      <c r="AJ28" s="20">
        <f t="shared" si="1"/>
        <v>0.90000000000000013</v>
      </c>
      <c r="AK28" s="20">
        <f t="shared" si="2"/>
        <v>1</v>
      </c>
      <c r="AL28" s="20">
        <f t="shared" si="3"/>
        <v>0.68</v>
      </c>
      <c r="AM28" s="20">
        <f t="shared" si="4"/>
        <v>0.68</v>
      </c>
      <c r="AN28" s="20">
        <f t="shared" si="5"/>
        <v>1</v>
      </c>
      <c r="AO28" s="18" t="s">
        <v>175</v>
      </c>
      <c r="AP28" s="18" t="s">
        <v>72</v>
      </c>
      <c r="AQ28" s="18" t="s">
        <v>72</v>
      </c>
      <c r="AR28" s="18" t="s">
        <v>72</v>
      </c>
      <c r="AS28" s="18" t="s">
        <v>372</v>
      </c>
      <c r="AT28" s="18" t="s">
        <v>373</v>
      </c>
      <c r="AU28" s="18" t="s">
        <v>374</v>
      </c>
      <c r="AV28" s="18" t="s">
        <v>375</v>
      </c>
      <c r="AW28" s="18" t="s">
        <v>175</v>
      </c>
      <c r="AX28" t="s">
        <v>72</v>
      </c>
      <c r="AY28" t="s">
        <v>175</v>
      </c>
      <c r="BA28" t="s">
        <v>376</v>
      </c>
      <c r="BB28" t="s">
        <v>377</v>
      </c>
      <c r="BC28" t="s">
        <v>378</v>
      </c>
    </row>
    <row r="29" spans="1:55" ht="15" customHeight="1" x14ac:dyDescent="0.25">
      <c r="A29" s="18">
        <v>11</v>
      </c>
      <c r="B29" s="18" t="s">
        <v>298</v>
      </c>
      <c r="C29" s="18" t="s">
        <v>132</v>
      </c>
      <c r="D29" s="18" t="s">
        <v>133</v>
      </c>
      <c r="E29" s="18" t="s">
        <v>134</v>
      </c>
      <c r="F29" s="18" t="s">
        <v>135</v>
      </c>
      <c r="G29" s="18" t="s">
        <v>136</v>
      </c>
      <c r="H29" s="18" t="s">
        <v>136</v>
      </c>
      <c r="I29" s="18" t="s">
        <v>137</v>
      </c>
      <c r="J29" s="19">
        <v>44197</v>
      </c>
      <c r="K29" s="19">
        <v>44561</v>
      </c>
      <c r="L29" s="18" t="s">
        <v>64</v>
      </c>
      <c r="M29" s="18" t="str">
        <f t="shared" si="8"/>
        <v>Boyacá</v>
      </c>
      <c r="N29" s="18" t="s">
        <v>95</v>
      </c>
      <c r="O29" s="18" t="s">
        <v>138</v>
      </c>
      <c r="P29" s="18" t="s">
        <v>67</v>
      </c>
      <c r="Q29" s="20">
        <v>8.3333333333333329E-2</v>
      </c>
      <c r="R29" s="22">
        <v>1</v>
      </c>
      <c r="S29" s="22">
        <v>0.25</v>
      </c>
      <c r="T29" s="22">
        <v>0.25</v>
      </c>
      <c r="U29" s="22">
        <v>0.25</v>
      </c>
      <c r="V29" s="22">
        <v>0.25</v>
      </c>
      <c r="W29" s="22">
        <v>0.25</v>
      </c>
      <c r="X29" s="22" t="s">
        <v>379</v>
      </c>
      <c r="Y29" s="22">
        <v>0.25</v>
      </c>
      <c r="Z29" s="22" t="s">
        <v>380</v>
      </c>
      <c r="AA29" s="22">
        <v>0.25</v>
      </c>
      <c r="AB29" s="22" t="s">
        <v>381</v>
      </c>
      <c r="AC29" s="22">
        <v>0.25</v>
      </c>
      <c r="AD29" s="22" t="s">
        <v>381</v>
      </c>
      <c r="AE29" s="22">
        <f t="shared" si="0"/>
        <v>1</v>
      </c>
      <c r="AF29" s="19">
        <v>44300</v>
      </c>
      <c r="AG29" s="19">
        <v>44391</v>
      </c>
      <c r="AH29" s="19">
        <v>44482</v>
      </c>
      <c r="AI29" s="19">
        <v>44578</v>
      </c>
      <c r="AJ29" s="20">
        <f t="shared" si="1"/>
        <v>1</v>
      </c>
      <c r="AK29" s="20">
        <f t="shared" si="2"/>
        <v>1</v>
      </c>
      <c r="AL29" s="20">
        <f t="shared" si="3"/>
        <v>1</v>
      </c>
      <c r="AM29" s="20">
        <f t="shared" si="4"/>
        <v>1</v>
      </c>
      <c r="AN29" s="20">
        <f t="shared" si="5"/>
        <v>1</v>
      </c>
      <c r="AO29" s="18" t="s">
        <v>72</v>
      </c>
      <c r="AP29" s="18" t="s">
        <v>72</v>
      </c>
      <c r="AQ29" s="18" t="s">
        <v>72</v>
      </c>
      <c r="AR29" s="18" t="s">
        <v>72</v>
      </c>
      <c r="AS29" s="18" t="s">
        <v>382</v>
      </c>
      <c r="AT29" s="18" t="s">
        <v>383</v>
      </c>
      <c r="AU29" s="18" t="s">
        <v>384</v>
      </c>
      <c r="AV29" s="18" t="s">
        <v>385</v>
      </c>
      <c r="AW29" s="18" t="s">
        <v>72</v>
      </c>
      <c r="AX29" t="s">
        <v>72</v>
      </c>
      <c r="AY29" t="s">
        <v>72</v>
      </c>
      <c r="BA29" t="s">
        <v>386</v>
      </c>
      <c r="BB29" t="s">
        <v>387</v>
      </c>
      <c r="BC29" t="s">
        <v>388</v>
      </c>
    </row>
    <row r="30" spans="1:55" ht="15" customHeight="1" x14ac:dyDescent="0.25">
      <c r="A30" s="18">
        <v>12</v>
      </c>
      <c r="B30" s="18" t="s">
        <v>298</v>
      </c>
      <c r="C30" s="18" t="s">
        <v>132</v>
      </c>
      <c r="D30" s="18" t="s">
        <v>133</v>
      </c>
      <c r="E30" s="18" t="s">
        <v>134</v>
      </c>
      <c r="F30" s="18" t="s">
        <v>135</v>
      </c>
      <c r="G30" s="18" t="s">
        <v>136</v>
      </c>
      <c r="H30" s="18" t="s">
        <v>136</v>
      </c>
      <c r="I30" t="s">
        <v>149</v>
      </c>
      <c r="J30" s="19">
        <v>44197</v>
      </c>
      <c r="K30" s="19">
        <v>44561</v>
      </c>
      <c r="L30" s="18" t="s">
        <v>64</v>
      </c>
      <c r="M30" s="18" t="str">
        <f t="shared" si="8"/>
        <v>Boyacá</v>
      </c>
      <c r="N30" s="18" t="s">
        <v>95</v>
      </c>
      <c r="O30" s="18" t="s">
        <v>150</v>
      </c>
      <c r="P30" s="18" t="s">
        <v>67</v>
      </c>
      <c r="Q30" s="20">
        <v>8.3333333333333329E-2</v>
      </c>
      <c r="R30" s="22">
        <v>1</v>
      </c>
      <c r="S30" s="22">
        <v>0.25</v>
      </c>
      <c r="T30" s="22">
        <v>0.25</v>
      </c>
      <c r="U30" s="22">
        <v>0.25</v>
      </c>
      <c r="V30" s="22">
        <v>0.25</v>
      </c>
      <c r="W30" s="22">
        <v>0.25</v>
      </c>
      <c r="X30" s="22" t="s">
        <v>389</v>
      </c>
      <c r="Y30" s="22">
        <v>0.25</v>
      </c>
      <c r="Z30" s="22" t="s">
        <v>390</v>
      </c>
      <c r="AA30" s="22">
        <v>0.25</v>
      </c>
      <c r="AB30" s="22" t="s">
        <v>391</v>
      </c>
      <c r="AC30" s="22">
        <v>0.25</v>
      </c>
      <c r="AD30" s="22" t="s">
        <v>391</v>
      </c>
      <c r="AE30" s="22">
        <f t="shared" si="0"/>
        <v>1</v>
      </c>
      <c r="AF30" s="19">
        <v>44300</v>
      </c>
      <c r="AG30" s="19">
        <v>44392</v>
      </c>
      <c r="AH30" s="19">
        <v>44482</v>
      </c>
      <c r="AI30" s="19">
        <v>44578</v>
      </c>
      <c r="AJ30" s="20">
        <f t="shared" si="1"/>
        <v>1</v>
      </c>
      <c r="AK30" s="20">
        <f t="shared" si="2"/>
        <v>1</v>
      </c>
      <c r="AL30" s="20">
        <f t="shared" si="3"/>
        <v>1</v>
      </c>
      <c r="AM30" s="20">
        <f t="shared" si="4"/>
        <v>1</v>
      </c>
      <c r="AN30" s="20">
        <f t="shared" si="5"/>
        <v>1</v>
      </c>
      <c r="AO30" s="18" t="s">
        <v>175</v>
      </c>
      <c r="AP30" s="18" t="s">
        <v>72</v>
      </c>
      <c r="AQ30" s="18" t="s">
        <v>72</v>
      </c>
      <c r="AR30" s="18" t="s">
        <v>72</v>
      </c>
      <c r="AS30" s="18" t="s">
        <v>392</v>
      </c>
      <c r="AT30" s="18" t="s">
        <v>393</v>
      </c>
      <c r="AU30" s="18" t="s">
        <v>394</v>
      </c>
      <c r="AV30" s="18" t="s">
        <v>395</v>
      </c>
      <c r="AW30" s="18" t="s">
        <v>175</v>
      </c>
      <c r="AX30" t="s">
        <v>72</v>
      </c>
      <c r="AY30" t="s">
        <v>72</v>
      </c>
      <c r="BA30" t="s">
        <v>396</v>
      </c>
      <c r="BB30" t="s">
        <v>397</v>
      </c>
      <c r="BC30" t="s">
        <v>398</v>
      </c>
    </row>
    <row r="31" spans="1:55" ht="15" customHeight="1" x14ac:dyDescent="0.25">
      <c r="A31" s="18">
        <v>14</v>
      </c>
      <c r="B31" s="18" t="s">
        <v>298</v>
      </c>
      <c r="C31" s="18" t="s">
        <v>159</v>
      </c>
      <c r="D31" s="18" t="s">
        <v>58</v>
      </c>
      <c r="E31" s="18" t="s">
        <v>160</v>
      </c>
      <c r="F31" s="18" t="s">
        <v>161</v>
      </c>
      <c r="G31" s="18" t="s">
        <v>162</v>
      </c>
      <c r="H31" s="18" t="s">
        <v>163</v>
      </c>
      <c r="I31" t="s">
        <v>164</v>
      </c>
      <c r="J31" s="19">
        <v>44197</v>
      </c>
      <c r="K31" s="19">
        <v>44561</v>
      </c>
      <c r="L31" s="18" t="s">
        <v>64</v>
      </c>
      <c r="M31" s="18" t="str">
        <f t="shared" si="8"/>
        <v>Boyacá</v>
      </c>
      <c r="N31" s="18" t="s">
        <v>65</v>
      </c>
      <c r="O31" s="18" t="s">
        <v>165</v>
      </c>
      <c r="P31" s="18" t="s">
        <v>166</v>
      </c>
      <c r="Q31" s="20">
        <v>8.3333333333333329E-2</v>
      </c>
      <c r="R31" s="21">
        <f>SUM(S31:V31)</f>
        <v>609744234.60280323</v>
      </c>
      <c r="S31" s="21">
        <v>120396561.20165437</v>
      </c>
      <c r="T31" s="21">
        <v>156073683.70729411</v>
      </c>
      <c r="U31" s="21">
        <v>158901525.69204906</v>
      </c>
      <c r="V31" s="21">
        <v>174372464.00180572</v>
      </c>
      <c r="W31" s="21">
        <v>72061730</v>
      </c>
      <c r="X31" s="23" t="s">
        <v>399</v>
      </c>
      <c r="Y31" s="21">
        <v>94970665</v>
      </c>
      <c r="Z31" s="21" t="s">
        <v>400</v>
      </c>
      <c r="AA31" s="21">
        <v>128393722</v>
      </c>
      <c r="AB31" s="21" t="s">
        <v>401</v>
      </c>
      <c r="AC31" s="21">
        <v>128915136</v>
      </c>
      <c r="AD31" s="21" t="s">
        <v>402</v>
      </c>
      <c r="AE31" s="21">
        <f t="shared" si="0"/>
        <v>424341253</v>
      </c>
      <c r="AF31" s="24">
        <v>44300</v>
      </c>
      <c r="AG31" s="24">
        <v>44392</v>
      </c>
      <c r="AH31" s="24">
        <v>44482</v>
      </c>
      <c r="AI31" s="24">
        <v>44578</v>
      </c>
      <c r="AJ31" s="20">
        <f t="shared" si="1"/>
        <v>0.69593319447525803</v>
      </c>
      <c r="AK31" s="20">
        <f t="shared" si="2"/>
        <v>0.59853644722711397</v>
      </c>
      <c r="AL31" s="20">
        <f t="shared" si="3"/>
        <v>0.60849890093009662</v>
      </c>
      <c r="AM31" s="20">
        <f t="shared" si="4"/>
        <v>0.80800811345780821</v>
      </c>
      <c r="AN31" s="20">
        <f t="shared" si="5"/>
        <v>0.73930902300414247</v>
      </c>
      <c r="AO31" s="18" t="s">
        <v>72</v>
      </c>
      <c r="AP31" s="18" t="s">
        <v>72</v>
      </c>
      <c r="AQ31" s="18" t="s">
        <v>72</v>
      </c>
      <c r="AR31" s="18" t="s">
        <v>72</v>
      </c>
      <c r="AS31" s="18" t="s">
        <v>403</v>
      </c>
      <c r="AT31" s="18" t="s">
        <v>404</v>
      </c>
      <c r="AU31" s="18" t="s">
        <v>394</v>
      </c>
      <c r="AV31" s="18" t="s">
        <v>405</v>
      </c>
      <c r="AW31" s="18" t="s">
        <v>72</v>
      </c>
      <c r="AX31" t="s">
        <v>72</v>
      </c>
      <c r="AY31" t="s">
        <v>175</v>
      </c>
      <c r="BA31" t="s">
        <v>406</v>
      </c>
      <c r="BB31" t="s">
        <v>407</v>
      </c>
      <c r="BC31" t="s">
        <v>408</v>
      </c>
    </row>
    <row r="32" spans="1:55" ht="15" customHeight="1" x14ac:dyDescent="0.25">
      <c r="A32" s="18">
        <v>15</v>
      </c>
      <c r="B32" s="18" t="s">
        <v>298</v>
      </c>
      <c r="C32" s="18" t="s">
        <v>159</v>
      </c>
      <c r="D32" s="18" t="s">
        <v>58</v>
      </c>
      <c r="E32" s="18" t="s">
        <v>160</v>
      </c>
      <c r="F32" s="18" t="s">
        <v>161</v>
      </c>
      <c r="G32" s="18" t="s">
        <v>162</v>
      </c>
      <c r="H32" s="18" t="s">
        <v>163</v>
      </c>
      <c r="I32" t="s">
        <v>286</v>
      </c>
      <c r="J32" s="19">
        <v>44197</v>
      </c>
      <c r="K32" s="19">
        <v>44561</v>
      </c>
      <c r="L32" s="18" t="s">
        <v>64</v>
      </c>
      <c r="M32" s="18" t="str">
        <f t="shared" si="8"/>
        <v>Boyacá</v>
      </c>
      <c r="N32" s="18" t="s">
        <v>95</v>
      </c>
      <c r="O32" s="18" t="s">
        <v>287</v>
      </c>
      <c r="P32" s="18" t="s">
        <v>166</v>
      </c>
      <c r="Q32" s="20">
        <v>8.3333333333333329E-2</v>
      </c>
      <c r="R32" s="22">
        <v>1</v>
      </c>
      <c r="S32" s="22">
        <v>0.25</v>
      </c>
      <c r="T32" s="22">
        <v>0.25</v>
      </c>
      <c r="U32" s="22">
        <v>0.25</v>
      </c>
      <c r="V32" s="22">
        <v>0.25</v>
      </c>
      <c r="W32" s="22">
        <v>0.25</v>
      </c>
      <c r="X32" s="22" t="s">
        <v>409</v>
      </c>
      <c r="Y32" s="22">
        <v>0.25</v>
      </c>
      <c r="Z32" s="22" t="s">
        <v>410</v>
      </c>
      <c r="AA32" s="22">
        <v>0.25</v>
      </c>
      <c r="AB32" s="22" t="s">
        <v>411</v>
      </c>
      <c r="AC32" s="22">
        <v>0.25</v>
      </c>
      <c r="AD32" s="22" t="s">
        <v>412</v>
      </c>
      <c r="AE32" s="22">
        <f t="shared" si="0"/>
        <v>1</v>
      </c>
      <c r="AF32" s="24">
        <v>44300</v>
      </c>
      <c r="AG32" s="24">
        <v>44392</v>
      </c>
      <c r="AH32" s="24">
        <v>44482</v>
      </c>
      <c r="AI32" s="24">
        <v>44578</v>
      </c>
      <c r="AJ32" s="20">
        <f t="shared" si="1"/>
        <v>1</v>
      </c>
      <c r="AK32" s="20">
        <f t="shared" si="2"/>
        <v>1</v>
      </c>
      <c r="AL32" s="20">
        <f t="shared" si="3"/>
        <v>1</v>
      </c>
      <c r="AM32" s="20">
        <f t="shared" si="4"/>
        <v>1</v>
      </c>
      <c r="AN32" s="20">
        <f t="shared" si="5"/>
        <v>1</v>
      </c>
      <c r="AO32" s="18" t="s">
        <v>72</v>
      </c>
      <c r="AP32" s="18" t="s">
        <v>72</v>
      </c>
      <c r="AQ32" s="18" t="s">
        <v>72</v>
      </c>
      <c r="AR32" s="18" t="s">
        <v>72</v>
      </c>
      <c r="AS32" s="18" t="s">
        <v>413</v>
      </c>
      <c r="AT32" s="18" t="s">
        <v>414</v>
      </c>
      <c r="AU32" s="18" t="s">
        <v>415</v>
      </c>
      <c r="AV32" s="18" t="s">
        <v>320</v>
      </c>
      <c r="AW32" s="18" t="s">
        <v>72</v>
      </c>
      <c r="AX32" t="s">
        <v>72</v>
      </c>
      <c r="AY32" t="s">
        <v>72</v>
      </c>
      <c r="BA32" t="s">
        <v>416</v>
      </c>
      <c r="BB32" t="s">
        <v>417</v>
      </c>
      <c r="BC32" t="s">
        <v>418</v>
      </c>
    </row>
    <row r="33" spans="1:55" ht="15" customHeight="1" x14ac:dyDescent="0.25">
      <c r="A33" s="18">
        <v>1</v>
      </c>
      <c r="B33" s="18" t="s">
        <v>419</v>
      </c>
      <c r="C33" s="18" t="s">
        <v>57</v>
      </c>
      <c r="D33" s="18" t="s">
        <v>58</v>
      </c>
      <c r="E33" s="18" t="s">
        <v>59</v>
      </c>
      <c r="F33" s="18" t="s">
        <v>60</v>
      </c>
      <c r="G33" s="18" t="s">
        <v>61</v>
      </c>
      <c r="H33" s="18" t="s">
        <v>62</v>
      </c>
      <c r="I33" s="18" t="s">
        <v>63</v>
      </c>
      <c r="J33" s="19">
        <v>44197</v>
      </c>
      <c r="K33" s="19">
        <v>44561</v>
      </c>
      <c r="L33" s="18" t="s">
        <v>64</v>
      </c>
      <c r="M33" s="18" t="str">
        <f>B33</f>
        <v>Caldas</v>
      </c>
      <c r="N33" s="18" t="s">
        <v>65</v>
      </c>
      <c r="O33" s="18" t="s">
        <v>66</v>
      </c>
      <c r="P33" s="18" t="s">
        <v>67</v>
      </c>
      <c r="Q33" s="20">
        <v>0.1</v>
      </c>
      <c r="R33" s="21">
        <v>7978</v>
      </c>
      <c r="S33" s="21">
        <v>0</v>
      </c>
      <c r="T33" s="21">
        <v>0</v>
      </c>
      <c r="U33" s="21">
        <v>0</v>
      </c>
      <c r="V33" s="21">
        <v>7978</v>
      </c>
      <c r="W33" s="21">
        <v>4683</v>
      </c>
      <c r="X33" s="21" t="s">
        <v>420</v>
      </c>
      <c r="Y33" s="21">
        <v>2286</v>
      </c>
      <c r="Z33" s="21" t="s">
        <v>421</v>
      </c>
      <c r="AA33" s="21">
        <v>4307</v>
      </c>
      <c r="AB33" s="21" t="s">
        <v>422</v>
      </c>
      <c r="AC33" s="21">
        <v>2625</v>
      </c>
      <c r="AD33" s="21" t="s">
        <v>423</v>
      </c>
      <c r="AE33" s="21">
        <f t="shared" si="0"/>
        <v>13901</v>
      </c>
      <c r="AF33" s="19">
        <v>44299</v>
      </c>
      <c r="AG33" s="19">
        <v>44391</v>
      </c>
      <c r="AH33" s="19">
        <v>44480</v>
      </c>
      <c r="AI33" s="19">
        <v>44578</v>
      </c>
      <c r="AJ33" s="20">
        <f t="shared" si="1"/>
        <v>1</v>
      </c>
      <c r="AK33" s="20" t="str">
        <f t="shared" si="2"/>
        <v/>
      </c>
      <c r="AL33" s="20" t="str">
        <f t="shared" si="3"/>
        <v/>
      </c>
      <c r="AM33" s="20" t="str">
        <f t="shared" si="4"/>
        <v/>
      </c>
      <c r="AN33" s="20">
        <f t="shared" si="5"/>
        <v>0.32902983203810476</v>
      </c>
      <c r="AO33" s="18" t="s">
        <v>72</v>
      </c>
      <c r="AP33" s="18" t="s">
        <v>72</v>
      </c>
      <c r="AQ33" s="18" t="s">
        <v>72</v>
      </c>
      <c r="AR33" s="18" t="s">
        <v>72</v>
      </c>
      <c r="AS33" s="18" t="s">
        <v>424</v>
      </c>
      <c r="AT33" s="18" t="s">
        <v>425</v>
      </c>
      <c r="AU33" s="18" t="s">
        <v>426</v>
      </c>
      <c r="AV33" s="18" t="s">
        <v>194</v>
      </c>
      <c r="AW33" s="18" t="s">
        <v>72</v>
      </c>
      <c r="AX33" s="18" t="s">
        <v>72</v>
      </c>
      <c r="AY33" s="18" t="s">
        <v>72</v>
      </c>
      <c r="AZ33" s="18"/>
      <c r="BA33" s="18" t="s">
        <v>427</v>
      </c>
      <c r="BB33" s="18" t="s">
        <v>428</v>
      </c>
      <c r="BC33" s="18" t="s">
        <v>429</v>
      </c>
    </row>
    <row r="34" spans="1:55" ht="15" customHeight="1" x14ac:dyDescent="0.25">
      <c r="A34" s="18">
        <v>3</v>
      </c>
      <c r="B34" s="18" t="s">
        <v>419</v>
      </c>
      <c r="C34" s="18" t="s">
        <v>57</v>
      </c>
      <c r="D34" s="18" t="s">
        <v>58</v>
      </c>
      <c r="E34" s="18" t="s">
        <v>59</v>
      </c>
      <c r="F34" s="18" t="s">
        <v>60</v>
      </c>
      <c r="G34" s="18" t="s">
        <v>61</v>
      </c>
      <c r="H34" s="18" t="s">
        <v>62</v>
      </c>
      <c r="I34" s="18" t="s">
        <v>80</v>
      </c>
      <c r="J34" s="19">
        <v>44197</v>
      </c>
      <c r="K34" s="19">
        <v>44561</v>
      </c>
      <c r="L34" s="18" t="s">
        <v>64</v>
      </c>
      <c r="M34" s="18" t="str">
        <f t="shared" ref="M34:M42" si="9">B34</f>
        <v>Caldas</v>
      </c>
      <c r="N34" s="18" t="s">
        <v>65</v>
      </c>
      <c r="O34" s="18" t="s">
        <v>81</v>
      </c>
      <c r="P34" s="18" t="s">
        <v>67</v>
      </c>
      <c r="Q34" s="20">
        <v>0.1</v>
      </c>
      <c r="R34" s="21">
        <v>15885</v>
      </c>
      <c r="S34" s="21">
        <v>0</v>
      </c>
      <c r="T34" s="21">
        <v>0</v>
      </c>
      <c r="U34" s="21">
        <v>0</v>
      </c>
      <c r="V34" s="21">
        <v>15885</v>
      </c>
      <c r="W34" s="21">
        <v>1050</v>
      </c>
      <c r="X34" s="21" t="s">
        <v>430</v>
      </c>
      <c r="Y34" s="21">
        <v>500</v>
      </c>
      <c r="Z34" s="21" t="s">
        <v>431</v>
      </c>
      <c r="AA34" s="21">
        <v>2580</v>
      </c>
      <c r="AB34" s="21" t="s">
        <v>432</v>
      </c>
      <c r="AC34" s="21">
        <v>1772</v>
      </c>
      <c r="AD34" s="21" t="s">
        <v>433</v>
      </c>
      <c r="AE34" s="21">
        <f t="shared" si="0"/>
        <v>5902</v>
      </c>
      <c r="AF34" s="19">
        <v>44300</v>
      </c>
      <c r="AG34" s="19">
        <v>44389</v>
      </c>
      <c r="AH34" s="19">
        <v>44480</v>
      </c>
      <c r="AI34" s="19">
        <v>44578</v>
      </c>
      <c r="AJ34" s="20">
        <f t="shared" si="1"/>
        <v>0.37154548316021402</v>
      </c>
      <c r="AK34" s="20" t="str">
        <f t="shared" si="2"/>
        <v/>
      </c>
      <c r="AL34" s="20" t="str">
        <f t="shared" si="3"/>
        <v/>
      </c>
      <c r="AM34" s="20" t="str">
        <f t="shared" si="4"/>
        <v/>
      </c>
      <c r="AN34" s="20">
        <f t="shared" si="5"/>
        <v>0.11155177840730249</v>
      </c>
      <c r="AO34" s="18" t="s">
        <v>72</v>
      </c>
      <c r="AP34" s="18" t="s">
        <v>72</v>
      </c>
      <c r="AQ34" s="18" t="s">
        <v>72</v>
      </c>
      <c r="AR34" s="18" t="s">
        <v>72</v>
      </c>
      <c r="AS34" s="18" t="s">
        <v>434</v>
      </c>
      <c r="AT34" s="18" t="s">
        <v>425</v>
      </c>
      <c r="AU34" s="18" t="s">
        <v>426</v>
      </c>
      <c r="AV34" s="18" t="s">
        <v>194</v>
      </c>
      <c r="AW34" s="18" t="s">
        <v>72</v>
      </c>
      <c r="AX34" t="s">
        <v>180</v>
      </c>
      <c r="AY34" t="s">
        <v>72</v>
      </c>
      <c r="BA34" t="s">
        <v>435</v>
      </c>
      <c r="BB34" t="s">
        <v>428</v>
      </c>
      <c r="BC34" t="s">
        <v>429</v>
      </c>
    </row>
    <row r="35" spans="1:55" ht="15" customHeight="1" x14ac:dyDescent="0.25">
      <c r="A35" s="18">
        <v>5</v>
      </c>
      <c r="B35" s="18" t="s">
        <v>419</v>
      </c>
      <c r="C35" s="18" t="s">
        <v>334</v>
      </c>
      <c r="D35" s="18" t="s">
        <v>58</v>
      </c>
      <c r="E35" s="18" t="s">
        <v>160</v>
      </c>
      <c r="F35" s="18" t="s">
        <v>335</v>
      </c>
      <c r="G35" s="18" t="s">
        <v>61</v>
      </c>
      <c r="H35" s="18" t="s">
        <v>62</v>
      </c>
      <c r="I35" t="s">
        <v>336</v>
      </c>
      <c r="J35" s="19">
        <v>44197</v>
      </c>
      <c r="K35" s="19">
        <v>44561</v>
      </c>
      <c r="L35" s="18" t="s">
        <v>64</v>
      </c>
      <c r="M35" s="18" t="str">
        <f t="shared" si="9"/>
        <v>Caldas</v>
      </c>
      <c r="N35" s="18" t="s">
        <v>65</v>
      </c>
      <c r="O35" s="18" t="s">
        <v>337</v>
      </c>
      <c r="P35" s="18" t="s">
        <v>67</v>
      </c>
      <c r="Q35" s="20">
        <v>0.1</v>
      </c>
      <c r="R35" s="21">
        <v>40</v>
      </c>
      <c r="S35" s="21">
        <v>0</v>
      </c>
      <c r="T35" s="21">
        <v>0</v>
      </c>
      <c r="U35" s="21">
        <v>0</v>
      </c>
      <c r="V35" s="21">
        <v>40</v>
      </c>
      <c r="W35" s="21">
        <v>0</v>
      </c>
      <c r="X35" s="21" t="s">
        <v>436</v>
      </c>
      <c r="Y35" s="21">
        <v>3</v>
      </c>
      <c r="Z35" s="21" t="s">
        <v>437</v>
      </c>
      <c r="AA35" s="21">
        <v>15</v>
      </c>
      <c r="AB35" s="21" t="s">
        <v>438</v>
      </c>
      <c r="AC35" s="21">
        <v>0</v>
      </c>
      <c r="AD35" s="21" t="s">
        <v>439</v>
      </c>
      <c r="AE35" s="21">
        <f t="shared" si="0"/>
        <v>18</v>
      </c>
      <c r="AF35" s="19">
        <v>44299</v>
      </c>
      <c r="AG35" s="19">
        <v>44391</v>
      </c>
      <c r="AH35" s="19">
        <v>44480</v>
      </c>
      <c r="AI35" s="19">
        <v>44578</v>
      </c>
      <c r="AJ35" s="20">
        <f t="shared" si="1"/>
        <v>0.45</v>
      </c>
      <c r="AK35" s="20" t="str">
        <f t="shared" si="2"/>
        <v/>
      </c>
      <c r="AL35" s="20" t="str">
        <f t="shared" si="3"/>
        <v/>
      </c>
      <c r="AM35" s="20" t="str">
        <f t="shared" si="4"/>
        <v/>
      </c>
      <c r="AN35" s="20">
        <f t="shared" si="5"/>
        <v>0</v>
      </c>
      <c r="AO35" s="18" t="s">
        <v>175</v>
      </c>
      <c r="AP35" s="18" t="s">
        <v>72</v>
      </c>
      <c r="AQ35" s="18" t="s">
        <v>72</v>
      </c>
      <c r="AR35" s="18" t="s">
        <v>180</v>
      </c>
      <c r="AS35" s="18" t="s">
        <v>440</v>
      </c>
      <c r="AT35" s="18" t="s">
        <v>425</v>
      </c>
      <c r="AU35" s="18" t="s">
        <v>426</v>
      </c>
      <c r="AV35" s="18" t="s">
        <v>194</v>
      </c>
      <c r="AW35" s="18" t="s">
        <v>180</v>
      </c>
      <c r="AX35" t="s">
        <v>180</v>
      </c>
      <c r="AY35" t="s">
        <v>72</v>
      </c>
      <c r="BA35" t="s">
        <v>441</v>
      </c>
      <c r="BB35" t="s">
        <v>442</v>
      </c>
      <c r="BC35" t="s">
        <v>443</v>
      </c>
    </row>
    <row r="36" spans="1:55" ht="15" customHeight="1" x14ac:dyDescent="0.25">
      <c r="A36" s="18">
        <v>6</v>
      </c>
      <c r="B36" s="18" t="s">
        <v>419</v>
      </c>
      <c r="C36" s="18" t="s">
        <v>92</v>
      </c>
      <c r="D36" s="18" t="s">
        <v>58</v>
      </c>
      <c r="E36" s="18" t="s">
        <v>59</v>
      </c>
      <c r="F36" s="18" t="s">
        <v>93</v>
      </c>
      <c r="G36" s="18" t="s">
        <v>61</v>
      </c>
      <c r="H36" s="18" t="s">
        <v>62</v>
      </c>
      <c r="I36" t="s">
        <v>94</v>
      </c>
      <c r="J36" s="19">
        <v>44197</v>
      </c>
      <c r="K36" s="19">
        <v>44561</v>
      </c>
      <c r="L36" s="18" t="s">
        <v>64</v>
      </c>
      <c r="M36" s="18" t="str">
        <f t="shared" si="9"/>
        <v>Caldas</v>
      </c>
      <c r="N36" s="18" t="s">
        <v>95</v>
      </c>
      <c r="O36" s="18" t="s">
        <v>96</v>
      </c>
      <c r="P36" s="18" t="s">
        <v>67</v>
      </c>
      <c r="Q36" s="20">
        <v>0.1</v>
      </c>
      <c r="R36" s="22">
        <v>1</v>
      </c>
      <c r="S36" s="22">
        <v>0.25</v>
      </c>
      <c r="T36" s="22">
        <v>0.25</v>
      </c>
      <c r="U36" s="22">
        <v>0.25</v>
      </c>
      <c r="V36" s="22">
        <v>0.25</v>
      </c>
      <c r="W36" s="22">
        <v>0.25</v>
      </c>
      <c r="X36" s="22" t="s">
        <v>444</v>
      </c>
      <c r="Y36" s="22">
        <v>0.25</v>
      </c>
      <c r="Z36" s="22" t="s">
        <v>445</v>
      </c>
      <c r="AA36" s="22">
        <v>0.25</v>
      </c>
      <c r="AB36" s="22" t="s">
        <v>446</v>
      </c>
      <c r="AC36" s="22">
        <v>0.25</v>
      </c>
      <c r="AD36" s="22" t="s">
        <v>444</v>
      </c>
      <c r="AE36" s="22">
        <f t="shared" si="0"/>
        <v>1</v>
      </c>
      <c r="AF36" s="19">
        <v>44300</v>
      </c>
      <c r="AG36" s="19">
        <v>44389</v>
      </c>
      <c r="AH36" s="19">
        <v>44480</v>
      </c>
      <c r="AI36" s="19">
        <v>44578</v>
      </c>
      <c r="AJ36" s="20">
        <f t="shared" si="1"/>
        <v>1</v>
      </c>
      <c r="AK36" s="20">
        <f t="shared" si="2"/>
        <v>1</v>
      </c>
      <c r="AL36" s="20">
        <f t="shared" si="3"/>
        <v>1</v>
      </c>
      <c r="AM36" s="20">
        <f t="shared" si="4"/>
        <v>1</v>
      </c>
      <c r="AN36" s="20">
        <f t="shared" si="5"/>
        <v>1</v>
      </c>
      <c r="AO36" s="18" t="s">
        <v>72</v>
      </c>
      <c r="AP36" s="18" t="s">
        <v>72</v>
      </c>
      <c r="AQ36" s="18" t="s">
        <v>72</v>
      </c>
      <c r="AR36" s="18" t="s">
        <v>72</v>
      </c>
      <c r="AS36" s="18" t="s">
        <v>447</v>
      </c>
      <c r="AT36" s="18" t="s">
        <v>425</v>
      </c>
      <c r="AU36" s="18" t="s">
        <v>426</v>
      </c>
      <c r="AV36" s="18" t="s">
        <v>194</v>
      </c>
      <c r="AW36" s="18" t="s">
        <v>72</v>
      </c>
      <c r="AX36" t="s">
        <v>72</v>
      </c>
      <c r="AY36" t="s">
        <v>72</v>
      </c>
      <c r="BA36" t="s">
        <v>448</v>
      </c>
      <c r="BB36" t="s">
        <v>449</v>
      </c>
      <c r="BC36" t="s">
        <v>450</v>
      </c>
    </row>
    <row r="37" spans="1:55" ht="15" customHeight="1" x14ac:dyDescent="0.25">
      <c r="A37" s="18">
        <v>7</v>
      </c>
      <c r="B37" s="18" t="s">
        <v>419</v>
      </c>
      <c r="C37" s="18" t="s">
        <v>107</v>
      </c>
      <c r="D37" s="18" t="s">
        <v>58</v>
      </c>
      <c r="E37" s="18" t="s">
        <v>59</v>
      </c>
      <c r="F37" s="18" t="s">
        <v>93</v>
      </c>
      <c r="G37" s="18" t="s">
        <v>61</v>
      </c>
      <c r="H37" s="18" t="s">
        <v>62</v>
      </c>
      <c r="I37" t="s">
        <v>108</v>
      </c>
      <c r="J37" s="19">
        <v>44197</v>
      </c>
      <c r="K37" s="19">
        <v>44561</v>
      </c>
      <c r="L37" s="18" t="s">
        <v>64</v>
      </c>
      <c r="M37" s="18" t="str">
        <f t="shared" si="9"/>
        <v>Caldas</v>
      </c>
      <c r="N37" s="18" t="s">
        <v>95</v>
      </c>
      <c r="O37" s="18" t="s">
        <v>96</v>
      </c>
      <c r="P37" s="18" t="s">
        <v>67</v>
      </c>
      <c r="Q37" s="20">
        <v>0.1</v>
      </c>
      <c r="R37" s="22">
        <v>1</v>
      </c>
      <c r="S37" s="22">
        <v>0.25</v>
      </c>
      <c r="T37" s="22">
        <v>0.25</v>
      </c>
      <c r="U37" s="22">
        <v>0.25</v>
      </c>
      <c r="V37" s="22">
        <v>0.25</v>
      </c>
      <c r="W37" s="22">
        <v>0.24</v>
      </c>
      <c r="X37" s="22" t="s">
        <v>451</v>
      </c>
      <c r="Y37" s="22">
        <v>0.24</v>
      </c>
      <c r="Z37" s="22" t="s">
        <v>452</v>
      </c>
      <c r="AA37" s="22">
        <v>0.24</v>
      </c>
      <c r="AB37" s="22" t="s">
        <v>453</v>
      </c>
      <c r="AC37" s="22">
        <v>0.25</v>
      </c>
      <c r="AD37" s="22" t="s">
        <v>454</v>
      </c>
      <c r="AE37" s="22">
        <f t="shared" si="0"/>
        <v>0.97</v>
      </c>
      <c r="AF37" s="19">
        <v>44300</v>
      </c>
      <c r="AG37" s="19">
        <v>44389</v>
      </c>
      <c r="AH37" s="19">
        <v>44480</v>
      </c>
      <c r="AI37" s="19">
        <v>44578</v>
      </c>
      <c r="AJ37" s="20">
        <f t="shared" si="1"/>
        <v>0.97</v>
      </c>
      <c r="AK37" s="20">
        <f t="shared" si="2"/>
        <v>0.96</v>
      </c>
      <c r="AL37" s="20">
        <f t="shared" si="3"/>
        <v>0.96</v>
      </c>
      <c r="AM37" s="20">
        <f t="shared" si="4"/>
        <v>0.96</v>
      </c>
      <c r="AN37" s="20">
        <f t="shared" si="5"/>
        <v>1</v>
      </c>
      <c r="AO37" s="18" t="s">
        <v>72</v>
      </c>
      <c r="AP37" s="18" t="s">
        <v>72</v>
      </c>
      <c r="AQ37" s="18" t="s">
        <v>72</v>
      </c>
      <c r="AR37" s="18" t="s">
        <v>72</v>
      </c>
      <c r="AS37" s="18" t="s">
        <v>447</v>
      </c>
      <c r="AT37" s="18" t="s">
        <v>425</v>
      </c>
      <c r="AU37" s="18" t="s">
        <v>426</v>
      </c>
      <c r="AV37" s="18" t="s">
        <v>194</v>
      </c>
      <c r="AW37" s="18" t="s">
        <v>72</v>
      </c>
      <c r="AX37" t="s">
        <v>72</v>
      </c>
      <c r="AY37" t="s">
        <v>175</v>
      </c>
      <c r="BA37" t="s">
        <v>455</v>
      </c>
      <c r="BB37" t="s">
        <v>456</v>
      </c>
      <c r="BC37" t="s">
        <v>457</v>
      </c>
    </row>
    <row r="38" spans="1:55" ht="15" customHeight="1" x14ac:dyDescent="0.25">
      <c r="A38" s="18">
        <v>8</v>
      </c>
      <c r="B38" s="18" t="s">
        <v>419</v>
      </c>
      <c r="C38" s="18" t="s">
        <v>117</v>
      </c>
      <c r="D38" s="18" t="s">
        <v>118</v>
      </c>
      <c r="E38" s="18" t="s">
        <v>119</v>
      </c>
      <c r="F38" s="18" t="s">
        <v>120</v>
      </c>
      <c r="G38" s="18" t="s">
        <v>61</v>
      </c>
      <c r="H38" s="18" t="s">
        <v>121</v>
      </c>
      <c r="I38" t="s">
        <v>122</v>
      </c>
      <c r="J38" s="19">
        <v>44197</v>
      </c>
      <c r="K38" s="19">
        <v>44561</v>
      </c>
      <c r="L38" s="18" t="s">
        <v>64</v>
      </c>
      <c r="M38" s="18" t="str">
        <f t="shared" si="9"/>
        <v>Caldas</v>
      </c>
      <c r="N38" s="18" t="s">
        <v>95</v>
      </c>
      <c r="O38" s="18" t="s">
        <v>96</v>
      </c>
      <c r="P38" s="18" t="s">
        <v>67</v>
      </c>
      <c r="Q38" s="20">
        <v>0.1</v>
      </c>
      <c r="R38" s="22">
        <v>1</v>
      </c>
      <c r="S38" s="22">
        <v>0.25</v>
      </c>
      <c r="T38" s="22">
        <v>0.25</v>
      </c>
      <c r="U38" s="22">
        <v>0.25</v>
      </c>
      <c r="V38" s="22">
        <v>0.25</v>
      </c>
      <c r="W38" s="22">
        <v>0.21</v>
      </c>
      <c r="X38" s="22" t="s">
        <v>458</v>
      </c>
      <c r="Y38" s="22">
        <v>0.22</v>
      </c>
      <c r="Z38" s="22" t="s">
        <v>459</v>
      </c>
      <c r="AA38" s="22">
        <v>0.24</v>
      </c>
      <c r="AB38" s="22" t="s">
        <v>460</v>
      </c>
      <c r="AC38" s="22">
        <v>0.26</v>
      </c>
      <c r="AD38" s="22" t="s">
        <v>461</v>
      </c>
      <c r="AE38" s="22">
        <f t="shared" si="0"/>
        <v>0.92999999999999994</v>
      </c>
      <c r="AF38" s="19">
        <v>44300</v>
      </c>
      <c r="AG38" s="19">
        <v>44391</v>
      </c>
      <c r="AH38" s="19">
        <v>44480</v>
      </c>
      <c r="AI38" s="19">
        <v>44578</v>
      </c>
      <c r="AJ38" s="20">
        <f t="shared" si="1"/>
        <v>0.92999999999999994</v>
      </c>
      <c r="AK38" s="20">
        <f t="shared" si="2"/>
        <v>0.84</v>
      </c>
      <c r="AL38" s="20">
        <f t="shared" si="3"/>
        <v>0.88</v>
      </c>
      <c r="AM38" s="20">
        <f t="shared" si="4"/>
        <v>0.96</v>
      </c>
      <c r="AN38" s="20">
        <f t="shared" si="5"/>
        <v>1</v>
      </c>
      <c r="AO38" s="18" t="s">
        <v>72</v>
      </c>
      <c r="AP38" s="18" t="s">
        <v>72</v>
      </c>
      <c r="AQ38" s="18" t="s">
        <v>72</v>
      </c>
      <c r="AR38" s="18" t="s">
        <v>72</v>
      </c>
      <c r="AS38" s="18" t="s">
        <v>447</v>
      </c>
      <c r="AT38" s="18" t="s">
        <v>447</v>
      </c>
      <c r="AU38" s="18" t="s">
        <v>426</v>
      </c>
      <c r="AV38" s="18" t="s">
        <v>194</v>
      </c>
      <c r="AW38" s="18" t="s">
        <v>72</v>
      </c>
      <c r="AX38" t="s">
        <v>72</v>
      </c>
      <c r="AY38" t="s">
        <v>175</v>
      </c>
      <c r="BA38" t="s">
        <v>462</v>
      </c>
      <c r="BB38" t="s">
        <v>463</v>
      </c>
      <c r="BC38" t="s">
        <v>464</v>
      </c>
    </row>
    <row r="39" spans="1:55" ht="15" customHeight="1" x14ac:dyDescent="0.25">
      <c r="A39" s="18">
        <v>9</v>
      </c>
      <c r="B39" s="18" t="s">
        <v>419</v>
      </c>
      <c r="C39" s="18" t="s">
        <v>132</v>
      </c>
      <c r="D39" s="18" t="s">
        <v>133</v>
      </c>
      <c r="E39" s="18" t="s">
        <v>134</v>
      </c>
      <c r="F39" s="18" t="s">
        <v>135</v>
      </c>
      <c r="G39" s="18" t="s">
        <v>136</v>
      </c>
      <c r="H39" s="18" t="s">
        <v>136</v>
      </c>
      <c r="I39" t="s">
        <v>137</v>
      </c>
      <c r="J39" s="19">
        <v>44197</v>
      </c>
      <c r="K39" s="19">
        <v>44561</v>
      </c>
      <c r="L39" s="18" t="s">
        <v>64</v>
      </c>
      <c r="M39" s="18" t="str">
        <f t="shared" si="9"/>
        <v>Caldas</v>
      </c>
      <c r="N39" s="18" t="s">
        <v>95</v>
      </c>
      <c r="O39" s="18" t="s">
        <v>138</v>
      </c>
      <c r="P39" s="18" t="s">
        <v>67</v>
      </c>
      <c r="Q39" s="20">
        <v>0.1</v>
      </c>
      <c r="R39" s="22">
        <v>1</v>
      </c>
      <c r="S39" s="22">
        <v>0.25</v>
      </c>
      <c r="T39" s="22">
        <v>0.25</v>
      </c>
      <c r="U39" s="22">
        <v>0.25</v>
      </c>
      <c r="V39" s="22">
        <v>0.25</v>
      </c>
      <c r="W39" s="22">
        <v>0.25</v>
      </c>
      <c r="X39" s="22" t="s">
        <v>465</v>
      </c>
      <c r="Y39" s="22">
        <v>0.25</v>
      </c>
      <c r="Z39" s="22" t="s">
        <v>466</v>
      </c>
      <c r="AA39" s="22">
        <v>0.25</v>
      </c>
      <c r="AB39" s="22" t="s">
        <v>467</v>
      </c>
      <c r="AC39" s="22">
        <v>0.25</v>
      </c>
      <c r="AD39" s="22" t="s">
        <v>468</v>
      </c>
      <c r="AE39" s="22">
        <f t="shared" si="0"/>
        <v>1</v>
      </c>
      <c r="AF39" s="19">
        <v>44300</v>
      </c>
      <c r="AG39" s="19">
        <v>44389</v>
      </c>
      <c r="AH39" s="19">
        <v>44480</v>
      </c>
      <c r="AI39" s="19">
        <v>44578</v>
      </c>
      <c r="AJ39" s="20">
        <f t="shared" si="1"/>
        <v>1</v>
      </c>
      <c r="AK39" s="20">
        <f t="shared" si="2"/>
        <v>1</v>
      </c>
      <c r="AL39" s="20">
        <f t="shared" si="3"/>
        <v>1</v>
      </c>
      <c r="AM39" s="20">
        <f t="shared" si="4"/>
        <v>1</v>
      </c>
      <c r="AN39" s="20">
        <f t="shared" si="5"/>
        <v>1</v>
      </c>
      <c r="AO39" s="18" t="s">
        <v>72</v>
      </c>
      <c r="AP39" s="18" t="s">
        <v>72</v>
      </c>
      <c r="AQ39" s="18" t="s">
        <v>72</v>
      </c>
      <c r="AR39" s="18" t="s">
        <v>72</v>
      </c>
      <c r="AS39" s="18" t="s">
        <v>447</v>
      </c>
      <c r="AT39" s="18" t="s">
        <v>425</v>
      </c>
      <c r="AU39" s="18" t="s">
        <v>426</v>
      </c>
      <c r="AV39" s="18" t="s">
        <v>194</v>
      </c>
      <c r="AW39" s="18" t="s">
        <v>72</v>
      </c>
      <c r="AX39" t="s">
        <v>72</v>
      </c>
      <c r="AY39" t="s">
        <v>72</v>
      </c>
      <c r="BA39" t="s">
        <v>469</v>
      </c>
      <c r="BB39" t="s">
        <v>469</v>
      </c>
      <c r="BC39" t="s">
        <v>470</v>
      </c>
    </row>
    <row r="40" spans="1:55" ht="15" customHeight="1" x14ac:dyDescent="0.25">
      <c r="A40" s="18">
        <v>10</v>
      </c>
      <c r="B40" s="18" t="s">
        <v>419</v>
      </c>
      <c r="C40" s="18" t="s">
        <v>132</v>
      </c>
      <c r="D40" s="18" t="s">
        <v>133</v>
      </c>
      <c r="E40" s="18" t="s">
        <v>134</v>
      </c>
      <c r="F40" s="18" t="s">
        <v>135</v>
      </c>
      <c r="G40" s="18" t="s">
        <v>136</v>
      </c>
      <c r="H40" s="18" t="s">
        <v>136</v>
      </c>
      <c r="I40" t="s">
        <v>149</v>
      </c>
      <c r="J40" s="19">
        <v>44197</v>
      </c>
      <c r="K40" s="19">
        <v>44561</v>
      </c>
      <c r="L40" s="18" t="s">
        <v>64</v>
      </c>
      <c r="M40" s="18" t="str">
        <f t="shared" si="9"/>
        <v>Caldas</v>
      </c>
      <c r="N40" s="18" t="s">
        <v>95</v>
      </c>
      <c r="O40" s="18" t="s">
        <v>150</v>
      </c>
      <c r="P40" s="18" t="s">
        <v>67</v>
      </c>
      <c r="Q40" s="20">
        <v>0.1</v>
      </c>
      <c r="R40" s="22">
        <v>1</v>
      </c>
      <c r="S40" s="22">
        <v>0.25</v>
      </c>
      <c r="T40" s="22">
        <v>0.25</v>
      </c>
      <c r="U40" s="22">
        <v>0.25</v>
      </c>
      <c r="V40" s="22">
        <v>0.25</v>
      </c>
      <c r="W40" s="22">
        <v>0.25</v>
      </c>
      <c r="X40" s="22" t="s">
        <v>471</v>
      </c>
      <c r="Y40" s="22">
        <v>0.25</v>
      </c>
      <c r="Z40" s="22" t="s">
        <v>472</v>
      </c>
      <c r="AA40" s="22">
        <v>0.25</v>
      </c>
      <c r="AB40" s="22" t="s">
        <v>472</v>
      </c>
      <c r="AC40" s="22">
        <v>0.25</v>
      </c>
      <c r="AD40" s="22" t="s">
        <v>472</v>
      </c>
      <c r="AE40" s="22">
        <f t="shared" si="0"/>
        <v>1</v>
      </c>
      <c r="AF40" s="19">
        <v>44300</v>
      </c>
      <c r="AG40" s="19">
        <v>44389</v>
      </c>
      <c r="AH40" s="19">
        <v>44480</v>
      </c>
      <c r="AI40" s="19">
        <v>44578</v>
      </c>
      <c r="AJ40" s="20">
        <f t="shared" si="1"/>
        <v>1</v>
      </c>
      <c r="AK40" s="20">
        <f t="shared" si="2"/>
        <v>1</v>
      </c>
      <c r="AL40" s="20">
        <f t="shared" si="3"/>
        <v>1</v>
      </c>
      <c r="AM40" s="20">
        <f t="shared" si="4"/>
        <v>1</v>
      </c>
      <c r="AN40" s="20">
        <f t="shared" si="5"/>
        <v>1</v>
      </c>
      <c r="AO40" s="18" t="s">
        <v>72</v>
      </c>
      <c r="AP40" s="18" t="s">
        <v>72</v>
      </c>
      <c r="AQ40" s="18" t="s">
        <v>72</v>
      </c>
      <c r="AR40" s="18" t="s">
        <v>72</v>
      </c>
      <c r="AS40" s="18" t="s">
        <v>447</v>
      </c>
      <c r="AT40" s="18" t="s">
        <v>425</v>
      </c>
      <c r="AU40" s="18" t="s">
        <v>426</v>
      </c>
      <c r="AV40" s="18" t="s">
        <v>194</v>
      </c>
      <c r="AW40" s="18" t="s">
        <v>72</v>
      </c>
      <c r="AX40" t="s">
        <v>72</v>
      </c>
      <c r="AY40" t="s">
        <v>72</v>
      </c>
      <c r="BA40" t="s">
        <v>473</v>
      </c>
      <c r="BB40" t="s">
        <v>474</v>
      </c>
      <c r="BC40" t="s">
        <v>475</v>
      </c>
    </row>
    <row r="41" spans="1:55" ht="15" customHeight="1" x14ac:dyDescent="0.25">
      <c r="A41" s="18">
        <v>12</v>
      </c>
      <c r="B41" s="18" t="s">
        <v>419</v>
      </c>
      <c r="C41" s="18" t="s">
        <v>159</v>
      </c>
      <c r="D41" s="18" t="s">
        <v>58</v>
      </c>
      <c r="E41" s="18" t="s">
        <v>160</v>
      </c>
      <c r="F41" s="18" t="s">
        <v>161</v>
      </c>
      <c r="G41" s="18" t="s">
        <v>162</v>
      </c>
      <c r="H41" s="18" t="s">
        <v>163</v>
      </c>
      <c r="I41" t="s">
        <v>164</v>
      </c>
      <c r="J41" s="19">
        <v>44197</v>
      </c>
      <c r="K41" s="19">
        <v>44561</v>
      </c>
      <c r="L41" s="18" t="s">
        <v>64</v>
      </c>
      <c r="M41" s="18" t="str">
        <f t="shared" si="9"/>
        <v>Caldas</v>
      </c>
      <c r="N41" s="18" t="s">
        <v>65</v>
      </c>
      <c r="O41" s="18" t="s">
        <v>165</v>
      </c>
      <c r="P41" s="18" t="s">
        <v>166</v>
      </c>
      <c r="Q41" s="20">
        <v>0.1</v>
      </c>
      <c r="R41" s="21">
        <f>SUM(S41:V41)</f>
        <v>187394188.88479376</v>
      </c>
      <c r="S41" s="21">
        <v>37001770.005417816</v>
      </c>
      <c r="T41" s="21">
        <v>47966507.4383891</v>
      </c>
      <c r="U41" s="21">
        <v>48835595.040952027</v>
      </c>
      <c r="V41" s="21">
        <v>53590316.400034815</v>
      </c>
      <c r="W41" s="21">
        <v>32520643</v>
      </c>
      <c r="X41" s="21" t="s">
        <v>476</v>
      </c>
      <c r="Y41" s="21">
        <v>35375340</v>
      </c>
      <c r="Z41" s="21" t="s">
        <v>477</v>
      </c>
      <c r="AA41" s="21">
        <v>36764709</v>
      </c>
      <c r="AB41" s="21" t="s">
        <v>478</v>
      </c>
      <c r="AC41" s="21">
        <v>87255344</v>
      </c>
      <c r="AD41" s="21" t="s">
        <v>479</v>
      </c>
      <c r="AE41" s="21">
        <f t="shared" si="0"/>
        <v>191916036</v>
      </c>
      <c r="AF41" s="19">
        <v>44299</v>
      </c>
      <c r="AG41" s="19">
        <v>44389</v>
      </c>
      <c r="AH41" s="19">
        <v>44480</v>
      </c>
      <c r="AI41" s="19">
        <v>44578</v>
      </c>
      <c r="AJ41" s="20">
        <f t="shared" si="1"/>
        <v>1</v>
      </c>
      <c r="AK41" s="20">
        <f t="shared" si="2"/>
        <v>0.87889425276786248</v>
      </c>
      <c r="AL41" s="20">
        <f t="shared" si="3"/>
        <v>0.73750084984690811</v>
      </c>
      <c r="AM41" s="20">
        <f t="shared" si="4"/>
        <v>0.75282606814087649</v>
      </c>
      <c r="AN41" s="20">
        <f t="shared" si="5"/>
        <v>1</v>
      </c>
      <c r="AO41" s="18" t="s">
        <v>72</v>
      </c>
      <c r="AP41" s="18" t="s">
        <v>72</v>
      </c>
      <c r="AQ41" s="18" t="s">
        <v>72</v>
      </c>
      <c r="AR41" s="18" t="s">
        <v>72</v>
      </c>
      <c r="AS41" s="18" t="s">
        <v>447</v>
      </c>
      <c r="AT41" s="18" t="s">
        <v>425</v>
      </c>
      <c r="AU41" s="18" t="s">
        <v>426</v>
      </c>
      <c r="AV41" s="18" t="s">
        <v>194</v>
      </c>
      <c r="AW41" s="18" t="s">
        <v>72</v>
      </c>
      <c r="AX41" t="s">
        <v>72</v>
      </c>
      <c r="AY41" t="s">
        <v>175</v>
      </c>
      <c r="BA41" t="s">
        <v>480</v>
      </c>
      <c r="BB41" t="s">
        <v>481</v>
      </c>
      <c r="BC41" t="s">
        <v>482</v>
      </c>
    </row>
    <row r="42" spans="1:55" ht="15" customHeight="1" x14ac:dyDescent="0.25">
      <c r="A42" s="18">
        <v>13</v>
      </c>
      <c r="B42" s="18" t="s">
        <v>419</v>
      </c>
      <c r="C42" s="18" t="s">
        <v>159</v>
      </c>
      <c r="D42" s="18" t="s">
        <v>58</v>
      </c>
      <c r="E42" s="18" t="s">
        <v>160</v>
      </c>
      <c r="F42" s="18" t="s">
        <v>161</v>
      </c>
      <c r="G42" s="18" t="s">
        <v>162</v>
      </c>
      <c r="H42" s="18" t="s">
        <v>163</v>
      </c>
      <c r="I42" t="s">
        <v>286</v>
      </c>
      <c r="J42" s="19">
        <v>44197</v>
      </c>
      <c r="K42" s="19">
        <v>44561</v>
      </c>
      <c r="L42" s="18" t="s">
        <v>64</v>
      </c>
      <c r="M42" s="18" t="str">
        <f t="shared" si="9"/>
        <v>Caldas</v>
      </c>
      <c r="N42" s="18" t="s">
        <v>95</v>
      </c>
      <c r="O42" s="18" t="s">
        <v>287</v>
      </c>
      <c r="P42" s="18" t="s">
        <v>166</v>
      </c>
      <c r="Q42" s="20">
        <v>0.1</v>
      </c>
      <c r="R42" s="22">
        <v>1</v>
      </c>
      <c r="S42" s="22">
        <v>0.25</v>
      </c>
      <c r="T42" s="22">
        <v>0.25</v>
      </c>
      <c r="U42" s="22">
        <v>0.25</v>
      </c>
      <c r="V42" s="22">
        <v>0.25</v>
      </c>
      <c r="W42" s="22">
        <v>0</v>
      </c>
      <c r="X42" s="22" t="s">
        <v>483</v>
      </c>
      <c r="Y42" s="22">
        <v>0.24</v>
      </c>
      <c r="Z42" s="22" t="s">
        <v>484</v>
      </c>
      <c r="AA42" s="22">
        <v>0.72</v>
      </c>
      <c r="AB42" s="22" t="s">
        <v>485</v>
      </c>
      <c r="AC42" s="22">
        <v>0.04</v>
      </c>
      <c r="AD42" s="22" t="s">
        <v>486</v>
      </c>
      <c r="AE42" s="22">
        <f t="shared" si="0"/>
        <v>1</v>
      </c>
      <c r="AF42" s="24">
        <v>44299</v>
      </c>
      <c r="AG42" s="24">
        <v>44389</v>
      </c>
      <c r="AH42" s="24">
        <v>44477</v>
      </c>
      <c r="AI42" s="24">
        <v>44578</v>
      </c>
      <c r="AJ42" s="20">
        <f t="shared" si="1"/>
        <v>1</v>
      </c>
      <c r="AK42" s="20">
        <f t="shared" si="2"/>
        <v>0</v>
      </c>
      <c r="AL42" s="20">
        <f t="shared" si="3"/>
        <v>0.96</v>
      </c>
      <c r="AM42" s="20">
        <f t="shared" si="4"/>
        <v>1</v>
      </c>
      <c r="AN42" s="20">
        <f t="shared" si="5"/>
        <v>0.16</v>
      </c>
      <c r="AO42" s="18" t="s">
        <v>175</v>
      </c>
      <c r="AP42" s="18" t="s">
        <v>72</v>
      </c>
      <c r="AQ42" s="18" t="s">
        <v>72</v>
      </c>
      <c r="AR42" s="18" t="s">
        <v>72</v>
      </c>
      <c r="AS42" s="18" t="s">
        <v>440</v>
      </c>
      <c r="AT42" s="18" t="s">
        <v>425</v>
      </c>
      <c r="AU42" s="18" t="s">
        <v>426</v>
      </c>
      <c r="AV42" s="18" t="s">
        <v>194</v>
      </c>
      <c r="AW42" s="18" t="s">
        <v>175</v>
      </c>
      <c r="AX42" t="s">
        <v>72</v>
      </c>
      <c r="AY42" t="s">
        <v>72</v>
      </c>
      <c r="BA42" t="s">
        <v>487</v>
      </c>
      <c r="BB42" t="s">
        <v>488</v>
      </c>
      <c r="BC42" t="s">
        <v>489</v>
      </c>
    </row>
    <row r="43" spans="1:55" ht="15" customHeight="1" x14ac:dyDescent="0.25">
      <c r="A43" s="18">
        <v>1</v>
      </c>
      <c r="B43" s="18" t="s">
        <v>490</v>
      </c>
      <c r="C43" s="18" t="s">
        <v>57</v>
      </c>
      <c r="D43" s="18" t="s">
        <v>58</v>
      </c>
      <c r="E43" s="18" t="s">
        <v>59</v>
      </c>
      <c r="F43" s="18" t="s">
        <v>60</v>
      </c>
      <c r="G43" s="18" t="s">
        <v>61</v>
      </c>
      <c r="H43" s="18" t="s">
        <v>62</v>
      </c>
      <c r="I43" s="18" t="s">
        <v>63</v>
      </c>
      <c r="J43" s="19">
        <v>44197</v>
      </c>
      <c r="K43" s="19">
        <v>44561</v>
      </c>
      <c r="L43" s="18" t="s">
        <v>64</v>
      </c>
      <c r="M43" s="18" t="str">
        <f>B43</f>
        <v>Caquetá</v>
      </c>
      <c r="N43" s="18" t="s">
        <v>65</v>
      </c>
      <c r="O43" s="18" t="s">
        <v>66</v>
      </c>
      <c r="P43" s="18" t="s">
        <v>67</v>
      </c>
      <c r="Q43" s="20">
        <v>0.1111111111111111</v>
      </c>
      <c r="R43" s="21">
        <v>3256</v>
      </c>
      <c r="S43" s="21">
        <v>0</v>
      </c>
      <c r="T43" s="21">
        <v>0</v>
      </c>
      <c r="U43" s="21">
        <v>0</v>
      </c>
      <c r="V43" s="21">
        <v>3256</v>
      </c>
      <c r="W43" s="21">
        <v>1165</v>
      </c>
      <c r="X43" s="21" t="s">
        <v>491</v>
      </c>
      <c r="Y43" s="21">
        <v>689</v>
      </c>
      <c r="Z43" s="21" t="s">
        <v>492</v>
      </c>
      <c r="AA43" s="21">
        <v>1121</v>
      </c>
      <c r="AB43" s="21" t="s">
        <v>493</v>
      </c>
      <c r="AC43" s="21">
        <v>5168</v>
      </c>
      <c r="AD43" s="21" t="s">
        <v>494</v>
      </c>
      <c r="AE43" s="21">
        <f t="shared" si="0"/>
        <v>8143</v>
      </c>
      <c r="AF43" s="19">
        <v>44300</v>
      </c>
      <c r="AG43" s="19">
        <v>44392</v>
      </c>
      <c r="AH43" s="19">
        <v>44482</v>
      </c>
      <c r="AI43" s="19">
        <v>44578</v>
      </c>
      <c r="AJ43" s="20">
        <f t="shared" si="1"/>
        <v>1</v>
      </c>
      <c r="AK43" s="20" t="str">
        <f t="shared" si="2"/>
        <v/>
      </c>
      <c r="AL43" s="20" t="str">
        <f t="shared" si="3"/>
        <v/>
      </c>
      <c r="AM43" s="20" t="str">
        <f t="shared" si="4"/>
        <v/>
      </c>
      <c r="AN43" s="20">
        <f t="shared" si="5"/>
        <v>1</v>
      </c>
      <c r="AO43" s="18" t="s">
        <v>72</v>
      </c>
      <c r="AP43" s="18" t="s">
        <v>72</v>
      </c>
      <c r="AQ43" s="18" t="s">
        <v>72</v>
      </c>
      <c r="AR43" s="18" t="s">
        <v>72</v>
      </c>
      <c r="AS43" s="18" t="s">
        <v>495</v>
      </c>
      <c r="AT43" s="18" t="s">
        <v>496</v>
      </c>
      <c r="AU43" s="18" t="s">
        <v>320</v>
      </c>
      <c r="AV43" s="18" t="s">
        <v>497</v>
      </c>
      <c r="AW43" s="18" t="s">
        <v>72</v>
      </c>
      <c r="AX43" s="18" t="s">
        <v>72</v>
      </c>
      <c r="AY43" s="18" t="s">
        <v>72</v>
      </c>
      <c r="AZ43" s="18"/>
      <c r="BA43" s="18" t="s">
        <v>498</v>
      </c>
      <c r="BB43" s="18" t="s">
        <v>499</v>
      </c>
      <c r="BC43" s="18" t="s">
        <v>500</v>
      </c>
    </row>
    <row r="44" spans="1:55" ht="15" customHeight="1" x14ac:dyDescent="0.25">
      <c r="A44" s="18">
        <v>3</v>
      </c>
      <c r="B44" s="18" t="s">
        <v>490</v>
      </c>
      <c r="C44" s="18" t="s">
        <v>57</v>
      </c>
      <c r="D44" s="18" t="s">
        <v>58</v>
      </c>
      <c r="E44" s="18" t="s">
        <v>59</v>
      </c>
      <c r="F44" s="18" t="s">
        <v>60</v>
      </c>
      <c r="G44" s="18" t="s">
        <v>61</v>
      </c>
      <c r="H44" s="18" t="s">
        <v>62</v>
      </c>
      <c r="I44" s="18" t="s">
        <v>80</v>
      </c>
      <c r="J44" s="19">
        <v>44197</v>
      </c>
      <c r="K44" s="19">
        <v>44561</v>
      </c>
      <c r="L44" s="18" t="s">
        <v>64</v>
      </c>
      <c r="M44" s="18" t="str">
        <f t="shared" ref="M44:M51" si="10">B44</f>
        <v>Caquetá</v>
      </c>
      <c r="N44" s="18" t="s">
        <v>65</v>
      </c>
      <c r="O44" s="18" t="s">
        <v>81</v>
      </c>
      <c r="P44" s="18" t="s">
        <v>67</v>
      </c>
      <c r="Q44" s="20">
        <v>0.1111111111111111</v>
      </c>
      <c r="R44" s="21">
        <v>3209</v>
      </c>
      <c r="S44" s="21">
        <v>0</v>
      </c>
      <c r="T44" s="21">
        <v>0</v>
      </c>
      <c r="U44" s="21">
        <v>0</v>
      </c>
      <c r="V44" s="21">
        <v>3209</v>
      </c>
      <c r="W44" s="21">
        <v>293</v>
      </c>
      <c r="X44" s="21" t="s">
        <v>501</v>
      </c>
      <c r="Y44" s="21">
        <v>868</v>
      </c>
      <c r="Z44" s="21" t="s">
        <v>502</v>
      </c>
      <c r="AA44" s="21">
        <v>487</v>
      </c>
      <c r="AB44" s="21" t="s">
        <v>503</v>
      </c>
      <c r="AC44" s="21">
        <v>394</v>
      </c>
      <c r="AD44" s="21" t="s">
        <v>504</v>
      </c>
      <c r="AE44" s="21">
        <f t="shared" si="0"/>
        <v>2042</v>
      </c>
      <c r="AF44" s="19">
        <v>44300</v>
      </c>
      <c r="AG44" s="19">
        <v>44392</v>
      </c>
      <c r="AH44" s="19">
        <v>44483</v>
      </c>
      <c r="AI44" s="19">
        <v>44575</v>
      </c>
      <c r="AJ44" s="20">
        <f t="shared" si="1"/>
        <v>0.63633530694920537</v>
      </c>
      <c r="AK44" s="20" t="str">
        <f t="shared" si="2"/>
        <v/>
      </c>
      <c r="AL44" s="20" t="str">
        <f t="shared" si="3"/>
        <v/>
      </c>
      <c r="AM44" s="20" t="str">
        <f t="shared" si="4"/>
        <v/>
      </c>
      <c r="AN44" s="20">
        <f t="shared" si="5"/>
        <v>0.12277968214397009</v>
      </c>
      <c r="AO44" s="18" t="s">
        <v>72</v>
      </c>
      <c r="AP44" s="18" t="s">
        <v>72</v>
      </c>
      <c r="AQ44" s="18" t="s">
        <v>72</v>
      </c>
      <c r="AR44" s="18" t="s">
        <v>72</v>
      </c>
      <c r="AS44" s="18" t="s">
        <v>495</v>
      </c>
      <c r="AT44" s="18" t="s">
        <v>505</v>
      </c>
      <c r="AU44" s="18" t="s">
        <v>312</v>
      </c>
      <c r="AV44" s="18" t="s">
        <v>506</v>
      </c>
      <c r="AW44" s="18" t="s">
        <v>72</v>
      </c>
      <c r="AX44" t="s">
        <v>72</v>
      </c>
      <c r="AY44" t="s">
        <v>72</v>
      </c>
      <c r="BA44" t="s">
        <v>507</v>
      </c>
      <c r="BB44" t="s">
        <v>508</v>
      </c>
      <c r="BC44" t="s">
        <v>509</v>
      </c>
    </row>
    <row r="45" spans="1:55" ht="15" customHeight="1" x14ac:dyDescent="0.25">
      <c r="A45" s="18">
        <v>5</v>
      </c>
      <c r="B45" s="18" t="s">
        <v>490</v>
      </c>
      <c r="C45" s="18" t="s">
        <v>334</v>
      </c>
      <c r="D45" s="18" t="s">
        <v>58</v>
      </c>
      <c r="E45" s="18" t="s">
        <v>160</v>
      </c>
      <c r="F45" s="18" t="s">
        <v>335</v>
      </c>
      <c r="G45" s="18" t="s">
        <v>61</v>
      </c>
      <c r="H45" s="18" t="s">
        <v>62</v>
      </c>
      <c r="I45" t="s">
        <v>336</v>
      </c>
      <c r="J45" s="19">
        <v>44197</v>
      </c>
      <c r="K45" s="19">
        <v>44561</v>
      </c>
      <c r="L45" s="18" t="s">
        <v>64</v>
      </c>
      <c r="M45" s="18" t="str">
        <f t="shared" si="10"/>
        <v>Caquetá</v>
      </c>
      <c r="N45" s="18" t="s">
        <v>65</v>
      </c>
      <c r="O45" s="18" t="s">
        <v>337</v>
      </c>
      <c r="P45" s="18" t="s">
        <v>67</v>
      </c>
      <c r="Q45" s="20">
        <v>0.1111111111111111</v>
      </c>
      <c r="R45" s="21">
        <v>20</v>
      </c>
      <c r="S45" s="21">
        <v>0</v>
      </c>
      <c r="T45" s="21">
        <v>0</v>
      </c>
      <c r="U45" s="21">
        <v>0</v>
      </c>
      <c r="V45" s="21">
        <v>20</v>
      </c>
      <c r="W45" s="21">
        <v>0</v>
      </c>
      <c r="X45" s="21" t="s">
        <v>510</v>
      </c>
      <c r="Y45" s="21">
        <v>1</v>
      </c>
      <c r="Z45" s="21" t="s">
        <v>511</v>
      </c>
      <c r="AA45" s="21">
        <v>1</v>
      </c>
      <c r="AB45" s="21" t="s">
        <v>512</v>
      </c>
      <c r="AC45" s="21">
        <v>4</v>
      </c>
      <c r="AD45" s="21" t="s">
        <v>513</v>
      </c>
      <c r="AE45" s="21">
        <f t="shared" si="0"/>
        <v>6</v>
      </c>
      <c r="AF45" s="19">
        <v>44300</v>
      </c>
      <c r="AG45" s="19">
        <v>44392</v>
      </c>
      <c r="AH45" s="19">
        <v>44483</v>
      </c>
      <c r="AI45" s="19">
        <v>44578</v>
      </c>
      <c r="AJ45" s="20">
        <f t="shared" si="1"/>
        <v>0.3</v>
      </c>
      <c r="AK45" s="20" t="str">
        <f t="shared" si="2"/>
        <v/>
      </c>
      <c r="AL45" s="20" t="str">
        <f t="shared" si="3"/>
        <v/>
      </c>
      <c r="AM45" s="20" t="str">
        <f t="shared" si="4"/>
        <v/>
      </c>
      <c r="AN45" s="20">
        <f t="shared" si="5"/>
        <v>0.2</v>
      </c>
      <c r="AO45" s="18" t="s">
        <v>180</v>
      </c>
      <c r="AP45" s="18" t="s">
        <v>72</v>
      </c>
      <c r="AQ45" s="18" t="s">
        <v>72</v>
      </c>
      <c r="AR45" s="18" t="s">
        <v>72</v>
      </c>
      <c r="AS45" s="18" t="s">
        <v>514</v>
      </c>
      <c r="AT45" s="18" t="s">
        <v>515</v>
      </c>
      <c r="AU45" s="18" t="s">
        <v>320</v>
      </c>
      <c r="AV45" s="18" t="s">
        <v>516</v>
      </c>
      <c r="AW45" s="18" t="s">
        <v>180</v>
      </c>
      <c r="AX45" t="s">
        <v>72</v>
      </c>
      <c r="AY45" t="s">
        <v>72</v>
      </c>
      <c r="BA45" t="s">
        <v>517</v>
      </c>
      <c r="BB45" t="s">
        <v>518</v>
      </c>
      <c r="BC45" t="s">
        <v>519</v>
      </c>
    </row>
    <row r="46" spans="1:55" ht="15" customHeight="1" x14ac:dyDescent="0.25">
      <c r="A46" s="18">
        <v>6</v>
      </c>
      <c r="B46" s="18" t="s">
        <v>490</v>
      </c>
      <c r="C46" s="18" t="s">
        <v>92</v>
      </c>
      <c r="D46" s="18" t="s">
        <v>58</v>
      </c>
      <c r="E46" s="18" t="s">
        <v>59</v>
      </c>
      <c r="F46" s="18" t="s">
        <v>93</v>
      </c>
      <c r="G46" s="18" t="s">
        <v>61</v>
      </c>
      <c r="H46" s="18" t="s">
        <v>62</v>
      </c>
      <c r="I46" t="s">
        <v>94</v>
      </c>
      <c r="J46" s="19">
        <v>44197</v>
      </c>
      <c r="K46" s="19">
        <v>44561</v>
      </c>
      <c r="L46" s="18" t="s">
        <v>64</v>
      </c>
      <c r="M46" s="18" t="str">
        <f t="shared" si="10"/>
        <v>Caquetá</v>
      </c>
      <c r="N46" s="18" t="s">
        <v>95</v>
      </c>
      <c r="O46" s="18" t="s">
        <v>96</v>
      </c>
      <c r="P46" s="18" t="s">
        <v>67</v>
      </c>
      <c r="Q46" s="20">
        <v>0.1111111111111111</v>
      </c>
      <c r="R46" s="22">
        <v>1</v>
      </c>
      <c r="S46" s="22">
        <v>0.25</v>
      </c>
      <c r="T46" s="22">
        <v>0.25</v>
      </c>
      <c r="U46" s="22">
        <v>0.25</v>
      </c>
      <c r="V46" s="22">
        <v>0.25</v>
      </c>
      <c r="W46" s="22">
        <v>0.25</v>
      </c>
      <c r="X46" s="22" t="s">
        <v>520</v>
      </c>
      <c r="Y46" s="22">
        <v>0.25</v>
      </c>
      <c r="Z46" s="22" t="s">
        <v>521</v>
      </c>
      <c r="AA46" s="22">
        <v>0.25</v>
      </c>
      <c r="AB46" s="22" t="s">
        <v>522</v>
      </c>
      <c r="AC46" s="22">
        <v>0.25</v>
      </c>
      <c r="AD46" s="22" t="s">
        <v>523</v>
      </c>
      <c r="AE46" s="22">
        <f t="shared" si="0"/>
        <v>1</v>
      </c>
      <c r="AF46" s="19">
        <v>44300</v>
      </c>
      <c r="AG46" s="19">
        <v>44392</v>
      </c>
      <c r="AH46" s="19">
        <v>44483</v>
      </c>
      <c r="AI46" s="19">
        <v>44578</v>
      </c>
      <c r="AJ46" s="20">
        <f t="shared" si="1"/>
        <v>1</v>
      </c>
      <c r="AK46" s="20">
        <f t="shared" si="2"/>
        <v>1</v>
      </c>
      <c r="AL46" s="20">
        <f t="shared" si="3"/>
        <v>1</v>
      </c>
      <c r="AM46" s="20">
        <f t="shared" si="4"/>
        <v>1</v>
      </c>
      <c r="AN46" s="20">
        <f t="shared" si="5"/>
        <v>1</v>
      </c>
      <c r="AO46" s="18" t="s">
        <v>72</v>
      </c>
      <c r="AP46" s="18" t="s">
        <v>72</v>
      </c>
      <c r="AQ46" s="18" t="s">
        <v>72</v>
      </c>
      <c r="AR46" s="18" t="s">
        <v>72</v>
      </c>
      <c r="AS46" s="18" t="s">
        <v>524</v>
      </c>
      <c r="AT46" s="18" t="s">
        <v>525</v>
      </c>
      <c r="AU46" s="18" t="s">
        <v>526</v>
      </c>
      <c r="AV46" s="18" t="s">
        <v>527</v>
      </c>
      <c r="AW46" s="18" t="s">
        <v>72</v>
      </c>
      <c r="AX46" t="s">
        <v>72</v>
      </c>
      <c r="AY46" t="s">
        <v>72</v>
      </c>
      <c r="BA46" t="s">
        <v>528</v>
      </c>
      <c r="BB46" t="s">
        <v>529</v>
      </c>
      <c r="BC46" t="s">
        <v>530</v>
      </c>
    </row>
    <row r="47" spans="1:55" ht="15" customHeight="1" x14ac:dyDescent="0.25">
      <c r="A47" s="18">
        <v>7</v>
      </c>
      <c r="B47" s="18" t="s">
        <v>490</v>
      </c>
      <c r="C47" s="18" t="s">
        <v>107</v>
      </c>
      <c r="D47" s="18" t="s">
        <v>58</v>
      </c>
      <c r="E47" s="18" t="s">
        <v>59</v>
      </c>
      <c r="F47" s="18" t="s">
        <v>93</v>
      </c>
      <c r="G47" s="18" t="s">
        <v>61</v>
      </c>
      <c r="H47" s="18" t="s">
        <v>62</v>
      </c>
      <c r="I47" t="s">
        <v>108</v>
      </c>
      <c r="J47" s="19">
        <v>44197</v>
      </c>
      <c r="K47" s="19">
        <v>44561</v>
      </c>
      <c r="L47" s="18" t="s">
        <v>64</v>
      </c>
      <c r="M47" s="18" t="str">
        <f t="shared" si="10"/>
        <v>Caquetá</v>
      </c>
      <c r="N47" s="18" t="s">
        <v>95</v>
      </c>
      <c r="O47" s="18" t="s">
        <v>96</v>
      </c>
      <c r="P47" s="18" t="s">
        <v>67</v>
      </c>
      <c r="Q47" s="20">
        <v>0.1111111111111111</v>
      </c>
      <c r="R47" s="22">
        <v>1</v>
      </c>
      <c r="S47" s="22">
        <v>0.25</v>
      </c>
      <c r="T47" s="22">
        <v>0.25</v>
      </c>
      <c r="U47" s="22">
        <v>0.25</v>
      </c>
      <c r="V47" s="22">
        <v>0.25</v>
      </c>
      <c r="W47" s="22">
        <v>0.25</v>
      </c>
      <c r="X47" s="22" t="s">
        <v>531</v>
      </c>
      <c r="Y47" s="22">
        <v>0.25</v>
      </c>
      <c r="Z47" s="22" t="s">
        <v>532</v>
      </c>
      <c r="AA47" s="22">
        <v>0.25</v>
      </c>
      <c r="AB47" s="22" t="s">
        <v>533</v>
      </c>
      <c r="AC47" s="22">
        <v>0.25</v>
      </c>
      <c r="AD47" s="22" t="s">
        <v>534</v>
      </c>
      <c r="AE47" s="22">
        <f t="shared" si="0"/>
        <v>1</v>
      </c>
      <c r="AF47" s="19">
        <v>44300</v>
      </c>
      <c r="AG47" s="19">
        <v>44392</v>
      </c>
      <c r="AH47" s="19">
        <v>44483</v>
      </c>
      <c r="AI47" s="19">
        <v>44575</v>
      </c>
      <c r="AJ47" s="20">
        <f t="shared" si="1"/>
        <v>1</v>
      </c>
      <c r="AK47" s="20">
        <f t="shared" si="2"/>
        <v>1</v>
      </c>
      <c r="AL47" s="20">
        <f t="shared" si="3"/>
        <v>1</v>
      </c>
      <c r="AM47" s="20">
        <f t="shared" si="4"/>
        <v>1</v>
      </c>
      <c r="AN47" s="20">
        <f t="shared" si="5"/>
        <v>1</v>
      </c>
      <c r="AO47" s="18" t="s">
        <v>72</v>
      </c>
      <c r="AP47" s="18" t="s">
        <v>72</v>
      </c>
      <c r="AQ47" s="18" t="s">
        <v>72</v>
      </c>
      <c r="AR47" s="18" t="s">
        <v>72</v>
      </c>
      <c r="AS47" s="18" t="s">
        <v>535</v>
      </c>
      <c r="AT47" s="18" t="s">
        <v>536</v>
      </c>
      <c r="AU47" s="18" t="s">
        <v>537</v>
      </c>
      <c r="AV47" s="18" t="s">
        <v>538</v>
      </c>
      <c r="AW47" s="18" t="s">
        <v>72</v>
      </c>
      <c r="AX47" t="s">
        <v>72</v>
      </c>
      <c r="AY47" t="s">
        <v>175</v>
      </c>
      <c r="BA47" t="s">
        <v>539</v>
      </c>
      <c r="BB47" t="s">
        <v>540</v>
      </c>
      <c r="BC47" t="s">
        <v>541</v>
      </c>
    </row>
    <row r="48" spans="1:55" ht="15" customHeight="1" x14ac:dyDescent="0.25">
      <c r="A48" s="18">
        <v>8</v>
      </c>
      <c r="B48" s="18" t="s">
        <v>490</v>
      </c>
      <c r="C48" s="18" t="s">
        <v>117</v>
      </c>
      <c r="D48" s="18" t="s">
        <v>118</v>
      </c>
      <c r="E48" s="18" t="s">
        <v>119</v>
      </c>
      <c r="F48" s="18" t="s">
        <v>120</v>
      </c>
      <c r="G48" s="18" t="s">
        <v>61</v>
      </c>
      <c r="H48" s="18" t="s">
        <v>121</v>
      </c>
      <c r="I48" t="s">
        <v>122</v>
      </c>
      <c r="J48" s="19">
        <v>44197</v>
      </c>
      <c r="K48" s="19">
        <v>44561</v>
      </c>
      <c r="L48" s="18" t="s">
        <v>64</v>
      </c>
      <c r="M48" s="18" t="str">
        <f t="shared" si="10"/>
        <v>Caquetá</v>
      </c>
      <c r="N48" s="18" t="s">
        <v>95</v>
      </c>
      <c r="O48" s="18" t="s">
        <v>96</v>
      </c>
      <c r="P48" s="18" t="s">
        <v>67</v>
      </c>
      <c r="Q48" s="20">
        <v>0.1111111111111111</v>
      </c>
      <c r="R48" s="22">
        <v>1</v>
      </c>
      <c r="S48" s="22">
        <v>0.25</v>
      </c>
      <c r="T48" s="22">
        <v>0.25</v>
      </c>
      <c r="U48" s="22">
        <v>0.25</v>
      </c>
      <c r="V48" s="22">
        <v>0.25</v>
      </c>
      <c r="W48" s="22">
        <v>0.25</v>
      </c>
      <c r="X48" s="22" t="s">
        <v>542</v>
      </c>
      <c r="Y48" s="22">
        <v>0.25</v>
      </c>
      <c r="Z48" s="22" t="s">
        <v>543</v>
      </c>
      <c r="AA48" s="22">
        <v>0.25</v>
      </c>
      <c r="AB48" s="22" t="s">
        <v>544</v>
      </c>
      <c r="AC48" s="22">
        <v>0.25</v>
      </c>
      <c r="AD48" s="22" t="s">
        <v>545</v>
      </c>
      <c r="AE48" s="22">
        <f t="shared" si="0"/>
        <v>1</v>
      </c>
      <c r="AF48" s="19">
        <v>44300</v>
      </c>
      <c r="AG48" s="19">
        <v>44392</v>
      </c>
      <c r="AH48" s="19">
        <v>44483</v>
      </c>
      <c r="AI48" s="19">
        <v>44575</v>
      </c>
      <c r="AJ48" s="20">
        <f t="shared" si="1"/>
        <v>1</v>
      </c>
      <c r="AK48" s="20">
        <f t="shared" si="2"/>
        <v>1</v>
      </c>
      <c r="AL48" s="20">
        <f t="shared" si="3"/>
        <v>1</v>
      </c>
      <c r="AM48" s="20">
        <f t="shared" si="4"/>
        <v>1</v>
      </c>
      <c r="AN48" s="20">
        <f t="shared" si="5"/>
        <v>1</v>
      </c>
      <c r="AO48" s="18" t="s">
        <v>72</v>
      </c>
      <c r="AP48" s="18" t="s">
        <v>72</v>
      </c>
      <c r="AQ48" s="18" t="s">
        <v>72</v>
      </c>
      <c r="AR48" s="18" t="s">
        <v>72</v>
      </c>
      <c r="AS48" s="18" t="s">
        <v>546</v>
      </c>
      <c r="AT48" s="18" t="s">
        <v>547</v>
      </c>
      <c r="AU48" s="18" t="s">
        <v>548</v>
      </c>
      <c r="AV48" s="18" t="s">
        <v>549</v>
      </c>
      <c r="AW48" s="18" t="s">
        <v>72</v>
      </c>
      <c r="AX48" t="s">
        <v>72</v>
      </c>
      <c r="AY48" t="s">
        <v>72</v>
      </c>
      <c r="BA48" t="s">
        <v>550</v>
      </c>
      <c r="BB48" t="s">
        <v>551</v>
      </c>
      <c r="BC48" t="s">
        <v>552</v>
      </c>
    </row>
    <row r="49" spans="1:55" ht="15" customHeight="1" x14ac:dyDescent="0.25">
      <c r="A49" s="18">
        <v>9</v>
      </c>
      <c r="B49" s="18" t="s">
        <v>490</v>
      </c>
      <c r="C49" s="18" t="s">
        <v>132</v>
      </c>
      <c r="D49" s="18" t="s">
        <v>133</v>
      </c>
      <c r="E49" s="18" t="s">
        <v>134</v>
      </c>
      <c r="F49" s="18" t="s">
        <v>135</v>
      </c>
      <c r="G49" s="18" t="s">
        <v>136</v>
      </c>
      <c r="H49" s="18" t="s">
        <v>136</v>
      </c>
      <c r="I49" t="s">
        <v>137</v>
      </c>
      <c r="J49" s="19">
        <v>44197</v>
      </c>
      <c r="K49" s="19">
        <v>44561</v>
      </c>
      <c r="L49" s="18" t="s">
        <v>64</v>
      </c>
      <c r="M49" s="18" t="str">
        <f t="shared" si="10"/>
        <v>Caquetá</v>
      </c>
      <c r="N49" s="18" t="s">
        <v>95</v>
      </c>
      <c r="O49" s="18" t="s">
        <v>138</v>
      </c>
      <c r="P49" s="18" t="s">
        <v>67</v>
      </c>
      <c r="Q49" s="20">
        <v>0.1111111111111111</v>
      </c>
      <c r="R49" s="22">
        <v>1</v>
      </c>
      <c r="S49" s="22">
        <v>0.25</v>
      </c>
      <c r="T49" s="22">
        <v>0.25</v>
      </c>
      <c r="U49" s="22">
        <v>0.25</v>
      </c>
      <c r="V49" s="22">
        <v>0.25</v>
      </c>
      <c r="W49" s="22">
        <v>0.25</v>
      </c>
      <c r="X49" s="22" t="s">
        <v>553</v>
      </c>
      <c r="Y49" s="22">
        <v>0.25</v>
      </c>
      <c r="Z49" s="22" t="s">
        <v>554</v>
      </c>
      <c r="AA49" s="22">
        <v>0.25</v>
      </c>
      <c r="AB49" s="22" t="s">
        <v>555</v>
      </c>
      <c r="AC49" s="22">
        <v>0.25</v>
      </c>
      <c r="AD49" s="22" t="s">
        <v>556</v>
      </c>
      <c r="AE49" s="22">
        <f t="shared" si="0"/>
        <v>1</v>
      </c>
      <c r="AF49" s="19">
        <v>44300</v>
      </c>
      <c r="AG49" s="19">
        <v>44392</v>
      </c>
      <c r="AH49" s="19">
        <v>44483</v>
      </c>
      <c r="AI49" s="19">
        <v>44575</v>
      </c>
      <c r="AJ49" s="20">
        <f t="shared" si="1"/>
        <v>1</v>
      </c>
      <c r="AK49" s="20">
        <f t="shared" si="2"/>
        <v>1</v>
      </c>
      <c r="AL49" s="20">
        <f t="shared" si="3"/>
        <v>1</v>
      </c>
      <c r="AM49" s="20">
        <f t="shared" si="4"/>
        <v>1</v>
      </c>
      <c r="AN49" s="20">
        <f t="shared" si="5"/>
        <v>1</v>
      </c>
      <c r="AO49" s="18" t="s">
        <v>72</v>
      </c>
      <c r="AP49" s="18" t="s">
        <v>72</v>
      </c>
      <c r="AQ49" s="18" t="s">
        <v>72</v>
      </c>
      <c r="AR49" s="18" t="s">
        <v>72</v>
      </c>
      <c r="AS49" s="18" t="s">
        <v>557</v>
      </c>
      <c r="AT49" s="18" t="s">
        <v>558</v>
      </c>
      <c r="AU49" s="18" t="s">
        <v>559</v>
      </c>
      <c r="AV49" s="18" t="s">
        <v>560</v>
      </c>
      <c r="AW49" s="18" t="s">
        <v>72</v>
      </c>
      <c r="AX49" t="s">
        <v>72</v>
      </c>
      <c r="AY49" t="s">
        <v>72</v>
      </c>
      <c r="BA49" t="s">
        <v>561</v>
      </c>
      <c r="BB49" t="s">
        <v>562</v>
      </c>
      <c r="BC49" t="s">
        <v>563</v>
      </c>
    </row>
    <row r="50" spans="1:55" ht="15" customHeight="1" x14ac:dyDescent="0.25">
      <c r="A50" s="18">
        <v>10</v>
      </c>
      <c r="B50" s="18" t="s">
        <v>490</v>
      </c>
      <c r="C50" s="18" t="s">
        <v>132</v>
      </c>
      <c r="D50" s="18" t="s">
        <v>133</v>
      </c>
      <c r="E50" s="18" t="s">
        <v>134</v>
      </c>
      <c r="F50" s="18" t="s">
        <v>135</v>
      </c>
      <c r="G50" s="18" t="s">
        <v>136</v>
      </c>
      <c r="H50" s="18" t="s">
        <v>136</v>
      </c>
      <c r="I50" t="s">
        <v>149</v>
      </c>
      <c r="J50" s="19">
        <v>44197</v>
      </c>
      <c r="K50" s="19">
        <v>44561</v>
      </c>
      <c r="L50" s="18" t="s">
        <v>64</v>
      </c>
      <c r="M50" s="18" t="str">
        <f t="shared" si="10"/>
        <v>Caquetá</v>
      </c>
      <c r="N50" s="18" t="s">
        <v>95</v>
      </c>
      <c r="O50" s="18" t="s">
        <v>150</v>
      </c>
      <c r="P50" s="18" t="s">
        <v>67</v>
      </c>
      <c r="Q50" s="20">
        <v>0.1111111111111111</v>
      </c>
      <c r="R50" s="22">
        <v>1</v>
      </c>
      <c r="S50" s="22">
        <v>0.25</v>
      </c>
      <c r="T50" s="22">
        <v>0.25</v>
      </c>
      <c r="U50" s="22">
        <v>0.25</v>
      </c>
      <c r="V50" s="22">
        <v>0.25</v>
      </c>
      <c r="W50" s="22">
        <v>0.25</v>
      </c>
      <c r="X50" s="22" t="s">
        <v>564</v>
      </c>
      <c r="Y50" s="22">
        <v>0.25</v>
      </c>
      <c r="Z50" s="22" t="s">
        <v>565</v>
      </c>
      <c r="AA50" s="22">
        <v>0.25</v>
      </c>
      <c r="AB50" s="22" t="s">
        <v>566</v>
      </c>
      <c r="AC50" s="22">
        <v>0.25</v>
      </c>
      <c r="AD50" s="22" t="s">
        <v>567</v>
      </c>
      <c r="AE50" s="22">
        <f t="shared" si="0"/>
        <v>1</v>
      </c>
      <c r="AF50" s="19">
        <v>44300</v>
      </c>
      <c r="AG50" s="19">
        <v>44392</v>
      </c>
      <c r="AH50" s="19">
        <v>44483</v>
      </c>
      <c r="AI50" s="19">
        <v>44575</v>
      </c>
      <c r="AJ50" s="20">
        <f t="shared" si="1"/>
        <v>1</v>
      </c>
      <c r="AK50" s="20">
        <f t="shared" si="2"/>
        <v>1</v>
      </c>
      <c r="AL50" s="20">
        <f t="shared" si="3"/>
        <v>1</v>
      </c>
      <c r="AM50" s="20">
        <f t="shared" si="4"/>
        <v>1</v>
      </c>
      <c r="AN50" s="20">
        <f t="shared" si="5"/>
        <v>1</v>
      </c>
      <c r="AO50" s="18" t="s">
        <v>72</v>
      </c>
      <c r="AP50" s="18" t="s">
        <v>72</v>
      </c>
      <c r="AQ50" s="18" t="s">
        <v>72</v>
      </c>
      <c r="AR50" s="18" t="s">
        <v>72</v>
      </c>
      <c r="AS50" s="18" t="s">
        <v>568</v>
      </c>
      <c r="AT50" s="18" t="s">
        <v>569</v>
      </c>
      <c r="AU50" s="18" t="s">
        <v>320</v>
      </c>
      <c r="AV50" s="18" t="s">
        <v>570</v>
      </c>
      <c r="AW50" s="18" t="s">
        <v>72</v>
      </c>
      <c r="AX50" t="s">
        <v>72</v>
      </c>
      <c r="AY50" t="s">
        <v>72</v>
      </c>
      <c r="BA50" t="s">
        <v>571</v>
      </c>
      <c r="BB50" t="s">
        <v>572</v>
      </c>
      <c r="BC50" t="s">
        <v>573</v>
      </c>
    </row>
    <row r="51" spans="1:55" ht="15" customHeight="1" x14ac:dyDescent="0.25">
      <c r="A51" s="18">
        <v>12</v>
      </c>
      <c r="B51" s="18" t="s">
        <v>490</v>
      </c>
      <c r="C51" s="18" t="s">
        <v>159</v>
      </c>
      <c r="D51" s="18" t="s">
        <v>58</v>
      </c>
      <c r="E51" s="18" t="s">
        <v>160</v>
      </c>
      <c r="F51" s="18" t="s">
        <v>161</v>
      </c>
      <c r="G51" s="18" t="s">
        <v>162</v>
      </c>
      <c r="H51" s="18" t="s">
        <v>163</v>
      </c>
      <c r="I51" t="s">
        <v>164</v>
      </c>
      <c r="J51" s="19">
        <v>44197</v>
      </c>
      <c r="K51" s="19">
        <v>44561</v>
      </c>
      <c r="L51" s="18" t="s">
        <v>64</v>
      </c>
      <c r="M51" s="18" t="str">
        <f t="shared" si="10"/>
        <v>Caquetá</v>
      </c>
      <c r="N51" s="18" t="s">
        <v>65</v>
      </c>
      <c r="O51" s="18" t="s">
        <v>165</v>
      </c>
      <c r="P51" s="18" t="s">
        <v>166</v>
      </c>
      <c r="Q51" s="20">
        <v>0.1111111111111111</v>
      </c>
      <c r="R51" s="21">
        <f>SUM(S51:V51)</f>
        <v>102297250.41641048</v>
      </c>
      <c r="S51" s="21">
        <v>20199021.936703201</v>
      </c>
      <c r="T51" s="21">
        <v>26184599.705181543</v>
      </c>
      <c r="U51" s="21">
        <v>26659028.88915072</v>
      </c>
      <c r="V51" s="21">
        <v>29254599.885375008</v>
      </c>
      <c r="W51" s="21">
        <v>22555302</v>
      </c>
      <c r="X51" s="21" t="s">
        <v>574</v>
      </c>
      <c r="Y51" s="21">
        <v>23023789</v>
      </c>
      <c r="Z51" s="21" t="s">
        <v>575</v>
      </c>
      <c r="AA51" s="21">
        <v>27211925</v>
      </c>
      <c r="AB51" s="21" t="s">
        <v>576</v>
      </c>
      <c r="AC51" s="21">
        <v>14547863</v>
      </c>
      <c r="AD51" s="21" t="s">
        <v>577</v>
      </c>
      <c r="AE51" s="21">
        <f t="shared" si="0"/>
        <v>87338879</v>
      </c>
      <c r="AF51" s="19">
        <v>44300</v>
      </c>
      <c r="AG51" s="19">
        <v>44392</v>
      </c>
      <c r="AH51" s="19">
        <v>44483</v>
      </c>
      <c r="AI51" s="19">
        <v>44575</v>
      </c>
      <c r="AJ51" s="20">
        <f t="shared" si="1"/>
        <v>0.853775430370601</v>
      </c>
      <c r="AK51" s="20">
        <f t="shared" si="2"/>
        <v>1</v>
      </c>
      <c r="AL51" s="20">
        <f t="shared" si="3"/>
        <v>0.87928741547436884</v>
      </c>
      <c r="AM51" s="20">
        <f t="shared" si="4"/>
        <v>1</v>
      </c>
      <c r="AN51" s="20">
        <f t="shared" si="5"/>
        <v>0.49728463410886653</v>
      </c>
      <c r="AO51" s="18" t="s">
        <v>72</v>
      </c>
      <c r="AP51" s="18" t="s">
        <v>72</v>
      </c>
      <c r="AQ51" s="18" t="s">
        <v>72</v>
      </c>
      <c r="AR51" s="18" t="s">
        <v>72</v>
      </c>
      <c r="AS51" s="18" t="s">
        <v>578</v>
      </c>
      <c r="AT51" s="18" t="s">
        <v>579</v>
      </c>
      <c r="AU51" s="18" t="s">
        <v>580</v>
      </c>
      <c r="AV51" s="18" t="s">
        <v>581</v>
      </c>
      <c r="AW51" s="18" t="s">
        <v>72</v>
      </c>
      <c r="AX51" t="s">
        <v>72</v>
      </c>
      <c r="AY51" t="s">
        <v>72</v>
      </c>
      <c r="BA51" t="s">
        <v>582</v>
      </c>
      <c r="BB51" t="s">
        <v>583</v>
      </c>
      <c r="BC51" t="s">
        <v>584</v>
      </c>
    </row>
    <row r="52" spans="1:55" ht="15" customHeight="1" x14ac:dyDescent="0.25">
      <c r="A52" s="18">
        <v>1</v>
      </c>
      <c r="B52" s="18" t="s">
        <v>587</v>
      </c>
      <c r="C52" s="18" t="s">
        <v>185</v>
      </c>
      <c r="D52" s="18" t="s">
        <v>58</v>
      </c>
      <c r="E52" s="18" t="s">
        <v>59</v>
      </c>
      <c r="F52" s="18" t="s">
        <v>60</v>
      </c>
      <c r="G52" s="18" t="s">
        <v>61</v>
      </c>
      <c r="H52" s="18" t="s">
        <v>62</v>
      </c>
      <c r="I52" s="18" t="s">
        <v>186</v>
      </c>
      <c r="J52" s="19">
        <v>44197</v>
      </c>
      <c r="K52" s="19">
        <v>44561</v>
      </c>
      <c r="L52" s="18" t="s">
        <v>64</v>
      </c>
      <c r="M52" s="18" t="str">
        <f>B52</f>
        <v>Casanare</v>
      </c>
      <c r="N52" s="18" t="s">
        <v>65</v>
      </c>
      <c r="O52" s="18" t="s">
        <v>187</v>
      </c>
      <c r="P52" s="18" t="s">
        <v>67</v>
      </c>
      <c r="Q52" s="20">
        <v>0.1</v>
      </c>
      <c r="R52" s="21">
        <v>258</v>
      </c>
      <c r="S52" s="21">
        <v>0</v>
      </c>
      <c r="T52" s="21">
        <v>0</v>
      </c>
      <c r="U52" s="21">
        <v>0</v>
      </c>
      <c r="V52" s="21">
        <v>258</v>
      </c>
      <c r="W52" s="21">
        <v>0</v>
      </c>
      <c r="X52" s="21" t="s">
        <v>588</v>
      </c>
      <c r="Y52" s="21">
        <v>0</v>
      </c>
      <c r="Z52" s="21" t="s">
        <v>589</v>
      </c>
      <c r="AA52" s="21">
        <v>0</v>
      </c>
      <c r="AB52" s="21" t="s">
        <v>590</v>
      </c>
      <c r="AC52" s="21">
        <v>0</v>
      </c>
      <c r="AD52" s="21" t="s">
        <v>591</v>
      </c>
      <c r="AE52" s="21">
        <f t="shared" si="0"/>
        <v>0</v>
      </c>
      <c r="AF52" s="19">
        <v>44300</v>
      </c>
      <c r="AG52" s="19">
        <v>44392</v>
      </c>
      <c r="AH52" s="19">
        <v>44483</v>
      </c>
      <c r="AI52" s="19">
        <v>44578</v>
      </c>
      <c r="AJ52" s="20">
        <f t="shared" si="1"/>
        <v>0</v>
      </c>
      <c r="AK52" s="20" t="str">
        <f t="shared" si="2"/>
        <v/>
      </c>
      <c r="AL52" s="20" t="str">
        <f t="shared" si="3"/>
        <v/>
      </c>
      <c r="AM52" s="20" t="str">
        <f t="shared" si="4"/>
        <v/>
      </c>
      <c r="AN52" s="20">
        <f t="shared" si="5"/>
        <v>0</v>
      </c>
      <c r="AO52" s="18" t="s">
        <v>180</v>
      </c>
      <c r="AP52" s="18" t="s">
        <v>180</v>
      </c>
      <c r="AQ52" s="18" t="s">
        <v>180</v>
      </c>
      <c r="AR52" s="18" t="s">
        <v>175</v>
      </c>
      <c r="AS52" s="18" t="s">
        <v>592</v>
      </c>
      <c r="AT52" s="18" t="s">
        <v>593</v>
      </c>
      <c r="AU52" s="18" t="s">
        <v>180</v>
      </c>
      <c r="AV52" s="18" t="s">
        <v>594</v>
      </c>
      <c r="AW52" s="18" t="s">
        <v>180</v>
      </c>
      <c r="AX52" s="18" t="s">
        <v>180</v>
      </c>
      <c r="AY52" s="18" t="s">
        <v>180</v>
      </c>
      <c r="AZ52" s="18"/>
      <c r="BA52" s="18" t="s">
        <v>180</v>
      </c>
      <c r="BB52" s="18" t="s">
        <v>180</v>
      </c>
      <c r="BC52" s="18" t="s">
        <v>195</v>
      </c>
    </row>
    <row r="53" spans="1:55" ht="15" customHeight="1" x14ac:dyDescent="0.25">
      <c r="A53" s="18">
        <v>2</v>
      </c>
      <c r="B53" s="18" t="s">
        <v>587</v>
      </c>
      <c r="C53" s="18" t="s">
        <v>185</v>
      </c>
      <c r="D53" s="18" t="s">
        <v>58</v>
      </c>
      <c r="E53" s="18" t="s">
        <v>59</v>
      </c>
      <c r="F53" s="18" t="s">
        <v>60</v>
      </c>
      <c r="G53" s="18" t="s">
        <v>61</v>
      </c>
      <c r="H53" s="18" t="s">
        <v>62</v>
      </c>
      <c r="I53" s="18" t="s">
        <v>198</v>
      </c>
      <c r="J53" s="19">
        <v>44197</v>
      </c>
      <c r="K53" s="19">
        <v>44561</v>
      </c>
      <c r="L53" s="18" t="s">
        <v>64</v>
      </c>
      <c r="M53" s="18" t="str">
        <f t="shared" ref="M53:M61" si="11">B53</f>
        <v>Casanare</v>
      </c>
      <c r="N53" s="18" t="s">
        <v>65</v>
      </c>
      <c r="O53" s="18" t="s">
        <v>199</v>
      </c>
      <c r="P53" s="18" t="s">
        <v>67</v>
      </c>
      <c r="Q53" s="20">
        <v>0.1</v>
      </c>
      <c r="R53" s="21">
        <v>129197</v>
      </c>
      <c r="S53" s="21">
        <v>0</v>
      </c>
      <c r="T53" s="21">
        <v>0</v>
      </c>
      <c r="U53" s="21">
        <v>0</v>
      </c>
      <c r="V53" s="21">
        <v>129197</v>
      </c>
      <c r="W53" s="21">
        <v>0</v>
      </c>
      <c r="X53" s="21" t="s">
        <v>595</v>
      </c>
      <c r="Y53" s="21">
        <v>0</v>
      </c>
      <c r="Z53" s="21" t="s">
        <v>596</v>
      </c>
      <c r="AA53" s="21">
        <v>0</v>
      </c>
      <c r="AB53" s="21" t="s">
        <v>597</v>
      </c>
      <c r="AC53" s="21">
        <v>0</v>
      </c>
      <c r="AD53" s="21" t="s">
        <v>598</v>
      </c>
      <c r="AE53" s="21">
        <f t="shared" si="0"/>
        <v>0</v>
      </c>
      <c r="AF53" s="19">
        <v>44300</v>
      </c>
      <c r="AG53" s="19">
        <v>44392</v>
      </c>
      <c r="AH53" s="19">
        <v>44483</v>
      </c>
      <c r="AI53" s="19">
        <v>44577</v>
      </c>
      <c r="AJ53" s="20">
        <f t="shared" si="1"/>
        <v>0</v>
      </c>
      <c r="AK53" s="20" t="str">
        <f t="shared" si="2"/>
        <v/>
      </c>
      <c r="AL53" s="20" t="str">
        <f t="shared" si="3"/>
        <v/>
      </c>
      <c r="AM53" s="20" t="str">
        <f t="shared" si="4"/>
        <v/>
      </c>
      <c r="AN53" s="20">
        <f t="shared" si="5"/>
        <v>0</v>
      </c>
      <c r="AO53" s="18" t="s">
        <v>180</v>
      </c>
      <c r="AP53" s="18" t="s">
        <v>180</v>
      </c>
      <c r="AQ53" s="18" t="s">
        <v>180</v>
      </c>
      <c r="AR53" s="18" t="s">
        <v>175</v>
      </c>
      <c r="AS53" s="18" t="s">
        <v>599</v>
      </c>
      <c r="AT53" s="18" t="s">
        <v>600</v>
      </c>
      <c r="AU53" s="18" t="s">
        <v>180</v>
      </c>
      <c r="AV53" s="18" t="s">
        <v>601</v>
      </c>
      <c r="AW53" s="18" t="s">
        <v>180</v>
      </c>
      <c r="AX53" t="s">
        <v>180</v>
      </c>
      <c r="AY53" t="s">
        <v>180</v>
      </c>
      <c r="BA53" t="s">
        <v>180</v>
      </c>
      <c r="BB53" t="s">
        <v>180</v>
      </c>
      <c r="BC53" t="s">
        <v>180</v>
      </c>
    </row>
    <row r="54" spans="1:55" ht="15" customHeight="1" x14ac:dyDescent="0.25">
      <c r="A54" s="18">
        <v>3</v>
      </c>
      <c r="B54" s="18" t="s">
        <v>587</v>
      </c>
      <c r="C54" s="18" t="s">
        <v>57</v>
      </c>
      <c r="D54" s="18" t="s">
        <v>58</v>
      </c>
      <c r="E54" s="18" t="s">
        <v>59</v>
      </c>
      <c r="F54" s="18" t="s">
        <v>60</v>
      </c>
      <c r="G54" s="18" t="s">
        <v>61</v>
      </c>
      <c r="H54" s="18" t="s">
        <v>62</v>
      </c>
      <c r="I54" s="18" t="s">
        <v>63</v>
      </c>
      <c r="J54" s="19">
        <v>44197</v>
      </c>
      <c r="K54" s="19">
        <v>44561</v>
      </c>
      <c r="L54" s="18" t="s">
        <v>64</v>
      </c>
      <c r="M54" s="18" t="str">
        <f t="shared" si="11"/>
        <v>Casanare</v>
      </c>
      <c r="N54" s="18" t="s">
        <v>65</v>
      </c>
      <c r="O54" s="18" t="s">
        <v>66</v>
      </c>
      <c r="P54" s="18" t="s">
        <v>67</v>
      </c>
      <c r="Q54" s="20">
        <v>0.1</v>
      </c>
      <c r="R54" s="21">
        <v>17725</v>
      </c>
      <c r="S54" s="21">
        <v>0</v>
      </c>
      <c r="T54" s="21">
        <v>0</v>
      </c>
      <c r="U54" s="21">
        <v>0</v>
      </c>
      <c r="V54" s="21">
        <v>17725</v>
      </c>
      <c r="W54" s="21">
        <v>35</v>
      </c>
      <c r="X54" s="21" t="s">
        <v>602</v>
      </c>
      <c r="Y54" s="21">
        <v>40</v>
      </c>
      <c r="Z54" s="21" t="s">
        <v>603</v>
      </c>
      <c r="AA54" s="21">
        <v>12397</v>
      </c>
      <c r="AB54" s="21" t="s">
        <v>604</v>
      </c>
      <c r="AC54" s="21">
        <v>1986</v>
      </c>
      <c r="AD54" s="21" t="s">
        <v>605</v>
      </c>
      <c r="AE54" s="21">
        <f t="shared" si="0"/>
        <v>14458</v>
      </c>
      <c r="AF54" s="19">
        <v>44300</v>
      </c>
      <c r="AG54" s="19">
        <v>44391</v>
      </c>
      <c r="AH54" s="19">
        <v>44482</v>
      </c>
      <c r="AI54" s="19">
        <v>44578</v>
      </c>
      <c r="AJ54" s="20">
        <f t="shared" si="1"/>
        <v>0.81568406205923838</v>
      </c>
      <c r="AK54" s="20" t="str">
        <f t="shared" si="2"/>
        <v/>
      </c>
      <c r="AL54" s="20" t="str">
        <f t="shared" si="3"/>
        <v/>
      </c>
      <c r="AM54" s="20" t="str">
        <f t="shared" si="4"/>
        <v/>
      </c>
      <c r="AN54" s="20">
        <f t="shared" si="5"/>
        <v>0.11204513399153737</v>
      </c>
      <c r="AO54" s="18" t="s">
        <v>72</v>
      </c>
      <c r="AP54" s="18" t="s">
        <v>72</v>
      </c>
      <c r="AQ54" s="18" t="s">
        <v>72</v>
      </c>
      <c r="AR54" s="18" t="s">
        <v>72</v>
      </c>
      <c r="AS54" s="18" t="s">
        <v>606</v>
      </c>
      <c r="AT54" s="18" t="s">
        <v>607</v>
      </c>
      <c r="AU54" s="18" t="s">
        <v>608</v>
      </c>
      <c r="AV54" s="18" t="s">
        <v>609</v>
      </c>
      <c r="AW54" s="18" t="s">
        <v>72</v>
      </c>
      <c r="AX54" t="s">
        <v>72</v>
      </c>
      <c r="AY54" t="s">
        <v>72</v>
      </c>
      <c r="BA54" t="s">
        <v>610</v>
      </c>
      <c r="BB54" t="s">
        <v>611</v>
      </c>
      <c r="BC54" t="s">
        <v>612</v>
      </c>
    </row>
    <row r="55" spans="1:55" ht="15" customHeight="1" x14ac:dyDescent="0.25">
      <c r="A55" s="18">
        <v>5</v>
      </c>
      <c r="B55" s="18" t="s">
        <v>587</v>
      </c>
      <c r="C55" s="18" t="s">
        <v>57</v>
      </c>
      <c r="D55" s="18" t="s">
        <v>58</v>
      </c>
      <c r="E55" s="18" t="s">
        <v>59</v>
      </c>
      <c r="F55" s="18" t="s">
        <v>60</v>
      </c>
      <c r="G55" s="18" t="s">
        <v>61</v>
      </c>
      <c r="H55" s="18" t="s">
        <v>62</v>
      </c>
      <c r="I55" t="s">
        <v>80</v>
      </c>
      <c r="J55" s="19">
        <v>44197</v>
      </c>
      <c r="K55" s="19">
        <v>44561</v>
      </c>
      <c r="L55" s="18" t="s">
        <v>64</v>
      </c>
      <c r="M55" s="18" t="str">
        <f t="shared" si="11"/>
        <v>Casanare</v>
      </c>
      <c r="N55" s="18" t="s">
        <v>65</v>
      </c>
      <c r="O55" s="18" t="s">
        <v>81</v>
      </c>
      <c r="P55" s="18" t="s">
        <v>67</v>
      </c>
      <c r="Q55" s="20">
        <v>0.1</v>
      </c>
      <c r="R55" s="21">
        <v>16539</v>
      </c>
      <c r="S55" s="21">
        <v>0</v>
      </c>
      <c r="T55" s="21">
        <v>0</v>
      </c>
      <c r="U55" s="21">
        <v>0</v>
      </c>
      <c r="V55" s="21">
        <v>16539</v>
      </c>
      <c r="W55" s="21">
        <v>0</v>
      </c>
      <c r="X55" s="21" t="s">
        <v>613</v>
      </c>
      <c r="Y55" s="21">
        <v>0</v>
      </c>
      <c r="Z55" s="21" t="s">
        <v>614</v>
      </c>
      <c r="AA55" s="21">
        <v>391</v>
      </c>
      <c r="AB55" s="21" t="s">
        <v>615</v>
      </c>
      <c r="AC55" s="21">
        <v>37</v>
      </c>
      <c r="AD55" s="21" t="s">
        <v>616</v>
      </c>
      <c r="AE55" s="21">
        <f t="shared" si="0"/>
        <v>428</v>
      </c>
      <c r="AF55" s="19">
        <v>44300</v>
      </c>
      <c r="AG55" s="19">
        <v>44392</v>
      </c>
      <c r="AH55" s="19">
        <v>44482</v>
      </c>
      <c r="AI55" s="19">
        <v>44578</v>
      </c>
      <c r="AJ55" s="20">
        <f t="shared" si="1"/>
        <v>2.5878227220509101E-2</v>
      </c>
      <c r="AK55" s="20" t="str">
        <f t="shared" si="2"/>
        <v/>
      </c>
      <c r="AL55" s="20" t="str">
        <f t="shared" si="3"/>
        <v/>
      </c>
      <c r="AM55" s="20" t="str">
        <f t="shared" si="4"/>
        <v/>
      </c>
      <c r="AN55" s="20">
        <f t="shared" si="5"/>
        <v>2.2371364653243847E-3</v>
      </c>
      <c r="AO55" s="18" t="s">
        <v>175</v>
      </c>
      <c r="AP55" s="18" t="s">
        <v>180</v>
      </c>
      <c r="AQ55" s="18" t="s">
        <v>72</v>
      </c>
      <c r="AR55" s="18" t="s">
        <v>175</v>
      </c>
      <c r="AS55" s="18" t="s">
        <v>617</v>
      </c>
      <c r="AT55" s="18" t="s">
        <v>618</v>
      </c>
      <c r="AU55" s="18" t="s">
        <v>619</v>
      </c>
      <c r="AV55" s="18" t="s">
        <v>620</v>
      </c>
      <c r="AW55" s="18" t="s">
        <v>175</v>
      </c>
      <c r="AX55" t="s">
        <v>180</v>
      </c>
      <c r="AY55" t="s">
        <v>72</v>
      </c>
      <c r="BA55" t="s">
        <v>621</v>
      </c>
      <c r="BB55" t="s">
        <v>180</v>
      </c>
      <c r="BC55" t="s">
        <v>622</v>
      </c>
    </row>
    <row r="56" spans="1:55" ht="15" customHeight="1" x14ac:dyDescent="0.25">
      <c r="A56" s="18">
        <v>7</v>
      </c>
      <c r="B56" s="18" t="s">
        <v>587</v>
      </c>
      <c r="C56" s="18" t="s">
        <v>92</v>
      </c>
      <c r="D56" s="18" t="s">
        <v>58</v>
      </c>
      <c r="E56" s="18" t="s">
        <v>59</v>
      </c>
      <c r="F56" s="18" t="s">
        <v>93</v>
      </c>
      <c r="G56" s="18" t="s">
        <v>61</v>
      </c>
      <c r="H56" s="18" t="s">
        <v>62</v>
      </c>
      <c r="I56" t="s">
        <v>94</v>
      </c>
      <c r="J56" s="19">
        <v>44197</v>
      </c>
      <c r="K56" s="19">
        <v>44561</v>
      </c>
      <c r="L56" s="18" t="s">
        <v>64</v>
      </c>
      <c r="M56" s="18" t="str">
        <f t="shared" si="11"/>
        <v>Casanare</v>
      </c>
      <c r="N56" s="18" t="s">
        <v>95</v>
      </c>
      <c r="O56" s="18" t="s">
        <v>96</v>
      </c>
      <c r="P56" s="18" t="s">
        <v>67</v>
      </c>
      <c r="Q56" s="20">
        <v>0.1</v>
      </c>
      <c r="R56" s="22">
        <v>1</v>
      </c>
      <c r="S56" s="22">
        <v>0.25</v>
      </c>
      <c r="T56" s="22">
        <v>0.25</v>
      </c>
      <c r="U56" s="22">
        <v>0.25</v>
      </c>
      <c r="V56" s="22">
        <v>0.25</v>
      </c>
      <c r="W56" s="22">
        <v>0.25</v>
      </c>
      <c r="X56" s="22" t="s">
        <v>623</v>
      </c>
      <c r="Y56" s="22">
        <v>0.25</v>
      </c>
      <c r="Z56" s="22" t="s">
        <v>624</v>
      </c>
      <c r="AA56" s="22">
        <v>0.25</v>
      </c>
      <c r="AB56" s="22" t="s">
        <v>625</v>
      </c>
      <c r="AC56" s="22">
        <v>0.25</v>
      </c>
      <c r="AD56" s="22" t="s">
        <v>626</v>
      </c>
      <c r="AE56" s="22">
        <f t="shared" si="0"/>
        <v>1</v>
      </c>
      <c r="AF56" s="19">
        <v>44300</v>
      </c>
      <c r="AG56" s="19">
        <v>44391</v>
      </c>
      <c r="AH56" s="19">
        <v>44483</v>
      </c>
      <c r="AI56" s="19">
        <v>44578</v>
      </c>
      <c r="AJ56" s="20">
        <f t="shared" si="1"/>
        <v>1</v>
      </c>
      <c r="AK56" s="20">
        <f t="shared" si="2"/>
        <v>1</v>
      </c>
      <c r="AL56" s="20">
        <f t="shared" si="3"/>
        <v>1</v>
      </c>
      <c r="AM56" s="20">
        <f t="shared" si="4"/>
        <v>1</v>
      </c>
      <c r="AN56" s="20">
        <f t="shared" si="5"/>
        <v>1</v>
      </c>
      <c r="AO56" s="18" t="s">
        <v>180</v>
      </c>
      <c r="AP56" s="18" t="s">
        <v>72</v>
      </c>
      <c r="AQ56" s="18" t="s">
        <v>72</v>
      </c>
      <c r="AR56" s="18" t="s">
        <v>72</v>
      </c>
      <c r="AS56" s="18" t="s">
        <v>627</v>
      </c>
      <c r="AT56" s="18" t="s">
        <v>628</v>
      </c>
      <c r="AU56" s="18" t="s">
        <v>629</v>
      </c>
      <c r="AV56" s="18" t="s">
        <v>630</v>
      </c>
      <c r="AW56" s="18" t="s">
        <v>180</v>
      </c>
      <c r="AX56" t="s">
        <v>72</v>
      </c>
      <c r="AY56" t="s">
        <v>72</v>
      </c>
      <c r="BA56" t="s">
        <v>180</v>
      </c>
      <c r="BB56" t="s">
        <v>631</v>
      </c>
      <c r="BC56" t="s">
        <v>632</v>
      </c>
    </row>
    <row r="57" spans="1:55" ht="15" customHeight="1" x14ac:dyDescent="0.25">
      <c r="A57" s="18">
        <v>8</v>
      </c>
      <c r="B57" s="18" t="s">
        <v>587</v>
      </c>
      <c r="C57" s="18" t="s">
        <v>107</v>
      </c>
      <c r="D57" s="18" t="s">
        <v>58</v>
      </c>
      <c r="E57" s="18" t="s">
        <v>59</v>
      </c>
      <c r="F57" s="18" t="s">
        <v>93</v>
      </c>
      <c r="G57" s="18" t="s">
        <v>61</v>
      </c>
      <c r="H57" s="18" t="s">
        <v>62</v>
      </c>
      <c r="I57" t="s">
        <v>108</v>
      </c>
      <c r="J57" s="19">
        <v>44197</v>
      </c>
      <c r="K57" s="19">
        <v>44561</v>
      </c>
      <c r="L57" s="18" t="s">
        <v>64</v>
      </c>
      <c r="M57" s="18" t="str">
        <f t="shared" si="11"/>
        <v>Casanare</v>
      </c>
      <c r="N57" s="18" t="s">
        <v>95</v>
      </c>
      <c r="O57" s="18" t="s">
        <v>96</v>
      </c>
      <c r="P57" s="18" t="s">
        <v>67</v>
      </c>
      <c r="Q57" s="20">
        <v>0.1</v>
      </c>
      <c r="R57" s="22">
        <v>1</v>
      </c>
      <c r="S57" s="22">
        <v>0.25</v>
      </c>
      <c r="T57" s="22">
        <v>0.25</v>
      </c>
      <c r="U57" s="22">
        <v>0.25</v>
      </c>
      <c r="V57" s="22">
        <v>0.25</v>
      </c>
      <c r="W57" s="22">
        <v>0.25</v>
      </c>
      <c r="X57" s="22" t="s">
        <v>633</v>
      </c>
      <c r="Y57" s="22">
        <v>0.25</v>
      </c>
      <c r="Z57" s="22" t="s">
        <v>634</v>
      </c>
      <c r="AA57" s="22">
        <v>0.25</v>
      </c>
      <c r="AB57" s="22" t="s">
        <v>635</v>
      </c>
      <c r="AC57" s="22">
        <v>0.25</v>
      </c>
      <c r="AD57" s="22" t="s">
        <v>636</v>
      </c>
      <c r="AE57" s="22">
        <f t="shared" si="0"/>
        <v>1</v>
      </c>
      <c r="AF57" s="19">
        <v>44300</v>
      </c>
      <c r="AG57" s="19">
        <v>44392</v>
      </c>
      <c r="AH57" s="19">
        <v>44482</v>
      </c>
      <c r="AI57" s="19">
        <v>44577</v>
      </c>
      <c r="AJ57" s="20">
        <f t="shared" si="1"/>
        <v>1</v>
      </c>
      <c r="AK57" s="20">
        <f t="shared" si="2"/>
        <v>1</v>
      </c>
      <c r="AL57" s="20">
        <f t="shared" si="3"/>
        <v>1</v>
      </c>
      <c r="AM57" s="20">
        <f t="shared" si="4"/>
        <v>1</v>
      </c>
      <c r="AN57" s="20">
        <f t="shared" si="5"/>
        <v>1</v>
      </c>
      <c r="AO57" s="18" t="s">
        <v>72</v>
      </c>
      <c r="AP57" s="18" t="s">
        <v>72</v>
      </c>
      <c r="AQ57" s="18" t="s">
        <v>72</v>
      </c>
      <c r="AR57" s="18" t="s">
        <v>72</v>
      </c>
      <c r="AS57" s="18" t="s">
        <v>637</v>
      </c>
      <c r="AT57" s="18" t="s">
        <v>638</v>
      </c>
      <c r="AU57" s="18" t="s">
        <v>639</v>
      </c>
      <c r="AV57" s="18" t="s">
        <v>640</v>
      </c>
      <c r="AW57" s="18" t="s">
        <v>72</v>
      </c>
      <c r="AX57" t="s">
        <v>72</v>
      </c>
      <c r="AY57" t="s">
        <v>72</v>
      </c>
      <c r="BA57" t="s">
        <v>641</v>
      </c>
      <c r="BB57" t="s">
        <v>642</v>
      </c>
      <c r="BC57" t="s">
        <v>643</v>
      </c>
    </row>
    <row r="58" spans="1:55" ht="15" customHeight="1" x14ac:dyDescent="0.25">
      <c r="A58" s="18">
        <v>9</v>
      </c>
      <c r="B58" s="18" t="s">
        <v>587</v>
      </c>
      <c r="C58" s="18" t="s">
        <v>117</v>
      </c>
      <c r="D58" s="18" t="s">
        <v>118</v>
      </c>
      <c r="E58" s="18" t="s">
        <v>119</v>
      </c>
      <c r="F58" s="18" t="s">
        <v>120</v>
      </c>
      <c r="G58" s="18" t="s">
        <v>61</v>
      </c>
      <c r="H58" s="18" t="s">
        <v>121</v>
      </c>
      <c r="I58" t="s">
        <v>122</v>
      </c>
      <c r="J58" s="19">
        <v>44197</v>
      </c>
      <c r="K58" s="19">
        <v>44561</v>
      </c>
      <c r="L58" s="18" t="s">
        <v>64</v>
      </c>
      <c r="M58" s="18" t="str">
        <f t="shared" si="11"/>
        <v>Casanare</v>
      </c>
      <c r="N58" s="18" t="s">
        <v>95</v>
      </c>
      <c r="O58" s="18" t="s">
        <v>96</v>
      </c>
      <c r="P58" s="18" t="s">
        <v>67</v>
      </c>
      <c r="Q58" s="20">
        <v>0.1</v>
      </c>
      <c r="R58" s="22">
        <v>1</v>
      </c>
      <c r="S58" s="22">
        <v>0.25</v>
      </c>
      <c r="T58" s="22">
        <v>0.25</v>
      </c>
      <c r="U58" s="22">
        <v>0.25</v>
      </c>
      <c r="V58" s="22">
        <v>0.25</v>
      </c>
      <c r="W58" s="22">
        <v>0.17</v>
      </c>
      <c r="X58" s="22" t="s">
        <v>644</v>
      </c>
      <c r="Y58" s="22">
        <v>0.1</v>
      </c>
      <c r="Z58" s="22" t="s">
        <v>645</v>
      </c>
      <c r="AA58" s="22">
        <v>0.25</v>
      </c>
      <c r="AB58" s="22" t="s">
        <v>646</v>
      </c>
      <c r="AC58" s="22">
        <v>7.0000000000000007E-2</v>
      </c>
      <c r="AD58" s="22" t="s">
        <v>647</v>
      </c>
      <c r="AE58" s="22">
        <f t="shared" si="0"/>
        <v>0.59000000000000008</v>
      </c>
      <c r="AF58" s="19">
        <v>44300</v>
      </c>
      <c r="AG58" s="19">
        <v>44392</v>
      </c>
      <c r="AH58" s="19">
        <v>44483</v>
      </c>
      <c r="AI58" s="19">
        <v>44577</v>
      </c>
      <c r="AJ58" s="20">
        <f t="shared" si="1"/>
        <v>0.59000000000000008</v>
      </c>
      <c r="AK58" s="20">
        <f t="shared" si="2"/>
        <v>0.68</v>
      </c>
      <c r="AL58" s="20">
        <f t="shared" si="3"/>
        <v>0.4</v>
      </c>
      <c r="AM58" s="20">
        <f t="shared" si="4"/>
        <v>1</v>
      </c>
      <c r="AN58" s="20">
        <f t="shared" si="5"/>
        <v>0.28000000000000003</v>
      </c>
      <c r="AO58" s="18" t="s">
        <v>72</v>
      </c>
      <c r="AP58" s="18" t="s">
        <v>72</v>
      </c>
      <c r="AQ58" s="18" t="s">
        <v>175</v>
      </c>
      <c r="AR58" s="18" t="s">
        <v>72</v>
      </c>
      <c r="AS58" s="18" t="s">
        <v>648</v>
      </c>
      <c r="AT58" s="18" t="s">
        <v>649</v>
      </c>
      <c r="AU58" s="18" t="s">
        <v>650</v>
      </c>
      <c r="AV58" s="18" t="s">
        <v>651</v>
      </c>
      <c r="AW58" s="18" t="s">
        <v>72</v>
      </c>
      <c r="AX58" t="s">
        <v>72</v>
      </c>
      <c r="AY58" t="s">
        <v>175</v>
      </c>
      <c r="BA58" t="s">
        <v>652</v>
      </c>
      <c r="BB58" t="s">
        <v>653</v>
      </c>
      <c r="BC58" t="s">
        <v>654</v>
      </c>
    </row>
    <row r="59" spans="1:55" ht="15" customHeight="1" x14ac:dyDescent="0.25">
      <c r="A59" s="18">
        <v>10</v>
      </c>
      <c r="B59" s="18" t="s">
        <v>587</v>
      </c>
      <c r="C59" s="18" t="s">
        <v>132</v>
      </c>
      <c r="D59" s="18" t="s">
        <v>133</v>
      </c>
      <c r="E59" s="18" t="s">
        <v>134</v>
      </c>
      <c r="F59" s="18" t="s">
        <v>135</v>
      </c>
      <c r="G59" s="18" t="s">
        <v>136</v>
      </c>
      <c r="H59" s="18" t="s">
        <v>136</v>
      </c>
      <c r="I59" t="s">
        <v>137</v>
      </c>
      <c r="J59" s="19">
        <v>44197</v>
      </c>
      <c r="K59" s="19">
        <v>44561</v>
      </c>
      <c r="L59" s="18" t="s">
        <v>64</v>
      </c>
      <c r="M59" s="18" t="str">
        <f t="shared" si="11"/>
        <v>Casanare</v>
      </c>
      <c r="N59" s="18" t="s">
        <v>95</v>
      </c>
      <c r="O59" s="18" t="s">
        <v>138</v>
      </c>
      <c r="P59" s="18" t="s">
        <v>67</v>
      </c>
      <c r="Q59" s="20">
        <v>0.1</v>
      </c>
      <c r="R59" s="22">
        <v>1</v>
      </c>
      <c r="S59" s="22">
        <v>0.25</v>
      </c>
      <c r="T59" s="22">
        <v>0.25</v>
      </c>
      <c r="U59" s="22">
        <v>0.25</v>
      </c>
      <c r="V59" s="22">
        <v>0.25</v>
      </c>
      <c r="W59" s="22">
        <v>0.25</v>
      </c>
      <c r="X59" s="22" t="s">
        <v>655</v>
      </c>
      <c r="Y59" s="22">
        <v>0.25</v>
      </c>
      <c r="Z59" s="22" t="s">
        <v>656</v>
      </c>
      <c r="AA59" s="22">
        <v>0.25</v>
      </c>
      <c r="AB59" s="22" t="s">
        <v>657</v>
      </c>
      <c r="AC59" s="22">
        <v>0.25</v>
      </c>
      <c r="AD59" s="22" t="s">
        <v>658</v>
      </c>
      <c r="AE59" s="22">
        <f t="shared" si="0"/>
        <v>1</v>
      </c>
      <c r="AF59" s="19">
        <v>44299</v>
      </c>
      <c r="AG59" s="19">
        <v>44392</v>
      </c>
      <c r="AH59" s="19">
        <v>44483</v>
      </c>
      <c r="AI59" s="19">
        <v>44577</v>
      </c>
      <c r="AJ59" s="20">
        <f t="shared" si="1"/>
        <v>1</v>
      </c>
      <c r="AK59" s="20">
        <f t="shared" si="2"/>
        <v>1</v>
      </c>
      <c r="AL59" s="20">
        <f t="shared" si="3"/>
        <v>1</v>
      </c>
      <c r="AM59" s="20">
        <f t="shared" si="4"/>
        <v>1</v>
      </c>
      <c r="AN59" s="20">
        <f t="shared" si="5"/>
        <v>1</v>
      </c>
      <c r="AO59" s="18" t="s">
        <v>72</v>
      </c>
      <c r="AP59" s="18" t="s">
        <v>180</v>
      </c>
      <c r="AQ59" s="18" t="s">
        <v>72</v>
      </c>
      <c r="AR59" s="18" t="s">
        <v>72</v>
      </c>
      <c r="AS59" s="18" t="s">
        <v>659</v>
      </c>
      <c r="AT59" s="18" t="s">
        <v>660</v>
      </c>
      <c r="AU59" s="18" t="s">
        <v>661</v>
      </c>
      <c r="AV59" s="18" t="s">
        <v>662</v>
      </c>
      <c r="AW59" s="18" t="s">
        <v>72</v>
      </c>
      <c r="AX59" t="s">
        <v>180</v>
      </c>
      <c r="AY59" t="s">
        <v>72</v>
      </c>
      <c r="BA59" t="s">
        <v>663</v>
      </c>
      <c r="BB59" t="s">
        <v>180</v>
      </c>
      <c r="BC59" t="s">
        <v>664</v>
      </c>
    </row>
    <row r="60" spans="1:55" ht="15" customHeight="1" x14ac:dyDescent="0.25">
      <c r="A60" s="18">
        <v>11</v>
      </c>
      <c r="B60" s="18" t="s">
        <v>587</v>
      </c>
      <c r="C60" s="18" t="s">
        <v>132</v>
      </c>
      <c r="D60" s="18" t="s">
        <v>133</v>
      </c>
      <c r="E60" s="18" t="s">
        <v>134</v>
      </c>
      <c r="F60" s="18" t="s">
        <v>135</v>
      </c>
      <c r="G60" s="18" t="s">
        <v>136</v>
      </c>
      <c r="H60" s="18" t="s">
        <v>136</v>
      </c>
      <c r="I60" s="18" t="s">
        <v>149</v>
      </c>
      <c r="J60" s="19">
        <v>44197</v>
      </c>
      <c r="K60" s="19">
        <v>44561</v>
      </c>
      <c r="L60" s="18" t="s">
        <v>64</v>
      </c>
      <c r="M60" s="18" t="str">
        <f t="shared" si="11"/>
        <v>Casanare</v>
      </c>
      <c r="N60" s="18" t="s">
        <v>95</v>
      </c>
      <c r="O60" s="18" t="s">
        <v>150</v>
      </c>
      <c r="P60" s="18" t="s">
        <v>67</v>
      </c>
      <c r="Q60" s="20">
        <v>0.1</v>
      </c>
      <c r="R60" s="22">
        <v>1</v>
      </c>
      <c r="S60" s="22">
        <v>0.25</v>
      </c>
      <c r="T60" s="22">
        <v>0.25</v>
      </c>
      <c r="U60" s="22">
        <v>0.25</v>
      </c>
      <c r="V60" s="22">
        <v>0.25</v>
      </c>
      <c r="W60" s="22">
        <v>0</v>
      </c>
      <c r="X60" s="22" t="s">
        <v>665</v>
      </c>
      <c r="Y60" s="22">
        <v>0.25</v>
      </c>
      <c r="Z60" s="22" t="s">
        <v>666</v>
      </c>
      <c r="AA60" s="22">
        <v>0.25</v>
      </c>
      <c r="AB60" s="22" t="s">
        <v>667</v>
      </c>
      <c r="AC60" s="22">
        <v>0.25</v>
      </c>
      <c r="AD60" s="22" t="s">
        <v>668</v>
      </c>
      <c r="AE60" s="22">
        <f t="shared" si="0"/>
        <v>0.75</v>
      </c>
      <c r="AF60" s="19">
        <v>44300</v>
      </c>
      <c r="AG60" s="19">
        <v>44392</v>
      </c>
      <c r="AH60" s="19">
        <v>44482</v>
      </c>
      <c r="AI60" s="19">
        <v>44577</v>
      </c>
      <c r="AJ60" s="20">
        <f t="shared" si="1"/>
        <v>0.75</v>
      </c>
      <c r="AK60" s="20">
        <f t="shared" si="2"/>
        <v>0</v>
      </c>
      <c r="AL60" s="20">
        <f t="shared" si="3"/>
        <v>1</v>
      </c>
      <c r="AM60" s="20">
        <f t="shared" si="4"/>
        <v>1</v>
      </c>
      <c r="AN60" s="20">
        <f t="shared" si="5"/>
        <v>1</v>
      </c>
      <c r="AO60" s="18" t="s">
        <v>72</v>
      </c>
      <c r="AP60" s="18" t="s">
        <v>72</v>
      </c>
      <c r="AQ60" s="18" t="s">
        <v>72</v>
      </c>
      <c r="AR60" s="18" t="s">
        <v>72</v>
      </c>
      <c r="AS60" s="18" t="s">
        <v>669</v>
      </c>
      <c r="AT60" s="18" t="s">
        <v>670</v>
      </c>
      <c r="AU60" s="18" t="s">
        <v>671</v>
      </c>
      <c r="AV60" s="18" t="s">
        <v>672</v>
      </c>
      <c r="AW60" s="18" t="s">
        <v>72</v>
      </c>
      <c r="AX60" t="s">
        <v>72</v>
      </c>
      <c r="AY60" t="s">
        <v>72</v>
      </c>
      <c r="BA60" t="s">
        <v>673</v>
      </c>
      <c r="BB60" t="s">
        <v>674</v>
      </c>
      <c r="BC60" t="s">
        <v>675</v>
      </c>
    </row>
    <row r="61" spans="1:55" ht="15" customHeight="1" x14ac:dyDescent="0.25">
      <c r="A61" s="18">
        <v>13</v>
      </c>
      <c r="B61" s="18" t="s">
        <v>587</v>
      </c>
      <c r="C61" s="18" t="s">
        <v>159</v>
      </c>
      <c r="D61" s="18" t="s">
        <v>58</v>
      </c>
      <c r="E61" s="18" t="s">
        <v>160</v>
      </c>
      <c r="F61" s="18" t="s">
        <v>161</v>
      </c>
      <c r="G61" s="18" t="s">
        <v>162</v>
      </c>
      <c r="H61" s="18" t="s">
        <v>163</v>
      </c>
      <c r="I61" t="s">
        <v>164</v>
      </c>
      <c r="J61" s="19">
        <v>44197</v>
      </c>
      <c r="K61" s="19">
        <v>44561</v>
      </c>
      <c r="L61" s="18" t="s">
        <v>64</v>
      </c>
      <c r="M61" s="18" t="str">
        <f t="shared" si="11"/>
        <v>Casanare</v>
      </c>
      <c r="N61" s="18" t="s">
        <v>65</v>
      </c>
      <c r="O61" s="18" t="s">
        <v>165</v>
      </c>
      <c r="P61" s="18" t="s">
        <v>166</v>
      </c>
      <c r="Q61" s="20">
        <v>0.1</v>
      </c>
      <c r="R61" s="21">
        <f>SUM(S61:V61)</f>
        <v>229167265.84571284</v>
      </c>
      <c r="S61" s="21">
        <v>45250039.577302985</v>
      </c>
      <c r="T61" s="21">
        <v>58658987.385044038</v>
      </c>
      <c r="U61" s="21">
        <v>59721808.120548248</v>
      </c>
      <c r="V61" s="21">
        <v>65536430.762817577</v>
      </c>
      <c r="W61" s="21">
        <v>19535840</v>
      </c>
      <c r="X61" s="21" t="s">
        <v>676</v>
      </c>
      <c r="Y61" s="21">
        <v>10000841</v>
      </c>
      <c r="Z61" s="21" t="s">
        <v>677</v>
      </c>
      <c r="AA61" s="21">
        <v>17098625</v>
      </c>
      <c r="AB61" s="21" t="s">
        <v>678</v>
      </c>
      <c r="AC61" s="21">
        <v>45167145</v>
      </c>
      <c r="AD61" s="21" t="s">
        <v>679</v>
      </c>
      <c r="AE61" s="21">
        <f t="shared" si="0"/>
        <v>91802451</v>
      </c>
      <c r="AF61" s="24">
        <v>44299</v>
      </c>
      <c r="AG61" s="24">
        <v>44390</v>
      </c>
      <c r="AH61" s="24">
        <v>44482</v>
      </c>
      <c r="AI61" s="24">
        <v>44577</v>
      </c>
      <c r="AJ61" s="20">
        <f t="shared" si="1"/>
        <v>0.40059146606830892</v>
      </c>
      <c r="AK61" s="20">
        <f t="shared" si="2"/>
        <v>0.43173089311062179</v>
      </c>
      <c r="AL61" s="20">
        <f t="shared" si="3"/>
        <v>0.17049119744180685</v>
      </c>
      <c r="AM61" s="20">
        <f t="shared" si="4"/>
        <v>0.2863045433166807</v>
      </c>
      <c r="AN61" s="20">
        <f t="shared" si="5"/>
        <v>0.68919140811107171</v>
      </c>
      <c r="AO61" s="18" t="s">
        <v>72</v>
      </c>
      <c r="AP61" s="18" t="s">
        <v>72</v>
      </c>
      <c r="AQ61" s="18" t="s">
        <v>72</v>
      </c>
      <c r="AR61" s="18" t="s">
        <v>72</v>
      </c>
      <c r="AS61" s="18" t="s">
        <v>680</v>
      </c>
      <c r="AT61" s="18" t="s">
        <v>681</v>
      </c>
      <c r="AU61" s="18" t="s">
        <v>560</v>
      </c>
      <c r="AV61" s="18" t="s">
        <v>560</v>
      </c>
      <c r="AW61" s="18" t="s">
        <v>72</v>
      </c>
      <c r="AX61" t="s">
        <v>72</v>
      </c>
      <c r="AY61" t="s">
        <v>72</v>
      </c>
      <c r="BA61" t="s">
        <v>682</v>
      </c>
      <c r="BB61" t="s">
        <v>683</v>
      </c>
      <c r="BC61" t="s">
        <v>684</v>
      </c>
    </row>
    <row r="62" spans="1:55" ht="15" customHeight="1" x14ac:dyDescent="0.25">
      <c r="A62" s="18">
        <v>1</v>
      </c>
      <c r="B62" s="18" t="s">
        <v>687</v>
      </c>
      <c r="C62" s="18" t="s">
        <v>185</v>
      </c>
      <c r="D62" s="18" t="s">
        <v>58</v>
      </c>
      <c r="E62" s="18" t="s">
        <v>59</v>
      </c>
      <c r="F62" s="18" t="s">
        <v>60</v>
      </c>
      <c r="G62" s="18" t="s">
        <v>61</v>
      </c>
      <c r="H62" s="18" t="s">
        <v>62</v>
      </c>
      <c r="I62" s="18" t="s">
        <v>186</v>
      </c>
      <c r="J62" s="19">
        <v>44197</v>
      </c>
      <c r="K62" s="19">
        <v>44561</v>
      </c>
      <c r="L62" s="18" t="s">
        <v>64</v>
      </c>
      <c r="M62" s="18" t="str">
        <f>B62</f>
        <v>Cauca</v>
      </c>
      <c r="N62" s="18" t="s">
        <v>65</v>
      </c>
      <c r="O62" s="18" t="s">
        <v>187</v>
      </c>
      <c r="P62" s="18" t="s">
        <v>67</v>
      </c>
      <c r="Q62" s="20">
        <v>9.0909090909090912E-2</v>
      </c>
      <c r="R62" s="21">
        <v>3200</v>
      </c>
      <c r="S62" s="21">
        <v>0</v>
      </c>
      <c r="T62" s="21">
        <v>0</v>
      </c>
      <c r="U62" s="21">
        <v>0</v>
      </c>
      <c r="V62" s="21">
        <v>3200</v>
      </c>
      <c r="W62" s="21">
        <v>0</v>
      </c>
      <c r="X62" s="21" t="s">
        <v>688</v>
      </c>
      <c r="Y62" s="21">
        <v>561</v>
      </c>
      <c r="Z62" s="21" t="s">
        <v>689</v>
      </c>
      <c r="AA62" s="21">
        <v>1322</v>
      </c>
      <c r="AB62" s="21" t="s">
        <v>690</v>
      </c>
      <c r="AC62" s="21">
        <v>401</v>
      </c>
      <c r="AD62" s="21" t="s">
        <v>691</v>
      </c>
      <c r="AE62" s="21">
        <f t="shared" si="0"/>
        <v>2284</v>
      </c>
      <c r="AF62" s="19">
        <v>44304</v>
      </c>
      <c r="AG62" s="19">
        <v>44392</v>
      </c>
      <c r="AH62" s="19">
        <v>44483</v>
      </c>
      <c r="AI62" s="19">
        <v>44575</v>
      </c>
      <c r="AJ62" s="20">
        <f t="shared" si="1"/>
        <v>0.71375</v>
      </c>
      <c r="AK62" s="20" t="str">
        <f t="shared" si="2"/>
        <v/>
      </c>
      <c r="AL62" s="20" t="str">
        <f t="shared" si="3"/>
        <v/>
      </c>
      <c r="AM62" s="20" t="str">
        <f t="shared" si="4"/>
        <v/>
      </c>
      <c r="AN62" s="20">
        <f t="shared" si="5"/>
        <v>0.12531249999999999</v>
      </c>
      <c r="AO62" s="18" t="s">
        <v>72</v>
      </c>
      <c r="AP62" s="18" t="s">
        <v>72</v>
      </c>
      <c r="AQ62" s="18" t="s">
        <v>72</v>
      </c>
      <c r="AR62" s="18" t="s">
        <v>72</v>
      </c>
      <c r="AS62" s="18" t="s">
        <v>692</v>
      </c>
      <c r="AT62" s="18" t="s">
        <v>693</v>
      </c>
      <c r="AU62" s="18" t="s">
        <v>694</v>
      </c>
      <c r="AV62" s="18" t="s">
        <v>695</v>
      </c>
      <c r="AW62" s="18" t="s">
        <v>72</v>
      </c>
      <c r="AX62" s="18" t="s">
        <v>72</v>
      </c>
      <c r="AY62" s="18" t="s">
        <v>72</v>
      </c>
      <c r="AZ62" s="18"/>
      <c r="BA62" s="18" t="s">
        <v>696</v>
      </c>
      <c r="BB62" s="18" t="s">
        <v>697</v>
      </c>
      <c r="BC62" s="18" t="s">
        <v>698</v>
      </c>
    </row>
    <row r="63" spans="1:55" ht="15" customHeight="1" x14ac:dyDescent="0.25">
      <c r="A63" s="18">
        <v>2</v>
      </c>
      <c r="B63" s="18" t="s">
        <v>687</v>
      </c>
      <c r="C63" s="18" t="s">
        <v>185</v>
      </c>
      <c r="D63" s="18" t="s">
        <v>58</v>
      </c>
      <c r="E63" s="18" t="s">
        <v>59</v>
      </c>
      <c r="F63" s="18" t="s">
        <v>60</v>
      </c>
      <c r="G63" s="18" t="s">
        <v>61</v>
      </c>
      <c r="H63" s="18" t="s">
        <v>62</v>
      </c>
      <c r="I63" s="18" t="s">
        <v>198</v>
      </c>
      <c r="J63" s="19">
        <v>44197</v>
      </c>
      <c r="K63" s="19">
        <v>44561</v>
      </c>
      <c r="L63" s="18" t="s">
        <v>64</v>
      </c>
      <c r="M63" s="18" t="str">
        <f t="shared" ref="M63:M72" si="12">B63</f>
        <v>Cauca</v>
      </c>
      <c r="N63" s="18" t="s">
        <v>65</v>
      </c>
      <c r="O63" s="18" t="s">
        <v>199</v>
      </c>
      <c r="P63" s="18" t="s">
        <v>67</v>
      </c>
      <c r="Q63" s="20">
        <v>9.0909090909090912E-2</v>
      </c>
      <c r="R63" s="21">
        <v>44818</v>
      </c>
      <c r="S63" s="21">
        <v>0</v>
      </c>
      <c r="T63" s="21">
        <v>0</v>
      </c>
      <c r="U63" s="21">
        <v>0</v>
      </c>
      <c r="V63" s="21">
        <v>44818</v>
      </c>
      <c r="W63" s="21">
        <v>0</v>
      </c>
      <c r="X63" s="21" t="s">
        <v>688</v>
      </c>
      <c r="Y63" s="21">
        <v>0</v>
      </c>
      <c r="Z63" s="21" t="s">
        <v>699</v>
      </c>
      <c r="AA63" s="21">
        <v>1138</v>
      </c>
      <c r="AB63" s="21" t="s">
        <v>700</v>
      </c>
      <c r="AC63" s="21">
        <v>43239</v>
      </c>
      <c r="AD63" s="21" t="s">
        <v>701</v>
      </c>
      <c r="AE63" s="21">
        <f t="shared" si="0"/>
        <v>44377</v>
      </c>
      <c r="AF63" s="19">
        <v>44304</v>
      </c>
      <c r="AG63" s="19">
        <v>44392</v>
      </c>
      <c r="AH63" s="19">
        <v>44481</v>
      </c>
      <c r="AI63" s="19">
        <v>44575</v>
      </c>
      <c r="AJ63" s="20">
        <f t="shared" si="1"/>
        <v>0.99016020348966938</v>
      </c>
      <c r="AK63" s="20" t="str">
        <f t="shared" si="2"/>
        <v/>
      </c>
      <c r="AL63" s="20" t="str">
        <f t="shared" si="3"/>
        <v/>
      </c>
      <c r="AM63" s="20" t="str">
        <f t="shared" si="4"/>
        <v/>
      </c>
      <c r="AN63" s="20">
        <f t="shared" si="5"/>
        <v>0.96476861975099293</v>
      </c>
      <c r="AO63" s="18" t="s">
        <v>72</v>
      </c>
      <c r="AP63" s="18" t="s">
        <v>72</v>
      </c>
      <c r="AQ63" s="18" t="s">
        <v>72</v>
      </c>
      <c r="AR63" s="18" t="s">
        <v>72</v>
      </c>
      <c r="AS63" s="18" t="s">
        <v>692</v>
      </c>
      <c r="AT63" s="18" t="s">
        <v>693</v>
      </c>
      <c r="AU63" s="18" t="s">
        <v>702</v>
      </c>
      <c r="AV63" s="18" t="s">
        <v>703</v>
      </c>
      <c r="AW63" s="18" t="s">
        <v>72</v>
      </c>
      <c r="AX63" t="s">
        <v>175</v>
      </c>
      <c r="AY63" t="s">
        <v>72</v>
      </c>
      <c r="BA63" t="s">
        <v>704</v>
      </c>
      <c r="BB63" t="s">
        <v>699</v>
      </c>
      <c r="BC63" t="s">
        <v>705</v>
      </c>
    </row>
    <row r="64" spans="1:55" ht="15" customHeight="1" x14ac:dyDescent="0.25">
      <c r="A64" s="18">
        <v>3</v>
      </c>
      <c r="B64" s="18" t="s">
        <v>687</v>
      </c>
      <c r="C64" s="18" t="s">
        <v>57</v>
      </c>
      <c r="D64" s="18" t="s">
        <v>58</v>
      </c>
      <c r="E64" s="18" t="s">
        <v>59</v>
      </c>
      <c r="F64" s="18" t="s">
        <v>60</v>
      </c>
      <c r="G64" s="18" t="s">
        <v>61</v>
      </c>
      <c r="H64" s="18" t="s">
        <v>62</v>
      </c>
      <c r="I64" s="18" t="s">
        <v>63</v>
      </c>
      <c r="J64" s="19">
        <v>44197</v>
      </c>
      <c r="K64" s="19">
        <v>44561</v>
      </c>
      <c r="L64" s="18" t="s">
        <v>64</v>
      </c>
      <c r="M64" s="18" t="str">
        <f t="shared" si="12"/>
        <v>Cauca</v>
      </c>
      <c r="N64" s="18" t="s">
        <v>65</v>
      </c>
      <c r="O64" s="18" t="s">
        <v>66</v>
      </c>
      <c r="P64" s="18" t="s">
        <v>67</v>
      </c>
      <c r="Q64" s="20">
        <v>9.0909090909090912E-2</v>
      </c>
      <c r="R64" s="21">
        <v>6064</v>
      </c>
      <c r="S64" s="21">
        <v>0</v>
      </c>
      <c r="T64" s="21">
        <v>0</v>
      </c>
      <c r="U64" s="21">
        <v>0</v>
      </c>
      <c r="V64" s="21">
        <v>6064</v>
      </c>
      <c r="W64" s="21">
        <v>1017</v>
      </c>
      <c r="X64" s="21" t="s">
        <v>706</v>
      </c>
      <c r="Y64" s="21">
        <v>1751</v>
      </c>
      <c r="Z64" s="21" t="s">
        <v>707</v>
      </c>
      <c r="AA64" s="21">
        <v>12219</v>
      </c>
      <c r="AB64" s="21" t="s">
        <v>708</v>
      </c>
      <c r="AC64" s="21">
        <v>2520</v>
      </c>
      <c r="AD64" s="21" t="s">
        <v>709</v>
      </c>
      <c r="AE64" s="21">
        <f t="shared" si="0"/>
        <v>17507</v>
      </c>
      <c r="AF64" s="19">
        <v>44305</v>
      </c>
      <c r="AG64" s="19">
        <v>44392</v>
      </c>
      <c r="AH64" s="19">
        <v>44483</v>
      </c>
      <c r="AI64" s="19">
        <v>44575</v>
      </c>
      <c r="AJ64" s="20">
        <f t="shared" si="1"/>
        <v>1</v>
      </c>
      <c r="AK64" s="20" t="str">
        <f t="shared" si="2"/>
        <v/>
      </c>
      <c r="AL64" s="20" t="str">
        <f t="shared" si="3"/>
        <v/>
      </c>
      <c r="AM64" s="20" t="str">
        <f t="shared" si="4"/>
        <v/>
      </c>
      <c r="AN64" s="20">
        <f t="shared" si="5"/>
        <v>0.41556728232189971</v>
      </c>
      <c r="AO64" s="18" t="s">
        <v>72</v>
      </c>
      <c r="AP64" s="18" t="s">
        <v>72</v>
      </c>
      <c r="AQ64" s="18" t="s">
        <v>72</v>
      </c>
      <c r="AR64" s="18" t="s">
        <v>72</v>
      </c>
      <c r="AS64" s="18" t="s">
        <v>692</v>
      </c>
      <c r="AT64" s="18" t="s">
        <v>693</v>
      </c>
      <c r="AU64" s="18" t="s">
        <v>710</v>
      </c>
      <c r="AV64" s="18" t="s">
        <v>711</v>
      </c>
      <c r="AW64" s="18" t="s">
        <v>72</v>
      </c>
      <c r="AX64" t="s">
        <v>72</v>
      </c>
      <c r="AY64" t="s">
        <v>72</v>
      </c>
      <c r="BA64" t="s">
        <v>712</v>
      </c>
      <c r="BB64" t="s">
        <v>713</v>
      </c>
      <c r="BC64" t="s">
        <v>714</v>
      </c>
    </row>
    <row r="65" spans="1:55" ht="15" customHeight="1" x14ac:dyDescent="0.25">
      <c r="A65" s="18">
        <v>5</v>
      </c>
      <c r="B65" s="18" t="s">
        <v>687</v>
      </c>
      <c r="C65" s="18" t="s">
        <v>57</v>
      </c>
      <c r="D65" s="18" t="s">
        <v>58</v>
      </c>
      <c r="E65" s="18" t="s">
        <v>59</v>
      </c>
      <c r="F65" s="18" t="s">
        <v>60</v>
      </c>
      <c r="G65" s="18" t="s">
        <v>61</v>
      </c>
      <c r="H65" s="18" t="s">
        <v>62</v>
      </c>
      <c r="I65" t="s">
        <v>80</v>
      </c>
      <c r="J65" s="19">
        <v>44197</v>
      </c>
      <c r="K65" s="19">
        <v>44561</v>
      </c>
      <c r="L65" s="18" t="s">
        <v>64</v>
      </c>
      <c r="M65" s="18" t="str">
        <f t="shared" si="12"/>
        <v>Cauca</v>
      </c>
      <c r="N65" s="18" t="s">
        <v>65</v>
      </c>
      <c r="O65" s="18" t="s">
        <v>81</v>
      </c>
      <c r="P65" s="18" t="s">
        <v>67</v>
      </c>
      <c r="Q65" s="20">
        <v>9.0909090909090912E-2</v>
      </c>
      <c r="R65" s="21">
        <v>5038</v>
      </c>
      <c r="S65" s="21">
        <v>0</v>
      </c>
      <c r="T65" s="21">
        <v>0</v>
      </c>
      <c r="U65" s="21">
        <v>0</v>
      </c>
      <c r="V65" s="21">
        <v>5038</v>
      </c>
      <c r="W65" s="21">
        <v>121</v>
      </c>
      <c r="X65" s="21" t="s">
        <v>715</v>
      </c>
      <c r="Y65" s="21">
        <v>402</v>
      </c>
      <c r="Z65" s="21" t="s">
        <v>716</v>
      </c>
      <c r="AA65" s="21">
        <v>877</v>
      </c>
      <c r="AB65" s="21" t="s">
        <v>717</v>
      </c>
      <c r="AC65" s="21">
        <v>305</v>
      </c>
      <c r="AD65" s="21" t="s">
        <v>718</v>
      </c>
      <c r="AE65" s="21">
        <f t="shared" si="0"/>
        <v>1705</v>
      </c>
      <c r="AF65" s="19">
        <v>44305</v>
      </c>
      <c r="AG65" s="19">
        <v>44392</v>
      </c>
      <c r="AH65" s="19">
        <v>44483</v>
      </c>
      <c r="AI65" s="19">
        <v>44575</v>
      </c>
      <c r="AJ65" s="20">
        <f t="shared" si="1"/>
        <v>0.33842794759825329</v>
      </c>
      <c r="AK65" s="20" t="str">
        <f t="shared" si="2"/>
        <v/>
      </c>
      <c r="AL65" s="20" t="str">
        <f t="shared" si="3"/>
        <v/>
      </c>
      <c r="AM65" s="20" t="str">
        <f t="shared" si="4"/>
        <v/>
      </c>
      <c r="AN65" s="20">
        <f t="shared" si="5"/>
        <v>6.0539896784438267E-2</v>
      </c>
      <c r="AO65" s="18" t="s">
        <v>72</v>
      </c>
      <c r="AP65" s="18" t="s">
        <v>72</v>
      </c>
      <c r="AQ65" s="18" t="s">
        <v>72</v>
      </c>
      <c r="AR65" s="18" t="s">
        <v>72</v>
      </c>
      <c r="AS65" s="18" t="s">
        <v>692</v>
      </c>
      <c r="AT65" s="18" t="s">
        <v>693</v>
      </c>
      <c r="AU65" s="18" t="s">
        <v>719</v>
      </c>
      <c r="AV65" s="18" t="s">
        <v>720</v>
      </c>
      <c r="AW65" s="18" t="s">
        <v>72</v>
      </c>
      <c r="AX65" t="s">
        <v>72</v>
      </c>
      <c r="AY65" t="s">
        <v>72</v>
      </c>
      <c r="BA65" t="s">
        <v>721</v>
      </c>
      <c r="BB65" t="s">
        <v>722</v>
      </c>
      <c r="BC65" t="s">
        <v>723</v>
      </c>
    </row>
    <row r="66" spans="1:55" ht="15" customHeight="1" x14ac:dyDescent="0.25">
      <c r="A66" s="18">
        <v>7</v>
      </c>
      <c r="B66" s="18" t="s">
        <v>687</v>
      </c>
      <c r="C66" s="18" t="s">
        <v>334</v>
      </c>
      <c r="D66" s="18" t="s">
        <v>58</v>
      </c>
      <c r="E66" s="18" t="s">
        <v>160</v>
      </c>
      <c r="F66" s="18" t="s">
        <v>335</v>
      </c>
      <c r="G66" s="18" t="s">
        <v>61</v>
      </c>
      <c r="H66" s="18" t="s">
        <v>62</v>
      </c>
      <c r="I66" t="s">
        <v>336</v>
      </c>
      <c r="J66" s="19">
        <v>44197</v>
      </c>
      <c r="K66" s="19">
        <v>44561</v>
      </c>
      <c r="L66" s="18" t="s">
        <v>64</v>
      </c>
      <c r="M66" s="18" t="str">
        <f t="shared" si="12"/>
        <v>Cauca</v>
      </c>
      <c r="N66" s="18" t="s">
        <v>65</v>
      </c>
      <c r="O66" s="18" t="s">
        <v>337</v>
      </c>
      <c r="P66" s="18" t="s">
        <v>67</v>
      </c>
      <c r="Q66" s="20">
        <v>9.0909090909090912E-2</v>
      </c>
      <c r="R66" s="21">
        <v>50</v>
      </c>
      <c r="S66" s="21">
        <v>0</v>
      </c>
      <c r="T66" s="21">
        <v>0</v>
      </c>
      <c r="U66" s="21">
        <v>0</v>
      </c>
      <c r="V66" s="21">
        <v>50</v>
      </c>
      <c r="W66" s="21">
        <v>0</v>
      </c>
      <c r="X66" s="21" t="s">
        <v>724</v>
      </c>
      <c r="Y66" s="21">
        <v>8</v>
      </c>
      <c r="Z66" s="21" t="s">
        <v>725</v>
      </c>
      <c r="AA66" s="21">
        <v>13</v>
      </c>
      <c r="AB66" s="21" t="s">
        <v>726</v>
      </c>
      <c r="AC66" s="21">
        <v>35</v>
      </c>
      <c r="AD66" s="21" t="s">
        <v>727</v>
      </c>
      <c r="AE66" s="21">
        <f t="shared" ref="AE66:AE129" si="13">AC66+AA66+Y66+W66</f>
        <v>56</v>
      </c>
      <c r="AF66" s="19">
        <v>44304</v>
      </c>
      <c r="AG66" s="19">
        <v>44392</v>
      </c>
      <c r="AH66" s="19">
        <v>44481</v>
      </c>
      <c r="AI66" s="19">
        <v>44575</v>
      </c>
      <c r="AJ66" s="20">
        <f t="shared" ref="AJ66:AJ129" si="14">IFERROR(IF((W66+Y66+AA66+AC66)/R66&gt;1,1,(W66+Y66+AA66+AC66)/R66),0)</f>
        <v>1</v>
      </c>
      <c r="AK66" s="20" t="str">
        <f t="shared" ref="AK66:AK129" si="15">IFERROR(IF(S66=0,"",IF((W66/S66)&gt;1,1,(W66/S66))),"")</f>
        <v/>
      </c>
      <c r="AL66" s="20" t="str">
        <f t="shared" ref="AL66:AL129" si="16">IFERROR(IF(T66=0,"",IF((Y66/T66)&gt;1,1,(Y66/T66))),"")</f>
        <v/>
      </c>
      <c r="AM66" s="20" t="str">
        <f t="shared" ref="AM66:AM129" si="17">IFERROR(IF(U66=0,"",IF((AA66/U66)&gt;1,1,(AA66/U66))),"")</f>
        <v/>
      </c>
      <c r="AN66" s="20">
        <f t="shared" ref="AN66:AN129" si="18">IFERROR(IF(V66=0,"",IF((AC66/V66)&gt;1,1,(AC66/V66))),"")</f>
        <v>0.7</v>
      </c>
      <c r="AO66" s="18" t="s">
        <v>72</v>
      </c>
      <c r="AP66" s="18" t="s">
        <v>72</v>
      </c>
      <c r="AQ66" s="18" t="s">
        <v>72</v>
      </c>
      <c r="AR66" s="18" t="s">
        <v>72</v>
      </c>
      <c r="AS66" s="18" t="s">
        <v>728</v>
      </c>
      <c r="AT66" s="18" t="s">
        <v>693</v>
      </c>
      <c r="AU66" s="18" t="s">
        <v>729</v>
      </c>
      <c r="AV66" s="18" t="s">
        <v>730</v>
      </c>
      <c r="AW66" s="18" t="s">
        <v>180</v>
      </c>
      <c r="AX66" t="s">
        <v>72</v>
      </c>
      <c r="AY66" t="s">
        <v>72</v>
      </c>
      <c r="BA66" t="s">
        <v>180</v>
      </c>
      <c r="BB66" t="s">
        <v>731</v>
      </c>
      <c r="BC66" t="s">
        <v>732</v>
      </c>
    </row>
    <row r="67" spans="1:55" ht="15" customHeight="1" x14ac:dyDescent="0.25">
      <c r="A67" s="18">
        <v>8</v>
      </c>
      <c r="B67" s="18" t="s">
        <v>687</v>
      </c>
      <c r="C67" s="18" t="s">
        <v>92</v>
      </c>
      <c r="D67" s="18" t="s">
        <v>58</v>
      </c>
      <c r="E67" s="18" t="s">
        <v>59</v>
      </c>
      <c r="F67" s="18" t="s">
        <v>93</v>
      </c>
      <c r="G67" s="18" t="s">
        <v>61</v>
      </c>
      <c r="H67" s="18" t="s">
        <v>62</v>
      </c>
      <c r="I67" t="s">
        <v>94</v>
      </c>
      <c r="J67" s="19">
        <v>44197</v>
      </c>
      <c r="K67" s="19">
        <v>44561</v>
      </c>
      <c r="L67" s="18" t="s">
        <v>64</v>
      </c>
      <c r="M67" s="18" t="str">
        <f t="shared" si="12"/>
        <v>Cauca</v>
      </c>
      <c r="N67" s="18" t="s">
        <v>95</v>
      </c>
      <c r="O67" s="18" t="s">
        <v>96</v>
      </c>
      <c r="P67" s="18" t="s">
        <v>67</v>
      </c>
      <c r="Q67" s="20">
        <v>9.0909090909090912E-2</v>
      </c>
      <c r="R67" s="22">
        <v>1</v>
      </c>
      <c r="S67" s="22">
        <v>0.25</v>
      </c>
      <c r="T67" s="22">
        <v>0.25</v>
      </c>
      <c r="U67" s="22">
        <v>0.25</v>
      </c>
      <c r="V67" s="22">
        <v>0.25</v>
      </c>
      <c r="W67" s="22">
        <v>0.2475</v>
      </c>
      <c r="X67" s="22" t="s">
        <v>733</v>
      </c>
      <c r="Y67" s="22">
        <v>0.25</v>
      </c>
      <c r="Z67" s="22" t="s">
        <v>734</v>
      </c>
      <c r="AA67" s="22">
        <v>0.25</v>
      </c>
      <c r="AB67" s="22" t="s">
        <v>735</v>
      </c>
      <c r="AC67" s="22">
        <v>0.25</v>
      </c>
      <c r="AD67" s="22" t="s">
        <v>736</v>
      </c>
      <c r="AE67" s="22">
        <f t="shared" si="13"/>
        <v>0.99750000000000005</v>
      </c>
      <c r="AF67" s="19">
        <v>44305</v>
      </c>
      <c r="AG67" s="19">
        <v>44392</v>
      </c>
      <c r="AH67" s="19">
        <v>44481</v>
      </c>
      <c r="AI67" s="19">
        <v>44575</v>
      </c>
      <c r="AJ67" s="20">
        <f t="shared" si="14"/>
        <v>0.99750000000000005</v>
      </c>
      <c r="AK67" s="20">
        <f t="shared" si="15"/>
        <v>0.99</v>
      </c>
      <c r="AL67" s="20">
        <f t="shared" si="16"/>
        <v>1</v>
      </c>
      <c r="AM67" s="20">
        <f t="shared" si="17"/>
        <v>1</v>
      </c>
      <c r="AN67" s="20">
        <f t="shared" si="18"/>
        <v>1</v>
      </c>
      <c r="AO67" s="18" t="s">
        <v>72</v>
      </c>
      <c r="AP67" s="18" t="s">
        <v>72</v>
      </c>
      <c r="AQ67" s="18" t="s">
        <v>72</v>
      </c>
      <c r="AR67" s="18" t="s">
        <v>72</v>
      </c>
      <c r="AS67" s="18" t="s">
        <v>692</v>
      </c>
      <c r="AT67" s="18" t="s">
        <v>693</v>
      </c>
      <c r="AU67" s="18" t="s">
        <v>737</v>
      </c>
      <c r="AV67" s="18" t="s">
        <v>738</v>
      </c>
      <c r="AW67" s="18" t="s">
        <v>72</v>
      </c>
      <c r="AX67" t="s">
        <v>72</v>
      </c>
      <c r="AY67" t="s">
        <v>72</v>
      </c>
      <c r="BA67" t="s">
        <v>739</v>
      </c>
      <c r="BB67" t="s">
        <v>740</v>
      </c>
      <c r="BC67" t="s">
        <v>741</v>
      </c>
    </row>
    <row r="68" spans="1:55" ht="15" customHeight="1" x14ac:dyDescent="0.25">
      <c r="A68" s="18">
        <v>9</v>
      </c>
      <c r="B68" s="18" t="s">
        <v>687</v>
      </c>
      <c r="C68" s="18" t="s">
        <v>107</v>
      </c>
      <c r="D68" s="18" t="s">
        <v>58</v>
      </c>
      <c r="E68" s="18" t="s">
        <v>59</v>
      </c>
      <c r="F68" s="18" t="s">
        <v>93</v>
      </c>
      <c r="G68" s="18" t="s">
        <v>61</v>
      </c>
      <c r="H68" s="18" t="s">
        <v>62</v>
      </c>
      <c r="I68" t="s">
        <v>108</v>
      </c>
      <c r="J68" s="19">
        <v>44197</v>
      </c>
      <c r="K68" s="19">
        <v>44561</v>
      </c>
      <c r="L68" s="18" t="s">
        <v>64</v>
      </c>
      <c r="M68" s="18" t="str">
        <f t="shared" si="12"/>
        <v>Cauca</v>
      </c>
      <c r="N68" s="18" t="s">
        <v>95</v>
      </c>
      <c r="O68" s="18" t="s">
        <v>96</v>
      </c>
      <c r="P68" s="18" t="s">
        <v>67</v>
      </c>
      <c r="Q68" s="20">
        <v>9.0909090909090912E-2</v>
      </c>
      <c r="R68" s="22">
        <v>1</v>
      </c>
      <c r="S68" s="22">
        <v>0.25</v>
      </c>
      <c r="T68" s="22">
        <v>0.25</v>
      </c>
      <c r="U68" s="22">
        <v>0.25</v>
      </c>
      <c r="V68" s="22">
        <v>0.25</v>
      </c>
      <c r="W68" s="22">
        <v>0.25</v>
      </c>
      <c r="X68" s="22" t="s">
        <v>742</v>
      </c>
      <c r="Y68" s="22">
        <v>0.25</v>
      </c>
      <c r="Z68" s="22" t="s">
        <v>743</v>
      </c>
      <c r="AA68" s="22">
        <v>0.25</v>
      </c>
      <c r="AB68" s="22" t="s">
        <v>744</v>
      </c>
      <c r="AC68" s="22">
        <v>0.25</v>
      </c>
      <c r="AD68" s="22" t="s">
        <v>745</v>
      </c>
      <c r="AE68" s="22">
        <f t="shared" si="13"/>
        <v>1</v>
      </c>
      <c r="AF68" s="19">
        <v>44305</v>
      </c>
      <c r="AG68" s="19">
        <v>44392</v>
      </c>
      <c r="AH68" s="19">
        <v>44483</v>
      </c>
      <c r="AI68" s="19">
        <v>44575</v>
      </c>
      <c r="AJ68" s="20">
        <f t="shared" si="14"/>
        <v>1</v>
      </c>
      <c r="AK68" s="20">
        <f t="shared" si="15"/>
        <v>1</v>
      </c>
      <c r="AL68" s="20">
        <f t="shared" si="16"/>
        <v>1</v>
      </c>
      <c r="AM68" s="20">
        <f t="shared" si="17"/>
        <v>1</v>
      </c>
      <c r="AN68" s="20">
        <f t="shared" si="18"/>
        <v>1</v>
      </c>
      <c r="AO68" s="18" t="s">
        <v>72</v>
      </c>
      <c r="AP68" s="18" t="s">
        <v>72</v>
      </c>
      <c r="AQ68" s="18" t="s">
        <v>72</v>
      </c>
      <c r="AR68" s="18" t="s">
        <v>72</v>
      </c>
      <c r="AS68" s="18" t="s">
        <v>692</v>
      </c>
      <c r="AT68" s="18" t="s">
        <v>693</v>
      </c>
      <c r="AU68" s="18" t="s">
        <v>746</v>
      </c>
      <c r="AV68" s="18" t="s">
        <v>747</v>
      </c>
      <c r="AW68" s="18" t="s">
        <v>72</v>
      </c>
      <c r="AX68" t="s">
        <v>72</v>
      </c>
      <c r="AY68" t="s">
        <v>72</v>
      </c>
      <c r="BA68" t="s">
        <v>748</v>
      </c>
      <c r="BB68" t="s">
        <v>749</v>
      </c>
      <c r="BC68" t="s">
        <v>750</v>
      </c>
    </row>
    <row r="69" spans="1:55" ht="15" customHeight="1" x14ac:dyDescent="0.25">
      <c r="A69" s="18">
        <v>10</v>
      </c>
      <c r="B69" s="18" t="s">
        <v>687</v>
      </c>
      <c r="C69" s="18" t="s">
        <v>117</v>
      </c>
      <c r="D69" s="18" t="s">
        <v>118</v>
      </c>
      <c r="E69" s="18" t="s">
        <v>119</v>
      </c>
      <c r="F69" s="18" t="s">
        <v>120</v>
      </c>
      <c r="G69" s="18" t="s">
        <v>61</v>
      </c>
      <c r="H69" s="18" t="s">
        <v>121</v>
      </c>
      <c r="I69" t="s">
        <v>122</v>
      </c>
      <c r="J69" s="19">
        <v>44197</v>
      </c>
      <c r="K69" s="19">
        <v>44561</v>
      </c>
      <c r="L69" s="18" t="s">
        <v>64</v>
      </c>
      <c r="M69" s="18" t="str">
        <f t="shared" si="12"/>
        <v>Cauca</v>
      </c>
      <c r="N69" s="18" t="s">
        <v>95</v>
      </c>
      <c r="O69" s="18" t="s">
        <v>96</v>
      </c>
      <c r="P69" s="18" t="s">
        <v>67</v>
      </c>
      <c r="Q69" s="20">
        <v>9.0909090909090912E-2</v>
      </c>
      <c r="R69" s="22">
        <v>1</v>
      </c>
      <c r="S69" s="22">
        <v>0.25</v>
      </c>
      <c r="T69" s="22">
        <v>0.25</v>
      </c>
      <c r="U69" s="22">
        <v>0.25</v>
      </c>
      <c r="V69" s="22">
        <v>0.25</v>
      </c>
      <c r="W69" s="22">
        <v>0.15</v>
      </c>
      <c r="X69" s="22" t="s">
        <v>751</v>
      </c>
      <c r="Y69" s="22">
        <v>0.2</v>
      </c>
      <c r="Z69" s="22" t="s">
        <v>752</v>
      </c>
      <c r="AA69" s="22">
        <v>0.2</v>
      </c>
      <c r="AB69" s="22" t="s">
        <v>753</v>
      </c>
      <c r="AC69" s="22">
        <v>0.24</v>
      </c>
      <c r="AD69" s="22" t="s">
        <v>754</v>
      </c>
      <c r="AE69" s="22">
        <f t="shared" si="13"/>
        <v>0.79</v>
      </c>
      <c r="AF69" s="19">
        <v>44305</v>
      </c>
      <c r="AG69" s="19">
        <v>44392</v>
      </c>
      <c r="AH69" s="19">
        <v>44481</v>
      </c>
      <c r="AI69" s="19"/>
      <c r="AJ69" s="20">
        <f t="shared" si="14"/>
        <v>0.79</v>
      </c>
      <c r="AK69" s="20">
        <f t="shared" si="15"/>
        <v>0.6</v>
      </c>
      <c r="AL69" s="20">
        <f t="shared" si="16"/>
        <v>0.8</v>
      </c>
      <c r="AM69" s="20">
        <f t="shared" si="17"/>
        <v>0.8</v>
      </c>
      <c r="AN69" s="20">
        <f t="shared" si="18"/>
        <v>0.96</v>
      </c>
      <c r="AO69" s="18" t="s">
        <v>72</v>
      </c>
      <c r="AP69" s="18" t="s">
        <v>72</v>
      </c>
      <c r="AQ69" s="18" t="s">
        <v>72</v>
      </c>
      <c r="AR69" s="18" t="s">
        <v>72</v>
      </c>
      <c r="AS69" s="18" t="s">
        <v>692</v>
      </c>
      <c r="AT69" s="18" t="s">
        <v>693</v>
      </c>
      <c r="AU69" s="18" t="s">
        <v>755</v>
      </c>
      <c r="AV69" s="18" t="s">
        <v>756</v>
      </c>
      <c r="AW69" s="18" t="s">
        <v>72</v>
      </c>
      <c r="AX69" t="s">
        <v>72</v>
      </c>
      <c r="AY69" t="s">
        <v>72</v>
      </c>
      <c r="BA69" t="s">
        <v>757</v>
      </c>
      <c r="BB69" t="s">
        <v>758</v>
      </c>
      <c r="BC69" t="s">
        <v>759</v>
      </c>
    </row>
    <row r="70" spans="1:55" ht="15" customHeight="1" x14ac:dyDescent="0.25">
      <c r="A70" s="18">
        <v>11</v>
      </c>
      <c r="B70" s="18" t="s">
        <v>687</v>
      </c>
      <c r="C70" s="18" t="s">
        <v>132</v>
      </c>
      <c r="D70" s="18" t="s">
        <v>133</v>
      </c>
      <c r="E70" s="18" t="s">
        <v>134</v>
      </c>
      <c r="F70" s="18" t="s">
        <v>135</v>
      </c>
      <c r="G70" s="18" t="s">
        <v>136</v>
      </c>
      <c r="H70" s="18" t="s">
        <v>136</v>
      </c>
      <c r="I70" s="18" t="s">
        <v>137</v>
      </c>
      <c r="J70" s="19">
        <v>44197</v>
      </c>
      <c r="K70" s="19">
        <v>44561</v>
      </c>
      <c r="L70" s="18" t="s">
        <v>64</v>
      </c>
      <c r="M70" s="18" t="str">
        <f t="shared" si="12"/>
        <v>Cauca</v>
      </c>
      <c r="N70" s="18" t="s">
        <v>95</v>
      </c>
      <c r="O70" s="18" t="s">
        <v>138</v>
      </c>
      <c r="P70" s="18" t="s">
        <v>67</v>
      </c>
      <c r="Q70" s="20">
        <v>9.0909090909090912E-2</v>
      </c>
      <c r="R70" s="22">
        <v>1</v>
      </c>
      <c r="S70" s="22">
        <v>0.25</v>
      </c>
      <c r="T70" s="22">
        <v>0.25</v>
      </c>
      <c r="U70" s="22">
        <v>0.25</v>
      </c>
      <c r="V70" s="22">
        <v>0.25</v>
      </c>
      <c r="W70" s="22">
        <v>0.25</v>
      </c>
      <c r="X70" s="22" t="s">
        <v>760</v>
      </c>
      <c r="Y70" s="22">
        <v>0.25</v>
      </c>
      <c r="Z70" s="22" t="s">
        <v>761</v>
      </c>
      <c r="AA70" s="22">
        <v>0.25</v>
      </c>
      <c r="AB70" s="22" t="s">
        <v>762</v>
      </c>
      <c r="AC70" s="22">
        <v>0.25</v>
      </c>
      <c r="AD70" s="22" t="s">
        <v>763</v>
      </c>
      <c r="AE70" s="22">
        <f t="shared" si="13"/>
        <v>1</v>
      </c>
      <c r="AF70" s="19">
        <v>44305</v>
      </c>
      <c r="AG70" s="19">
        <v>44392</v>
      </c>
      <c r="AH70" s="19">
        <v>44483</v>
      </c>
      <c r="AI70" s="19">
        <v>44575</v>
      </c>
      <c r="AJ70" s="20">
        <f t="shared" si="14"/>
        <v>1</v>
      </c>
      <c r="AK70" s="20">
        <f t="shared" si="15"/>
        <v>1</v>
      </c>
      <c r="AL70" s="20">
        <f t="shared" si="16"/>
        <v>1</v>
      </c>
      <c r="AM70" s="20">
        <f t="shared" si="17"/>
        <v>1</v>
      </c>
      <c r="AN70" s="20">
        <f t="shared" si="18"/>
        <v>1</v>
      </c>
      <c r="AO70" s="18" t="s">
        <v>72</v>
      </c>
      <c r="AP70" s="18" t="s">
        <v>72</v>
      </c>
      <c r="AQ70" s="18" t="s">
        <v>72</v>
      </c>
      <c r="AR70" s="18" t="s">
        <v>72</v>
      </c>
      <c r="AS70" s="18" t="s">
        <v>692</v>
      </c>
      <c r="AT70" s="18" t="s">
        <v>693</v>
      </c>
      <c r="AU70" s="18" t="s">
        <v>764</v>
      </c>
      <c r="AV70" s="18" t="s">
        <v>765</v>
      </c>
      <c r="AW70" s="18" t="s">
        <v>72</v>
      </c>
      <c r="AX70" t="s">
        <v>72</v>
      </c>
      <c r="AY70" t="s">
        <v>72</v>
      </c>
      <c r="BA70" t="s">
        <v>766</v>
      </c>
      <c r="BB70" t="s">
        <v>767</v>
      </c>
      <c r="BC70" t="s">
        <v>768</v>
      </c>
    </row>
    <row r="71" spans="1:55" ht="15" customHeight="1" x14ac:dyDescent="0.25">
      <c r="A71" s="18">
        <v>12</v>
      </c>
      <c r="B71" s="18" t="s">
        <v>687</v>
      </c>
      <c r="C71" s="18" t="s">
        <v>132</v>
      </c>
      <c r="D71" s="18" t="s">
        <v>133</v>
      </c>
      <c r="E71" s="18" t="s">
        <v>134</v>
      </c>
      <c r="F71" s="18" t="s">
        <v>135</v>
      </c>
      <c r="G71" s="18" t="s">
        <v>136</v>
      </c>
      <c r="H71" s="18" t="s">
        <v>136</v>
      </c>
      <c r="I71" t="s">
        <v>149</v>
      </c>
      <c r="J71" s="19">
        <v>44197</v>
      </c>
      <c r="K71" s="19">
        <v>44561</v>
      </c>
      <c r="L71" s="18" t="s">
        <v>64</v>
      </c>
      <c r="M71" s="18" t="str">
        <f t="shared" si="12"/>
        <v>Cauca</v>
      </c>
      <c r="N71" s="18" t="s">
        <v>95</v>
      </c>
      <c r="O71" s="18" t="s">
        <v>150</v>
      </c>
      <c r="P71" s="18" t="s">
        <v>67</v>
      </c>
      <c r="Q71" s="20">
        <v>9.0909090909090912E-2</v>
      </c>
      <c r="R71" s="22">
        <v>1</v>
      </c>
      <c r="S71" s="22">
        <v>0.25</v>
      </c>
      <c r="T71" s="22">
        <v>0.25</v>
      </c>
      <c r="U71" s="22">
        <v>0.25</v>
      </c>
      <c r="V71" s="22">
        <v>0.25</v>
      </c>
      <c r="W71" s="22">
        <v>0.25</v>
      </c>
      <c r="X71" s="22" t="s">
        <v>769</v>
      </c>
      <c r="Y71" s="22">
        <v>0.25</v>
      </c>
      <c r="Z71" s="22" t="s">
        <v>770</v>
      </c>
      <c r="AA71" s="22">
        <v>0.25</v>
      </c>
      <c r="AB71" s="22" t="s">
        <v>770</v>
      </c>
      <c r="AC71" s="22">
        <v>0.25</v>
      </c>
      <c r="AD71" s="22" t="s">
        <v>771</v>
      </c>
      <c r="AE71" s="22">
        <f t="shared" si="13"/>
        <v>1</v>
      </c>
      <c r="AF71" s="19">
        <v>44305</v>
      </c>
      <c r="AG71" s="19">
        <v>44392</v>
      </c>
      <c r="AH71" s="19">
        <v>44481</v>
      </c>
      <c r="AI71" s="19">
        <v>44575</v>
      </c>
      <c r="AJ71" s="20">
        <f t="shared" si="14"/>
        <v>1</v>
      </c>
      <c r="AK71" s="20">
        <f t="shared" si="15"/>
        <v>1</v>
      </c>
      <c r="AL71" s="20">
        <f t="shared" si="16"/>
        <v>1</v>
      </c>
      <c r="AM71" s="20">
        <f t="shared" si="17"/>
        <v>1</v>
      </c>
      <c r="AN71" s="20">
        <f t="shared" si="18"/>
        <v>1</v>
      </c>
      <c r="AO71" s="18" t="s">
        <v>72</v>
      </c>
      <c r="AP71" s="18" t="s">
        <v>72</v>
      </c>
      <c r="AQ71" s="18" t="s">
        <v>72</v>
      </c>
      <c r="AR71" s="18" t="s">
        <v>72</v>
      </c>
      <c r="AS71" s="18" t="s">
        <v>692</v>
      </c>
      <c r="AT71" s="18" t="s">
        <v>693</v>
      </c>
      <c r="AU71" s="18" t="s">
        <v>772</v>
      </c>
      <c r="AV71" s="18" t="s">
        <v>773</v>
      </c>
      <c r="AW71" s="18" t="s">
        <v>72</v>
      </c>
      <c r="AX71" t="s">
        <v>72</v>
      </c>
      <c r="AY71" t="s">
        <v>72</v>
      </c>
      <c r="BA71" t="s">
        <v>774</v>
      </c>
      <c r="BB71" t="s">
        <v>775</v>
      </c>
      <c r="BC71" t="s">
        <v>776</v>
      </c>
    </row>
    <row r="72" spans="1:55" ht="15" customHeight="1" x14ac:dyDescent="0.25">
      <c r="A72" s="18">
        <v>14</v>
      </c>
      <c r="B72" s="18" t="s">
        <v>687</v>
      </c>
      <c r="C72" s="18" t="s">
        <v>159</v>
      </c>
      <c r="D72" s="18" t="s">
        <v>58</v>
      </c>
      <c r="E72" s="18" t="s">
        <v>160</v>
      </c>
      <c r="F72" s="18" t="s">
        <v>161</v>
      </c>
      <c r="G72" s="18" t="s">
        <v>162</v>
      </c>
      <c r="H72" s="18" t="s">
        <v>163</v>
      </c>
      <c r="I72" t="s">
        <v>164</v>
      </c>
      <c r="J72" s="19">
        <v>44197</v>
      </c>
      <c r="K72" s="19">
        <v>44561</v>
      </c>
      <c r="L72" s="18" t="s">
        <v>64</v>
      </c>
      <c r="M72" s="18" t="str">
        <f t="shared" si="12"/>
        <v>Cauca</v>
      </c>
      <c r="N72" s="18" t="s">
        <v>65</v>
      </c>
      <c r="O72" s="18" t="s">
        <v>165</v>
      </c>
      <c r="P72" s="18" t="s">
        <v>166</v>
      </c>
      <c r="Q72" s="20">
        <v>9.0909090909090912E-2</v>
      </c>
      <c r="R72" s="21">
        <f>SUM(S72:V72)</f>
        <v>279042227.08234406</v>
      </c>
      <c r="S72" s="21">
        <v>55098060.242669024</v>
      </c>
      <c r="T72" s="21">
        <v>71425272.793269768</v>
      </c>
      <c r="U72" s="21">
        <v>72719401.184294254</v>
      </c>
      <c r="V72" s="21">
        <v>79799492.862111002</v>
      </c>
      <c r="W72" s="21">
        <v>30828410</v>
      </c>
      <c r="X72" s="21" t="s">
        <v>777</v>
      </c>
      <c r="Y72" s="21">
        <v>32575749</v>
      </c>
      <c r="Z72" s="21" t="s">
        <v>778</v>
      </c>
      <c r="AA72" s="21">
        <v>47432783</v>
      </c>
      <c r="AB72" s="21" t="s">
        <v>779</v>
      </c>
      <c r="AC72" s="21">
        <v>85480435</v>
      </c>
      <c r="AD72" s="21" t="s">
        <v>780</v>
      </c>
      <c r="AE72" s="21">
        <f t="shared" si="13"/>
        <v>196317377</v>
      </c>
      <c r="AF72" s="24">
        <v>44305</v>
      </c>
      <c r="AG72" s="24">
        <v>44392</v>
      </c>
      <c r="AH72" s="24">
        <v>44483</v>
      </c>
      <c r="AI72" s="24">
        <v>44575</v>
      </c>
      <c r="AJ72" s="20">
        <f t="shared" si="14"/>
        <v>0.70354003067094095</v>
      </c>
      <c r="AK72" s="20">
        <f t="shared" si="15"/>
        <v>0.55951897152498797</v>
      </c>
      <c r="AL72" s="20">
        <f t="shared" si="16"/>
        <v>0.45608154825373709</v>
      </c>
      <c r="AM72" s="20">
        <f t="shared" si="17"/>
        <v>0.65227136400353647</v>
      </c>
      <c r="AN72" s="20">
        <f t="shared" si="18"/>
        <v>1</v>
      </c>
      <c r="AO72" s="18" t="s">
        <v>72</v>
      </c>
      <c r="AP72" s="18" t="s">
        <v>72</v>
      </c>
      <c r="AQ72" s="18" t="s">
        <v>72</v>
      </c>
      <c r="AR72" s="18" t="s">
        <v>72</v>
      </c>
      <c r="AS72" s="18" t="s">
        <v>692</v>
      </c>
      <c r="AT72" s="18" t="s">
        <v>693</v>
      </c>
      <c r="AU72" s="18" t="s">
        <v>781</v>
      </c>
      <c r="AV72" s="18" t="s">
        <v>782</v>
      </c>
      <c r="AW72" s="18" t="s">
        <v>72</v>
      </c>
      <c r="AX72" t="s">
        <v>72</v>
      </c>
      <c r="AY72" t="s">
        <v>72</v>
      </c>
      <c r="BA72" t="s">
        <v>783</v>
      </c>
      <c r="BB72" t="s">
        <v>784</v>
      </c>
      <c r="BC72" t="s">
        <v>785</v>
      </c>
    </row>
    <row r="73" spans="1:55" ht="15" customHeight="1" x14ac:dyDescent="0.25">
      <c r="A73" s="18">
        <v>1</v>
      </c>
      <c r="B73" s="18" t="s">
        <v>786</v>
      </c>
      <c r="C73" s="18" t="s">
        <v>57</v>
      </c>
      <c r="D73" s="18" t="s">
        <v>58</v>
      </c>
      <c r="E73" s="18" t="s">
        <v>59</v>
      </c>
      <c r="F73" s="18" t="s">
        <v>60</v>
      </c>
      <c r="G73" s="18" t="s">
        <v>61</v>
      </c>
      <c r="H73" s="18" t="s">
        <v>62</v>
      </c>
      <c r="I73" s="18" t="s">
        <v>63</v>
      </c>
      <c r="J73" s="19">
        <v>44197</v>
      </c>
      <c r="K73" s="19">
        <v>44561</v>
      </c>
      <c r="L73" s="18" t="s">
        <v>64</v>
      </c>
      <c r="M73" s="18" t="str">
        <f>B73</f>
        <v>Cesar</v>
      </c>
      <c r="N73" s="18" t="s">
        <v>65</v>
      </c>
      <c r="O73" s="18" t="s">
        <v>66</v>
      </c>
      <c r="P73" s="18" t="s">
        <v>67</v>
      </c>
      <c r="Q73" s="20">
        <v>0.1</v>
      </c>
      <c r="R73" s="21">
        <v>5530</v>
      </c>
      <c r="S73" s="21">
        <v>0</v>
      </c>
      <c r="T73" s="21">
        <v>0</v>
      </c>
      <c r="U73" s="21">
        <v>0</v>
      </c>
      <c r="V73" s="21">
        <v>5530</v>
      </c>
      <c r="W73" s="21">
        <v>573</v>
      </c>
      <c r="X73" s="21" t="s">
        <v>787</v>
      </c>
      <c r="Y73" s="21">
        <v>1883</v>
      </c>
      <c r="Z73" s="21" t="s">
        <v>788</v>
      </c>
      <c r="AA73" s="21">
        <v>1806</v>
      </c>
      <c r="AB73" s="21" t="s">
        <v>789</v>
      </c>
      <c r="AC73" s="21">
        <v>3452</v>
      </c>
      <c r="AD73" s="21" t="s">
        <v>790</v>
      </c>
      <c r="AE73" s="21">
        <f t="shared" si="13"/>
        <v>7714</v>
      </c>
      <c r="AF73" s="19">
        <v>44300</v>
      </c>
      <c r="AG73" s="19">
        <v>44387</v>
      </c>
      <c r="AH73" s="19">
        <v>44482</v>
      </c>
      <c r="AI73" s="19">
        <v>44574</v>
      </c>
      <c r="AJ73" s="20">
        <f t="shared" si="14"/>
        <v>1</v>
      </c>
      <c r="AK73" s="20" t="str">
        <f t="shared" si="15"/>
        <v/>
      </c>
      <c r="AL73" s="20" t="str">
        <f t="shared" si="16"/>
        <v/>
      </c>
      <c r="AM73" s="20" t="str">
        <f t="shared" si="17"/>
        <v/>
      </c>
      <c r="AN73" s="20">
        <f t="shared" si="18"/>
        <v>0.6242314647377939</v>
      </c>
      <c r="AO73" s="18" t="s">
        <v>72</v>
      </c>
      <c r="AP73" s="18" t="s">
        <v>72</v>
      </c>
      <c r="AQ73" s="18" t="s">
        <v>72</v>
      </c>
      <c r="AR73" s="18" t="s">
        <v>72</v>
      </c>
      <c r="AS73" s="18" t="s">
        <v>179</v>
      </c>
      <c r="AT73" s="18" t="s">
        <v>791</v>
      </c>
      <c r="AU73" s="18" t="s">
        <v>792</v>
      </c>
      <c r="AV73" s="18" t="s">
        <v>793</v>
      </c>
      <c r="AW73" s="18" t="s">
        <v>72</v>
      </c>
      <c r="AX73" s="18" t="s">
        <v>72</v>
      </c>
      <c r="AY73" s="18" t="s">
        <v>72</v>
      </c>
      <c r="AZ73" s="18"/>
      <c r="BA73" s="18" t="s">
        <v>794</v>
      </c>
      <c r="BB73" s="18" t="s">
        <v>795</v>
      </c>
      <c r="BC73" s="18" t="s">
        <v>796</v>
      </c>
    </row>
    <row r="74" spans="1:55" ht="15" customHeight="1" x14ac:dyDescent="0.25">
      <c r="A74" s="18">
        <v>3</v>
      </c>
      <c r="B74" s="18" t="s">
        <v>786</v>
      </c>
      <c r="C74" s="18" t="s">
        <v>57</v>
      </c>
      <c r="D74" s="18" t="s">
        <v>58</v>
      </c>
      <c r="E74" s="18" t="s">
        <v>59</v>
      </c>
      <c r="F74" s="18" t="s">
        <v>60</v>
      </c>
      <c r="G74" s="18" t="s">
        <v>61</v>
      </c>
      <c r="H74" s="18" t="s">
        <v>62</v>
      </c>
      <c r="I74" s="18" t="s">
        <v>80</v>
      </c>
      <c r="J74" s="19">
        <v>44197</v>
      </c>
      <c r="K74" s="19">
        <v>44561</v>
      </c>
      <c r="L74" s="18" t="s">
        <v>64</v>
      </c>
      <c r="M74" s="18" t="str">
        <f t="shared" ref="M74:M82" si="19">B74</f>
        <v>Cesar</v>
      </c>
      <c r="N74" s="18" t="s">
        <v>65</v>
      </c>
      <c r="O74" s="18" t="s">
        <v>81</v>
      </c>
      <c r="P74" s="18" t="s">
        <v>67</v>
      </c>
      <c r="Q74" s="20">
        <v>0.1</v>
      </c>
      <c r="R74" s="21">
        <v>9524</v>
      </c>
      <c r="S74" s="21">
        <v>0</v>
      </c>
      <c r="T74" s="21">
        <v>0</v>
      </c>
      <c r="U74" s="21">
        <v>0</v>
      </c>
      <c r="V74" s="21">
        <v>9524</v>
      </c>
      <c r="W74" s="21">
        <v>724</v>
      </c>
      <c r="X74" s="21" t="s">
        <v>797</v>
      </c>
      <c r="Y74" s="21">
        <v>1116</v>
      </c>
      <c r="Z74" s="21" t="s">
        <v>798</v>
      </c>
      <c r="AA74" s="21">
        <v>2946</v>
      </c>
      <c r="AB74" s="21" t="s">
        <v>799</v>
      </c>
      <c r="AC74" s="21">
        <v>5249</v>
      </c>
      <c r="AD74" s="21" t="s">
        <v>800</v>
      </c>
      <c r="AE74" s="21">
        <f t="shared" si="13"/>
        <v>10035</v>
      </c>
      <c r="AF74" s="19">
        <v>44300</v>
      </c>
      <c r="AG74" s="19">
        <v>44387</v>
      </c>
      <c r="AH74" s="19">
        <v>44482</v>
      </c>
      <c r="AI74" s="19">
        <v>44574</v>
      </c>
      <c r="AJ74" s="20">
        <f t="shared" si="14"/>
        <v>1</v>
      </c>
      <c r="AK74" s="20" t="str">
        <f t="shared" si="15"/>
        <v/>
      </c>
      <c r="AL74" s="20" t="str">
        <f t="shared" si="16"/>
        <v/>
      </c>
      <c r="AM74" s="20" t="str">
        <f t="shared" si="17"/>
        <v/>
      </c>
      <c r="AN74" s="20">
        <f t="shared" si="18"/>
        <v>0.55113397732045355</v>
      </c>
      <c r="AO74" s="18" t="s">
        <v>72</v>
      </c>
      <c r="AP74" s="18" t="s">
        <v>72</v>
      </c>
      <c r="AQ74" s="18" t="s">
        <v>72</v>
      </c>
      <c r="AR74" s="18" t="s">
        <v>72</v>
      </c>
      <c r="AS74" s="18" t="s">
        <v>801</v>
      </c>
      <c r="AT74" s="18" t="s">
        <v>802</v>
      </c>
      <c r="AU74" s="18" t="s">
        <v>803</v>
      </c>
      <c r="AV74" s="18" t="s">
        <v>804</v>
      </c>
      <c r="AW74" s="18" t="s">
        <v>175</v>
      </c>
      <c r="AX74" t="s">
        <v>72</v>
      </c>
      <c r="AY74" t="s">
        <v>72</v>
      </c>
      <c r="BA74" t="s">
        <v>805</v>
      </c>
      <c r="BB74" t="s">
        <v>806</v>
      </c>
      <c r="BC74" t="s">
        <v>807</v>
      </c>
    </row>
    <row r="75" spans="1:55" ht="15" customHeight="1" x14ac:dyDescent="0.25">
      <c r="A75" s="18">
        <v>5</v>
      </c>
      <c r="B75" s="18" t="s">
        <v>786</v>
      </c>
      <c r="C75" s="18" t="s">
        <v>334</v>
      </c>
      <c r="D75" s="18" t="s">
        <v>58</v>
      </c>
      <c r="E75" s="18" t="s">
        <v>160</v>
      </c>
      <c r="F75" s="18" t="s">
        <v>335</v>
      </c>
      <c r="G75" s="18" t="s">
        <v>61</v>
      </c>
      <c r="H75" s="18" t="s">
        <v>62</v>
      </c>
      <c r="I75" t="s">
        <v>336</v>
      </c>
      <c r="J75" s="19">
        <v>44197</v>
      </c>
      <c r="K75" s="19">
        <v>44561</v>
      </c>
      <c r="L75" s="18" t="s">
        <v>64</v>
      </c>
      <c r="M75" s="18" t="str">
        <f t="shared" si="19"/>
        <v>Cesar</v>
      </c>
      <c r="N75" s="18" t="s">
        <v>65</v>
      </c>
      <c r="O75" s="18" t="s">
        <v>337</v>
      </c>
      <c r="P75" s="18" t="s">
        <v>67</v>
      </c>
      <c r="Q75" s="20">
        <v>0.1</v>
      </c>
      <c r="R75" s="21">
        <v>90</v>
      </c>
      <c r="S75" s="21">
        <v>0</v>
      </c>
      <c r="T75" s="21">
        <v>0</v>
      </c>
      <c r="U75" s="21">
        <v>0</v>
      </c>
      <c r="V75" s="21">
        <v>90</v>
      </c>
      <c r="W75" s="21">
        <v>2</v>
      </c>
      <c r="X75" s="21" t="s">
        <v>808</v>
      </c>
      <c r="Y75" s="21">
        <v>18</v>
      </c>
      <c r="Z75" s="21" t="s">
        <v>809</v>
      </c>
      <c r="AA75" s="21">
        <v>52</v>
      </c>
      <c r="AB75" s="21" t="s">
        <v>810</v>
      </c>
      <c r="AC75" s="21">
        <v>38</v>
      </c>
      <c r="AD75" s="21" t="s">
        <v>811</v>
      </c>
      <c r="AE75" s="21">
        <f t="shared" si="13"/>
        <v>110</v>
      </c>
      <c r="AF75" s="19">
        <v>44300</v>
      </c>
      <c r="AG75" s="19">
        <v>44387</v>
      </c>
      <c r="AH75" s="19">
        <v>44482</v>
      </c>
      <c r="AI75" s="19">
        <v>44574</v>
      </c>
      <c r="AJ75" s="20">
        <f t="shared" si="14"/>
        <v>1</v>
      </c>
      <c r="AK75" s="20" t="str">
        <f t="shared" si="15"/>
        <v/>
      </c>
      <c r="AL75" s="20" t="str">
        <f t="shared" si="16"/>
        <v/>
      </c>
      <c r="AM75" s="20" t="str">
        <f t="shared" si="17"/>
        <v/>
      </c>
      <c r="AN75" s="20">
        <f t="shared" si="18"/>
        <v>0.42222222222222222</v>
      </c>
      <c r="AO75" s="18" t="s">
        <v>72</v>
      </c>
      <c r="AP75" s="18" t="s">
        <v>175</v>
      </c>
      <c r="AQ75" s="18" t="s">
        <v>72</v>
      </c>
      <c r="AR75" s="18" t="s">
        <v>72</v>
      </c>
      <c r="AS75" s="18" t="s">
        <v>179</v>
      </c>
      <c r="AT75" s="18" t="s">
        <v>812</v>
      </c>
      <c r="AU75" s="18" t="s">
        <v>813</v>
      </c>
      <c r="AV75" s="18" t="s">
        <v>814</v>
      </c>
      <c r="AW75" s="18" t="s">
        <v>72</v>
      </c>
      <c r="AX75" t="s">
        <v>72</v>
      </c>
      <c r="AY75" t="s">
        <v>72</v>
      </c>
      <c r="BA75" t="s">
        <v>815</v>
      </c>
      <c r="BB75" t="s">
        <v>816</v>
      </c>
      <c r="BC75" t="s">
        <v>817</v>
      </c>
    </row>
    <row r="76" spans="1:55" ht="15" customHeight="1" x14ac:dyDescent="0.25">
      <c r="A76" s="18">
        <v>6</v>
      </c>
      <c r="B76" s="18" t="s">
        <v>786</v>
      </c>
      <c r="C76" s="18" t="s">
        <v>92</v>
      </c>
      <c r="D76" s="18" t="s">
        <v>58</v>
      </c>
      <c r="E76" s="18" t="s">
        <v>59</v>
      </c>
      <c r="F76" s="18" t="s">
        <v>93</v>
      </c>
      <c r="G76" s="18" t="s">
        <v>61</v>
      </c>
      <c r="H76" s="18" t="s">
        <v>62</v>
      </c>
      <c r="I76" t="s">
        <v>94</v>
      </c>
      <c r="J76" s="19">
        <v>44197</v>
      </c>
      <c r="K76" s="19">
        <v>44561</v>
      </c>
      <c r="L76" s="18" t="s">
        <v>64</v>
      </c>
      <c r="M76" s="18" t="str">
        <f t="shared" si="19"/>
        <v>Cesar</v>
      </c>
      <c r="N76" s="18" t="s">
        <v>95</v>
      </c>
      <c r="O76" s="18" t="s">
        <v>96</v>
      </c>
      <c r="P76" s="18" t="s">
        <v>67</v>
      </c>
      <c r="Q76" s="20">
        <v>0.1</v>
      </c>
      <c r="R76" s="22">
        <v>1</v>
      </c>
      <c r="S76" s="22">
        <v>0.25</v>
      </c>
      <c r="T76" s="22">
        <v>0.25</v>
      </c>
      <c r="U76" s="22">
        <v>0.25</v>
      </c>
      <c r="V76" s="22">
        <v>0.25</v>
      </c>
      <c r="W76" s="22">
        <v>0.2059</v>
      </c>
      <c r="X76" s="22" t="s">
        <v>818</v>
      </c>
      <c r="Y76" s="22">
        <v>0.3</v>
      </c>
      <c r="Z76" s="22" t="s">
        <v>819</v>
      </c>
      <c r="AA76" s="22">
        <v>0.25</v>
      </c>
      <c r="AB76" s="22" t="s">
        <v>820</v>
      </c>
      <c r="AC76" s="22">
        <v>0.25</v>
      </c>
      <c r="AD76" s="22" t="s">
        <v>821</v>
      </c>
      <c r="AE76" s="22">
        <f t="shared" si="13"/>
        <v>1.0059</v>
      </c>
      <c r="AF76" s="19">
        <v>44300</v>
      </c>
      <c r="AG76" s="19">
        <v>44389</v>
      </c>
      <c r="AH76" s="19">
        <v>44482</v>
      </c>
      <c r="AI76" s="19">
        <v>44574</v>
      </c>
      <c r="AJ76" s="20">
        <f t="shared" si="14"/>
        <v>1</v>
      </c>
      <c r="AK76" s="20">
        <f t="shared" si="15"/>
        <v>0.8236</v>
      </c>
      <c r="AL76" s="20">
        <f t="shared" si="16"/>
        <v>1</v>
      </c>
      <c r="AM76" s="20">
        <f t="shared" si="17"/>
        <v>1</v>
      </c>
      <c r="AN76" s="20">
        <f t="shared" si="18"/>
        <v>1</v>
      </c>
      <c r="AO76" s="18" t="s">
        <v>72</v>
      </c>
      <c r="AP76" s="18" t="s">
        <v>72</v>
      </c>
      <c r="AQ76" s="18" t="s">
        <v>72</v>
      </c>
      <c r="AR76" s="18" t="s">
        <v>72</v>
      </c>
      <c r="AS76" s="18" t="s">
        <v>112</v>
      </c>
      <c r="AT76" s="18" t="s">
        <v>822</v>
      </c>
      <c r="AU76" s="18" t="s">
        <v>823</v>
      </c>
      <c r="AV76" s="18" t="s">
        <v>824</v>
      </c>
      <c r="AW76" s="18" t="s">
        <v>175</v>
      </c>
      <c r="AX76" t="s">
        <v>72</v>
      </c>
      <c r="AY76" t="s">
        <v>72</v>
      </c>
      <c r="BA76" t="s">
        <v>825</v>
      </c>
      <c r="BB76" t="s">
        <v>826</v>
      </c>
      <c r="BC76" t="s">
        <v>827</v>
      </c>
    </row>
    <row r="77" spans="1:55" ht="15" customHeight="1" x14ac:dyDescent="0.25">
      <c r="A77" s="18">
        <v>7</v>
      </c>
      <c r="B77" s="18" t="s">
        <v>786</v>
      </c>
      <c r="C77" s="18" t="s">
        <v>107</v>
      </c>
      <c r="D77" s="18" t="s">
        <v>58</v>
      </c>
      <c r="E77" s="18" t="s">
        <v>59</v>
      </c>
      <c r="F77" s="18" t="s">
        <v>93</v>
      </c>
      <c r="G77" s="18" t="s">
        <v>61</v>
      </c>
      <c r="H77" s="18" t="s">
        <v>62</v>
      </c>
      <c r="I77" t="s">
        <v>108</v>
      </c>
      <c r="J77" s="19">
        <v>44197</v>
      </c>
      <c r="K77" s="19">
        <v>44561</v>
      </c>
      <c r="L77" s="18" t="s">
        <v>64</v>
      </c>
      <c r="M77" s="18" t="str">
        <f t="shared" si="19"/>
        <v>Cesar</v>
      </c>
      <c r="N77" s="18" t="s">
        <v>95</v>
      </c>
      <c r="O77" s="18" t="s">
        <v>96</v>
      </c>
      <c r="P77" s="18" t="s">
        <v>67</v>
      </c>
      <c r="Q77" s="20">
        <v>0.1</v>
      </c>
      <c r="R77" s="22">
        <v>1</v>
      </c>
      <c r="S77" s="22">
        <v>0.25</v>
      </c>
      <c r="T77" s="22">
        <v>0.25</v>
      </c>
      <c r="U77" s="22">
        <v>0.25</v>
      </c>
      <c r="V77" s="22">
        <v>0.25</v>
      </c>
      <c r="W77" s="22">
        <v>0.21609999999999999</v>
      </c>
      <c r="X77" s="22" t="s">
        <v>828</v>
      </c>
      <c r="Y77" s="22">
        <v>0.21</v>
      </c>
      <c r="Z77" s="22" t="s">
        <v>829</v>
      </c>
      <c r="AA77" s="22">
        <v>0.25</v>
      </c>
      <c r="AB77" s="22" t="s">
        <v>830</v>
      </c>
      <c r="AC77" s="22">
        <v>0.28999999999999998</v>
      </c>
      <c r="AD77" s="22" t="s">
        <v>831</v>
      </c>
      <c r="AE77" s="22">
        <f t="shared" si="13"/>
        <v>0.96609999999999996</v>
      </c>
      <c r="AF77" s="19">
        <v>44300</v>
      </c>
      <c r="AG77" s="19">
        <v>44390</v>
      </c>
      <c r="AH77" s="19">
        <v>44482</v>
      </c>
      <c r="AI77" s="19">
        <v>44574</v>
      </c>
      <c r="AJ77" s="20">
        <f t="shared" si="14"/>
        <v>0.96609999999999996</v>
      </c>
      <c r="AK77" s="20">
        <f t="shared" si="15"/>
        <v>0.86439999999999995</v>
      </c>
      <c r="AL77" s="20">
        <f t="shared" si="16"/>
        <v>0.84</v>
      </c>
      <c r="AM77" s="20">
        <f t="shared" si="17"/>
        <v>1</v>
      </c>
      <c r="AN77" s="20">
        <f t="shared" si="18"/>
        <v>1</v>
      </c>
      <c r="AO77" s="18" t="s">
        <v>72</v>
      </c>
      <c r="AP77" s="18" t="s">
        <v>72</v>
      </c>
      <c r="AQ77" s="18" t="s">
        <v>72</v>
      </c>
      <c r="AR77" s="18" t="s">
        <v>72</v>
      </c>
      <c r="AS77" s="18" t="s">
        <v>832</v>
      </c>
      <c r="AT77" s="18" t="s">
        <v>833</v>
      </c>
      <c r="AU77" s="18" t="s">
        <v>834</v>
      </c>
      <c r="AV77" s="18" t="s">
        <v>835</v>
      </c>
      <c r="AW77" s="18" t="s">
        <v>72</v>
      </c>
      <c r="AX77" t="s">
        <v>72</v>
      </c>
      <c r="BA77" t="s">
        <v>836</v>
      </c>
      <c r="BB77" t="s">
        <v>837</v>
      </c>
    </row>
    <row r="78" spans="1:55" ht="15" customHeight="1" x14ac:dyDescent="0.25">
      <c r="A78" s="18">
        <v>8</v>
      </c>
      <c r="B78" s="18" t="s">
        <v>786</v>
      </c>
      <c r="C78" s="18" t="s">
        <v>117</v>
      </c>
      <c r="D78" s="18" t="s">
        <v>118</v>
      </c>
      <c r="E78" s="18" t="s">
        <v>119</v>
      </c>
      <c r="F78" s="18" t="s">
        <v>120</v>
      </c>
      <c r="G78" s="18" t="s">
        <v>61</v>
      </c>
      <c r="H78" s="18" t="s">
        <v>121</v>
      </c>
      <c r="I78" t="s">
        <v>122</v>
      </c>
      <c r="J78" s="19">
        <v>44197</v>
      </c>
      <c r="K78" s="19">
        <v>44561</v>
      </c>
      <c r="L78" s="18" t="s">
        <v>64</v>
      </c>
      <c r="M78" s="18" t="str">
        <f t="shared" si="19"/>
        <v>Cesar</v>
      </c>
      <c r="N78" s="18" t="s">
        <v>95</v>
      </c>
      <c r="O78" s="18" t="s">
        <v>96</v>
      </c>
      <c r="P78" s="18" t="s">
        <v>67</v>
      </c>
      <c r="Q78" s="20">
        <v>0.1</v>
      </c>
      <c r="R78" s="22">
        <v>1</v>
      </c>
      <c r="S78" s="22">
        <v>0.25</v>
      </c>
      <c r="T78" s="22">
        <v>0.25</v>
      </c>
      <c r="U78" s="22">
        <v>0.25</v>
      </c>
      <c r="V78" s="22">
        <v>0.25</v>
      </c>
      <c r="W78" s="22">
        <v>0.151</v>
      </c>
      <c r="X78" s="22" t="s">
        <v>838</v>
      </c>
      <c r="Y78" s="22">
        <v>0.14000000000000001</v>
      </c>
      <c r="Z78" s="22" t="s">
        <v>839</v>
      </c>
      <c r="AA78" s="22">
        <v>0.18</v>
      </c>
      <c r="AB78" s="22" t="s">
        <v>840</v>
      </c>
      <c r="AC78" s="22">
        <v>0.52</v>
      </c>
      <c r="AD78" s="22" t="s">
        <v>841</v>
      </c>
      <c r="AE78" s="22">
        <f t="shared" si="13"/>
        <v>0.99099999999999999</v>
      </c>
      <c r="AF78" s="19">
        <v>44300</v>
      </c>
      <c r="AG78" s="19">
        <v>44390</v>
      </c>
      <c r="AH78" s="19">
        <v>44482</v>
      </c>
      <c r="AI78" s="19">
        <v>44574</v>
      </c>
      <c r="AJ78" s="20">
        <f t="shared" si="14"/>
        <v>0.9910000000000001</v>
      </c>
      <c r="AK78" s="20">
        <f t="shared" si="15"/>
        <v>0.60399999999999998</v>
      </c>
      <c r="AL78" s="20">
        <f t="shared" si="16"/>
        <v>0.56000000000000005</v>
      </c>
      <c r="AM78" s="20">
        <f t="shared" si="17"/>
        <v>0.72</v>
      </c>
      <c r="AN78" s="20">
        <f t="shared" si="18"/>
        <v>1</v>
      </c>
      <c r="AO78" s="18" t="s">
        <v>72</v>
      </c>
      <c r="AP78" s="18" t="s">
        <v>72</v>
      </c>
      <c r="AQ78" s="18" t="s">
        <v>72</v>
      </c>
      <c r="AR78" s="18" t="s">
        <v>72</v>
      </c>
      <c r="AS78" s="18" t="s">
        <v>842</v>
      </c>
      <c r="AT78" s="18" t="s">
        <v>843</v>
      </c>
      <c r="AU78" s="18" t="s">
        <v>844</v>
      </c>
      <c r="AV78" s="18" t="s">
        <v>845</v>
      </c>
      <c r="AW78" s="18" t="s">
        <v>72</v>
      </c>
      <c r="AX78" t="s">
        <v>72</v>
      </c>
      <c r="AY78" t="s">
        <v>175</v>
      </c>
      <c r="BA78" t="s">
        <v>846</v>
      </c>
      <c r="BB78" t="s">
        <v>847</v>
      </c>
      <c r="BC78" t="s">
        <v>848</v>
      </c>
    </row>
    <row r="79" spans="1:55" ht="15" customHeight="1" x14ac:dyDescent="0.25">
      <c r="A79" s="18">
        <v>9</v>
      </c>
      <c r="B79" s="18" t="s">
        <v>786</v>
      </c>
      <c r="C79" s="18" t="s">
        <v>132</v>
      </c>
      <c r="D79" s="18" t="s">
        <v>133</v>
      </c>
      <c r="E79" s="18" t="s">
        <v>134</v>
      </c>
      <c r="F79" s="18" t="s">
        <v>135</v>
      </c>
      <c r="G79" s="18" t="s">
        <v>136</v>
      </c>
      <c r="H79" s="18" t="s">
        <v>136</v>
      </c>
      <c r="I79" t="s">
        <v>137</v>
      </c>
      <c r="J79" s="19">
        <v>44197</v>
      </c>
      <c r="K79" s="19">
        <v>44561</v>
      </c>
      <c r="L79" s="18" t="s">
        <v>64</v>
      </c>
      <c r="M79" s="18" t="str">
        <f t="shared" si="19"/>
        <v>Cesar</v>
      </c>
      <c r="N79" s="18" t="s">
        <v>95</v>
      </c>
      <c r="O79" s="18" t="s">
        <v>138</v>
      </c>
      <c r="P79" s="18" t="s">
        <v>67</v>
      </c>
      <c r="Q79" s="20">
        <v>0.1</v>
      </c>
      <c r="R79" s="22">
        <v>1</v>
      </c>
      <c r="S79" s="22">
        <v>0.25</v>
      </c>
      <c r="T79" s="22">
        <v>0.25</v>
      </c>
      <c r="U79" s="22">
        <v>0.25</v>
      </c>
      <c r="V79" s="22">
        <v>0.25</v>
      </c>
      <c r="W79" s="22">
        <v>0.25</v>
      </c>
      <c r="X79" s="22" t="s">
        <v>849</v>
      </c>
      <c r="Y79" s="22">
        <v>0.25</v>
      </c>
      <c r="Z79" s="22" t="s">
        <v>850</v>
      </c>
      <c r="AA79" s="22">
        <v>0.25</v>
      </c>
      <c r="AB79" s="22" t="s">
        <v>851</v>
      </c>
      <c r="AC79" s="22">
        <v>0.25</v>
      </c>
      <c r="AD79" s="22" t="s">
        <v>852</v>
      </c>
      <c r="AE79" s="22">
        <f t="shared" si="13"/>
        <v>1</v>
      </c>
      <c r="AF79" s="19">
        <v>44300</v>
      </c>
      <c r="AG79" s="19">
        <v>44390</v>
      </c>
      <c r="AH79" s="19">
        <v>44482</v>
      </c>
      <c r="AI79" s="19">
        <v>44574</v>
      </c>
      <c r="AJ79" s="20">
        <f t="shared" si="14"/>
        <v>1</v>
      </c>
      <c r="AK79" s="20">
        <f t="shared" si="15"/>
        <v>1</v>
      </c>
      <c r="AL79" s="20">
        <f t="shared" si="16"/>
        <v>1</v>
      </c>
      <c r="AM79" s="20">
        <f t="shared" si="17"/>
        <v>1</v>
      </c>
      <c r="AN79" s="20">
        <f t="shared" si="18"/>
        <v>1</v>
      </c>
      <c r="AO79" s="18" t="s">
        <v>72</v>
      </c>
      <c r="AP79" s="18" t="s">
        <v>72</v>
      </c>
      <c r="AQ79" s="18" t="s">
        <v>72</v>
      </c>
      <c r="AR79" s="18" t="s">
        <v>72</v>
      </c>
      <c r="AS79" s="18" t="s">
        <v>179</v>
      </c>
      <c r="AT79" s="18" t="s">
        <v>853</v>
      </c>
      <c r="AU79" s="18" t="s">
        <v>854</v>
      </c>
      <c r="AV79" s="18" t="s">
        <v>855</v>
      </c>
      <c r="AW79" s="18" t="s">
        <v>72</v>
      </c>
      <c r="AX79" t="s">
        <v>72</v>
      </c>
      <c r="AY79" t="s">
        <v>72</v>
      </c>
      <c r="BA79" t="s">
        <v>856</v>
      </c>
      <c r="BB79" t="s">
        <v>857</v>
      </c>
      <c r="BC79" t="s">
        <v>858</v>
      </c>
    </row>
    <row r="80" spans="1:55" ht="15" customHeight="1" x14ac:dyDescent="0.25">
      <c r="A80" s="18">
        <v>10</v>
      </c>
      <c r="B80" s="18" t="s">
        <v>786</v>
      </c>
      <c r="C80" s="18" t="s">
        <v>132</v>
      </c>
      <c r="D80" s="18" t="s">
        <v>133</v>
      </c>
      <c r="E80" s="18" t="s">
        <v>134</v>
      </c>
      <c r="F80" s="18" t="s">
        <v>135</v>
      </c>
      <c r="G80" s="18" t="s">
        <v>136</v>
      </c>
      <c r="H80" s="18" t="s">
        <v>136</v>
      </c>
      <c r="I80" t="s">
        <v>149</v>
      </c>
      <c r="J80" s="19">
        <v>44197</v>
      </c>
      <c r="K80" s="19">
        <v>44561</v>
      </c>
      <c r="L80" s="18" t="s">
        <v>64</v>
      </c>
      <c r="M80" s="18" t="str">
        <f t="shared" si="19"/>
        <v>Cesar</v>
      </c>
      <c r="N80" s="18" t="s">
        <v>95</v>
      </c>
      <c r="O80" s="18" t="s">
        <v>150</v>
      </c>
      <c r="P80" s="18" t="s">
        <v>67</v>
      </c>
      <c r="Q80" s="20">
        <v>0.1</v>
      </c>
      <c r="R80" s="22">
        <v>1</v>
      </c>
      <c r="S80" s="22">
        <v>0.25</v>
      </c>
      <c r="T80" s="22">
        <v>0.25</v>
      </c>
      <c r="U80" s="22">
        <v>0.25</v>
      </c>
      <c r="V80" s="22">
        <v>0.25</v>
      </c>
      <c r="W80" s="22"/>
      <c r="X80" s="22"/>
      <c r="Y80" s="22">
        <v>0.75</v>
      </c>
      <c r="Z80" s="22" t="s">
        <v>859</v>
      </c>
      <c r="AA80" s="22">
        <v>0.25</v>
      </c>
      <c r="AB80" s="22" t="s">
        <v>860</v>
      </c>
      <c r="AC80" s="22">
        <v>0.25</v>
      </c>
      <c r="AD80" s="22" t="s">
        <v>861</v>
      </c>
      <c r="AE80" s="22">
        <f t="shared" si="13"/>
        <v>1.25</v>
      </c>
      <c r="AF80" s="20"/>
      <c r="AG80" s="19">
        <v>44391</v>
      </c>
      <c r="AH80" s="19">
        <v>44482</v>
      </c>
      <c r="AI80" s="19">
        <v>44574</v>
      </c>
      <c r="AJ80" s="20">
        <f t="shared" si="14"/>
        <v>1</v>
      </c>
      <c r="AK80" s="20">
        <f t="shared" si="15"/>
        <v>0</v>
      </c>
      <c r="AL80" s="20">
        <f t="shared" si="16"/>
        <v>1</v>
      </c>
      <c r="AM80" s="20">
        <f t="shared" si="17"/>
        <v>1</v>
      </c>
      <c r="AN80" s="20">
        <f t="shared" si="18"/>
        <v>1</v>
      </c>
      <c r="AO80" s="18" t="s">
        <v>175</v>
      </c>
      <c r="AP80" s="18" t="s">
        <v>72</v>
      </c>
      <c r="AQ80" s="18" t="s">
        <v>72</v>
      </c>
      <c r="AR80" s="18" t="s">
        <v>72</v>
      </c>
      <c r="AS80" s="18" t="s">
        <v>862</v>
      </c>
      <c r="AT80" s="18" t="s">
        <v>863</v>
      </c>
      <c r="AU80" s="18" t="s">
        <v>864</v>
      </c>
      <c r="AV80" s="18" t="s">
        <v>865</v>
      </c>
      <c r="AW80" s="18" t="s">
        <v>175</v>
      </c>
      <c r="AX80" t="s">
        <v>72</v>
      </c>
      <c r="AY80" t="s">
        <v>72</v>
      </c>
      <c r="BA80" t="s">
        <v>866</v>
      </c>
      <c r="BB80" t="s">
        <v>867</v>
      </c>
      <c r="BC80" t="s">
        <v>868</v>
      </c>
    </row>
    <row r="81" spans="1:55" ht="15" customHeight="1" x14ac:dyDescent="0.25">
      <c r="A81" s="18">
        <v>12</v>
      </c>
      <c r="B81" s="18" t="s">
        <v>786</v>
      </c>
      <c r="C81" s="18" t="s">
        <v>159</v>
      </c>
      <c r="D81" s="18" t="s">
        <v>58</v>
      </c>
      <c r="E81" s="18" t="s">
        <v>160</v>
      </c>
      <c r="F81" s="18" t="s">
        <v>161</v>
      </c>
      <c r="G81" s="18" t="s">
        <v>162</v>
      </c>
      <c r="H81" s="18" t="s">
        <v>163</v>
      </c>
      <c r="I81" t="s">
        <v>164</v>
      </c>
      <c r="J81" s="19">
        <v>44197</v>
      </c>
      <c r="K81" s="19">
        <v>44561</v>
      </c>
      <c r="L81" s="18" t="s">
        <v>64</v>
      </c>
      <c r="M81" s="18" t="str">
        <f t="shared" si="19"/>
        <v>Cesar</v>
      </c>
      <c r="N81" s="18" t="s">
        <v>65</v>
      </c>
      <c r="O81" s="18" t="s">
        <v>165</v>
      </c>
      <c r="P81" s="18" t="s">
        <v>166</v>
      </c>
      <c r="Q81" s="20">
        <v>0.1</v>
      </c>
      <c r="R81" s="21">
        <f>SUM(S81:V81)</f>
        <v>244044037.19724238</v>
      </c>
      <c r="S81" s="21">
        <v>48187520.591246814</v>
      </c>
      <c r="T81" s="21">
        <v>62466932.380238384</v>
      </c>
      <c r="U81" s="21">
        <v>63598747.878198795</v>
      </c>
      <c r="V81" s="21">
        <v>69790836.347558379</v>
      </c>
      <c r="W81" s="21">
        <v>34191991</v>
      </c>
      <c r="X81" s="21" t="s">
        <v>869</v>
      </c>
      <c r="Y81" s="21">
        <v>27404109</v>
      </c>
      <c r="Z81" s="21" t="s">
        <v>870</v>
      </c>
      <c r="AA81" s="21">
        <v>42809582</v>
      </c>
      <c r="AB81" s="21" t="s">
        <v>871</v>
      </c>
      <c r="AC81" s="21">
        <v>22134067</v>
      </c>
      <c r="AD81" s="21" t="s">
        <v>872</v>
      </c>
      <c r="AE81" s="21">
        <f t="shared" si="13"/>
        <v>126539749</v>
      </c>
      <c r="AF81" s="19">
        <v>44300</v>
      </c>
      <c r="AG81" s="19">
        <v>44390</v>
      </c>
      <c r="AH81" s="19">
        <v>44482</v>
      </c>
      <c r="AI81" s="19">
        <v>44574</v>
      </c>
      <c r="AJ81" s="20">
        <f t="shared" si="14"/>
        <v>0.51851194748809815</v>
      </c>
      <c r="AK81" s="20">
        <f t="shared" si="15"/>
        <v>0.70956111832429325</v>
      </c>
      <c r="AL81" s="20">
        <f t="shared" si="16"/>
        <v>0.43869785109968645</v>
      </c>
      <c r="AM81" s="20">
        <f t="shared" si="17"/>
        <v>0.67311988723405081</v>
      </c>
      <c r="AN81" s="20">
        <f t="shared" si="18"/>
        <v>0.31714861374883574</v>
      </c>
      <c r="AO81" s="18" t="s">
        <v>72</v>
      </c>
      <c r="AP81" s="18" t="s">
        <v>72</v>
      </c>
      <c r="AQ81" s="18" t="s">
        <v>72</v>
      </c>
      <c r="AR81" s="18" t="s">
        <v>72</v>
      </c>
      <c r="AS81" s="18" t="s">
        <v>832</v>
      </c>
      <c r="AT81" s="18" t="s">
        <v>873</v>
      </c>
      <c r="AU81" s="18" t="s">
        <v>874</v>
      </c>
      <c r="AV81" s="18" t="s">
        <v>875</v>
      </c>
      <c r="AW81" s="18" t="s">
        <v>72</v>
      </c>
      <c r="AX81" t="s">
        <v>72</v>
      </c>
      <c r="AY81" t="s">
        <v>175</v>
      </c>
      <c r="BA81" t="s">
        <v>876</v>
      </c>
      <c r="BB81" t="s">
        <v>877</v>
      </c>
      <c r="BC81" t="s">
        <v>878</v>
      </c>
    </row>
    <row r="82" spans="1:55" ht="15" customHeight="1" x14ac:dyDescent="0.25">
      <c r="A82" s="18">
        <v>13</v>
      </c>
      <c r="B82" s="18" t="s">
        <v>786</v>
      </c>
      <c r="C82" s="18" t="s">
        <v>159</v>
      </c>
      <c r="D82" s="18" t="s">
        <v>58</v>
      </c>
      <c r="E82" s="18" t="s">
        <v>160</v>
      </c>
      <c r="F82" s="18" t="s">
        <v>161</v>
      </c>
      <c r="G82" s="18" t="s">
        <v>162</v>
      </c>
      <c r="H82" s="18" t="s">
        <v>163</v>
      </c>
      <c r="I82" t="s">
        <v>286</v>
      </c>
      <c r="J82" s="19">
        <v>44197</v>
      </c>
      <c r="K82" s="19">
        <v>44561</v>
      </c>
      <c r="L82" s="18" t="s">
        <v>64</v>
      </c>
      <c r="M82" s="18" t="str">
        <f t="shared" si="19"/>
        <v>Cesar</v>
      </c>
      <c r="N82" s="18" t="s">
        <v>95</v>
      </c>
      <c r="O82" s="18" t="s">
        <v>287</v>
      </c>
      <c r="P82" s="18" t="s">
        <v>166</v>
      </c>
      <c r="Q82" s="20">
        <v>0.1</v>
      </c>
      <c r="R82" s="22">
        <v>1</v>
      </c>
      <c r="S82" s="22">
        <v>0.25</v>
      </c>
      <c r="T82" s="22">
        <v>0.25</v>
      </c>
      <c r="U82" s="22">
        <v>0.25</v>
      </c>
      <c r="V82" s="22">
        <v>0.25</v>
      </c>
      <c r="W82" s="22">
        <v>0.25</v>
      </c>
      <c r="X82" s="22" t="s">
        <v>879</v>
      </c>
      <c r="Y82" s="22">
        <v>0.66</v>
      </c>
      <c r="Z82" s="22" t="s">
        <v>880</v>
      </c>
      <c r="AA82" s="22">
        <v>0.04</v>
      </c>
      <c r="AB82" s="22" t="s">
        <v>881</v>
      </c>
      <c r="AC82" s="22">
        <v>0.05</v>
      </c>
      <c r="AD82" s="22" t="s">
        <v>882</v>
      </c>
      <c r="AE82" s="22">
        <f t="shared" si="13"/>
        <v>1</v>
      </c>
      <c r="AF82" s="24">
        <v>44300</v>
      </c>
      <c r="AG82" s="24">
        <v>44390</v>
      </c>
      <c r="AH82" s="24">
        <v>44482</v>
      </c>
      <c r="AI82" s="24">
        <v>44574</v>
      </c>
      <c r="AJ82" s="20">
        <f t="shared" si="14"/>
        <v>1</v>
      </c>
      <c r="AK82" s="20">
        <f t="shared" si="15"/>
        <v>1</v>
      </c>
      <c r="AL82" s="20">
        <f t="shared" si="16"/>
        <v>1</v>
      </c>
      <c r="AM82" s="20">
        <f t="shared" si="17"/>
        <v>0.16</v>
      </c>
      <c r="AN82" s="20">
        <f t="shared" si="18"/>
        <v>0.2</v>
      </c>
      <c r="AO82" s="18" t="s">
        <v>72</v>
      </c>
      <c r="AP82" s="18" t="s">
        <v>72</v>
      </c>
      <c r="AQ82" s="18" t="s">
        <v>72</v>
      </c>
      <c r="AR82" s="18" t="s">
        <v>72</v>
      </c>
      <c r="AS82" s="18" t="s">
        <v>883</v>
      </c>
      <c r="AT82" s="18" t="s">
        <v>884</v>
      </c>
      <c r="AU82" s="18" t="s">
        <v>885</v>
      </c>
      <c r="AV82" s="18" t="s">
        <v>886</v>
      </c>
      <c r="AW82" s="18" t="s">
        <v>72</v>
      </c>
      <c r="AX82" t="s">
        <v>72</v>
      </c>
      <c r="AY82" t="s">
        <v>72</v>
      </c>
      <c r="BA82" t="s">
        <v>887</v>
      </c>
      <c r="BB82" t="s">
        <v>888</v>
      </c>
      <c r="BC82" t="s">
        <v>889</v>
      </c>
    </row>
    <row r="83" spans="1:55" ht="15" customHeight="1" x14ac:dyDescent="0.25">
      <c r="A83" s="18">
        <v>1</v>
      </c>
      <c r="B83" s="18" t="s">
        <v>890</v>
      </c>
      <c r="C83" s="18" t="s">
        <v>185</v>
      </c>
      <c r="D83" s="18" t="s">
        <v>58</v>
      </c>
      <c r="E83" s="18" t="s">
        <v>59</v>
      </c>
      <c r="F83" s="18" t="s">
        <v>60</v>
      </c>
      <c r="G83" s="18" t="s">
        <v>61</v>
      </c>
      <c r="H83" s="18" t="s">
        <v>62</v>
      </c>
      <c r="I83" s="18" t="s">
        <v>198</v>
      </c>
      <c r="J83" s="19">
        <v>44197</v>
      </c>
      <c r="K83" s="19">
        <v>44561</v>
      </c>
      <c r="L83" s="18" t="s">
        <v>64</v>
      </c>
      <c r="M83" s="18" t="str">
        <f>B83</f>
        <v>Córdoba</v>
      </c>
      <c r="N83" s="18" t="s">
        <v>65</v>
      </c>
      <c r="O83" s="18" t="s">
        <v>199</v>
      </c>
      <c r="P83" s="18" t="s">
        <v>67</v>
      </c>
      <c r="Q83" s="20">
        <v>9.0909090909090912E-2</v>
      </c>
      <c r="R83" s="21">
        <v>91184</v>
      </c>
      <c r="S83" s="21">
        <v>0</v>
      </c>
      <c r="T83" s="21">
        <v>0</v>
      </c>
      <c r="U83" s="21">
        <v>0</v>
      </c>
      <c r="V83" s="21">
        <v>91184</v>
      </c>
      <c r="W83" s="21">
        <v>0</v>
      </c>
      <c r="X83" s="21" t="s">
        <v>891</v>
      </c>
      <c r="Y83" s="21">
        <v>0</v>
      </c>
      <c r="Z83" s="21" t="s">
        <v>891</v>
      </c>
      <c r="AA83" s="21">
        <v>0</v>
      </c>
      <c r="AB83" s="21" t="s">
        <v>892</v>
      </c>
      <c r="AC83" s="21">
        <v>0</v>
      </c>
      <c r="AD83" s="21" t="s">
        <v>893</v>
      </c>
      <c r="AE83" s="21">
        <f t="shared" si="13"/>
        <v>0</v>
      </c>
      <c r="AF83" s="19">
        <v>44298</v>
      </c>
      <c r="AG83" s="19">
        <v>44386</v>
      </c>
      <c r="AH83" s="19">
        <v>44476</v>
      </c>
      <c r="AI83" s="19">
        <v>44568</v>
      </c>
      <c r="AJ83" s="20">
        <f t="shared" si="14"/>
        <v>0</v>
      </c>
      <c r="AK83" s="20" t="str">
        <f t="shared" si="15"/>
        <v/>
      </c>
      <c r="AL83" s="20" t="str">
        <f t="shared" si="16"/>
        <v/>
      </c>
      <c r="AM83" s="20" t="str">
        <f t="shared" si="17"/>
        <v/>
      </c>
      <c r="AN83" s="20">
        <f t="shared" si="18"/>
        <v>0</v>
      </c>
      <c r="AO83" s="18" t="s">
        <v>180</v>
      </c>
      <c r="AP83" s="18" t="s">
        <v>180</v>
      </c>
      <c r="AQ83" s="18" t="s">
        <v>180</v>
      </c>
      <c r="AR83" s="18" t="s">
        <v>180</v>
      </c>
      <c r="AS83" s="18" t="s">
        <v>180</v>
      </c>
      <c r="AT83" s="18" t="s">
        <v>180</v>
      </c>
      <c r="AU83" s="18" t="s">
        <v>894</v>
      </c>
      <c r="AV83" s="18" t="s">
        <v>895</v>
      </c>
      <c r="AW83" s="18" t="s">
        <v>180</v>
      </c>
      <c r="AX83" s="18" t="s">
        <v>180</v>
      </c>
      <c r="AY83" s="18" t="s">
        <v>180</v>
      </c>
      <c r="AZ83" s="18"/>
      <c r="BA83" s="18" t="s">
        <v>896</v>
      </c>
      <c r="BB83" s="18" t="s">
        <v>897</v>
      </c>
      <c r="BC83" s="18" t="s">
        <v>897</v>
      </c>
    </row>
    <row r="84" spans="1:55" ht="15" customHeight="1" x14ac:dyDescent="0.25">
      <c r="A84" s="18">
        <v>2</v>
      </c>
      <c r="B84" s="18" t="s">
        <v>890</v>
      </c>
      <c r="C84" s="18" t="s">
        <v>57</v>
      </c>
      <c r="D84" s="18" t="s">
        <v>58</v>
      </c>
      <c r="E84" s="18" t="s">
        <v>59</v>
      </c>
      <c r="F84" s="18" t="s">
        <v>60</v>
      </c>
      <c r="G84" s="18" t="s">
        <v>61</v>
      </c>
      <c r="H84" s="18" t="s">
        <v>62</v>
      </c>
      <c r="I84" s="18" t="s">
        <v>63</v>
      </c>
      <c r="J84" s="19">
        <v>44197</v>
      </c>
      <c r="K84" s="19">
        <v>44561</v>
      </c>
      <c r="L84" s="18" t="s">
        <v>64</v>
      </c>
      <c r="M84" s="18" t="str">
        <f t="shared" ref="M84:M93" si="20">B84</f>
        <v>Córdoba</v>
      </c>
      <c r="N84" s="18" t="s">
        <v>65</v>
      </c>
      <c r="O84" s="18" t="s">
        <v>66</v>
      </c>
      <c r="P84" s="18" t="s">
        <v>67</v>
      </c>
      <c r="Q84" s="20">
        <v>9.0909090909090912E-2</v>
      </c>
      <c r="R84" s="21">
        <v>4778</v>
      </c>
      <c r="S84" s="21">
        <v>0</v>
      </c>
      <c r="T84" s="21">
        <v>0</v>
      </c>
      <c r="U84" s="21">
        <v>0</v>
      </c>
      <c r="V84" s="21">
        <v>4778</v>
      </c>
      <c r="W84" s="21">
        <v>1592</v>
      </c>
      <c r="X84" s="21" t="s">
        <v>898</v>
      </c>
      <c r="Y84" s="21">
        <v>1884</v>
      </c>
      <c r="Z84" s="21" t="s">
        <v>899</v>
      </c>
      <c r="AA84" s="21">
        <v>1056</v>
      </c>
      <c r="AB84" s="21" t="s">
        <v>900</v>
      </c>
      <c r="AC84" s="21">
        <v>1952</v>
      </c>
      <c r="AD84" s="21" t="s">
        <v>901</v>
      </c>
      <c r="AE84" s="21">
        <f t="shared" si="13"/>
        <v>6484</v>
      </c>
      <c r="AF84" s="19">
        <v>44299</v>
      </c>
      <c r="AG84" s="19">
        <v>44390</v>
      </c>
      <c r="AH84" s="19">
        <v>44474</v>
      </c>
      <c r="AI84" s="19">
        <v>44575</v>
      </c>
      <c r="AJ84" s="20">
        <f t="shared" si="14"/>
        <v>1</v>
      </c>
      <c r="AK84" s="20" t="str">
        <f t="shared" si="15"/>
        <v/>
      </c>
      <c r="AL84" s="20" t="str">
        <f t="shared" si="16"/>
        <v/>
      </c>
      <c r="AM84" s="20" t="str">
        <f t="shared" si="17"/>
        <v/>
      </c>
      <c r="AN84" s="20">
        <f t="shared" si="18"/>
        <v>0.40853913771452488</v>
      </c>
      <c r="AO84" s="18" t="s">
        <v>72</v>
      </c>
      <c r="AP84" s="18" t="s">
        <v>72</v>
      </c>
      <c r="AQ84" s="18" t="s">
        <v>72</v>
      </c>
      <c r="AR84" s="18" t="s">
        <v>72</v>
      </c>
      <c r="AS84" s="18" t="s">
        <v>902</v>
      </c>
      <c r="AT84" s="18" t="s">
        <v>903</v>
      </c>
      <c r="AU84" s="18" t="s">
        <v>904</v>
      </c>
      <c r="AV84" s="18" t="s">
        <v>895</v>
      </c>
      <c r="AW84" s="18" t="s">
        <v>72</v>
      </c>
      <c r="AX84" t="s">
        <v>72</v>
      </c>
      <c r="AY84" t="s">
        <v>72</v>
      </c>
      <c r="BA84" t="s">
        <v>905</v>
      </c>
      <c r="BB84" t="s">
        <v>906</v>
      </c>
      <c r="BC84" t="s">
        <v>907</v>
      </c>
    </row>
    <row r="85" spans="1:55" ht="15" customHeight="1" x14ac:dyDescent="0.25">
      <c r="A85" s="18">
        <v>4</v>
      </c>
      <c r="B85" s="18" t="s">
        <v>890</v>
      </c>
      <c r="C85" s="18" t="s">
        <v>57</v>
      </c>
      <c r="D85" s="18" t="s">
        <v>58</v>
      </c>
      <c r="E85" s="18" t="s">
        <v>59</v>
      </c>
      <c r="F85" s="18" t="s">
        <v>60</v>
      </c>
      <c r="G85" s="18" t="s">
        <v>61</v>
      </c>
      <c r="H85" s="18" t="s">
        <v>62</v>
      </c>
      <c r="I85" s="18" t="s">
        <v>80</v>
      </c>
      <c r="J85" s="19">
        <v>44197</v>
      </c>
      <c r="K85" s="19">
        <v>44561</v>
      </c>
      <c r="L85" s="18" t="s">
        <v>64</v>
      </c>
      <c r="M85" s="18" t="str">
        <f t="shared" si="20"/>
        <v>Córdoba</v>
      </c>
      <c r="N85" s="18" t="s">
        <v>65</v>
      </c>
      <c r="O85" s="18" t="s">
        <v>81</v>
      </c>
      <c r="P85" s="18" t="s">
        <v>67</v>
      </c>
      <c r="Q85" s="20">
        <v>9.0909090909090912E-2</v>
      </c>
      <c r="R85" s="21">
        <v>8072</v>
      </c>
      <c r="S85" s="21">
        <v>0</v>
      </c>
      <c r="T85" s="21">
        <v>0</v>
      </c>
      <c r="U85" s="21">
        <v>0</v>
      </c>
      <c r="V85" s="21">
        <v>8072</v>
      </c>
      <c r="W85" s="21">
        <v>904</v>
      </c>
      <c r="X85" s="21" t="s">
        <v>908</v>
      </c>
      <c r="Y85" s="21">
        <v>1716</v>
      </c>
      <c r="Z85" s="21" t="s">
        <v>909</v>
      </c>
      <c r="AA85" s="21">
        <v>1066</v>
      </c>
      <c r="AB85" s="21" t="s">
        <v>910</v>
      </c>
      <c r="AC85" s="21">
        <v>983</v>
      </c>
      <c r="AD85" s="21" t="s">
        <v>911</v>
      </c>
      <c r="AE85" s="21">
        <f t="shared" si="13"/>
        <v>4669</v>
      </c>
      <c r="AF85" s="19">
        <v>44299</v>
      </c>
      <c r="AG85" s="19">
        <v>44390</v>
      </c>
      <c r="AH85" s="19">
        <v>44474</v>
      </c>
      <c r="AI85" s="19">
        <v>44575</v>
      </c>
      <c r="AJ85" s="20">
        <f t="shared" si="14"/>
        <v>0.57841922695738357</v>
      </c>
      <c r="AK85" s="20" t="str">
        <f t="shared" si="15"/>
        <v/>
      </c>
      <c r="AL85" s="20" t="str">
        <f t="shared" si="16"/>
        <v/>
      </c>
      <c r="AM85" s="20" t="str">
        <f t="shared" si="17"/>
        <v/>
      </c>
      <c r="AN85" s="20">
        <f t="shared" si="18"/>
        <v>0.12177898909811695</v>
      </c>
      <c r="AO85" s="18" t="s">
        <v>72</v>
      </c>
      <c r="AP85" s="18" t="s">
        <v>72</v>
      </c>
      <c r="AQ85" s="18" t="s">
        <v>72</v>
      </c>
      <c r="AR85" s="18" t="s">
        <v>72</v>
      </c>
      <c r="AS85" s="18" t="s">
        <v>912</v>
      </c>
      <c r="AT85" s="18" t="s">
        <v>903</v>
      </c>
      <c r="AU85" s="18" t="s">
        <v>904</v>
      </c>
      <c r="AV85" s="18" t="s">
        <v>895</v>
      </c>
      <c r="AW85" s="18" t="s">
        <v>72</v>
      </c>
      <c r="AX85" t="s">
        <v>72</v>
      </c>
      <c r="AY85" t="s">
        <v>72</v>
      </c>
      <c r="BA85" t="s">
        <v>913</v>
      </c>
      <c r="BB85" t="s">
        <v>914</v>
      </c>
      <c r="BC85" t="s">
        <v>915</v>
      </c>
    </row>
    <row r="86" spans="1:55" ht="15" customHeight="1" x14ac:dyDescent="0.25">
      <c r="A86" s="18">
        <v>6</v>
      </c>
      <c r="B86" s="18" t="s">
        <v>890</v>
      </c>
      <c r="C86" s="18" t="s">
        <v>334</v>
      </c>
      <c r="D86" s="18" t="s">
        <v>58</v>
      </c>
      <c r="E86" s="18" t="s">
        <v>160</v>
      </c>
      <c r="F86" s="18" t="s">
        <v>335</v>
      </c>
      <c r="G86" s="18" t="s">
        <v>61</v>
      </c>
      <c r="H86" s="18" t="s">
        <v>62</v>
      </c>
      <c r="I86" t="s">
        <v>336</v>
      </c>
      <c r="J86" s="19">
        <v>44197</v>
      </c>
      <c r="K86" s="19">
        <v>44561</v>
      </c>
      <c r="L86" s="18" t="s">
        <v>64</v>
      </c>
      <c r="M86" s="18" t="str">
        <f t="shared" si="20"/>
        <v>Córdoba</v>
      </c>
      <c r="N86" s="18" t="s">
        <v>65</v>
      </c>
      <c r="O86" s="18" t="s">
        <v>337</v>
      </c>
      <c r="P86" s="18" t="s">
        <v>67</v>
      </c>
      <c r="Q86" s="20">
        <v>9.0909090909090912E-2</v>
      </c>
      <c r="R86" s="21">
        <v>40</v>
      </c>
      <c r="S86" s="21">
        <v>0</v>
      </c>
      <c r="T86" s="21">
        <v>0</v>
      </c>
      <c r="U86" s="21">
        <v>0</v>
      </c>
      <c r="V86" s="21">
        <v>40</v>
      </c>
      <c r="W86" s="21">
        <v>6</v>
      </c>
      <c r="X86" s="21" t="s">
        <v>916</v>
      </c>
      <c r="Y86" s="21">
        <v>9</v>
      </c>
      <c r="Z86" s="21" t="s">
        <v>917</v>
      </c>
      <c r="AA86" s="21">
        <v>17</v>
      </c>
      <c r="AB86" s="21" t="s">
        <v>918</v>
      </c>
      <c r="AC86" s="21">
        <v>6</v>
      </c>
      <c r="AD86" s="21" t="s">
        <v>919</v>
      </c>
      <c r="AE86" s="21">
        <f t="shared" si="13"/>
        <v>38</v>
      </c>
      <c r="AF86" s="19">
        <v>44298</v>
      </c>
      <c r="AG86" s="19">
        <v>44391</v>
      </c>
      <c r="AH86" s="19">
        <v>44480</v>
      </c>
      <c r="AI86" s="19">
        <v>44567</v>
      </c>
      <c r="AJ86" s="20">
        <f t="shared" si="14"/>
        <v>0.95</v>
      </c>
      <c r="AK86" s="20" t="str">
        <f t="shared" si="15"/>
        <v/>
      </c>
      <c r="AL86" s="20" t="str">
        <f t="shared" si="16"/>
        <v/>
      </c>
      <c r="AM86" s="20" t="str">
        <f t="shared" si="17"/>
        <v/>
      </c>
      <c r="AN86" s="20">
        <f t="shared" si="18"/>
        <v>0.15</v>
      </c>
      <c r="AO86" s="18" t="s">
        <v>72</v>
      </c>
      <c r="AP86" s="18" t="s">
        <v>72</v>
      </c>
      <c r="AQ86" s="18" t="s">
        <v>72</v>
      </c>
      <c r="AR86" s="18" t="s">
        <v>72</v>
      </c>
      <c r="AS86" s="18" t="s">
        <v>920</v>
      </c>
      <c r="AT86" s="18" t="s">
        <v>903</v>
      </c>
      <c r="AU86" s="18" t="s">
        <v>904</v>
      </c>
      <c r="AV86" s="18" t="s">
        <v>895</v>
      </c>
      <c r="AW86" s="18" t="s">
        <v>72</v>
      </c>
      <c r="AX86" t="s">
        <v>72</v>
      </c>
      <c r="AY86" t="s">
        <v>72</v>
      </c>
      <c r="BA86" t="s">
        <v>921</v>
      </c>
      <c r="BB86" t="s">
        <v>903</v>
      </c>
      <c r="BC86" t="s">
        <v>922</v>
      </c>
    </row>
    <row r="87" spans="1:55" ht="15" customHeight="1" x14ac:dyDescent="0.25">
      <c r="A87" s="18">
        <v>7</v>
      </c>
      <c r="B87" s="18" t="s">
        <v>890</v>
      </c>
      <c r="C87" s="18" t="s">
        <v>92</v>
      </c>
      <c r="D87" s="18" t="s">
        <v>58</v>
      </c>
      <c r="E87" s="18" t="s">
        <v>59</v>
      </c>
      <c r="F87" s="18" t="s">
        <v>93</v>
      </c>
      <c r="G87" s="18" t="s">
        <v>61</v>
      </c>
      <c r="H87" s="18" t="s">
        <v>62</v>
      </c>
      <c r="I87" t="s">
        <v>94</v>
      </c>
      <c r="J87" s="19">
        <v>44197</v>
      </c>
      <c r="K87" s="19">
        <v>44561</v>
      </c>
      <c r="L87" s="18" t="s">
        <v>64</v>
      </c>
      <c r="M87" s="18" t="str">
        <f t="shared" si="20"/>
        <v>Córdoba</v>
      </c>
      <c r="N87" s="18" t="s">
        <v>95</v>
      </c>
      <c r="O87" s="18" t="s">
        <v>96</v>
      </c>
      <c r="P87" s="18" t="s">
        <v>67</v>
      </c>
      <c r="Q87" s="20">
        <v>9.0909090909090912E-2</v>
      </c>
      <c r="R87" s="22">
        <v>1</v>
      </c>
      <c r="S87" s="22">
        <v>0.25</v>
      </c>
      <c r="T87" s="22">
        <v>0.25</v>
      </c>
      <c r="U87" s="22">
        <v>0.25</v>
      </c>
      <c r="V87" s="22">
        <v>0.25</v>
      </c>
      <c r="W87" s="22">
        <v>0.25</v>
      </c>
      <c r="X87" s="22" t="s">
        <v>923</v>
      </c>
      <c r="Y87" s="22">
        <v>0.23</v>
      </c>
      <c r="Z87" s="22" t="s">
        <v>924</v>
      </c>
      <c r="AA87" s="22">
        <v>0.24</v>
      </c>
      <c r="AB87" s="22" t="s">
        <v>925</v>
      </c>
      <c r="AC87" s="22">
        <v>0.25</v>
      </c>
      <c r="AD87" s="22" t="s">
        <v>926</v>
      </c>
      <c r="AE87" s="22">
        <f t="shared" si="13"/>
        <v>0.97</v>
      </c>
      <c r="AF87" s="19">
        <v>44298</v>
      </c>
      <c r="AG87" s="19">
        <v>44391</v>
      </c>
      <c r="AH87" s="19">
        <v>44476</v>
      </c>
      <c r="AI87" s="19">
        <v>44568</v>
      </c>
      <c r="AJ87" s="20">
        <f t="shared" si="14"/>
        <v>0.97</v>
      </c>
      <c r="AK87" s="20">
        <f t="shared" si="15"/>
        <v>1</v>
      </c>
      <c r="AL87" s="20">
        <f t="shared" si="16"/>
        <v>0.92</v>
      </c>
      <c r="AM87" s="20">
        <f t="shared" si="17"/>
        <v>0.96</v>
      </c>
      <c r="AN87" s="20">
        <f t="shared" si="18"/>
        <v>1</v>
      </c>
      <c r="AO87" s="18" t="s">
        <v>72</v>
      </c>
      <c r="AP87" s="18" t="s">
        <v>72</v>
      </c>
      <c r="AQ87" s="18" t="s">
        <v>72</v>
      </c>
      <c r="AR87" s="18" t="s">
        <v>72</v>
      </c>
      <c r="AS87" s="18" t="s">
        <v>927</v>
      </c>
      <c r="AT87" s="18" t="s">
        <v>903</v>
      </c>
      <c r="AU87" s="18" t="s">
        <v>904</v>
      </c>
      <c r="AV87" s="18" t="s">
        <v>895</v>
      </c>
      <c r="AW87" s="18" t="s">
        <v>72</v>
      </c>
      <c r="AX87" t="s">
        <v>72</v>
      </c>
      <c r="AY87" t="s">
        <v>175</v>
      </c>
      <c r="BA87" t="s">
        <v>928</v>
      </c>
      <c r="BB87" t="s">
        <v>929</v>
      </c>
      <c r="BC87" t="s">
        <v>930</v>
      </c>
    </row>
    <row r="88" spans="1:55" ht="15" customHeight="1" x14ac:dyDescent="0.25">
      <c r="A88" s="18">
        <v>8</v>
      </c>
      <c r="B88" s="18" t="s">
        <v>890</v>
      </c>
      <c r="C88" s="18" t="s">
        <v>107</v>
      </c>
      <c r="D88" s="18" t="s">
        <v>58</v>
      </c>
      <c r="E88" s="18" t="s">
        <v>59</v>
      </c>
      <c r="F88" s="18" t="s">
        <v>93</v>
      </c>
      <c r="G88" s="18" t="s">
        <v>61</v>
      </c>
      <c r="H88" s="18" t="s">
        <v>62</v>
      </c>
      <c r="I88" t="s">
        <v>108</v>
      </c>
      <c r="J88" s="19">
        <v>44197</v>
      </c>
      <c r="K88" s="19">
        <v>44561</v>
      </c>
      <c r="L88" s="18" t="s">
        <v>64</v>
      </c>
      <c r="M88" s="18" t="str">
        <f t="shared" si="20"/>
        <v>Córdoba</v>
      </c>
      <c r="N88" s="18" t="s">
        <v>95</v>
      </c>
      <c r="O88" s="18" t="s">
        <v>96</v>
      </c>
      <c r="P88" s="18" t="s">
        <v>67</v>
      </c>
      <c r="Q88" s="20">
        <v>9.0909090909090912E-2</v>
      </c>
      <c r="R88" s="22">
        <v>1</v>
      </c>
      <c r="S88" s="22">
        <v>0.25</v>
      </c>
      <c r="T88" s="22">
        <v>0.25</v>
      </c>
      <c r="U88" s="22">
        <v>0.25</v>
      </c>
      <c r="V88" s="22">
        <v>0.25</v>
      </c>
      <c r="W88" s="22">
        <v>0.25</v>
      </c>
      <c r="X88" s="22" t="s">
        <v>931</v>
      </c>
      <c r="Y88" s="22">
        <v>0.25</v>
      </c>
      <c r="Z88" s="22" t="s">
        <v>932</v>
      </c>
      <c r="AA88" s="22">
        <v>0.22</v>
      </c>
      <c r="AB88" s="22" t="s">
        <v>933</v>
      </c>
      <c r="AC88" s="22">
        <v>0.25</v>
      </c>
      <c r="AD88" s="22" t="s">
        <v>934</v>
      </c>
      <c r="AE88" s="22">
        <f t="shared" si="13"/>
        <v>0.97</v>
      </c>
      <c r="AF88" s="19">
        <v>44298</v>
      </c>
      <c r="AG88" s="19">
        <v>44392</v>
      </c>
      <c r="AH88" s="19">
        <v>44481</v>
      </c>
      <c r="AI88" s="19">
        <v>44567</v>
      </c>
      <c r="AJ88" s="20">
        <f t="shared" si="14"/>
        <v>0.97</v>
      </c>
      <c r="AK88" s="20">
        <f t="shared" si="15"/>
        <v>1</v>
      </c>
      <c r="AL88" s="20">
        <f t="shared" si="16"/>
        <v>1</v>
      </c>
      <c r="AM88" s="20">
        <f t="shared" si="17"/>
        <v>0.88</v>
      </c>
      <c r="AN88" s="20">
        <f t="shared" si="18"/>
        <v>1</v>
      </c>
      <c r="AO88" s="18" t="s">
        <v>72</v>
      </c>
      <c r="AP88" s="18" t="s">
        <v>72</v>
      </c>
      <c r="AQ88" s="18" t="s">
        <v>72</v>
      </c>
      <c r="AR88" s="18" t="s">
        <v>72</v>
      </c>
      <c r="AS88" s="18" t="s">
        <v>935</v>
      </c>
      <c r="AT88" s="18" t="s">
        <v>903</v>
      </c>
      <c r="AU88" s="18" t="s">
        <v>936</v>
      </c>
      <c r="AV88" s="18" t="s">
        <v>895</v>
      </c>
      <c r="AW88" s="18" t="s">
        <v>72</v>
      </c>
      <c r="AX88" t="s">
        <v>72</v>
      </c>
      <c r="AY88" t="s">
        <v>72</v>
      </c>
      <c r="BA88" t="s">
        <v>937</v>
      </c>
      <c r="BB88" t="s">
        <v>903</v>
      </c>
      <c r="BC88" t="s">
        <v>938</v>
      </c>
    </row>
    <row r="89" spans="1:55" ht="15" customHeight="1" x14ac:dyDescent="0.25">
      <c r="A89" s="18">
        <v>9</v>
      </c>
      <c r="B89" s="18" t="s">
        <v>890</v>
      </c>
      <c r="C89" s="18" t="s">
        <v>117</v>
      </c>
      <c r="D89" s="18" t="s">
        <v>118</v>
      </c>
      <c r="E89" s="18" t="s">
        <v>119</v>
      </c>
      <c r="F89" s="18" t="s">
        <v>120</v>
      </c>
      <c r="G89" s="18" t="s">
        <v>61</v>
      </c>
      <c r="H89" s="18" t="s">
        <v>121</v>
      </c>
      <c r="I89" t="s">
        <v>122</v>
      </c>
      <c r="J89" s="19">
        <v>44197</v>
      </c>
      <c r="K89" s="19">
        <v>44561</v>
      </c>
      <c r="L89" s="18" t="s">
        <v>64</v>
      </c>
      <c r="M89" s="18" t="str">
        <f t="shared" si="20"/>
        <v>Córdoba</v>
      </c>
      <c r="N89" s="18" t="s">
        <v>95</v>
      </c>
      <c r="O89" s="18" t="s">
        <v>96</v>
      </c>
      <c r="P89" s="18" t="s">
        <v>67</v>
      </c>
      <c r="Q89" s="20">
        <v>9.0909090909090912E-2</v>
      </c>
      <c r="R89" s="22">
        <v>1</v>
      </c>
      <c r="S89" s="22">
        <v>0.25</v>
      </c>
      <c r="T89" s="22">
        <v>0.25</v>
      </c>
      <c r="U89" s="22">
        <v>0.25</v>
      </c>
      <c r="V89" s="22">
        <v>0.25</v>
      </c>
      <c r="W89" s="22">
        <v>0.24</v>
      </c>
      <c r="X89" s="22" t="s">
        <v>939</v>
      </c>
      <c r="Y89" s="22">
        <v>0.24</v>
      </c>
      <c r="Z89" s="22" t="s">
        <v>940</v>
      </c>
      <c r="AA89" s="22">
        <v>0.24</v>
      </c>
      <c r="AB89" s="22" t="s">
        <v>941</v>
      </c>
      <c r="AC89" s="22">
        <v>0.25</v>
      </c>
      <c r="AD89" s="22" t="s">
        <v>942</v>
      </c>
      <c r="AE89" s="22">
        <f t="shared" si="13"/>
        <v>0.97</v>
      </c>
      <c r="AF89" s="19">
        <v>44298</v>
      </c>
      <c r="AG89" s="19">
        <v>44391</v>
      </c>
      <c r="AH89" s="19">
        <v>44476</v>
      </c>
      <c r="AI89" s="19">
        <v>44568</v>
      </c>
      <c r="AJ89" s="20">
        <f t="shared" si="14"/>
        <v>0.97</v>
      </c>
      <c r="AK89" s="20">
        <f t="shared" si="15"/>
        <v>0.96</v>
      </c>
      <c r="AL89" s="20">
        <f t="shared" si="16"/>
        <v>0.96</v>
      </c>
      <c r="AM89" s="20">
        <f t="shared" si="17"/>
        <v>0.96</v>
      </c>
      <c r="AN89" s="20">
        <f t="shared" si="18"/>
        <v>1</v>
      </c>
      <c r="AO89" s="18" t="s">
        <v>175</v>
      </c>
      <c r="AP89" s="18" t="s">
        <v>72</v>
      </c>
      <c r="AQ89" s="18" t="s">
        <v>72</v>
      </c>
      <c r="AR89" s="18" t="s">
        <v>72</v>
      </c>
      <c r="AS89" s="18" t="s">
        <v>943</v>
      </c>
      <c r="AT89" s="18" t="s">
        <v>903</v>
      </c>
      <c r="AU89" s="18" t="s">
        <v>936</v>
      </c>
      <c r="AV89" s="18" t="s">
        <v>895</v>
      </c>
      <c r="AW89" s="18" t="s">
        <v>72</v>
      </c>
      <c r="AX89" t="s">
        <v>72</v>
      </c>
      <c r="AY89" t="s">
        <v>72</v>
      </c>
      <c r="BA89" t="s">
        <v>944</v>
      </c>
      <c r="BB89" t="s">
        <v>903</v>
      </c>
      <c r="BC89" t="s">
        <v>945</v>
      </c>
    </row>
    <row r="90" spans="1:55" ht="15" customHeight="1" x14ac:dyDescent="0.25">
      <c r="A90" s="18">
        <v>10</v>
      </c>
      <c r="B90" s="18" t="s">
        <v>890</v>
      </c>
      <c r="C90" s="18" t="s">
        <v>132</v>
      </c>
      <c r="D90" s="18" t="s">
        <v>133</v>
      </c>
      <c r="E90" s="18" t="s">
        <v>134</v>
      </c>
      <c r="F90" s="18" t="s">
        <v>135</v>
      </c>
      <c r="G90" s="18" t="s">
        <v>136</v>
      </c>
      <c r="H90" s="18" t="s">
        <v>136</v>
      </c>
      <c r="I90" t="s">
        <v>137</v>
      </c>
      <c r="J90" s="19">
        <v>44197</v>
      </c>
      <c r="K90" s="19">
        <v>44561</v>
      </c>
      <c r="L90" s="18" t="s">
        <v>64</v>
      </c>
      <c r="M90" s="18" t="str">
        <f t="shared" si="20"/>
        <v>Córdoba</v>
      </c>
      <c r="N90" s="18" t="s">
        <v>95</v>
      </c>
      <c r="O90" s="18" t="s">
        <v>138</v>
      </c>
      <c r="P90" s="18" t="s">
        <v>67</v>
      </c>
      <c r="Q90" s="20">
        <v>9.0909090909090912E-2</v>
      </c>
      <c r="R90" s="22">
        <v>1</v>
      </c>
      <c r="S90" s="22">
        <v>0.25</v>
      </c>
      <c r="T90" s="22">
        <v>0.25</v>
      </c>
      <c r="U90" s="22">
        <v>0.25</v>
      </c>
      <c r="V90" s="22">
        <v>0.25</v>
      </c>
      <c r="W90" s="22">
        <v>0.25</v>
      </c>
      <c r="X90" s="22" t="s">
        <v>946</v>
      </c>
      <c r="Y90" s="22">
        <v>0.25</v>
      </c>
      <c r="Z90" s="22" t="s">
        <v>947</v>
      </c>
      <c r="AA90" s="22">
        <v>0.25</v>
      </c>
      <c r="AB90" s="22" t="s">
        <v>948</v>
      </c>
      <c r="AC90" s="22">
        <v>0.25</v>
      </c>
      <c r="AD90" s="22" t="s">
        <v>949</v>
      </c>
      <c r="AE90" s="22">
        <f t="shared" si="13"/>
        <v>1</v>
      </c>
      <c r="AF90" s="19">
        <v>44298</v>
      </c>
      <c r="AG90" s="19">
        <v>44385</v>
      </c>
      <c r="AH90" s="19">
        <v>44481</v>
      </c>
      <c r="AI90" s="19">
        <v>44567</v>
      </c>
      <c r="AJ90" s="20">
        <f t="shared" si="14"/>
        <v>1</v>
      </c>
      <c r="AK90" s="20">
        <f t="shared" si="15"/>
        <v>1</v>
      </c>
      <c r="AL90" s="20">
        <f t="shared" si="16"/>
        <v>1</v>
      </c>
      <c r="AM90" s="20">
        <f t="shared" si="17"/>
        <v>1</v>
      </c>
      <c r="AN90" s="20">
        <f t="shared" si="18"/>
        <v>1</v>
      </c>
      <c r="AO90" s="18" t="s">
        <v>72</v>
      </c>
      <c r="AP90" s="18" t="s">
        <v>72</v>
      </c>
      <c r="AQ90" s="18" t="s">
        <v>72</v>
      </c>
      <c r="AR90" s="18" t="s">
        <v>72</v>
      </c>
      <c r="AS90" s="18" t="s">
        <v>950</v>
      </c>
      <c r="AT90" s="18" t="s">
        <v>903</v>
      </c>
      <c r="AU90" s="18" t="s">
        <v>936</v>
      </c>
      <c r="AV90" s="18" t="s">
        <v>895</v>
      </c>
      <c r="AW90" s="18" t="s">
        <v>72</v>
      </c>
      <c r="AX90" t="s">
        <v>72</v>
      </c>
      <c r="AY90" t="s">
        <v>72</v>
      </c>
      <c r="BA90" t="s">
        <v>951</v>
      </c>
      <c r="BB90" t="s">
        <v>952</v>
      </c>
      <c r="BC90" t="s">
        <v>952</v>
      </c>
    </row>
    <row r="91" spans="1:55" ht="15" customHeight="1" x14ac:dyDescent="0.25">
      <c r="A91" s="18">
        <v>11</v>
      </c>
      <c r="B91" s="18" t="s">
        <v>890</v>
      </c>
      <c r="C91" s="18" t="s">
        <v>132</v>
      </c>
      <c r="D91" s="18" t="s">
        <v>133</v>
      </c>
      <c r="E91" s="18" t="s">
        <v>134</v>
      </c>
      <c r="F91" s="18" t="s">
        <v>135</v>
      </c>
      <c r="G91" s="18" t="s">
        <v>136</v>
      </c>
      <c r="H91" s="18" t="s">
        <v>136</v>
      </c>
      <c r="I91" s="18" t="s">
        <v>149</v>
      </c>
      <c r="J91" s="19">
        <v>44197</v>
      </c>
      <c r="K91" s="19">
        <v>44561</v>
      </c>
      <c r="L91" s="18" t="s">
        <v>64</v>
      </c>
      <c r="M91" s="18" t="str">
        <f t="shared" si="20"/>
        <v>Córdoba</v>
      </c>
      <c r="N91" s="18" t="s">
        <v>95</v>
      </c>
      <c r="O91" s="18" t="s">
        <v>150</v>
      </c>
      <c r="P91" s="18" t="s">
        <v>67</v>
      </c>
      <c r="Q91" s="20">
        <v>9.0909090909090912E-2</v>
      </c>
      <c r="R91" s="22">
        <v>1</v>
      </c>
      <c r="S91" s="22">
        <v>0.25</v>
      </c>
      <c r="T91" s="22">
        <v>0.25</v>
      </c>
      <c r="U91" s="22">
        <v>0.25</v>
      </c>
      <c r="V91" s="22">
        <v>0.25</v>
      </c>
      <c r="W91" s="22">
        <v>0.25</v>
      </c>
      <c r="X91" s="22" t="s">
        <v>953</v>
      </c>
      <c r="Y91" s="22">
        <v>0.25</v>
      </c>
      <c r="Z91" s="22" t="s">
        <v>954</v>
      </c>
      <c r="AA91" s="22">
        <v>0.25</v>
      </c>
      <c r="AB91" s="22" t="s">
        <v>955</v>
      </c>
      <c r="AC91" s="22">
        <v>0.25</v>
      </c>
      <c r="AD91" s="22" t="s">
        <v>956</v>
      </c>
      <c r="AE91" s="22">
        <f t="shared" si="13"/>
        <v>1</v>
      </c>
      <c r="AF91" s="19">
        <v>44300</v>
      </c>
      <c r="AG91" s="19">
        <v>44385</v>
      </c>
      <c r="AH91" s="19">
        <v>44481</v>
      </c>
      <c r="AI91" s="19">
        <v>44567</v>
      </c>
      <c r="AJ91" s="20">
        <f t="shared" si="14"/>
        <v>1</v>
      </c>
      <c r="AK91" s="20">
        <f t="shared" si="15"/>
        <v>1</v>
      </c>
      <c r="AL91" s="20">
        <f t="shared" si="16"/>
        <v>1</v>
      </c>
      <c r="AM91" s="20">
        <f t="shared" si="17"/>
        <v>1</v>
      </c>
      <c r="AN91" s="20">
        <f t="shared" si="18"/>
        <v>1</v>
      </c>
      <c r="AO91" s="18" t="s">
        <v>72</v>
      </c>
      <c r="AP91" s="18" t="s">
        <v>72</v>
      </c>
      <c r="AQ91" s="18" t="s">
        <v>72</v>
      </c>
      <c r="AR91" s="18" t="s">
        <v>72</v>
      </c>
      <c r="AS91" s="18" t="s">
        <v>957</v>
      </c>
      <c r="AT91" s="18" t="s">
        <v>903</v>
      </c>
      <c r="AU91" s="18" t="s">
        <v>936</v>
      </c>
      <c r="AV91" s="18" t="s">
        <v>895</v>
      </c>
      <c r="AW91" s="18" t="s">
        <v>72</v>
      </c>
      <c r="AX91" t="s">
        <v>72</v>
      </c>
      <c r="AY91" t="s">
        <v>72</v>
      </c>
      <c r="BA91" t="s">
        <v>958</v>
      </c>
      <c r="BB91" t="s">
        <v>959</v>
      </c>
      <c r="BC91" t="s">
        <v>960</v>
      </c>
    </row>
    <row r="92" spans="1:55" ht="15" customHeight="1" x14ac:dyDescent="0.25">
      <c r="A92" s="18">
        <v>13</v>
      </c>
      <c r="B92" s="18" t="s">
        <v>890</v>
      </c>
      <c r="C92" s="18" t="s">
        <v>159</v>
      </c>
      <c r="D92" s="18" t="s">
        <v>58</v>
      </c>
      <c r="E92" s="18" t="s">
        <v>160</v>
      </c>
      <c r="F92" s="18" t="s">
        <v>161</v>
      </c>
      <c r="G92" s="18" t="s">
        <v>162</v>
      </c>
      <c r="H92" s="18" t="s">
        <v>163</v>
      </c>
      <c r="I92" t="s">
        <v>164</v>
      </c>
      <c r="J92" s="19">
        <v>44197</v>
      </c>
      <c r="K92" s="19">
        <v>44561</v>
      </c>
      <c r="L92" s="18" t="s">
        <v>64</v>
      </c>
      <c r="M92" s="18" t="str">
        <f t="shared" si="20"/>
        <v>Córdoba</v>
      </c>
      <c r="N92" s="18" t="s">
        <v>65</v>
      </c>
      <c r="O92" s="18" t="s">
        <v>165</v>
      </c>
      <c r="P92" s="18" t="s">
        <v>166</v>
      </c>
      <c r="Q92" s="20">
        <v>9.0909090909090912E-2</v>
      </c>
      <c r="R92" s="21">
        <f>SUM(S92:V92)</f>
        <v>471432492.01579696</v>
      </c>
      <c r="S92" s="21">
        <v>93086326.456865847</v>
      </c>
      <c r="T92" s="21">
        <v>120670604.94002855</v>
      </c>
      <c r="U92" s="21">
        <v>122856991.4907244</v>
      </c>
      <c r="V92" s="21">
        <v>134818569.12817818</v>
      </c>
      <c r="W92" s="21">
        <v>65263147</v>
      </c>
      <c r="X92" s="21" t="s">
        <v>961</v>
      </c>
      <c r="Y92" s="21">
        <v>47748497</v>
      </c>
      <c r="Z92" s="21" t="s">
        <v>962</v>
      </c>
      <c r="AA92" s="21">
        <v>51922819</v>
      </c>
      <c r="AB92" s="21" t="s">
        <v>963</v>
      </c>
      <c r="AC92" s="21">
        <v>46371315</v>
      </c>
      <c r="AD92" s="21" t="s">
        <v>964</v>
      </c>
      <c r="AE92" s="21">
        <f t="shared" si="13"/>
        <v>211305778</v>
      </c>
      <c r="AF92" s="24">
        <v>44298</v>
      </c>
      <c r="AG92" s="24">
        <v>44392</v>
      </c>
      <c r="AH92" s="24">
        <v>44483</v>
      </c>
      <c r="AI92" s="24">
        <v>44575</v>
      </c>
      <c r="AJ92" s="20">
        <f t="shared" si="14"/>
        <v>0.44822064999482358</v>
      </c>
      <c r="AK92" s="20">
        <f t="shared" si="15"/>
        <v>0.70110347549531349</v>
      </c>
      <c r="AL92" s="20">
        <f t="shared" si="16"/>
        <v>0.39569286176803603</v>
      </c>
      <c r="AM92" s="20">
        <f t="shared" si="17"/>
        <v>0.4226281172115478</v>
      </c>
      <c r="AN92" s="20">
        <f t="shared" si="18"/>
        <v>0.34395347243236701</v>
      </c>
      <c r="AO92" s="18" t="s">
        <v>72</v>
      </c>
      <c r="AP92" s="18" t="s">
        <v>72</v>
      </c>
      <c r="AQ92" s="18" t="s">
        <v>72</v>
      </c>
      <c r="AR92" s="18" t="s">
        <v>72</v>
      </c>
      <c r="AS92" s="18" t="s">
        <v>965</v>
      </c>
      <c r="AT92" s="18" t="s">
        <v>903</v>
      </c>
      <c r="AU92" s="18" t="s">
        <v>936</v>
      </c>
      <c r="AV92" s="18" t="s">
        <v>895</v>
      </c>
      <c r="AW92" s="18" t="s">
        <v>72</v>
      </c>
      <c r="AX92" t="s">
        <v>72</v>
      </c>
      <c r="AY92" t="s">
        <v>72</v>
      </c>
      <c r="BA92" t="s">
        <v>966</v>
      </c>
      <c r="BB92" t="s">
        <v>903</v>
      </c>
      <c r="BC92" t="s">
        <v>967</v>
      </c>
    </row>
    <row r="93" spans="1:55" ht="15" customHeight="1" x14ac:dyDescent="0.25">
      <c r="A93" s="18">
        <v>14</v>
      </c>
      <c r="B93" s="18" t="s">
        <v>890</v>
      </c>
      <c r="C93" s="18" t="s">
        <v>159</v>
      </c>
      <c r="D93" s="18" t="s">
        <v>58</v>
      </c>
      <c r="E93" s="18" t="s">
        <v>160</v>
      </c>
      <c r="F93" s="18" t="s">
        <v>161</v>
      </c>
      <c r="G93" s="18" t="s">
        <v>162</v>
      </c>
      <c r="H93" s="18" t="s">
        <v>163</v>
      </c>
      <c r="I93" t="s">
        <v>968</v>
      </c>
      <c r="J93" s="19">
        <v>44197</v>
      </c>
      <c r="K93" s="19">
        <v>44561</v>
      </c>
      <c r="L93" s="18" t="s">
        <v>64</v>
      </c>
      <c r="M93" s="18" t="str">
        <f t="shared" si="20"/>
        <v>Córdoba</v>
      </c>
      <c r="N93" s="18" t="s">
        <v>95</v>
      </c>
      <c r="O93" s="18" t="s">
        <v>287</v>
      </c>
      <c r="P93" s="18" t="s">
        <v>166</v>
      </c>
      <c r="Q93" s="20">
        <v>9.0909090909090912E-2</v>
      </c>
      <c r="R93" s="22">
        <v>1</v>
      </c>
      <c r="S93" s="22">
        <v>0.25</v>
      </c>
      <c r="T93" s="22">
        <v>0.25</v>
      </c>
      <c r="U93" s="22">
        <v>0.25</v>
      </c>
      <c r="V93" s="22">
        <v>0.25</v>
      </c>
      <c r="W93" s="22">
        <v>0</v>
      </c>
      <c r="X93" s="22" t="s">
        <v>969</v>
      </c>
      <c r="Y93" s="22">
        <v>0</v>
      </c>
      <c r="Z93" s="22" t="s">
        <v>970</v>
      </c>
      <c r="AA93" s="22">
        <v>0</v>
      </c>
      <c r="AB93" s="22" t="s">
        <v>971</v>
      </c>
      <c r="AC93" s="22">
        <v>0</v>
      </c>
      <c r="AD93" s="22" t="s">
        <v>972</v>
      </c>
      <c r="AE93" s="22">
        <f t="shared" si="13"/>
        <v>0</v>
      </c>
      <c r="AF93" s="24">
        <v>44298</v>
      </c>
      <c r="AG93" s="24">
        <v>44390</v>
      </c>
      <c r="AH93" s="24">
        <v>44482</v>
      </c>
      <c r="AI93" s="24">
        <v>44575</v>
      </c>
      <c r="AJ93" s="20">
        <f t="shared" si="14"/>
        <v>0</v>
      </c>
      <c r="AK93" s="20">
        <f t="shared" si="15"/>
        <v>0</v>
      </c>
      <c r="AL93" s="20">
        <f t="shared" si="16"/>
        <v>0</v>
      </c>
      <c r="AM93" s="20">
        <f t="shared" si="17"/>
        <v>0</v>
      </c>
      <c r="AN93" s="20">
        <f t="shared" si="18"/>
        <v>0</v>
      </c>
      <c r="AO93" s="18" t="s">
        <v>180</v>
      </c>
      <c r="AP93" s="18" t="s">
        <v>180</v>
      </c>
      <c r="AQ93" s="18" t="s">
        <v>72</v>
      </c>
      <c r="AR93" s="18" t="s">
        <v>180</v>
      </c>
      <c r="AS93" s="18" t="s">
        <v>180</v>
      </c>
      <c r="AT93" s="18" t="s">
        <v>973</v>
      </c>
      <c r="AU93" s="18" t="s">
        <v>936</v>
      </c>
      <c r="AV93" s="18" t="s">
        <v>895</v>
      </c>
      <c r="AW93" s="18" t="s">
        <v>180</v>
      </c>
      <c r="AX93" t="s">
        <v>180</v>
      </c>
      <c r="AY93" t="s">
        <v>72</v>
      </c>
      <c r="BA93" t="s">
        <v>974</v>
      </c>
      <c r="BB93" t="s">
        <v>975</v>
      </c>
      <c r="BC93" t="s">
        <v>976</v>
      </c>
    </row>
    <row r="94" spans="1:55" ht="15" customHeight="1" x14ac:dyDescent="0.25">
      <c r="A94" s="18">
        <v>1</v>
      </c>
      <c r="B94" s="18" t="s">
        <v>977</v>
      </c>
      <c r="C94" s="18" t="s">
        <v>57</v>
      </c>
      <c r="D94" s="18" t="s">
        <v>58</v>
      </c>
      <c r="E94" s="18" t="s">
        <v>59</v>
      </c>
      <c r="F94" s="18" t="s">
        <v>60</v>
      </c>
      <c r="G94" s="18" t="s">
        <v>61</v>
      </c>
      <c r="H94" s="18" t="s">
        <v>62</v>
      </c>
      <c r="I94" s="18" t="s">
        <v>63</v>
      </c>
      <c r="J94" s="19">
        <v>44197</v>
      </c>
      <c r="K94" s="19">
        <v>44561</v>
      </c>
      <c r="L94" s="18" t="s">
        <v>64</v>
      </c>
      <c r="M94" s="18" t="str">
        <f>B94</f>
        <v>Cundinamarca</v>
      </c>
      <c r="N94" s="18" t="s">
        <v>65</v>
      </c>
      <c r="O94" s="18" t="s">
        <v>66</v>
      </c>
      <c r="P94" s="18" t="s">
        <v>67</v>
      </c>
      <c r="Q94" s="20">
        <v>0.1</v>
      </c>
      <c r="R94" s="21">
        <v>15284</v>
      </c>
      <c r="S94" s="21">
        <v>0</v>
      </c>
      <c r="T94" s="21">
        <v>0</v>
      </c>
      <c r="U94" s="21">
        <v>0</v>
      </c>
      <c r="V94" s="21">
        <v>15284</v>
      </c>
      <c r="W94" s="21">
        <v>2477</v>
      </c>
      <c r="X94" s="21" t="s">
        <v>978</v>
      </c>
      <c r="Y94" s="21">
        <v>5726</v>
      </c>
      <c r="Z94" s="21" t="s">
        <v>979</v>
      </c>
      <c r="AA94" s="21">
        <v>8756</v>
      </c>
      <c r="AB94" s="21" t="s">
        <v>980</v>
      </c>
      <c r="AC94" s="21">
        <v>2146</v>
      </c>
      <c r="AD94" s="21" t="s">
        <v>981</v>
      </c>
      <c r="AE94" s="21">
        <f t="shared" si="13"/>
        <v>19105</v>
      </c>
      <c r="AF94" s="19">
        <v>44300</v>
      </c>
      <c r="AG94" s="19">
        <v>44392</v>
      </c>
      <c r="AH94" s="19">
        <v>44483</v>
      </c>
      <c r="AI94" s="19">
        <v>44578</v>
      </c>
      <c r="AJ94" s="20">
        <f t="shared" si="14"/>
        <v>1</v>
      </c>
      <c r="AK94" s="20" t="str">
        <f t="shared" si="15"/>
        <v/>
      </c>
      <c r="AL94" s="20" t="str">
        <f t="shared" si="16"/>
        <v/>
      </c>
      <c r="AM94" s="20" t="str">
        <f t="shared" si="17"/>
        <v/>
      </c>
      <c r="AN94" s="20">
        <f t="shared" si="18"/>
        <v>0.14040827008636483</v>
      </c>
      <c r="AO94" s="18" t="s">
        <v>72</v>
      </c>
      <c r="AP94" s="18" t="s">
        <v>72</v>
      </c>
      <c r="AQ94" s="18" t="s">
        <v>72</v>
      </c>
      <c r="AR94" s="18" t="s">
        <v>72</v>
      </c>
      <c r="AS94" s="18" t="s">
        <v>982</v>
      </c>
      <c r="AT94" s="18" t="s">
        <v>983</v>
      </c>
      <c r="AU94" s="18" t="s">
        <v>984</v>
      </c>
      <c r="AV94" s="18" t="s">
        <v>985</v>
      </c>
      <c r="AW94" s="18" t="s">
        <v>72</v>
      </c>
      <c r="AX94" s="18" t="s">
        <v>72</v>
      </c>
      <c r="AY94" s="18" t="s">
        <v>72</v>
      </c>
      <c r="AZ94" s="18"/>
      <c r="BA94" s="18" t="s">
        <v>986</v>
      </c>
      <c r="BB94" s="18" t="s">
        <v>987</v>
      </c>
      <c r="BC94" s="18" t="s">
        <v>988</v>
      </c>
    </row>
    <row r="95" spans="1:55" ht="15" customHeight="1" x14ac:dyDescent="0.25">
      <c r="A95" s="18">
        <v>3</v>
      </c>
      <c r="B95" s="18" t="s">
        <v>977</v>
      </c>
      <c r="C95" s="18" t="s">
        <v>57</v>
      </c>
      <c r="D95" s="18" t="s">
        <v>58</v>
      </c>
      <c r="E95" s="18" t="s">
        <v>59</v>
      </c>
      <c r="F95" s="18" t="s">
        <v>60</v>
      </c>
      <c r="G95" s="18" t="s">
        <v>61</v>
      </c>
      <c r="H95" s="18" t="s">
        <v>62</v>
      </c>
      <c r="I95" s="18" t="s">
        <v>80</v>
      </c>
      <c r="J95" s="19">
        <v>44197</v>
      </c>
      <c r="K95" s="19">
        <v>44561</v>
      </c>
      <c r="L95" s="18" t="s">
        <v>64</v>
      </c>
      <c r="M95" s="18" t="str">
        <f t="shared" ref="M95:M103" si="21">B95</f>
        <v>Cundinamarca</v>
      </c>
      <c r="N95" s="18" t="s">
        <v>65</v>
      </c>
      <c r="O95" s="18" t="s">
        <v>81</v>
      </c>
      <c r="P95" s="18" t="s">
        <v>67</v>
      </c>
      <c r="Q95" s="20">
        <v>0.1</v>
      </c>
      <c r="R95" s="21">
        <v>43978</v>
      </c>
      <c r="S95" s="21">
        <v>0</v>
      </c>
      <c r="T95" s="21">
        <v>0</v>
      </c>
      <c r="U95" s="21">
        <v>0</v>
      </c>
      <c r="V95" s="21">
        <v>43978</v>
      </c>
      <c r="W95" s="21">
        <v>5590</v>
      </c>
      <c r="X95" s="21" t="s">
        <v>989</v>
      </c>
      <c r="Y95" s="21">
        <v>12416</v>
      </c>
      <c r="Z95" s="21" t="s">
        <v>990</v>
      </c>
      <c r="AA95" s="21">
        <v>3060</v>
      </c>
      <c r="AB95" s="21" t="s">
        <v>991</v>
      </c>
      <c r="AC95" s="21">
        <v>105</v>
      </c>
      <c r="AD95" s="21" t="s">
        <v>992</v>
      </c>
      <c r="AE95" s="21">
        <f t="shared" si="13"/>
        <v>21171</v>
      </c>
      <c r="AF95" s="19">
        <v>44300</v>
      </c>
      <c r="AG95" s="19">
        <v>44392</v>
      </c>
      <c r="AH95" s="19">
        <v>44483</v>
      </c>
      <c r="AI95" s="19">
        <v>44578</v>
      </c>
      <c r="AJ95" s="20">
        <f t="shared" si="14"/>
        <v>0.48139979080449313</v>
      </c>
      <c r="AK95" s="20" t="str">
        <f t="shared" si="15"/>
        <v/>
      </c>
      <c r="AL95" s="20" t="str">
        <f t="shared" si="16"/>
        <v/>
      </c>
      <c r="AM95" s="20" t="str">
        <f t="shared" si="17"/>
        <v/>
      </c>
      <c r="AN95" s="20">
        <f t="shared" si="18"/>
        <v>2.3875574150711721E-3</v>
      </c>
      <c r="AO95" s="18" t="s">
        <v>72</v>
      </c>
      <c r="AP95" s="18" t="s">
        <v>72</v>
      </c>
      <c r="AQ95" s="18" t="s">
        <v>72</v>
      </c>
      <c r="AR95" s="18" t="s">
        <v>72</v>
      </c>
      <c r="AS95" s="18" t="s">
        <v>993</v>
      </c>
      <c r="AT95" s="18" t="s">
        <v>994</v>
      </c>
      <c r="AU95" s="18" t="s">
        <v>995</v>
      </c>
      <c r="AV95" s="18" t="s">
        <v>996</v>
      </c>
      <c r="AW95" s="18" t="s">
        <v>72</v>
      </c>
      <c r="AX95" t="s">
        <v>72</v>
      </c>
      <c r="AY95" t="s">
        <v>72</v>
      </c>
      <c r="BA95" t="s">
        <v>997</v>
      </c>
      <c r="BB95" t="s">
        <v>998</v>
      </c>
      <c r="BC95" t="s">
        <v>999</v>
      </c>
    </row>
    <row r="96" spans="1:55" ht="15" customHeight="1" x14ac:dyDescent="0.25">
      <c r="A96" s="18">
        <v>5</v>
      </c>
      <c r="B96" s="18" t="s">
        <v>977</v>
      </c>
      <c r="C96" s="18" t="s">
        <v>334</v>
      </c>
      <c r="D96" s="18" t="s">
        <v>58</v>
      </c>
      <c r="E96" s="18" t="s">
        <v>160</v>
      </c>
      <c r="F96" s="18" t="s">
        <v>335</v>
      </c>
      <c r="G96" s="18" t="s">
        <v>61</v>
      </c>
      <c r="H96" s="18" t="s">
        <v>62</v>
      </c>
      <c r="I96" t="s">
        <v>336</v>
      </c>
      <c r="J96" s="19">
        <v>44197</v>
      </c>
      <c r="K96" s="19">
        <v>44561</v>
      </c>
      <c r="L96" s="18" t="s">
        <v>64</v>
      </c>
      <c r="M96" s="18" t="str">
        <f t="shared" si="21"/>
        <v>Cundinamarca</v>
      </c>
      <c r="N96" s="18" t="s">
        <v>65</v>
      </c>
      <c r="O96" s="18" t="s">
        <v>337</v>
      </c>
      <c r="P96" s="18" t="s">
        <v>67</v>
      </c>
      <c r="Q96" s="20">
        <v>0.1</v>
      </c>
      <c r="R96" s="21">
        <v>40</v>
      </c>
      <c r="S96" s="21">
        <v>0</v>
      </c>
      <c r="T96" s="21">
        <v>0</v>
      </c>
      <c r="U96" s="21">
        <v>0</v>
      </c>
      <c r="V96" s="21">
        <v>40</v>
      </c>
      <c r="W96" s="21">
        <v>0</v>
      </c>
      <c r="X96" s="21" t="s">
        <v>1000</v>
      </c>
      <c r="Y96" s="21">
        <v>0</v>
      </c>
      <c r="Z96" s="21" t="s">
        <v>1001</v>
      </c>
      <c r="AA96" s="21">
        <v>17</v>
      </c>
      <c r="AB96" s="21" t="s">
        <v>1002</v>
      </c>
      <c r="AC96" s="21">
        <v>18</v>
      </c>
      <c r="AD96" s="21" t="s">
        <v>1003</v>
      </c>
      <c r="AE96" s="21">
        <f t="shared" si="13"/>
        <v>35</v>
      </c>
      <c r="AF96" s="19">
        <v>44300</v>
      </c>
      <c r="AG96" s="19">
        <v>44392</v>
      </c>
      <c r="AH96" s="19">
        <v>44482</v>
      </c>
      <c r="AI96" s="19">
        <v>44577</v>
      </c>
      <c r="AJ96" s="20">
        <f t="shared" si="14"/>
        <v>0.875</v>
      </c>
      <c r="AK96" s="20" t="str">
        <f t="shared" si="15"/>
        <v/>
      </c>
      <c r="AL96" s="20" t="str">
        <f t="shared" si="16"/>
        <v/>
      </c>
      <c r="AM96" s="20" t="str">
        <f t="shared" si="17"/>
        <v/>
      </c>
      <c r="AN96" s="20">
        <f t="shared" si="18"/>
        <v>0.45</v>
      </c>
      <c r="AO96" s="18" t="s">
        <v>180</v>
      </c>
      <c r="AP96" s="18" t="s">
        <v>180</v>
      </c>
      <c r="AQ96" s="18" t="s">
        <v>72</v>
      </c>
      <c r="AR96" s="18" t="s">
        <v>72</v>
      </c>
      <c r="AS96" s="18" t="s">
        <v>180</v>
      </c>
      <c r="AT96" s="18" t="s">
        <v>1004</v>
      </c>
      <c r="AU96" s="18" t="s">
        <v>1005</v>
      </c>
      <c r="AV96" s="18" t="s">
        <v>1006</v>
      </c>
      <c r="AW96" s="18" t="s">
        <v>180</v>
      </c>
      <c r="AX96" t="s">
        <v>72</v>
      </c>
      <c r="AY96" t="s">
        <v>72</v>
      </c>
      <c r="BA96" t="s">
        <v>1007</v>
      </c>
      <c r="BB96" t="s">
        <v>1008</v>
      </c>
      <c r="BC96" t="s">
        <v>1009</v>
      </c>
    </row>
    <row r="97" spans="1:55" ht="15" customHeight="1" x14ac:dyDescent="0.25">
      <c r="A97" s="18">
        <v>6</v>
      </c>
      <c r="B97" s="18" t="s">
        <v>977</v>
      </c>
      <c r="C97" s="18" t="s">
        <v>92</v>
      </c>
      <c r="D97" s="18" t="s">
        <v>58</v>
      </c>
      <c r="E97" s="18" t="s">
        <v>59</v>
      </c>
      <c r="F97" s="18" t="s">
        <v>93</v>
      </c>
      <c r="G97" s="18" t="s">
        <v>61</v>
      </c>
      <c r="H97" s="18" t="s">
        <v>62</v>
      </c>
      <c r="I97" t="s">
        <v>94</v>
      </c>
      <c r="J97" s="19">
        <v>44197</v>
      </c>
      <c r="K97" s="19">
        <v>44561</v>
      </c>
      <c r="L97" s="18" t="s">
        <v>64</v>
      </c>
      <c r="M97" s="18" t="str">
        <f t="shared" si="21"/>
        <v>Cundinamarca</v>
      </c>
      <c r="N97" s="18" t="s">
        <v>95</v>
      </c>
      <c r="O97" s="18" t="s">
        <v>96</v>
      </c>
      <c r="P97" s="18" t="s">
        <v>67</v>
      </c>
      <c r="Q97" s="20">
        <v>0.1</v>
      </c>
      <c r="R97" s="22">
        <v>1</v>
      </c>
      <c r="S97" s="22">
        <v>0.25</v>
      </c>
      <c r="T97" s="22">
        <v>0.25</v>
      </c>
      <c r="U97" s="22">
        <v>0.25</v>
      </c>
      <c r="V97" s="22">
        <v>0.25</v>
      </c>
      <c r="W97" s="22">
        <v>0.25</v>
      </c>
      <c r="X97" s="22" t="s">
        <v>1010</v>
      </c>
      <c r="Y97" s="22">
        <v>0.25</v>
      </c>
      <c r="Z97" s="22" t="s">
        <v>1011</v>
      </c>
      <c r="AA97" s="22">
        <v>0.25</v>
      </c>
      <c r="AB97" s="22" t="s">
        <v>1012</v>
      </c>
      <c r="AC97" s="22">
        <v>0.25</v>
      </c>
      <c r="AD97" s="22" t="s">
        <v>1013</v>
      </c>
      <c r="AE97" s="22">
        <f t="shared" si="13"/>
        <v>1</v>
      </c>
      <c r="AF97" s="19">
        <v>44300</v>
      </c>
      <c r="AG97" s="19">
        <v>44392</v>
      </c>
      <c r="AH97" s="19">
        <v>44482</v>
      </c>
      <c r="AI97" s="19">
        <v>44578</v>
      </c>
      <c r="AJ97" s="20">
        <f t="shared" si="14"/>
        <v>1</v>
      </c>
      <c r="AK97" s="20">
        <f t="shared" si="15"/>
        <v>1</v>
      </c>
      <c r="AL97" s="20">
        <f t="shared" si="16"/>
        <v>1</v>
      </c>
      <c r="AM97" s="20">
        <f t="shared" si="17"/>
        <v>1</v>
      </c>
      <c r="AN97" s="20">
        <f t="shared" si="18"/>
        <v>1</v>
      </c>
      <c r="AO97" s="18" t="s">
        <v>180</v>
      </c>
      <c r="AP97" s="18" t="s">
        <v>72</v>
      </c>
      <c r="AQ97" s="18" t="s">
        <v>72</v>
      </c>
      <c r="AR97" s="18" t="s">
        <v>72</v>
      </c>
      <c r="AS97" s="18" t="s">
        <v>1014</v>
      </c>
      <c r="AT97" s="18" t="s">
        <v>1014</v>
      </c>
      <c r="AU97" s="18" t="s">
        <v>1015</v>
      </c>
      <c r="AV97" s="18" t="s">
        <v>1016</v>
      </c>
      <c r="AW97" s="18" t="s">
        <v>180</v>
      </c>
      <c r="AX97" t="s">
        <v>72</v>
      </c>
      <c r="AY97" t="s">
        <v>72</v>
      </c>
      <c r="BA97" t="s">
        <v>1017</v>
      </c>
      <c r="BB97" t="s">
        <v>1018</v>
      </c>
      <c r="BC97" t="s">
        <v>1019</v>
      </c>
    </row>
    <row r="98" spans="1:55" ht="15" customHeight="1" x14ac:dyDescent="0.25">
      <c r="A98" s="18">
        <v>7</v>
      </c>
      <c r="B98" s="18" t="s">
        <v>977</v>
      </c>
      <c r="C98" s="18" t="s">
        <v>107</v>
      </c>
      <c r="D98" s="18" t="s">
        <v>58</v>
      </c>
      <c r="E98" s="18" t="s">
        <v>59</v>
      </c>
      <c r="F98" s="18" t="s">
        <v>93</v>
      </c>
      <c r="G98" s="18" t="s">
        <v>61</v>
      </c>
      <c r="H98" s="18" t="s">
        <v>62</v>
      </c>
      <c r="I98" t="s">
        <v>108</v>
      </c>
      <c r="J98" s="19">
        <v>44197</v>
      </c>
      <c r="K98" s="19">
        <v>44561</v>
      </c>
      <c r="L98" s="18" t="s">
        <v>64</v>
      </c>
      <c r="M98" s="18" t="str">
        <f t="shared" si="21"/>
        <v>Cundinamarca</v>
      </c>
      <c r="N98" s="18" t="s">
        <v>95</v>
      </c>
      <c r="O98" s="18" t="s">
        <v>96</v>
      </c>
      <c r="P98" s="18" t="s">
        <v>67</v>
      </c>
      <c r="Q98" s="20">
        <v>0.1</v>
      </c>
      <c r="R98" s="22">
        <v>1</v>
      </c>
      <c r="S98" s="22">
        <v>0.25</v>
      </c>
      <c r="T98" s="22">
        <v>0.25</v>
      </c>
      <c r="U98" s="22">
        <v>0.25</v>
      </c>
      <c r="V98" s="22">
        <v>0.25</v>
      </c>
      <c r="W98" s="22">
        <v>0.25</v>
      </c>
      <c r="X98" s="22" t="s">
        <v>1020</v>
      </c>
      <c r="Y98" s="22">
        <v>0.25</v>
      </c>
      <c r="Z98" s="22" t="s">
        <v>1021</v>
      </c>
      <c r="AA98" s="22">
        <v>0.25</v>
      </c>
      <c r="AB98" s="22" t="s">
        <v>1022</v>
      </c>
      <c r="AC98" s="22">
        <v>0.25</v>
      </c>
      <c r="AD98" s="22" t="s">
        <v>1022</v>
      </c>
      <c r="AE98" s="22">
        <f t="shared" si="13"/>
        <v>1</v>
      </c>
      <c r="AF98" s="19">
        <v>44300</v>
      </c>
      <c r="AG98" s="19">
        <v>44392</v>
      </c>
      <c r="AH98" s="19">
        <v>44482</v>
      </c>
      <c r="AI98" s="19">
        <v>44577</v>
      </c>
      <c r="AJ98" s="20">
        <f t="shared" si="14"/>
        <v>1</v>
      </c>
      <c r="AK98" s="20">
        <f t="shared" si="15"/>
        <v>1</v>
      </c>
      <c r="AL98" s="20">
        <f t="shared" si="16"/>
        <v>1</v>
      </c>
      <c r="AM98" s="20">
        <f t="shared" si="17"/>
        <v>1</v>
      </c>
      <c r="AN98" s="20">
        <f t="shared" si="18"/>
        <v>1</v>
      </c>
      <c r="AO98" s="18" t="s">
        <v>72</v>
      </c>
      <c r="AP98" s="18" t="s">
        <v>72</v>
      </c>
      <c r="AQ98" s="18" t="s">
        <v>72</v>
      </c>
      <c r="AR98" s="18" t="s">
        <v>72</v>
      </c>
      <c r="AS98" s="18" t="s">
        <v>1023</v>
      </c>
      <c r="AT98" s="18" t="s">
        <v>1024</v>
      </c>
      <c r="AU98" s="18" t="s">
        <v>1025</v>
      </c>
      <c r="AV98" s="18" t="s">
        <v>1026</v>
      </c>
      <c r="AW98" s="18" t="s">
        <v>72</v>
      </c>
      <c r="AX98" t="s">
        <v>72</v>
      </c>
      <c r="AY98" t="s">
        <v>72</v>
      </c>
      <c r="BA98" t="s">
        <v>1027</v>
      </c>
      <c r="BB98" t="s">
        <v>1028</v>
      </c>
      <c r="BC98" t="s">
        <v>1029</v>
      </c>
    </row>
    <row r="99" spans="1:55" ht="15" customHeight="1" x14ac:dyDescent="0.25">
      <c r="A99" s="18">
        <v>8</v>
      </c>
      <c r="B99" s="18" t="s">
        <v>977</v>
      </c>
      <c r="C99" s="18" t="s">
        <v>117</v>
      </c>
      <c r="D99" s="18" t="s">
        <v>118</v>
      </c>
      <c r="E99" s="18" t="s">
        <v>119</v>
      </c>
      <c r="F99" s="18" t="s">
        <v>120</v>
      </c>
      <c r="G99" s="18" t="s">
        <v>61</v>
      </c>
      <c r="H99" s="18" t="s">
        <v>121</v>
      </c>
      <c r="I99" t="s">
        <v>122</v>
      </c>
      <c r="J99" s="19">
        <v>44197</v>
      </c>
      <c r="K99" s="19">
        <v>44561</v>
      </c>
      <c r="L99" s="18" t="s">
        <v>64</v>
      </c>
      <c r="M99" s="18" t="str">
        <f t="shared" si="21"/>
        <v>Cundinamarca</v>
      </c>
      <c r="N99" s="18" t="s">
        <v>95</v>
      </c>
      <c r="O99" s="18" t="s">
        <v>96</v>
      </c>
      <c r="P99" s="18" t="s">
        <v>67</v>
      </c>
      <c r="Q99" s="20">
        <v>0.1</v>
      </c>
      <c r="R99" s="22">
        <v>1</v>
      </c>
      <c r="S99" s="22">
        <v>0.25</v>
      </c>
      <c r="T99" s="22">
        <v>0.25</v>
      </c>
      <c r="U99" s="22">
        <v>0.25</v>
      </c>
      <c r="V99" s="22">
        <v>0.25</v>
      </c>
      <c r="W99" s="22">
        <v>0.25</v>
      </c>
      <c r="X99" s="22" t="s">
        <v>1030</v>
      </c>
      <c r="Y99" s="22">
        <v>0.25</v>
      </c>
      <c r="Z99" s="22" t="s">
        <v>1031</v>
      </c>
      <c r="AA99" s="22">
        <v>0.25</v>
      </c>
      <c r="AB99" s="22" t="s">
        <v>1032</v>
      </c>
      <c r="AC99" s="22">
        <v>0.25</v>
      </c>
      <c r="AD99" s="22" t="s">
        <v>1033</v>
      </c>
      <c r="AE99" s="22">
        <f t="shared" si="13"/>
        <v>1</v>
      </c>
      <c r="AF99" s="19">
        <v>44300</v>
      </c>
      <c r="AG99" s="19">
        <v>44392</v>
      </c>
      <c r="AH99" s="19">
        <v>44482</v>
      </c>
      <c r="AI99" s="19">
        <v>44578</v>
      </c>
      <c r="AJ99" s="20">
        <f t="shared" si="14"/>
        <v>1</v>
      </c>
      <c r="AK99" s="20">
        <f t="shared" si="15"/>
        <v>1</v>
      </c>
      <c r="AL99" s="20">
        <f t="shared" si="16"/>
        <v>1</v>
      </c>
      <c r="AM99" s="20">
        <f t="shared" si="17"/>
        <v>1</v>
      </c>
      <c r="AN99" s="20">
        <f t="shared" si="18"/>
        <v>1</v>
      </c>
      <c r="AO99" s="18" t="s">
        <v>72</v>
      </c>
      <c r="AP99" s="18" t="s">
        <v>72</v>
      </c>
      <c r="AQ99" s="18" t="s">
        <v>72</v>
      </c>
      <c r="AR99" s="18" t="s">
        <v>72</v>
      </c>
      <c r="AS99" s="18" t="s">
        <v>1034</v>
      </c>
      <c r="AT99" s="18" t="s">
        <v>1035</v>
      </c>
      <c r="AU99" s="18" t="s">
        <v>1036</v>
      </c>
      <c r="AV99" s="18" t="s">
        <v>1037</v>
      </c>
      <c r="AW99" s="18" t="s">
        <v>175</v>
      </c>
      <c r="AX99" t="s">
        <v>72</v>
      </c>
      <c r="AY99" t="s">
        <v>72</v>
      </c>
      <c r="BA99" t="s">
        <v>1038</v>
      </c>
      <c r="BB99" t="s">
        <v>1039</v>
      </c>
      <c r="BC99" t="s">
        <v>1040</v>
      </c>
    </row>
    <row r="100" spans="1:55" ht="15" customHeight="1" x14ac:dyDescent="0.25">
      <c r="A100" s="18">
        <v>9</v>
      </c>
      <c r="B100" s="18" t="s">
        <v>977</v>
      </c>
      <c r="C100" s="18" t="s">
        <v>132</v>
      </c>
      <c r="D100" s="18" t="s">
        <v>133</v>
      </c>
      <c r="E100" s="18" t="s">
        <v>134</v>
      </c>
      <c r="F100" s="18" t="s">
        <v>135</v>
      </c>
      <c r="G100" s="18" t="s">
        <v>136</v>
      </c>
      <c r="H100" s="18" t="s">
        <v>136</v>
      </c>
      <c r="I100" t="s">
        <v>137</v>
      </c>
      <c r="J100" s="19">
        <v>44197</v>
      </c>
      <c r="K100" s="19">
        <v>44561</v>
      </c>
      <c r="L100" s="18" t="s">
        <v>64</v>
      </c>
      <c r="M100" s="18" t="str">
        <f t="shared" si="21"/>
        <v>Cundinamarca</v>
      </c>
      <c r="N100" s="18" t="s">
        <v>95</v>
      </c>
      <c r="O100" s="18" t="s">
        <v>138</v>
      </c>
      <c r="P100" s="18" t="s">
        <v>67</v>
      </c>
      <c r="Q100" s="20">
        <v>0.1</v>
      </c>
      <c r="R100" s="22">
        <v>1</v>
      </c>
      <c r="S100" s="22">
        <v>0.25</v>
      </c>
      <c r="T100" s="22">
        <v>0.25</v>
      </c>
      <c r="U100" s="22">
        <v>0.25</v>
      </c>
      <c r="V100" s="22">
        <v>0.25</v>
      </c>
      <c r="W100" s="22">
        <v>0.25</v>
      </c>
      <c r="X100" s="22" t="s">
        <v>1041</v>
      </c>
      <c r="Y100" s="22">
        <v>0.25</v>
      </c>
      <c r="Z100" s="22" t="s">
        <v>1042</v>
      </c>
      <c r="AA100" s="22">
        <v>0.25</v>
      </c>
      <c r="AB100" s="22" t="s">
        <v>1043</v>
      </c>
      <c r="AC100" s="22">
        <v>0.25</v>
      </c>
      <c r="AD100" s="22" t="s">
        <v>1044</v>
      </c>
      <c r="AE100" s="22">
        <f t="shared" si="13"/>
        <v>1</v>
      </c>
      <c r="AF100" s="19">
        <v>44300</v>
      </c>
      <c r="AG100" s="19">
        <v>44392</v>
      </c>
      <c r="AH100" s="19">
        <v>44483</v>
      </c>
      <c r="AI100" s="19">
        <v>44578</v>
      </c>
      <c r="AJ100" s="20">
        <f t="shared" si="14"/>
        <v>1</v>
      </c>
      <c r="AK100" s="20">
        <f t="shared" si="15"/>
        <v>1</v>
      </c>
      <c r="AL100" s="20">
        <f t="shared" si="16"/>
        <v>1</v>
      </c>
      <c r="AM100" s="20">
        <f t="shared" si="17"/>
        <v>1</v>
      </c>
      <c r="AN100" s="20">
        <f t="shared" si="18"/>
        <v>1</v>
      </c>
      <c r="AO100" s="18" t="s">
        <v>72</v>
      </c>
      <c r="AP100" s="18" t="s">
        <v>72</v>
      </c>
      <c r="AQ100" s="18" t="s">
        <v>72</v>
      </c>
      <c r="AR100" s="18" t="s">
        <v>72</v>
      </c>
      <c r="AS100" s="18" t="s">
        <v>1045</v>
      </c>
      <c r="AT100" s="18" t="s">
        <v>1046</v>
      </c>
      <c r="AU100" s="18" t="s">
        <v>1047</v>
      </c>
      <c r="AV100" s="18" t="s">
        <v>1048</v>
      </c>
      <c r="AW100" s="18" t="s">
        <v>72</v>
      </c>
      <c r="AX100" t="s">
        <v>72</v>
      </c>
      <c r="AY100" t="s">
        <v>72</v>
      </c>
      <c r="BA100" t="s">
        <v>951</v>
      </c>
      <c r="BB100" t="s">
        <v>1049</v>
      </c>
      <c r="BC100" t="s">
        <v>1050</v>
      </c>
    </row>
    <row r="101" spans="1:55" ht="15" customHeight="1" x14ac:dyDescent="0.25">
      <c r="A101" s="18">
        <v>10</v>
      </c>
      <c r="B101" s="18" t="s">
        <v>977</v>
      </c>
      <c r="C101" s="18" t="s">
        <v>132</v>
      </c>
      <c r="D101" s="18" t="s">
        <v>133</v>
      </c>
      <c r="E101" s="18" t="s">
        <v>134</v>
      </c>
      <c r="F101" s="18" t="s">
        <v>135</v>
      </c>
      <c r="G101" s="18" t="s">
        <v>136</v>
      </c>
      <c r="H101" s="18" t="s">
        <v>136</v>
      </c>
      <c r="I101" t="s">
        <v>149</v>
      </c>
      <c r="J101" s="19">
        <v>44197</v>
      </c>
      <c r="K101" s="19">
        <v>44561</v>
      </c>
      <c r="L101" s="18" t="s">
        <v>64</v>
      </c>
      <c r="M101" s="18" t="str">
        <f t="shared" si="21"/>
        <v>Cundinamarca</v>
      </c>
      <c r="N101" s="18" t="s">
        <v>95</v>
      </c>
      <c r="O101" s="18" t="s">
        <v>150</v>
      </c>
      <c r="P101" s="18" t="s">
        <v>67</v>
      </c>
      <c r="Q101" s="20">
        <v>0.1</v>
      </c>
      <c r="R101" s="22">
        <v>1</v>
      </c>
      <c r="S101" s="22">
        <v>0.25</v>
      </c>
      <c r="T101" s="22">
        <v>0.25</v>
      </c>
      <c r="U101" s="22">
        <v>0.25</v>
      </c>
      <c r="V101" s="22">
        <v>0.25</v>
      </c>
      <c r="W101" s="22">
        <v>0.25</v>
      </c>
      <c r="X101" s="22" t="s">
        <v>1051</v>
      </c>
      <c r="Y101" s="22">
        <v>0.25</v>
      </c>
      <c r="Z101" s="22" t="s">
        <v>1052</v>
      </c>
      <c r="AA101" s="22">
        <v>0.25</v>
      </c>
      <c r="AB101" s="22" t="s">
        <v>1053</v>
      </c>
      <c r="AC101" s="22">
        <v>0.25</v>
      </c>
      <c r="AD101" s="22" t="s">
        <v>1054</v>
      </c>
      <c r="AE101" s="22">
        <f t="shared" si="13"/>
        <v>1</v>
      </c>
      <c r="AF101" s="19">
        <v>44300</v>
      </c>
      <c r="AG101" s="19">
        <v>44392</v>
      </c>
      <c r="AH101" s="19">
        <v>44482</v>
      </c>
      <c r="AI101" s="19">
        <v>44578</v>
      </c>
      <c r="AJ101" s="20">
        <f t="shared" si="14"/>
        <v>1</v>
      </c>
      <c r="AK101" s="20">
        <f t="shared" si="15"/>
        <v>1</v>
      </c>
      <c r="AL101" s="20">
        <f t="shared" si="16"/>
        <v>1</v>
      </c>
      <c r="AM101" s="20">
        <f t="shared" si="17"/>
        <v>1</v>
      </c>
      <c r="AN101" s="20">
        <f t="shared" si="18"/>
        <v>1</v>
      </c>
      <c r="AO101" s="18" t="s">
        <v>72</v>
      </c>
      <c r="AP101" s="18" t="s">
        <v>72</v>
      </c>
      <c r="AQ101" s="18" t="s">
        <v>72</v>
      </c>
      <c r="AR101" s="18" t="s">
        <v>72</v>
      </c>
      <c r="AS101" s="18" t="s">
        <v>1055</v>
      </c>
      <c r="AT101" s="18" t="s">
        <v>1056</v>
      </c>
      <c r="AU101" s="18" t="s">
        <v>1057</v>
      </c>
      <c r="AV101" s="18" t="s">
        <v>1058</v>
      </c>
      <c r="AW101" s="18" t="s">
        <v>72</v>
      </c>
      <c r="AX101" t="s">
        <v>72</v>
      </c>
      <c r="AY101" t="s">
        <v>72</v>
      </c>
      <c r="BA101" t="s">
        <v>1059</v>
      </c>
      <c r="BB101" t="s">
        <v>1060</v>
      </c>
      <c r="BC101" t="s">
        <v>1061</v>
      </c>
    </row>
    <row r="102" spans="1:55" ht="15" customHeight="1" x14ac:dyDescent="0.25">
      <c r="A102" s="18">
        <v>12</v>
      </c>
      <c r="B102" s="18" t="s">
        <v>977</v>
      </c>
      <c r="C102" s="18" t="s">
        <v>159</v>
      </c>
      <c r="D102" s="18" t="s">
        <v>58</v>
      </c>
      <c r="E102" s="18" t="s">
        <v>160</v>
      </c>
      <c r="F102" s="18" t="s">
        <v>161</v>
      </c>
      <c r="G102" s="18" t="s">
        <v>162</v>
      </c>
      <c r="H102" s="18" t="s">
        <v>163</v>
      </c>
      <c r="I102" t="s">
        <v>164</v>
      </c>
      <c r="J102" s="19">
        <v>44197</v>
      </c>
      <c r="K102" s="19">
        <v>44561</v>
      </c>
      <c r="L102" s="18" t="s">
        <v>64</v>
      </c>
      <c r="M102" s="18" t="str">
        <f t="shared" si="21"/>
        <v>Cundinamarca</v>
      </c>
      <c r="N102" s="18" t="s">
        <v>65</v>
      </c>
      <c r="O102" s="18" t="s">
        <v>165</v>
      </c>
      <c r="P102" s="18" t="s">
        <v>166</v>
      </c>
      <c r="Q102" s="20">
        <v>0.1</v>
      </c>
      <c r="R102" s="21">
        <f>SUM(S102:V102)</f>
        <v>429679945.57058656</v>
      </c>
      <c r="S102" s="21">
        <v>84842110.721574351</v>
      </c>
      <c r="T102" s="21">
        <v>109983380.10368578</v>
      </c>
      <c r="U102" s="21">
        <v>111976128.73686185</v>
      </c>
      <c r="V102" s="21">
        <v>122878326.00846455</v>
      </c>
      <c r="W102" s="21">
        <v>33109583</v>
      </c>
      <c r="X102" s="21" t="s">
        <v>1062</v>
      </c>
      <c r="Y102" s="21">
        <v>32805866</v>
      </c>
      <c r="Z102" s="21" t="s">
        <v>1063</v>
      </c>
      <c r="AA102" s="21">
        <v>46301901</v>
      </c>
      <c r="AB102" s="21" t="s">
        <v>1064</v>
      </c>
      <c r="AC102" s="21">
        <v>42701802</v>
      </c>
      <c r="AD102" s="21" t="s">
        <v>1065</v>
      </c>
      <c r="AE102" s="21">
        <f t="shared" si="13"/>
        <v>154919152</v>
      </c>
      <c r="AF102" s="19">
        <v>44300</v>
      </c>
      <c r="AG102" s="19">
        <v>44392</v>
      </c>
      <c r="AH102" s="19">
        <v>44482</v>
      </c>
      <c r="AI102" s="19">
        <v>44578</v>
      </c>
      <c r="AJ102" s="20">
        <f t="shared" si="14"/>
        <v>0.36054545620991829</v>
      </c>
      <c r="AK102" s="20">
        <f t="shared" si="15"/>
        <v>0.39024940231220134</v>
      </c>
      <c r="AL102" s="20">
        <f t="shared" si="16"/>
        <v>0.29828021260187298</v>
      </c>
      <c r="AM102" s="20">
        <f t="shared" si="17"/>
        <v>0.41349796177368381</v>
      </c>
      <c r="AN102" s="20">
        <f t="shared" si="18"/>
        <v>0.34751288845730582</v>
      </c>
      <c r="AO102" s="18" t="s">
        <v>72</v>
      </c>
      <c r="AP102" s="18" t="s">
        <v>72</v>
      </c>
      <c r="AQ102" s="18" t="s">
        <v>72</v>
      </c>
      <c r="AR102" s="18" t="s">
        <v>72</v>
      </c>
      <c r="AS102" s="18" t="s">
        <v>1066</v>
      </c>
      <c r="AT102" s="18" t="s">
        <v>1067</v>
      </c>
      <c r="AU102" s="18" t="s">
        <v>1068</v>
      </c>
      <c r="AV102" s="18" t="s">
        <v>1069</v>
      </c>
      <c r="AW102" s="18" t="s">
        <v>72</v>
      </c>
      <c r="AX102" t="s">
        <v>72</v>
      </c>
      <c r="AY102" t="s">
        <v>72</v>
      </c>
      <c r="BA102" t="s">
        <v>1070</v>
      </c>
      <c r="BB102" t="s">
        <v>1071</v>
      </c>
      <c r="BC102" s="18" t="s">
        <v>1072</v>
      </c>
    </row>
    <row r="103" spans="1:55" ht="15" customHeight="1" x14ac:dyDescent="0.25">
      <c r="A103" s="18">
        <v>13</v>
      </c>
      <c r="B103" s="18" t="s">
        <v>977</v>
      </c>
      <c r="C103" s="18" t="s">
        <v>159</v>
      </c>
      <c r="D103" s="18" t="s">
        <v>58</v>
      </c>
      <c r="E103" s="18" t="s">
        <v>160</v>
      </c>
      <c r="F103" s="18" t="s">
        <v>161</v>
      </c>
      <c r="G103" s="18" t="s">
        <v>162</v>
      </c>
      <c r="H103" s="18" t="s">
        <v>163</v>
      </c>
      <c r="I103" t="s">
        <v>286</v>
      </c>
      <c r="J103" s="19">
        <v>44197</v>
      </c>
      <c r="K103" s="19">
        <v>44561</v>
      </c>
      <c r="L103" s="18" t="s">
        <v>64</v>
      </c>
      <c r="M103" s="18" t="str">
        <f t="shared" si="21"/>
        <v>Cundinamarca</v>
      </c>
      <c r="N103" s="18" t="s">
        <v>95</v>
      </c>
      <c r="O103" s="18" t="s">
        <v>287</v>
      </c>
      <c r="P103" s="18" t="s">
        <v>166</v>
      </c>
      <c r="Q103" s="20">
        <v>0.1</v>
      </c>
      <c r="R103" s="22">
        <v>1</v>
      </c>
      <c r="S103" s="22">
        <v>0.25</v>
      </c>
      <c r="T103" s="22">
        <v>0.25</v>
      </c>
      <c r="U103" s="22">
        <v>0.25</v>
      </c>
      <c r="V103" s="22">
        <v>0.25</v>
      </c>
      <c r="W103" s="22">
        <v>0.25</v>
      </c>
      <c r="X103" s="22" t="s">
        <v>1073</v>
      </c>
      <c r="Y103" s="22">
        <v>0.25</v>
      </c>
      <c r="Z103" s="22" t="s">
        <v>1074</v>
      </c>
      <c r="AA103" s="22">
        <v>0.25</v>
      </c>
      <c r="AB103" s="22" t="s">
        <v>1075</v>
      </c>
      <c r="AC103" s="22">
        <v>0.25</v>
      </c>
      <c r="AD103" s="22" t="s">
        <v>1076</v>
      </c>
      <c r="AE103" s="22">
        <f t="shared" si="13"/>
        <v>1</v>
      </c>
      <c r="AF103" s="24">
        <v>44300</v>
      </c>
      <c r="AG103" s="24">
        <v>44392</v>
      </c>
      <c r="AH103" s="24">
        <v>44482</v>
      </c>
      <c r="AI103" s="24">
        <v>44577</v>
      </c>
      <c r="AJ103" s="20">
        <f t="shared" si="14"/>
        <v>1</v>
      </c>
      <c r="AK103" s="20">
        <f t="shared" si="15"/>
        <v>1</v>
      </c>
      <c r="AL103" s="20">
        <f t="shared" si="16"/>
        <v>1</v>
      </c>
      <c r="AM103" s="20">
        <f t="shared" si="17"/>
        <v>1</v>
      </c>
      <c r="AN103" s="20">
        <f t="shared" si="18"/>
        <v>1</v>
      </c>
      <c r="AO103" s="18" t="s">
        <v>72</v>
      </c>
      <c r="AP103" s="18" t="s">
        <v>72</v>
      </c>
      <c r="AQ103" s="18" t="s">
        <v>72</v>
      </c>
      <c r="AR103" s="18" t="s">
        <v>180</v>
      </c>
      <c r="AS103" s="18" t="s">
        <v>1077</v>
      </c>
      <c r="AT103" s="18" t="s">
        <v>1078</v>
      </c>
      <c r="AU103" s="18" t="s">
        <v>1079</v>
      </c>
      <c r="AV103" s="18" t="s">
        <v>1079</v>
      </c>
      <c r="AW103" s="18" t="s">
        <v>72</v>
      </c>
      <c r="AX103" t="s">
        <v>72</v>
      </c>
      <c r="AY103" t="s">
        <v>180</v>
      </c>
      <c r="BA103" t="s">
        <v>1080</v>
      </c>
      <c r="BB103" t="s">
        <v>1081</v>
      </c>
      <c r="BC103" t="s">
        <v>1082</v>
      </c>
    </row>
    <row r="104" spans="1:55" ht="15" customHeight="1" x14ac:dyDescent="0.25">
      <c r="A104" s="18">
        <v>1</v>
      </c>
      <c r="B104" s="18" t="s">
        <v>1083</v>
      </c>
      <c r="C104" s="18" t="s">
        <v>185</v>
      </c>
      <c r="D104" s="18" t="s">
        <v>58</v>
      </c>
      <c r="E104" s="18" t="s">
        <v>59</v>
      </c>
      <c r="F104" s="18" t="s">
        <v>60</v>
      </c>
      <c r="G104" s="18" t="s">
        <v>61</v>
      </c>
      <c r="H104" s="18" t="s">
        <v>62</v>
      </c>
      <c r="I104" s="18" t="s">
        <v>198</v>
      </c>
      <c r="J104" s="19">
        <v>44197</v>
      </c>
      <c r="K104" s="19">
        <v>44561</v>
      </c>
      <c r="L104" s="18" t="s">
        <v>64</v>
      </c>
      <c r="M104" s="18" t="str">
        <f>B104</f>
        <v>Guajira</v>
      </c>
      <c r="N104" s="18" t="s">
        <v>65</v>
      </c>
      <c r="O104" s="18" t="s">
        <v>199</v>
      </c>
      <c r="P104" s="18" t="s">
        <v>67</v>
      </c>
      <c r="Q104" s="20">
        <v>0.1</v>
      </c>
      <c r="R104" s="21">
        <v>177498</v>
      </c>
      <c r="S104" s="21">
        <v>0</v>
      </c>
      <c r="T104" s="21">
        <v>0</v>
      </c>
      <c r="U104" s="21">
        <v>0</v>
      </c>
      <c r="V104" s="21">
        <v>177498</v>
      </c>
      <c r="W104" s="21">
        <v>0</v>
      </c>
      <c r="X104" s="21" t="s">
        <v>1084</v>
      </c>
      <c r="Y104" s="21">
        <v>0</v>
      </c>
      <c r="Z104" s="21" t="s">
        <v>1084</v>
      </c>
      <c r="AA104" s="21">
        <v>0</v>
      </c>
      <c r="AB104" s="21" t="s">
        <v>1084</v>
      </c>
      <c r="AC104" s="21">
        <v>0</v>
      </c>
      <c r="AD104" s="21" t="s">
        <v>1085</v>
      </c>
      <c r="AE104" s="21">
        <f t="shared" si="13"/>
        <v>0</v>
      </c>
      <c r="AF104" s="19">
        <v>44298</v>
      </c>
      <c r="AG104" s="19">
        <v>44389</v>
      </c>
      <c r="AH104" s="19">
        <v>44476</v>
      </c>
      <c r="AI104" s="19">
        <v>44574</v>
      </c>
      <c r="AJ104" s="20">
        <f t="shared" si="14"/>
        <v>0</v>
      </c>
      <c r="AK104" s="20" t="str">
        <f t="shared" si="15"/>
        <v/>
      </c>
      <c r="AL104" s="20" t="str">
        <f t="shared" si="16"/>
        <v/>
      </c>
      <c r="AM104" s="20" t="str">
        <f t="shared" si="17"/>
        <v/>
      </c>
      <c r="AN104" s="20">
        <f t="shared" si="18"/>
        <v>0</v>
      </c>
      <c r="AO104" s="18" t="s">
        <v>180</v>
      </c>
      <c r="AP104" s="18" t="s">
        <v>180</v>
      </c>
      <c r="AQ104" s="18" t="s">
        <v>180</v>
      </c>
      <c r="AR104" s="18" t="s">
        <v>175</v>
      </c>
      <c r="AS104" s="18" t="s">
        <v>183</v>
      </c>
      <c r="AT104" s="18" t="s">
        <v>1086</v>
      </c>
      <c r="AU104" s="18" t="s">
        <v>181</v>
      </c>
      <c r="AV104" s="18" t="s">
        <v>1087</v>
      </c>
      <c r="AW104" s="18" t="s">
        <v>180</v>
      </c>
      <c r="AX104" s="18" t="s">
        <v>180</v>
      </c>
      <c r="AY104" s="18" t="s">
        <v>180</v>
      </c>
      <c r="AZ104" s="18"/>
      <c r="BA104" s="18" t="s">
        <v>896</v>
      </c>
      <c r="BB104" s="18" t="s">
        <v>1088</v>
      </c>
      <c r="BC104" s="18" t="s">
        <v>1089</v>
      </c>
    </row>
    <row r="105" spans="1:55" ht="15" customHeight="1" x14ac:dyDescent="0.25">
      <c r="A105" s="18">
        <v>2</v>
      </c>
      <c r="B105" s="18" t="s">
        <v>1083</v>
      </c>
      <c r="C105" s="18" t="s">
        <v>57</v>
      </c>
      <c r="D105" s="18" t="s">
        <v>58</v>
      </c>
      <c r="E105" s="18" t="s">
        <v>59</v>
      </c>
      <c r="F105" s="18" t="s">
        <v>60</v>
      </c>
      <c r="G105" s="18" t="s">
        <v>61</v>
      </c>
      <c r="H105" s="18" t="s">
        <v>62</v>
      </c>
      <c r="I105" s="18" t="s">
        <v>63</v>
      </c>
      <c r="J105" s="19">
        <v>44197</v>
      </c>
      <c r="K105" s="19">
        <v>44561</v>
      </c>
      <c r="L105" s="18" t="s">
        <v>64</v>
      </c>
      <c r="M105" s="18" t="str">
        <f t="shared" ref="M105:M113" si="22">B105</f>
        <v>Guajira</v>
      </c>
      <c r="N105" s="18" t="s">
        <v>65</v>
      </c>
      <c r="O105" s="18" t="s">
        <v>66</v>
      </c>
      <c r="P105" s="18" t="s">
        <v>67</v>
      </c>
      <c r="Q105" s="20">
        <v>0.1</v>
      </c>
      <c r="R105" s="21">
        <v>3393</v>
      </c>
      <c r="S105" s="21">
        <v>0</v>
      </c>
      <c r="T105" s="21">
        <v>0</v>
      </c>
      <c r="U105" s="21">
        <v>0</v>
      </c>
      <c r="V105" s="21">
        <v>3393</v>
      </c>
      <c r="W105" s="21">
        <v>634</v>
      </c>
      <c r="X105" s="21" t="s">
        <v>1090</v>
      </c>
      <c r="Y105" s="21">
        <v>1719</v>
      </c>
      <c r="Z105" s="21" t="s">
        <v>1091</v>
      </c>
      <c r="AA105" s="21">
        <v>1461</v>
      </c>
      <c r="AB105" s="21" t="s">
        <v>1092</v>
      </c>
      <c r="AC105" s="21">
        <v>1795</v>
      </c>
      <c r="AD105" s="21" t="s">
        <v>1090</v>
      </c>
      <c r="AE105" s="21">
        <f t="shared" si="13"/>
        <v>5609</v>
      </c>
      <c r="AF105" s="19">
        <v>44298</v>
      </c>
      <c r="AG105" s="19">
        <v>44389</v>
      </c>
      <c r="AH105" s="19">
        <v>44476</v>
      </c>
      <c r="AI105" s="19">
        <v>44574</v>
      </c>
      <c r="AJ105" s="20">
        <f t="shared" si="14"/>
        <v>1</v>
      </c>
      <c r="AK105" s="20" t="str">
        <f t="shared" si="15"/>
        <v/>
      </c>
      <c r="AL105" s="20" t="str">
        <f t="shared" si="16"/>
        <v/>
      </c>
      <c r="AM105" s="20" t="str">
        <f t="shared" si="17"/>
        <v/>
      </c>
      <c r="AN105" s="20">
        <f t="shared" si="18"/>
        <v>0.5290303566165635</v>
      </c>
      <c r="AO105" s="18" t="s">
        <v>72</v>
      </c>
      <c r="AP105" s="18" t="s">
        <v>72</v>
      </c>
      <c r="AQ105" s="18" t="s">
        <v>72</v>
      </c>
      <c r="AR105" s="18" t="s">
        <v>72</v>
      </c>
      <c r="AS105" s="18" t="s">
        <v>1093</v>
      </c>
      <c r="AT105" s="18" t="s">
        <v>1094</v>
      </c>
      <c r="AU105" s="18" t="s">
        <v>1095</v>
      </c>
      <c r="AV105" s="18" t="s">
        <v>1096</v>
      </c>
      <c r="AW105" s="18" t="s">
        <v>72</v>
      </c>
      <c r="AX105" t="s">
        <v>72</v>
      </c>
      <c r="AY105" t="s">
        <v>72</v>
      </c>
      <c r="BA105" t="s">
        <v>1097</v>
      </c>
      <c r="BB105" t="s">
        <v>1098</v>
      </c>
      <c r="BC105" t="s">
        <v>1099</v>
      </c>
    </row>
    <row r="106" spans="1:55" ht="15" customHeight="1" x14ac:dyDescent="0.25">
      <c r="A106" s="18">
        <v>4</v>
      </c>
      <c r="B106" s="18" t="s">
        <v>1083</v>
      </c>
      <c r="C106" s="18" t="s">
        <v>57</v>
      </c>
      <c r="D106" s="18" t="s">
        <v>58</v>
      </c>
      <c r="E106" s="18" t="s">
        <v>59</v>
      </c>
      <c r="F106" s="18" t="s">
        <v>60</v>
      </c>
      <c r="G106" s="18" t="s">
        <v>61</v>
      </c>
      <c r="H106" s="18" t="s">
        <v>62</v>
      </c>
      <c r="I106" s="18" t="s">
        <v>80</v>
      </c>
      <c r="J106" s="19">
        <v>44197</v>
      </c>
      <c r="K106" s="19">
        <v>44561</v>
      </c>
      <c r="L106" s="18" t="s">
        <v>64</v>
      </c>
      <c r="M106" s="18" t="str">
        <f t="shared" si="22"/>
        <v>Guajira</v>
      </c>
      <c r="N106" s="18" t="s">
        <v>65</v>
      </c>
      <c r="O106" s="18" t="s">
        <v>81</v>
      </c>
      <c r="P106" s="18" t="s">
        <v>67</v>
      </c>
      <c r="Q106" s="20">
        <v>0.1</v>
      </c>
      <c r="R106" s="21">
        <v>5062</v>
      </c>
      <c r="S106" s="21">
        <v>0</v>
      </c>
      <c r="T106" s="21">
        <v>0</v>
      </c>
      <c r="U106" s="21">
        <v>0</v>
      </c>
      <c r="V106" s="21">
        <v>5062</v>
      </c>
      <c r="W106" s="21">
        <v>88</v>
      </c>
      <c r="X106" s="21" t="s">
        <v>1100</v>
      </c>
      <c r="Y106" s="21">
        <v>543</v>
      </c>
      <c r="Z106" s="21" t="s">
        <v>1101</v>
      </c>
      <c r="AA106" s="21">
        <v>211</v>
      </c>
      <c r="AB106" s="21" t="s">
        <v>1102</v>
      </c>
      <c r="AC106" s="21">
        <v>2970</v>
      </c>
      <c r="AD106" s="21" t="s">
        <v>1100</v>
      </c>
      <c r="AE106" s="21">
        <f t="shared" si="13"/>
        <v>3812</v>
      </c>
      <c r="AF106" s="19">
        <v>44298</v>
      </c>
      <c r="AG106" s="19">
        <v>44389</v>
      </c>
      <c r="AH106" s="19">
        <v>44476</v>
      </c>
      <c r="AI106" s="19">
        <v>44574</v>
      </c>
      <c r="AJ106" s="20">
        <f t="shared" si="14"/>
        <v>0.75306203081785861</v>
      </c>
      <c r="AK106" s="20" t="str">
        <f t="shared" si="15"/>
        <v/>
      </c>
      <c r="AL106" s="20" t="str">
        <f t="shared" si="16"/>
        <v/>
      </c>
      <c r="AM106" s="20" t="str">
        <f t="shared" si="17"/>
        <v/>
      </c>
      <c r="AN106" s="20">
        <f t="shared" si="18"/>
        <v>0.58672461477676807</v>
      </c>
      <c r="AO106" s="18" t="s">
        <v>72</v>
      </c>
      <c r="AP106" s="18" t="s">
        <v>72</v>
      </c>
      <c r="AQ106" s="18" t="s">
        <v>72</v>
      </c>
      <c r="AR106" s="18" t="s">
        <v>72</v>
      </c>
      <c r="AS106" s="18" t="s">
        <v>1093</v>
      </c>
      <c r="AT106" s="18" t="s">
        <v>1094</v>
      </c>
      <c r="AU106" s="18" t="s">
        <v>1103</v>
      </c>
      <c r="AV106" s="18" t="s">
        <v>1104</v>
      </c>
      <c r="AW106" s="18" t="s">
        <v>72</v>
      </c>
      <c r="AX106" t="s">
        <v>72</v>
      </c>
      <c r="AY106" t="s">
        <v>72</v>
      </c>
      <c r="BA106" t="s">
        <v>1105</v>
      </c>
      <c r="BB106" t="s">
        <v>1106</v>
      </c>
      <c r="BC106" t="s">
        <v>1107</v>
      </c>
    </row>
    <row r="107" spans="1:55" ht="15" customHeight="1" x14ac:dyDescent="0.25">
      <c r="A107" s="18">
        <v>6</v>
      </c>
      <c r="B107" s="18" t="s">
        <v>1083</v>
      </c>
      <c r="C107" s="18" t="s">
        <v>92</v>
      </c>
      <c r="D107" s="18" t="s">
        <v>58</v>
      </c>
      <c r="E107" s="18" t="s">
        <v>59</v>
      </c>
      <c r="F107" s="18" t="s">
        <v>93</v>
      </c>
      <c r="G107" s="18" t="s">
        <v>61</v>
      </c>
      <c r="H107" s="18" t="s">
        <v>62</v>
      </c>
      <c r="I107" t="s">
        <v>94</v>
      </c>
      <c r="J107" s="19">
        <v>44197</v>
      </c>
      <c r="K107" s="19">
        <v>44561</v>
      </c>
      <c r="L107" s="18" t="s">
        <v>64</v>
      </c>
      <c r="M107" s="18" t="str">
        <f t="shared" si="22"/>
        <v>Guajira</v>
      </c>
      <c r="N107" s="18" t="s">
        <v>95</v>
      </c>
      <c r="O107" s="18" t="s">
        <v>96</v>
      </c>
      <c r="P107" s="18" t="s">
        <v>67</v>
      </c>
      <c r="Q107" s="20">
        <v>0.1</v>
      </c>
      <c r="R107" s="22">
        <v>1</v>
      </c>
      <c r="S107" s="22">
        <v>0.25</v>
      </c>
      <c r="T107" s="22">
        <v>0.25</v>
      </c>
      <c r="U107" s="22">
        <v>0.25</v>
      </c>
      <c r="V107" s="22">
        <v>0.25</v>
      </c>
      <c r="W107" s="22">
        <v>0</v>
      </c>
      <c r="X107" s="22" t="s">
        <v>1108</v>
      </c>
      <c r="Y107" s="22">
        <v>0.5</v>
      </c>
      <c r="Z107" s="22" t="s">
        <v>1109</v>
      </c>
      <c r="AA107" s="22">
        <v>0.25</v>
      </c>
      <c r="AB107" s="22" t="s">
        <v>1110</v>
      </c>
      <c r="AC107" s="22">
        <v>0.25</v>
      </c>
      <c r="AD107" s="22" t="s">
        <v>1111</v>
      </c>
      <c r="AE107" s="22">
        <f t="shared" si="13"/>
        <v>1</v>
      </c>
      <c r="AF107" s="19">
        <v>44298</v>
      </c>
      <c r="AG107" s="19">
        <v>44390</v>
      </c>
      <c r="AH107" s="19">
        <v>44476</v>
      </c>
      <c r="AI107" s="19">
        <v>44574</v>
      </c>
      <c r="AJ107" s="20">
        <f t="shared" si="14"/>
        <v>1</v>
      </c>
      <c r="AK107" s="20">
        <f t="shared" si="15"/>
        <v>0</v>
      </c>
      <c r="AL107" s="20">
        <f t="shared" si="16"/>
        <v>1</v>
      </c>
      <c r="AM107" s="20">
        <f t="shared" si="17"/>
        <v>1</v>
      </c>
      <c r="AN107" s="20">
        <f t="shared" si="18"/>
        <v>1</v>
      </c>
      <c r="AO107" s="18" t="s">
        <v>72</v>
      </c>
      <c r="AP107" s="18" t="s">
        <v>72</v>
      </c>
      <c r="AQ107" s="18" t="s">
        <v>72</v>
      </c>
      <c r="AR107" s="18" t="s">
        <v>72</v>
      </c>
      <c r="AS107" s="18" t="s">
        <v>1112</v>
      </c>
      <c r="AT107" s="18" t="s">
        <v>1113</v>
      </c>
      <c r="AU107" s="18" t="s">
        <v>1114</v>
      </c>
      <c r="AV107" s="18" t="s">
        <v>1115</v>
      </c>
      <c r="AW107" s="18" t="s">
        <v>175</v>
      </c>
      <c r="AX107" t="s">
        <v>72</v>
      </c>
      <c r="AY107" t="s">
        <v>72</v>
      </c>
      <c r="BA107" t="s">
        <v>1116</v>
      </c>
      <c r="BB107" t="s">
        <v>1117</v>
      </c>
      <c r="BC107" t="s">
        <v>1117</v>
      </c>
    </row>
    <row r="108" spans="1:55" ht="15" customHeight="1" x14ac:dyDescent="0.25">
      <c r="A108" s="18">
        <v>7</v>
      </c>
      <c r="B108" s="18" t="s">
        <v>1083</v>
      </c>
      <c r="C108" s="18" t="s">
        <v>107</v>
      </c>
      <c r="D108" s="18" t="s">
        <v>58</v>
      </c>
      <c r="E108" s="18" t="s">
        <v>59</v>
      </c>
      <c r="F108" s="18" t="s">
        <v>93</v>
      </c>
      <c r="G108" s="18" t="s">
        <v>61</v>
      </c>
      <c r="H108" s="18" t="s">
        <v>62</v>
      </c>
      <c r="I108" t="s">
        <v>108</v>
      </c>
      <c r="J108" s="19">
        <v>44197</v>
      </c>
      <c r="K108" s="19">
        <v>44561</v>
      </c>
      <c r="L108" s="18" t="s">
        <v>64</v>
      </c>
      <c r="M108" s="18" t="str">
        <f t="shared" si="22"/>
        <v>Guajira</v>
      </c>
      <c r="N108" s="18" t="s">
        <v>95</v>
      </c>
      <c r="O108" s="18" t="s">
        <v>96</v>
      </c>
      <c r="P108" s="18" t="s">
        <v>67</v>
      </c>
      <c r="Q108" s="20">
        <v>0.1</v>
      </c>
      <c r="R108" s="22">
        <v>1</v>
      </c>
      <c r="S108" s="22">
        <v>0.25</v>
      </c>
      <c r="T108" s="22">
        <v>0.25</v>
      </c>
      <c r="U108" s="22">
        <v>0.25</v>
      </c>
      <c r="V108" s="22">
        <v>0.25</v>
      </c>
      <c r="W108" s="22">
        <v>0.25</v>
      </c>
      <c r="X108" s="22" t="s">
        <v>1118</v>
      </c>
      <c r="Y108" s="22">
        <v>0.25</v>
      </c>
      <c r="Z108" s="22" t="s">
        <v>1119</v>
      </c>
      <c r="AA108" s="22">
        <v>0.25</v>
      </c>
      <c r="AB108" s="22" t="s">
        <v>1120</v>
      </c>
      <c r="AC108" s="22">
        <v>0.25</v>
      </c>
      <c r="AD108" s="22" t="s">
        <v>1121</v>
      </c>
      <c r="AE108" s="22">
        <f t="shared" si="13"/>
        <v>1</v>
      </c>
      <c r="AF108" s="19">
        <v>44298</v>
      </c>
      <c r="AG108" s="19">
        <v>44390</v>
      </c>
      <c r="AH108" s="19">
        <v>44476</v>
      </c>
      <c r="AI108" s="19">
        <v>44574</v>
      </c>
      <c r="AJ108" s="20">
        <f t="shared" si="14"/>
        <v>1</v>
      </c>
      <c r="AK108" s="20">
        <f t="shared" si="15"/>
        <v>1</v>
      </c>
      <c r="AL108" s="20">
        <f t="shared" si="16"/>
        <v>1</v>
      </c>
      <c r="AM108" s="20">
        <f t="shared" si="17"/>
        <v>1</v>
      </c>
      <c r="AN108" s="20">
        <f t="shared" si="18"/>
        <v>1</v>
      </c>
      <c r="AO108" s="18" t="s">
        <v>72</v>
      </c>
      <c r="AP108" s="18" t="s">
        <v>72</v>
      </c>
      <c r="AQ108" s="18" t="s">
        <v>72</v>
      </c>
      <c r="AR108" s="18" t="s">
        <v>72</v>
      </c>
      <c r="AS108" s="18" t="s">
        <v>1093</v>
      </c>
      <c r="AT108" s="18" t="s">
        <v>1122</v>
      </c>
      <c r="AU108" s="18" t="s">
        <v>1123</v>
      </c>
      <c r="AV108" s="18" t="s">
        <v>1124</v>
      </c>
      <c r="AW108" s="18" t="s">
        <v>72</v>
      </c>
      <c r="AX108" t="s">
        <v>72</v>
      </c>
      <c r="AY108" t="s">
        <v>72</v>
      </c>
      <c r="BA108" t="s">
        <v>1125</v>
      </c>
      <c r="BB108" t="s">
        <v>1126</v>
      </c>
      <c r="BC108" t="s">
        <v>1125</v>
      </c>
    </row>
    <row r="109" spans="1:55" ht="15" customHeight="1" x14ac:dyDescent="0.25">
      <c r="A109" s="18">
        <v>8</v>
      </c>
      <c r="B109" s="18" t="s">
        <v>1083</v>
      </c>
      <c r="C109" s="18" t="s">
        <v>117</v>
      </c>
      <c r="D109" s="18" t="s">
        <v>118</v>
      </c>
      <c r="E109" s="18" t="s">
        <v>119</v>
      </c>
      <c r="F109" s="18" t="s">
        <v>120</v>
      </c>
      <c r="G109" s="18" t="s">
        <v>61</v>
      </c>
      <c r="H109" s="18" t="s">
        <v>121</v>
      </c>
      <c r="I109" t="s">
        <v>122</v>
      </c>
      <c r="J109" s="19">
        <v>44197</v>
      </c>
      <c r="K109" s="19">
        <v>44561</v>
      </c>
      <c r="L109" s="18" t="s">
        <v>64</v>
      </c>
      <c r="M109" s="18" t="str">
        <f t="shared" si="22"/>
        <v>Guajira</v>
      </c>
      <c r="N109" s="18" t="s">
        <v>95</v>
      </c>
      <c r="O109" s="18" t="s">
        <v>96</v>
      </c>
      <c r="P109" s="18" t="s">
        <v>67</v>
      </c>
      <c r="Q109" s="20">
        <v>0.1</v>
      </c>
      <c r="R109" s="22">
        <v>1</v>
      </c>
      <c r="S109" s="22">
        <v>0.25</v>
      </c>
      <c r="T109" s="22">
        <v>0.25</v>
      </c>
      <c r="U109" s="22">
        <v>0.25</v>
      </c>
      <c r="V109" s="22">
        <v>0.25</v>
      </c>
      <c r="W109" s="22">
        <v>0.25</v>
      </c>
      <c r="X109" s="22" t="s">
        <v>1127</v>
      </c>
      <c r="Y109" s="22">
        <v>0.25</v>
      </c>
      <c r="Z109" s="22" t="s">
        <v>1128</v>
      </c>
      <c r="AA109" s="22">
        <v>0.25</v>
      </c>
      <c r="AB109" s="22" t="s">
        <v>1129</v>
      </c>
      <c r="AC109" s="22">
        <v>0.25</v>
      </c>
      <c r="AD109" s="22" t="s">
        <v>1130</v>
      </c>
      <c r="AE109" s="22">
        <f t="shared" si="13"/>
        <v>1</v>
      </c>
      <c r="AF109" s="19">
        <v>44298</v>
      </c>
      <c r="AG109" s="19">
        <v>44390</v>
      </c>
      <c r="AH109" s="19">
        <v>44476</v>
      </c>
      <c r="AI109" s="19">
        <v>44574</v>
      </c>
      <c r="AJ109" s="20">
        <f t="shared" si="14"/>
        <v>1</v>
      </c>
      <c r="AK109" s="20">
        <f t="shared" si="15"/>
        <v>1</v>
      </c>
      <c r="AL109" s="20">
        <f t="shared" si="16"/>
        <v>1</v>
      </c>
      <c r="AM109" s="20">
        <f t="shared" si="17"/>
        <v>1</v>
      </c>
      <c r="AN109" s="20">
        <f t="shared" si="18"/>
        <v>1</v>
      </c>
      <c r="AO109" s="18" t="s">
        <v>72</v>
      </c>
      <c r="AP109" s="18" t="s">
        <v>72</v>
      </c>
      <c r="AQ109" s="18" t="s">
        <v>72</v>
      </c>
      <c r="AR109" s="18" t="s">
        <v>72</v>
      </c>
      <c r="AS109" s="18" t="s">
        <v>1093</v>
      </c>
      <c r="AT109" s="18" t="s">
        <v>1131</v>
      </c>
      <c r="AU109" s="18" t="s">
        <v>1132</v>
      </c>
      <c r="AV109" s="18" t="s">
        <v>1133</v>
      </c>
      <c r="AW109" s="18" t="s">
        <v>175</v>
      </c>
      <c r="AX109" t="s">
        <v>72</v>
      </c>
      <c r="AY109" t="s">
        <v>72</v>
      </c>
      <c r="BA109" t="s">
        <v>1134</v>
      </c>
      <c r="BB109" t="s">
        <v>1135</v>
      </c>
      <c r="BC109" t="s">
        <v>1136</v>
      </c>
    </row>
    <row r="110" spans="1:55" ht="15" customHeight="1" x14ac:dyDescent="0.25">
      <c r="A110" s="18">
        <v>9</v>
      </c>
      <c r="B110" s="18" t="s">
        <v>1083</v>
      </c>
      <c r="C110" s="18" t="s">
        <v>132</v>
      </c>
      <c r="D110" s="18" t="s">
        <v>133</v>
      </c>
      <c r="E110" s="18" t="s">
        <v>134</v>
      </c>
      <c r="F110" s="18" t="s">
        <v>135</v>
      </c>
      <c r="G110" s="18" t="s">
        <v>136</v>
      </c>
      <c r="H110" s="18" t="s">
        <v>136</v>
      </c>
      <c r="I110" t="s">
        <v>137</v>
      </c>
      <c r="J110" s="19">
        <v>44197</v>
      </c>
      <c r="K110" s="19">
        <v>44561</v>
      </c>
      <c r="L110" s="18" t="s">
        <v>64</v>
      </c>
      <c r="M110" s="18" t="str">
        <f t="shared" si="22"/>
        <v>Guajira</v>
      </c>
      <c r="N110" s="18" t="s">
        <v>95</v>
      </c>
      <c r="O110" s="18" t="s">
        <v>138</v>
      </c>
      <c r="P110" s="18" t="s">
        <v>67</v>
      </c>
      <c r="Q110" s="20">
        <v>0.1</v>
      </c>
      <c r="R110" s="22">
        <v>1</v>
      </c>
      <c r="S110" s="22">
        <v>0.25</v>
      </c>
      <c r="T110" s="22">
        <v>0.25</v>
      </c>
      <c r="U110" s="22">
        <v>0.25</v>
      </c>
      <c r="V110" s="22">
        <v>0.25</v>
      </c>
      <c r="W110" s="22">
        <v>0.25</v>
      </c>
      <c r="X110" s="22" t="s">
        <v>1137</v>
      </c>
      <c r="Y110" s="22">
        <v>0.25</v>
      </c>
      <c r="Z110" s="22" t="s">
        <v>1138</v>
      </c>
      <c r="AA110" s="22">
        <v>0.25</v>
      </c>
      <c r="AB110" s="22" t="s">
        <v>1139</v>
      </c>
      <c r="AC110" s="22">
        <v>0.25</v>
      </c>
      <c r="AD110" s="22" t="s">
        <v>1140</v>
      </c>
      <c r="AE110" s="22">
        <f t="shared" si="13"/>
        <v>1</v>
      </c>
      <c r="AF110" s="19">
        <v>44298</v>
      </c>
      <c r="AG110" s="19">
        <v>44389</v>
      </c>
      <c r="AH110" s="19">
        <v>44476</v>
      </c>
      <c r="AI110" s="19">
        <v>44574</v>
      </c>
      <c r="AJ110" s="20">
        <f t="shared" si="14"/>
        <v>1</v>
      </c>
      <c r="AK110" s="20">
        <f t="shared" si="15"/>
        <v>1</v>
      </c>
      <c r="AL110" s="20">
        <f t="shared" si="16"/>
        <v>1</v>
      </c>
      <c r="AM110" s="20">
        <f t="shared" si="17"/>
        <v>1</v>
      </c>
      <c r="AN110" s="20">
        <f t="shared" si="18"/>
        <v>1</v>
      </c>
      <c r="AO110" s="18" t="s">
        <v>72</v>
      </c>
      <c r="AP110" s="18" t="s">
        <v>72</v>
      </c>
      <c r="AQ110" s="18" t="s">
        <v>72</v>
      </c>
      <c r="AR110" s="18" t="s">
        <v>72</v>
      </c>
      <c r="AS110" s="18" t="s">
        <v>1093</v>
      </c>
      <c r="AT110" s="18" t="s">
        <v>1141</v>
      </c>
      <c r="AU110" s="18" t="s">
        <v>1142</v>
      </c>
      <c r="AV110" s="18" t="s">
        <v>1143</v>
      </c>
      <c r="AW110" s="18" t="s">
        <v>72</v>
      </c>
      <c r="AX110" t="s">
        <v>72</v>
      </c>
      <c r="AY110" t="s">
        <v>72</v>
      </c>
      <c r="BA110" t="s">
        <v>1144</v>
      </c>
      <c r="BB110" t="s">
        <v>1145</v>
      </c>
      <c r="BC110" t="s">
        <v>858</v>
      </c>
    </row>
    <row r="111" spans="1:55" ht="15" customHeight="1" x14ac:dyDescent="0.25">
      <c r="A111" s="18">
        <v>10</v>
      </c>
      <c r="B111" s="18" t="s">
        <v>1083</v>
      </c>
      <c r="C111" s="18" t="s">
        <v>132</v>
      </c>
      <c r="D111" s="18" t="s">
        <v>133</v>
      </c>
      <c r="E111" s="18" t="s">
        <v>134</v>
      </c>
      <c r="F111" s="18" t="s">
        <v>135</v>
      </c>
      <c r="G111" s="18" t="s">
        <v>136</v>
      </c>
      <c r="H111" s="18" t="s">
        <v>136</v>
      </c>
      <c r="I111" t="s">
        <v>149</v>
      </c>
      <c r="J111" s="19">
        <v>44197</v>
      </c>
      <c r="K111" s="19">
        <v>44561</v>
      </c>
      <c r="L111" s="18" t="s">
        <v>64</v>
      </c>
      <c r="M111" s="18" t="str">
        <f t="shared" si="22"/>
        <v>Guajira</v>
      </c>
      <c r="N111" s="18" t="s">
        <v>95</v>
      </c>
      <c r="O111" s="18" t="s">
        <v>150</v>
      </c>
      <c r="P111" s="18" t="s">
        <v>67</v>
      </c>
      <c r="Q111" s="20">
        <v>0.1</v>
      </c>
      <c r="R111" s="22">
        <v>1</v>
      </c>
      <c r="S111" s="22">
        <v>0.25</v>
      </c>
      <c r="T111" s="22">
        <v>0.25</v>
      </c>
      <c r="U111" s="22">
        <v>0.25</v>
      </c>
      <c r="V111" s="22">
        <v>0.25</v>
      </c>
      <c r="W111" s="22">
        <v>0.25</v>
      </c>
      <c r="X111" s="22" t="s">
        <v>1146</v>
      </c>
      <c r="Y111" s="22">
        <v>0.25</v>
      </c>
      <c r="Z111" s="22" t="s">
        <v>1147</v>
      </c>
      <c r="AA111" s="22">
        <v>0.25</v>
      </c>
      <c r="AB111" s="22" t="s">
        <v>1148</v>
      </c>
      <c r="AC111" s="22">
        <v>0.25</v>
      </c>
      <c r="AD111" s="22" t="s">
        <v>1149</v>
      </c>
      <c r="AE111" s="22">
        <f t="shared" si="13"/>
        <v>1</v>
      </c>
      <c r="AF111" s="19">
        <v>44298</v>
      </c>
      <c r="AG111" s="19">
        <v>44389</v>
      </c>
      <c r="AH111" s="19">
        <v>44476</v>
      </c>
      <c r="AI111" s="19">
        <v>44574</v>
      </c>
      <c r="AJ111" s="20">
        <f t="shared" si="14"/>
        <v>1</v>
      </c>
      <c r="AK111" s="20">
        <f t="shared" si="15"/>
        <v>1</v>
      </c>
      <c r="AL111" s="20">
        <f t="shared" si="16"/>
        <v>1</v>
      </c>
      <c r="AM111" s="20">
        <f t="shared" si="17"/>
        <v>1</v>
      </c>
      <c r="AN111" s="20">
        <f t="shared" si="18"/>
        <v>1</v>
      </c>
      <c r="AO111" s="18" t="s">
        <v>72</v>
      </c>
      <c r="AP111" s="18" t="s">
        <v>72</v>
      </c>
      <c r="AQ111" s="18" t="s">
        <v>72</v>
      </c>
      <c r="AR111" s="18" t="s">
        <v>72</v>
      </c>
      <c r="AS111" s="18" t="s">
        <v>1093</v>
      </c>
      <c r="AT111" s="18" t="s">
        <v>1150</v>
      </c>
      <c r="AU111" s="18" t="s">
        <v>1151</v>
      </c>
      <c r="AV111" s="18" t="s">
        <v>1152</v>
      </c>
      <c r="AW111" s="18" t="s">
        <v>175</v>
      </c>
      <c r="AX111" t="s">
        <v>72</v>
      </c>
      <c r="AY111" t="s">
        <v>72</v>
      </c>
      <c r="BA111" t="s">
        <v>1153</v>
      </c>
      <c r="BB111" t="s">
        <v>1154</v>
      </c>
      <c r="BC111" t="s">
        <v>1155</v>
      </c>
    </row>
    <row r="112" spans="1:55" ht="15" customHeight="1" x14ac:dyDescent="0.25">
      <c r="A112" s="18">
        <v>12</v>
      </c>
      <c r="B112" s="18" t="s">
        <v>1083</v>
      </c>
      <c r="C112" s="18" t="s">
        <v>159</v>
      </c>
      <c r="D112" s="18" t="s">
        <v>58</v>
      </c>
      <c r="E112" s="18" t="s">
        <v>160</v>
      </c>
      <c r="F112" s="18" t="s">
        <v>161</v>
      </c>
      <c r="G112" s="18" t="s">
        <v>162</v>
      </c>
      <c r="H112" s="18" t="s">
        <v>163</v>
      </c>
      <c r="I112" t="s">
        <v>164</v>
      </c>
      <c r="J112" s="19">
        <v>44197</v>
      </c>
      <c r="K112" s="19">
        <v>44561</v>
      </c>
      <c r="L112" s="18" t="s">
        <v>64</v>
      </c>
      <c r="M112" s="18" t="str">
        <f t="shared" si="22"/>
        <v>Guajira</v>
      </c>
      <c r="N112" s="18" t="s">
        <v>65</v>
      </c>
      <c r="O112" s="18" t="s">
        <v>165</v>
      </c>
      <c r="P112" s="18" t="s">
        <v>166</v>
      </c>
      <c r="Q112" s="20">
        <v>0.1</v>
      </c>
      <c r="R112" s="21">
        <f>SUM(S112:V112)</f>
        <v>113644495.16247328</v>
      </c>
      <c r="S112" s="21">
        <v>22439583.091708541</v>
      </c>
      <c r="T112" s="21">
        <v>29089106.524503782</v>
      </c>
      <c r="U112" s="21">
        <v>29616161.405090004</v>
      </c>
      <c r="V112" s="21">
        <v>32499644.141170949</v>
      </c>
      <c r="W112" s="21">
        <v>23654823</v>
      </c>
      <c r="X112" s="21" t="s">
        <v>1156</v>
      </c>
      <c r="Y112" s="21">
        <v>29111743</v>
      </c>
      <c r="Z112" s="21" t="s">
        <v>1157</v>
      </c>
      <c r="AA112" s="21">
        <v>21905762</v>
      </c>
      <c r="AB112" s="21" t="s">
        <v>1158</v>
      </c>
      <c r="AC112" s="21">
        <v>22178121</v>
      </c>
      <c r="AD112" s="21" t="s">
        <v>1159</v>
      </c>
      <c r="AE112" s="21">
        <f t="shared" si="13"/>
        <v>96850449</v>
      </c>
      <c r="AF112" s="19">
        <v>44298</v>
      </c>
      <c r="AG112" s="19">
        <v>44389</v>
      </c>
      <c r="AH112" s="19">
        <v>44476</v>
      </c>
      <c r="AI112" s="19">
        <v>44574</v>
      </c>
      <c r="AJ112" s="20">
        <f t="shared" si="14"/>
        <v>0.85222296831480082</v>
      </c>
      <c r="AK112" s="20">
        <f t="shared" si="15"/>
        <v>1</v>
      </c>
      <c r="AL112" s="20">
        <f t="shared" si="16"/>
        <v>1</v>
      </c>
      <c r="AM112" s="20">
        <f t="shared" si="17"/>
        <v>0.73965567989628622</v>
      </c>
      <c r="AN112" s="20">
        <f t="shared" si="18"/>
        <v>0.68241119513996418</v>
      </c>
      <c r="AO112" s="18" t="s">
        <v>72</v>
      </c>
      <c r="AP112" s="18" t="s">
        <v>72</v>
      </c>
      <c r="AQ112" s="18" t="s">
        <v>72</v>
      </c>
      <c r="AR112" s="18" t="s">
        <v>72</v>
      </c>
      <c r="AS112" s="18" t="s">
        <v>1093</v>
      </c>
      <c r="AT112" s="18" t="s">
        <v>1160</v>
      </c>
      <c r="AU112" s="18" t="s">
        <v>1161</v>
      </c>
      <c r="AV112" s="18" t="s">
        <v>1162</v>
      </c>
      <c r="AW112" s="18" t="s">
        <v>72</v>
      </c>
      <c r="AX112" t="s">
        <v>72</v>
      </c>
      <c r="AY112" t="s">
        <v>72</v>
      </c>
      <c r="BA112" t="s">
        <v>1163</v>
      </c>
      <c r="BB112" t="s">
        <v>1164</v>
      </c>
      <c r="BC112" t="s">
        <v>1165</v>
      </c>
    </row>
    <row r="113" spans="1:55" ht="15" customHeight="1" x14ac:dyDescent="0.25">
      <c r="A113" s="18">
        <v>13</v>
      </c>
      <c r="B113" s="18" t="s">
        <v>1083</v>
      </c>
      <c r="C113" s="18" t="s">
        <v>159</v>
      </c>
      <c r="D113" s="18" t="s">
        <v>58</v>
      </c>
      <c r="E113" s="18" t="s">
        <v>160</v>
      </c>
      <c r="F113" s="18" t="s">
        <v>161</v>
      </c>
      <c r="G113" s="18" t="s">
        <v>162</v>
      </c>
      <c r="H113" s="18" t="s">
        <v>163</v>
      </c>
      <c r="I113" t="s">
        <v>286</v>
      </c>
      <c r="J113" s="19">
        <v>44197</v>
      </c>
      <c r="K113" s="19">
        <v>44561</v>
      </c>
      <c r="L113" s="18" t="s">
        <v>64</v>
      </c>
      <c r="M113" s="18" t="str">
        <f t="shared" si="22"/>
        <v>Guajira</v>
      </c>
      <c r="N113" s="18" t="s">
        <v>95</v>
      </c>
      <c r="O113" s="18" t="s">
        <v>287</v>
      </c>
      <c r="P113" s="18" t="s">
        <v>166</v>
      </c>
      <c r="Q113" s="20">
        <v>0.1</v>
      </c>
      <c r="R113" s="22">
        <v>1</v>
      </c>
      <c r="S113" s="22">
        <v>0.25</v>
      </c>
      <c r="T113" s="22">
        <v>0.25</v>
      </c>
      <c r="U113" s="22">
        <v>0.25</v>
      </c>
      <c r="V113" s="22">
        <v>0.25</v>
      </c>
      <c r="W113" s="22">
        <v>0</v>
      </c>
      <c r="X113" s="22" t="s">
        <v>1166</v>
      </c>
      <c r="Y113" s="22">
        <v>0.5</v>
      </c>
      <c r="Z113" s="22" t="s">
        <v>1167</v>
      </c>
      <c r="AA113" s="22">
        <v>0.25</v>
      </c>
      <c r="AB113" s="22" t="s">
        <v>1168</v>
      </c>
      <c r="AC113" s="22">
        <v>0.25</v>
      </c>
      <c r="AD113" s="22" t="s">
        <v>1169</v>
      </c>
      <c r="AE113" s="22">
        <f t="shared" si="13"/>
        <v>1</v>
      </c>
      <c r="AF113" s="24">
        <v>44298</v>
      </c>
      <c r="AG113" s="24">
        <v>44390</v>
      </c>
      <c r="AH113" s="24">
        <v>44476</v>
      </c>
      <c r="AI113" s="24">
        <v>44574</v>
      </c>
      <c r="AJ113" s="20">
        <f t="shared" si="14"/>
        <v>1</v>
      </c>
      <c r="AK113" s="20">
        <f t="shared" si="15"/>
        <v>0</v>
      </c>
      <c r="AL113" s="20">
        <f t="shared" si="16"/>
        <v>1</v>
      </c>
      <c r="AM113" s="20">
        <f t="shared" si="17"/>
        <v>1</v>
      </c>
      <c r="AN113" s="20">
        <f t="shared" si="18"/>
        <v>1</v>
      </c>
      <c r="AO113" s="18" t="s">
        <v>72</v>
      </c>
      <c r="AP113" s="18" t="s">
        <v>72</v>
      </c>
      <c r="AQ113" s="18" t="s">
        <v>72</v>
      </c>
      <c r="AR113" s="18" t="s">
        <v>72</v>
      </c>
      <c r="AS113" s="18" t="s">
        <v>1093</v>
      </c>
      <c r="AT113" s="18" t="s">
        <v>1170</v>
      </c>
      <c r="AU113" s="18" t="s">
        <v>1171</v>
      </c>
      <c r="AV113" s="18" t="s">
        <v>1172</v>
      </c>
      <c r="AW113" s="18" t="s">
        <v>72</v>
      </c>
      <c r="AX113" t="s">
        <v>72</v>
      </c>
      <c r="AY113" t="s">
        <v>72</v>
      </c>
      <c r="BA113" t="s">
        <v>1173</v>
      </c>
      <c r="BB113" t="s">
        <v>1174</v>
      </c>
      <c r="BC113" t="s">
        <v>1175</v>
      </c>
    </row>
    <row r="114" spans="1:55" ht="15" customHeight="1" x14ac:dyDescent="0.25">
      <c r="A114" s="18">
        <v>1</v>
      </c>
      <c r="B114" s="18" t="s">
        <v>1176</v>
      </c>
      <c r="C114" s="18" t="s">
        <v>57</v>
      </c>
      <c r="D114" s="18" t="s">
        <v>58</v>
      </c>
      <c r="E114" s="18" t="s">
        <v>59</v>
      </c>
      <c r="F114" s="18" t="s">
        <v>60</v>
      </c>
      <c r="G114" s="18" t="s">
        <v>61</v>
      </c>
      <c r="H114" s="18" t="s">
        <v>62</v>
      </c>
      <c r="I114" s="18" t="s">
        <v>63</v>
      </c>
      <c r="J114" s="19">
        <v>44197</v>
      </c>
      <c r="K114" s="19">
        <v>44561</v>
      </c>
      <c r="L114" s="18" t="s">
        <v>64</v>
      </c>
      <c r="M114" s="18" t="str">
        <f>B114</f>
        <v>Huila</v>
      </c>
      <c r="N114" s="18" t="s">
        <v>65</v>
      </c>
      <c r="O114" s="18" t="s">
        <v>66</v>
      </c>
      <c r="P114" s="18" t="s">
        <v>67</v>
      </c>
      <c r="Q114" s="20">
        <v>0.1111111111111111</v>
      </c>
      <c r="R114" s="21">
        <v>12229</v>
      </c>
      <c r="S114" s="21">
        <v>0</v>
      </c>
      <c r="T114" s="21">
        <v>0</v>
      </c>
      <c r="U114" s="21">
        <v>0</v>
      </c>
      <c r="V114" s="21">
        <v>12229</v>
      </c>
      <c r="W114" s="21">
        <v>2409</v>
      </c>
      <c r="X114" s="21" t="s">
        <v>1177</v>
      </c>
      <c r="Y114" s="21">
        <v>6318</v>
      </c>
      <c r="Z114" s="21" t="s">
        <v>1178</v>
      </c>
      <c r="AA114" s="21">
        <v>13646</v>
      </c>
      <c r="AB114" s="21" t="s">
        <v>1179</v>
      </c>
      <c r="AC114" s="21">
        <v>1319</v>
      </c>
      <c r="AD114" s="21" t="s">
        <v>1180</v>
      </c>
      <c r="AE114" s="21">
        <f t="shared" si="13"/>
        <v>23692</v>
      </c>
      <c r="AF114" s="19">
        <v>44300</v>
      </c>
      <c r="AG114" s="19">
        <v>44392</v>
      </c>
      <c r="AH114" s="19">
        <v>44481</v>
      </c>
      <c r="AI114" s="19">
        <v>44573</v>
      </c>
      <c r="AJ114" s="20">
        <f t="shared" si="14"/>
        <v>1</v>
      </c>
      <c r="AK114" s="20" t="str">
        <f t="shared" si="15"/>
        <v/>
      </c>
      <c r="AL114" s="20" t="str">
        <f t="shared" si="16"/>
        <v/>
      </c>
      <c r="AM114" s="20" t="str">
        <f t="shared" si="17"/>
        <v/>
      </c>
      <c r="AN114" s="20">
        <f t="shared" si="18"/>
        <v>0.10785836944966883</v>
      </c>
      <c r="AO114" s="18" t="s">
        <v>72</v>
      </c>
      <c r="AP114" s="18" t="s">
        <v>72</v>
      </c>
      <c r="AQ114" s="18" t="s">
        <v>72</v>
      </c>
      <c r="AR114" s="18" t="s">
        <v>72</v>
      </c>
      <c r="AS114" s="18" t="s">
        <v>1181</v>
      </c>
      <c r="AT114" s="18" t="s">
        <v>693</v>
      </c>
      <c r="AU114" s="18" t="s">
        <v>426</v>
      </c>
      <c r="AV114" s="18" t="s">
        <v>895</v>
      </c>
      <c r="AW114" s="18" t="s">
        <v>72</v>
      </c>
      <c r="AX114" s="18" t="s">
        <v>72</v>
      </c>
      <c r="AY114" s="18" t="s">
        <v>72</v>
      </c>
      <c r="AZ114" s="18"/>
      <c r="BA114" s="18" t="s">
        <v>1182</v>
      </c>
      <c r="BB114" s="18" t="s">
        <v>1183</v>
      </c>
      <c r="BC114" s="18" t="s">
        <v>1184</v>
      </c>
    </row>
    <row r="115" spans="1:55" ht="15" customHeight="1" x14ac:dyDescent="0.25">
      <c r="A115" s="18">
        <v>3</v>
      </c>
      <c r="B115" s="18" t="s">
        <v>1176</v>
      </c>
      <c r="C115" s="18" t="s">
        <v>57</v>
      </c>
      <c r="D115" s="18" t="s">
        <v>58</v>
      </c>
      <c r="E115" s="18" t="s">
        <v>59</v>
      </c>
      <c r="F115" s="18" t="s">
        <v>60</v>
      </c>
      <c r="G115" s="18" t="s">
        <v>61</v>
      </c>
      <c r="H115" s="18" t="s">
        <v>62</v>
      </c>
      <c r="I115" s="18" t="s">
        <v>80</v>
      </c>
      <c r="J115" s="19">
        <v>44197</v>
      </c>
      <c r="K115" s="19">
        <v>44561</v>
      </c>
      <c r="L115" s="18" t="s">
        <v>64</v>
      </c>
      <c r="M115" s="18" t="str">
        <f t="shared" ref="M115:M122" si="23">B115</f>
        <v>Huila</v>
      </c>
      <c r="N115" s="18" t="s">
        <v>65</v>
      </c>
      <c r="O115" s="18" t="s">
        <v>81</v>
      </c>
      <c r="P115" s="18" t="s">
        <v>67</v>
      </c>
      <c r="Q115" s="20">
        <v>0.1111111111111111</v>
      </c>
      <c r="R115" s="21">
        <v>5953</v>
      </c>
      <c r="S115" s="21">
        <v>0</v>
      </c>
      <c r="T115" s="21">
        <v>0</v>
      </c>
      <c r="U115" s="21">
        <v>0</v>
      </c>
      <c r="V115" s="21">
        <v>5953</v>
      </c>
      <c r="W115" s="21">
        <v>436</v>
      </c>
      <c r="X115" s="21" t="s">
        <v>1185</v>
      </c>
      <c r="Y115" s="21">
        <v>793</v>
      </c>
      <c r="Z115" s="21" t="s">
        <v>1186</v>
      </c>
      <c r="AA115" s="21">
        <v>1012</v>
      </c>
      <c r="AB115" s="21" t="s">
        <v>1187</v>
      </c>
      <c r="AC115" s="21">
        <v>592</v>
      </c>
      <c r="AD115" s="21" t="s">
        <v>1188</v>
      </c>
      <c r="AE115" s="21">
        <f t="shared" si="13"/>
        <v>2833</v>
      </c>
      <c r="AF115" s="19">
        <v>44300</v>
      </c>
      <c r="AG115" s="19">
        <v>44392</v>
      </c>
      <c r="AH115" s="19">
        <v>44481</v>
      </c>
      <c r="AI115" s="19">
        <v>44573</v>
      </c>
      <c r="AJ115" s="20">
        <f t="shared" si="14"/>
        <v>0.475894506971275</v>
      </c>
      <c r="AK115" s="20" t="str">
        <f t="shared" si="15"/>
        <v/>
      </c>
      <c r="AL115" s="20" t="str">
        <f t="shared" si="16"/>
        <v/>
      </c>
      <c r="AM115" s="20" t="str">
        <f t="shared" si="17"/>
        <v/>
      </c>
      <c r="AN115" s="20">
        <f t="shared" si="18"/>
        <v>9.9445657651604236E-2</v>
      </c>
      <c r="AO115" s="18" t="s">
        <v>72</v>
      </c>
      <c r="AP115" s="18" t="s">
        <v>72</v>
      </c>
      <c r="AQ115" s="18" t="s">
        <v>72</v>
      </c>
      <c r="AR115" s="18" t="s">
        <v>72</v>
      </c>
      <c r="AS115" s="18" t="s">
        <v>1181</v>
      </c>
      <c r="AT115" s="18" t="s">
        <v>693</v>
      </c>
      <c r="AU115" s="18" t="s">
        <v>426</v>
      </c>
      <c r="AV115" s="18" t="s">
        <v>895</v>
      </c>
      <c r="AW115" s="18" t="s">
        <v>72</v>
      </c>
      <c r="AX115" t="s">
        <v>72</v>
      </c>
      <c r="AY115" t="s">
        <v>72</v>
      </c>
      <c r="BA115" t="s">
        <v>1189</v>
      </c>
      <c r="BB115" t="s">
        <v>1190</v>
      </c>
      <c r="BC115" t="s">
        <v>1191</v>
      </c>
    </row>
    <row r="116" spans="1:55" ht="15" customHeight="1" x14ac:dyDescent="0.25">
      <c r="A116" s="18">
        <v>5</v>
      </c>
      <c r="B116" s="18" t="s">
        <v>1176</v>
      </c>
      <c r="C116" s="18" t="s">
        <v>92</v>
      </c>
      <c r="D116" s="18" t="s">
        <v>58</v>
      </c>
      <c r="E116" s="18" t="s">
        <v>59</v>
      </c>
      <c r="F116" s="18" t="s">
        <v>93</v>
      </c>
      <c r="G116" s="18" t="s">
        <v>61</v>
      </c>
      <c r="H116" s="18" t="s">
        <v>62</v>
      </c>
      <c r="I116" t="s">
        <v>94</v>
      </c>
      <c r="J116" s="19">
        <v>44197</v>
      </c>
      <c r="K116" s="19">
        <v>44561</v>
      </c>
      <c r="L116" s="18" t="s">
        <v>64</v>
      </c>
      <c r="M116" s="18" t="str">
        <f t="shared" si="23"/>
        <v>Huila</v>
      </c>
      <c r="N116" s="18" t="s">
        <v>95</v>
      </c>
      <c r="O116" s="18" t="s">
        <v>96</v>
      </c>
      <c r="P116" s="18" t="s">
        <v>67</v>
      </c>
      <c r="Q116" s="20">
        <v>0.1111111111111111</v>
      </c>
      <c r="R116" s="22">
        <v>1</v>
      </c>
      <c r="S116" s="22">
        <v>0</v>
      </c>
      <c r="T116" s="22">
        <v>0</v>
      </c>
      <c r="U116" s="22">
        <v>0</v>
      </c>
      <c r="V116" s="22">
        <v>1</v>
      </c>
      <c r="W116" s="22">
        <v>0.25</v>
      </c>
      <c r="X116" s="22" t="s">
        <v>1192</v>
      </c>
      <c r="Y116" s="22">
        <v>0.25</v>
      </c>
      <c r="Z116" s="22" t="s">
        <v>1193</v>
      </c>
      <c r="AA116" s="22">
        <v>0.25</v>
      </c>
      <c r="AB116" s="22" t="s">
        <v>1194</v>
      </c>
      <c r="AC116" s="22">
        <v>25</v>
      </c>
      <c r="AD116" s="22" t="s">
        <v>1195</v>
      </c>
      <c r="AE116" s="22">
        <f t="shared" si="13"/>
        <v>25.75</v>
      </c>
      <c r="AF116" s="19">
        <v>44300</v>
      </c>
      <c r="AG116" s="19">
        <v>44392</v>
      </c>
      <c r="AH116" s="19">
        <v>44481</v>
      </c>
      <c r="AI116" s="19">
        <v>44578</v>
      </c>
      <c r="AJ116" s="20">
        <f t="shared" si="14"/>
        <v>1</v>
      </c>
      <c r="AK116" s="20" t="str">
        <f t="shared" si="15"/>
        <v/>
      </c>
      <c r="AL116" s="20" t="str">
        <f t="shared" si="16"/>
        <v/>
      </c>
      <c r="AM116" s="20" t="str">
        <f t="shared" si="17"/>
        <v/>
      </c>
      <c r="AN116" s="20">
        <f t="shared" si="18"/>
        <v>1</v>
      </c>
      <c r="AO116" s="18" t="s">
        <v>72</v>
      </c>
      <c r="AP116" s="18" t="s">
        <v>72</v>
      </c>
      <c r="AQ116" s="18" t="s">
        <v>72</v>
      </c>
      <c r="AR116" s="18" t="s">
        <v>72</v>
      </c>
      <c r="AS116" s="18" t="s">
        <v>1181</v>
      </c>
      <c r="AT116" s="18" t="s">
        <v>693</v>
      </c>
      <c r="AU116" s="18" t="s">
        <v>426</v>
      </c>
      <c r="AV116" s="18" t="s">
        <v>895</v>
      </c>
      <c r="AW116" s="18" t="s">
        <v>72</v>
      </c>
      <c r="AX116" t="s">
        <v>72</v>
      </c>
      <c r="AY116" t="s">
        <v>72</v>
      </c>
      <c r="BA116" t="s">
        <v>1196</v>
      </c>
      <c r="BB116" t="s">
        <v>1197</v>
      </c>
      <c r="BC116" t="s">
        <v>1198</v>
      </c>
    </row>
    <row r="117" spans="1:55" ht="15" customHeight="1" x14ac:dyDescent="0.25">
      <c r="A117" s="18">
        <v>6</v>
      </c>
      <c r="B117" s="18" t="s">
        <v>1176</v>
      </c>
      <c r="C117" s="18" t="s">
        <v>107</v>
      </c>
      <c r="D117" s="18" t="s">
        <v>58</v>
      </c>
      <c r="E117" s="18" t="s">
        <v>59</v>
      </c>
      <c r="F117" s="18" t="s">
        <v>93</v>
      </c>
      <c r="G117" s="18" t="s">
        <v>61</v>
      </c>
      <c r="H117" s="18" t="s">
        <v>62</v>
      </c>
      <c r="I117" t="s">
        <v>108</v>
      </c>
      <c r="J117" s="19">
        <v>44197</v>
      </c>
      <c r="K117" s="19">
        <v>44561</v>
      </c>
      <c r="L117" s="18" t="s">
        <v>64</v>
      </c>
      <c r="M117" s="18" t="str">
        <f t="shared" si="23"/>
        <v>Huila</v>
      </c>
      <c r="N117" s="18" t="s">
        <v>95</v>
      </c>
      <c r="O117" s="18" t="s">
        <v>96</v>
      </c>
      <c r="P117" s="18" t="s">
        <v>67</v>
      </c>
      <c r="Q117" s="20">
        <v>0.1111111111111111</v>
      </c>
      <c r="R117" s="22">
        <v>1</v>
      </c>
      <c r="S117" s="22">
        <v>0</v>
      </c>
      <c r="T117" s="22">
        <v>0</v>
      </c>
      <c r="U117" s="22">
        <v>0</v>
      </c>
      <c r="V117" s="22">
        <v>1</v>
      </c>
      <c r="W117" s="22">
        <v>0.25</v>
      </c>
      <c r="X117" s="22" t="s">
        <v>1199</v>
      </c>
      <c r="Y117" s="22">
        <v>0.25</v>
      </c>
      <c r="Z117" s="22" t="s">
        <v>1200</v>
      </c>
      <c r="AA117" s="22">
        <v>0.25</v>
      </c>
      <c r="AB117" s="22" t="s">
        <v>1201</v>
      </c>
      <c r="AC117" s="22">
        <v>25</v>
      </c>
      <c r="AD117" s="22" t="s">
        <v>1202</v>
      </c>
      <c r="AE117" s="22">
        <f t="shared" si="13"/>
        <v>25.75</v>
      </c>
      <c r="AF117" s="19">
        <v>44300</v>
      </c>
      <c r="AG117" s="19">
        <v>44392</v>
      </c>
      <c r="AH117" s="19">
        <v>44481</v>
      </c>
      <c r="AI117" s="19">
        <v>44573</v>
      </c>
      <c r="AJ117" s="20">
        <f t="shared" si="14"/>
        <v>1</v>
      </c>
      <c r="AK117" s="20" t="str">
        <f t="shared" si="15"/>
        <v/>
      </c>
      <c r="AL117" s="20" t="str">
        <f t="shared" si="16"/>
        <v/>
      </c>
      <c r="AM117" s="20" t="str">
        <f t="shared" si="17"/>
        <v/>
      </c>
      <c r="AN117" s="20">
        <f t="shared" si="18"/>
        <v>1</v>
      </c>
      <c r="AO117" s="18" t="s">
        <v>72</v>
      </c>
      <c r="AP117" s="18" t="s">
        <v>72</v>
      </c>
      <c r="AQ117" s="18" t="s">
        <v>72</v>
      </c>
      <c r="AR117" s="18" t="s">
        <v>72</v>
      </c>
      <c r="AS117" s="18" t="s">
        <v>1181</v>
      </c>
      <c r="AT117" s="18" t="s">
        <v>693</v>
      </c>
      <c r="AU117" s="18" t="s">
        <v>426</v>
      </c>
      <c r="AV117" s="18" t="s">
        <v>895</v>
      </c>
      <c r="AW117" s="18" t="s">
        <v>175</v>
      </c>
      <c r="AX117" t="s">
        <v>72</v>
      </c>
      <c r="AY117" t="s">
        <v>72</v>
      </c>
      <c r="BA117" t="s">
        <v>1203</v>
      </c>
      <c r="BB117" t="s">
        <v>1204</v>
      </c>
      <c r="BC117" t="s">
        <v>1205</v>
      </c>
    </row>
    <row r="118" spans="1:55" ht="15" customHeight="1" x14ac:dyDescent="0.25">
      <c r="A118" s="18">
        <v>7</v>
      </c>
      <c r="B118" s="18" t="s">
        <v>1176</v>
      </c>
      <c r="C118" s="18" t="s">
        <v>117</v>
      </c>
      <c r="D118" s="18" t="s">
        <v>118</v>
      </c>
      <c r="E118" s="18" t="s">
        <v>119</v>
      </c>
      <c r="F118" s="18" t="s">
        <v>120</v>
      </c>
      <c r="G118" s="18" t="s">
        <v>61</v>
      </c>
      <c r="H118" s="18" t="s">
        <v>121</v>
      </c>
      <c r="I118" t="s">
        <v>122</v>
      </c>
      <c r="J118" s="19">
        <v>44197</v>
      </c>
      <c r="K118" s="19">
        <v>44561</v>
      </c>
      <c r="L118" s="18" t="s">
        <v>64</v>
      </c>
      <c r="M118" s="18" t="str">
        <f t="shared" si="23"/>
        <v>Huila</v>
      </c>
      <c r="N118" s="18" t="s">
        <v>95</v>
      </c>
      <c r="O118" s="18" t="s">
        <v>96</v>
      </c>
      <c r="P118" s="18" t="s">
        <v>67</v>
      </c>
      <c r="Q118" s="20">
        <v>0.1111111111111111</v>
      </c>
      <c r="R118" s="22">
        <v>1</v>
      </c>
      <c r="S118" s="22">
        <v>0</v>
      </c>
      <c r="T118" s="22">
        <v>0</v>
      </c>
      <c r="U118" s="22">
        <v>0</v>
      </c>
      <c r="V118" s="22">
        <v>1</v>
      </c>
      <c r="W118" s="22">
        <v>0.25</v>
      </c>
      <c r="X118" s="22" t="s">
        <v>1206</v>
      </c>
      <c r="Y118" s="22">
        <v>0.25</v>
      </c>
      <c r="Z118" s="22" t="s">
        <v>1207</v>
      </c>
      <c r="AA118" s="22">
        <v>0.25</v>
      </c>
      <c r="AB118" s="22" t="s">
        <v>1208</v>
      </c>
      <c r="AC118" s="22">
        <v>25</v>
      </c>
      <c r="AD118" s="22" t="s">
        <v>1209</v>
      </c>
      <c r="AE118" s="22">
        <f t="shared" si="13"/>
        <v>25.75</v>
      </c>
      <c r="AF118" s="19">
        <v>44300</v>
      </c>
      <c r="AG118" s="19">
        <v>44391</v>
      </c>
      <c r="AH118" s="19">
        <v>44481</v>
      </c>
      <c r="AI118" s="19">
        <v>44578</v>
      </c>
      <c r="AJ118" s="20">
        <f t="shared" si="14"/>
        <v>1</v>
      </c>
      <c r="AK118" s="20" t="str">
        <f t="shared" si="15"/>
        <v/>
      </c>
      <c r="AL118" s="20" t="str">
        <f t="shared" si="16"/>
        <v/>
      </c>
      <c r="AM118" s="20" t="str">
        <f t="shared" si="17"/>
        <v/>
      </c>
      <c r="AN118" s="20">
        <f t="shared" si="18"/>
        <v>1</v>
      </c>
      <c r="AO118" s="18" t="s">
        <v>72</v>
      </c>
      <c r="AP118" s="18" t="s">
        <v>72</v>
      </c>
      <c r="AQ118" s="18" t="s">
        <v>72</v>
      </c>
      <c r="AR118" s="18" t="s">
        <v>72</v>
      </c>
      <c r="AS118" s="18" t="s">
        <v>1181</v>
      </c>
      <c r="AT118" s="18" t="s">
        <v>693</v>
      </c>
      <c r="AU118" s="18" t="s">
        <v>426</v>
      </c>
      <c r="AV118" s="18" t="s">
        <v>895</v>
      </c>
      <c r="AW118" s="18" t="s">
        <v>175</v>
      </c>
      <c r="AX118" t="s">
        <v>175</v>
      </c>
      <c r="AY118" t="s">
        <v>72</v>
      </c>
      <c r="BA118" t="s">
        <v>1210</v>
      </c>
      <c r="BB118" t="s">
        <v>1211</v>
      </c>
      <c r="BC118" t="s">
        <v>1212</v>
      </c>
    </row>
    <row r="119" spans="1:55" ht="15" customHeight="1" x14ac:dyDescent="0.25">
      <c r="A119" s="18">
        <v>8</v>
      </c>
      <c r="B119" s="18" t="s">
        <v>1176</v>
      </c>
      <c r="C119" s="18" t="s">
        <v>132</v>
      </c>
      <c r="D119" s="18" t="s">
        <v>133</v>
      </c>
      <c r="E119" s="18" t="s">
        <v>134</v>
      </c>
      <c r="F119" s="18" t="s">
        <v>135</v>
      </c>
      <c r="G119" s="18" t="s">
        <v>136</v>
      </c>
      <c r="H119" s="18" t="s">
        <v>136</v>
      </c>
      <c r="I119" t="s">
        <v>137</v>
      </c>
      <c r="J119" s="19">
        <v>44197</v>
      </c>
      <c r="K119" s="19">
        <v>44561</v>
      </c>
      <c r="L119" s="18" t="s">
        <v>64</v>
      </c>
      <c r="M119" s="18" t="str">
        <f t="shared" si="23"/>
        <v>Huila</v>
      </c>
      <c r="N119" s="18" t="s">
        <v>95</v>
      </c>
      <c r="O119" s="18" t="s">
        <v>138</v>
      </c>
      <c r="P119" s="18" t="s">
        <v>67</v>
      </c>
      <c r="Q119" s="20">
        <v>0.1111111111111111</v>
      </c>
      <c r="R119" s="22">
        <v>1</v>
      </c>
      <c r="S119" s="22">
        <v>0</v>
      </c>
      <c r="T119" s="22">
        <v>0</v>
      </c>
      <c r="U119" s="22">
        <v>0</v>
      </c>
      <c r="V119" s="22">
        <v>1</v>
      </c>
      <c r="W119" s="22">
        <v>0.25</v>
      </c>
      <c r="X119" s="22" t="s">
        <v>1213</v>
      </c>
      <c r="Y119" s="22">
        <v>0.25</v>
      </c>
      <c r="Z119" s="22" t="s">
        <v>1214</v>
      </c>
      <c r="AA119" s="22">
        <v>0.25</v>
      </c>
      <c r="AB119" s="22" t="s">
        <v>1215</v>
      </c>
      <c r="AC119" s="22">
        <v>25</v>
      </c>
      <c r="AD119" s="22" t="s">
        <v>1216</v>
      </c>
      <c r="AE119" s="22">
        <f t="shared" si="13"/>
        <v>25.75</v>
      </c>
      <c r="AF119" s="19">
        <v>44300</v>
      </c>
      <c r="AG119" s="19">
        <v>44392</v>
      </c>
      <c r="AH119" s="19">
        <v>44482</v>
      </c>
      <c r="AI119" s="19">
        <v>44578</v>
      </c>
      <c r="AJ119" s="20">
        <f t="shared" si="14"/>
        <v>1</v>
      </c>
      <c r="AK119" s="20" t="str">
        <f t="shared" si="15"/>
        <v/>
      </c>
      <c r="AL119" s="20" t="str">
        <f t="shared" si="16"/>
        <v/>
      </c>
      <c r="AM119" s="20" t="str">
        <f t="shared" si="17"/>
        <v/>
      </c>
      <c r="AN119" s="20">
        <f t="shared" si="18"/>
        <v>1</v>
      </c>
      <c r="AO119" s="18" t="s">
        <v>72</v>
      </c>
      <c r="AP119" s="18" t="s">
        <v>72</v>
      </c>
      <c r="AQ119" s="18" t="s">
        <v>72</v>
      </c>
      <c r="AR119" s="18" t="s">
        <v>72</v>
      </c>
      <c r="AS119" s="18" t="s">
        <v>1181</v>
      </c>
      <c r="AT119" s="18" t="s">
        <v>693</v>
      </c>
      <c r="AU119" s="18" t="s">
        <v>426</v>
      </c>
      <c r="AV119" s="18" t="s">
        <v>895</v>
      </c>
      <c r="AW119" s="18" t="s">
        <v>72</v>
      </c>
      <c r="AX119" t="s">
        <v>72</v>
      </c>
      <c r="AY119" t="s">
        <v>72</v>
      </c>
      <c r="BA119" t="s">
        <v>1217</v>
      </c>
      <c r="BB119" t="s">
        <v>1218</v>
      </c>
      <c r="BC119" t="s">
        <v>1219</v>
      </c>
    </row>
    <row r="120" spans="1:55" ht="15" customHeight="1" x14ac:dyDescent="0.25">
      <c r="A120" s="18">
        <v>9</v>
      </c>
      <c r="B120" s="18" t="s">
        <v>1176</v>
      </c>
      <c r="C120" s="18" t="s">
        <v>132</v>
      </c>
      <c r="D120" s="18" t="s">
        <v>133</v>
      </c>
      <c r="E120" s="18" t="s">
        <v>134</v>
      </c>
      <c r="F120" s="18" t="s">
        <v>135</v>
      </c>
      <c r="G120" s="18" t="s">
        <v>136</v>
      </c>
      <c r="H120" s="18" t="s">
        <v>136</v>
      </c>
      <c r="I120" t="s">
        <v>149</v>
      </c>
      <c r="J120" s="19">
        <v>44197</v>
      </c>
      <c r="K120" s="19">
        <v>44561</v>
      </c>
      <c r="L120" s="18" t="s">
        <v>64</v>
      </c>
      <c r="M120" s="18" t="str">
        <f t="shared" si="23"/>
        <v>Huila</v>
      </c>
      <c r="N120" s="18" t="s">
        <v>95</v>
      </c>
      <c r="O120" s="18" t="s">
        <v>150</v>
      </c>
      <c r="P120" s="18" t="s">
        <v>67</v>
      </c>
      <c r="Q120" s="20">
        <v>0.1111111111111111</v>
      </c>
      <c r="R120" s="22">
        <v>1</v>
      </c>
      <c r="S120" s="22">
        <v>0</v>
      </c>
      <c r="T120" s="22">
        <v>0</v>
      </c>
      <c r="U120" s="22">
        <v>0</v>
      </c>
      <c r="V120" s="22">
        <v>1</v>
      </c>
      <c r="W120" s="22">
        <v>0.25</v>
      </c>
      <c r="X120" s="22" t="s">
        <v>1220</v>
      </c>
      <c r="Y120" s="22">
        <v>0.25</v>
      </c>
      <c r="Z120" s="22" t="s">
        <v>1221</v>
      </c>
      <c r="AA120" s="22">
        <v>0.25</v>
      </c>
      <c r="AB120" s="22" t="s">
        <v>1222</v>
      </c>
      <c r="AC120" s="22">
        <v>25</v>
      </c>
      <c r="AD120" s="22" t="s">
        <v>1223</v>
      </c>
      <c r="AE120" s="22">
        <f t="shared" si="13"/>
        <v>25.75</v>
      </c>
      <c r="AF120" s="19">
        <v>44300</v>
      </c>
      <c r="AG120" s="19">
        <v>44392</v>
      </c>
      <c r="AH120" s="19">
        <v>44482</v>
      </c>
      <c r="AI120" s="19">
        <v>44578</v>
      </c>
      <c r="AJ120" s="20">
        <f t="shared" si="14"/>
        <v>1</v>
      </c>
      <c r="AK120" s="20" t="str">
        <f t="shared" si="15"/>
        <v/>
      </c>
      <c r="AL120" s="20" t="str">
        <f t="shared" si="16"/>
        <v/>
      </c>
      <c r="AM120" s="20" t="str">
        <f t="shared" si="17"/>
        <v/>
      </c>
      <c r="AN120" s="20">
        <f t="shared" si="18"/>
        <v>1</v>
      </c>
      <c r="AO120" s="18" t="s">
        <v>72</v>
      </c>
      <c r="AP120" s="18" t="s">
        <v>72</v>
      </c>
      <c r="AQ120" s="18" t="s">
        <v>72</v>
      </c>
      <c r="AR120" s="18" t="s">
        <v>72</v>
      </c>
      <c r="AS120" s="18" t="s">
        <v>1181</v>
      </c>
      <c r="AT120" s="18" t="s">
        <v>693</v>
      </c>
      <c r="AU120" s="18" t="s">
        <v>426</v>
      </c>
      <c r="AV120" s="18" t="s">
        <v>895</v>
      </c>
      <c r="AW120" s="18" t="s">
        <v>72</v>
      </c>
      <c r="AX120" t="s">
        <v>72</v>
      </c>
      <c r="AY120" t="s">
        <v>72</v>
      </c>
      <c r="BA120" t="s">
        <v>1224</v>
      </c>
      <c r="BB120" t="s">
        <v>1225</v>
      </c>
      <c r="BC120" t="s">
        <v>1226</v>
      </c>
    </row>
    <row r="121" spans="1:55" ht="15" customHeight="1" x14ac:dyDescent="0.25">
      <c r="A121" s="18">
        <v>11</v>
      </c>
      <c r="B121" s="18" t="s">
        <v>1176</v>
      </c>
      <c r="C121" s="18" t="s">
        <v>159</v>
      </c>
      <c r="D121" s="18" t="s">
        <v>58</v>
      </c>
      <c r="E121" s="18" t="s">
        <v>160</v>
      </c>
      <c r="F121" s="18" t="s">
        <v>161</v>
      </c>
      <c r="G121" s="18" t="s">
        <v>162</v>
      </c>
      <c r="H121" s="18" t="s">
        <v>163</v>
      </c>
      <c r="I121" s="18" t="s">
        <v>164</v>
      </c>
      <c r="J121" s="19">
        <v>44197</v>
      </c>
      <c r="K121" s="19">
        <v>44561</v>
      </c>
      <c r="L121" s="18" t="s">
        <v>64</v>
      </c>
      <c r="M121" s="18" t="str">
        <f t="shared" si="23"/>
        <v>Huila</v>
      </c>
      <c r="N121" s="18" t="s">
        <v>65</v>
      </c>
      <c r="O121" s="18" t="s">
        <v>165</v>
      </c>
      <c r="P121" s="18" t="s">
        <v>166</v>
      </c>
      <c r="Q121" s="20">
        <v>0.1111111111111111</v>
      </c>
      <c r="R121" s="21">
        <f>SUM(S121:V121)</f>
        <v>185918463.13188434</v>
      </c>
      <c r="S121" s="21">
        <v>36710381.754665844</v>
      </c>
      <c r="T121" s="21">
        <v>47588772.084239617</v>
      </c>
      <c r="U121" s="21">
        <v>48451015.638092875</v>
      </c>
      <c r="V121" s="21">
        <v>53168293.654886007</v>
      </c>
      <c r="W121" s="21">
        <v>23214785</v>
      </c>
      <c r="X121" s="21" t="s">
        <v>1227</v>
      </c>
      <c r="Y121" s="21">
        <v>25196080</v>
      </c>
      <c r="Z121" s="21" t="s">
        <v>1228</v>
      </c>
      <c r="AA121" s="21">
        <v>25000873</v>
      </c>
      <c r="AB121" s="21" t="s">
        <v>1229</v>
      </c>
      <c r="AC121" s="21">
        <v>158292705</v>
      </c>
      <c r="AD121" s="21" t="s">
        <v>1230</v>
      </c>
      <c r="AE121" s="21">
        <f t="shared" si="13"/>
        <v>231704443</v>
      </c>
      <c r="AF121" s="19">
        <v>44300</v>
      </c>
      <c r="AG121" s="19">
        <v>44391</v>
      </c>
      <c r="AH121" s="19">
        <v>44482</v>
      </c>
      <c r="AI121" s="19">
        <v>44574</v>
      </c>
      <c r="AJ121" s="20">
        <f t="shared" si="14"/>
        <v>1</v>
      </c>
      <c r="AK121" s="20">
        <f t="shared" si="15"/>
        <v>0.63237656189858149</v>
      </c>
      <c r="AL121" s="20">
        <f t="shared" si="16"/>
        <v>0.52945429975371028</v>
      </c>
      <c r="AM121" s="20">
        <f t="shared" si="17"/>
        <v>0.51600307384153077</v>
      </c>
      <c r="AN121" s="20">
        <f t="shared" si="18"/>
        <v>1</v>
      </c>
      <c r="AO121" s="18" t="s">
        <v>72</v>
      </c>
      <c r="AP121" s="18" t="s">
        <v>72</v>
      </c>
      <c r="AQ121" s="18" t="s">
        <v>72</v>
      </c>
      <c r="AR121" s="18" t="s">
        <v>72</v>
      </c>
      <c r="AS121" s="18" t="s">
        <v>1231</v>
      </c>
      <c r="AT121" s="18" t="s">
        <v>693</v>
      </c>
      <c r="AU121" s="18" t="s">
        <v>426</v>
      </c>
      <c r="AV121" s="18" t="s">
        <v>895</v>
      </c>
      <c r="AW121" s="18" t="s">
        <v>72</v>
      </c>
      <c r="AX121" t="s">
        <v>72</v>
      </c>
      <c r="AY121" t="s">
        <v>72</v>
      </c>
      <c r="BA121" t="s">
        <v>1232</v>
      </c>
      <c r="BB121" t="s">
        <v>1233</v>
      </c>
      <c r="BC121" t="s">
        <v>1234</v>
      </c>
    </row>
    <row r="122" spans="1:55" ht="15" customHeight="1" x14ac:dyDescent="0.25">
      <c r="A122" s="18">
        <v>12</v>
      </c>
      <c r="B122" s="18" t="s">
        <v>1176</v>
      </c>
      <c r="C122" s="18" t="s">
        <v>159</v>
      </c>
      <c r="D122" s="18" t="s">
        <v>58</v>
      </c>
      <c r="E122" s="18" t="s">
        <v>160</v>
      </c>
      <c r="F122" s="18" t="s">
        <v>161</v>
      </c>
      <c r="G122" s="18" t="s">
        <v>162</v>
      </c>
      <c r="H122" s="18" t="s">
        <v>163</v>
      </c>
      <c r="I122" t="s">
        <v>286</v>
      </c>
      <c r="J122" s="19">
        <v>44197</v>
      </c>
      <c r="K122" s="19">
        <v>44561</v>
      </c>
      <c r="L122" s="18" t="s">
        <v>64</v>
      </c>
      <c r="M122" s="18" t="str">
        <f t="shared" si="23"/>
        <v>Huila</v>
      </c>
      <c r="N122" s="18" t="s">
        <v>95</v>
      </c>
      <c r="O122" s="18" t="s">
        <v>287</v>
      </c>
      <c r="P122" s="18" t="s">
        <v>166</v>
      </c>
      <c r="Q122" s="20">
        <v>0.1111111111111111</v>
      </c>
      <c r="R122" s="22">
        <v>1</v>
      </c>
      <c r="S122" s="22">
        <v>0</v>
      </c>
      <c r="T122" s="22">
        <v>0</v>
      </c>
      <c r="U122" s="22">
        <v>0</v>
      </c>
      <c r="V122" s="22">
        <v>1</v>
      </c>
      <c r="W122" s="22">
        <v>0.25</v>
      </c>
      <c r="X122" s="22" t="s">
        <v>1235</v>
      </c>
      <c r="Y122" s="22">
        <v>0.25</v>
      </c>
      <c r="Z122" s="22" t="s">
        <v>1236</v>
      </c>
      <c r="AA122" s="22">
        <v>0.25</v>
      </c>
      <c r="AB122" s="22" t="s">
        <v>1237</v>
      </c>
      <c r="AC122" s="22">
        <v>25</v>
      </c>
      <c r="AD122" s="22" t="s">
        <v>1238</v>
      </c>
      <c r="AE122" s="22">
        <f t="shared" si="13"/>
        <v>25.75</v>
      </c>
      <c r="AF122" s="19">
        <v>44300</v>
      </c>
      <c r="AG122" s="19">
        <v>44391</v>
      </c>
      <c r="AH122" s="19">
        <v>44482</v>
      </c>
      <c r="AI122" s="19">
        <v>44574</v>
      </c>
      <c r="AJ122" s="20">
        <f t="shared" si="14"/>
        <v>1</v>
      </c>
      <c r="AK122" s="20" t="str">
        <f t="shared" si="15"/>
        <v/>
      </c>
      <c r="AL122" s="20" t="str">
        <f t="shared" si="16"/>
        <v/>
      </c>
      <c r="AM122" s="20" t="str">
        <f t="shared" si="17"/>
        <v/>
      </c>
      <c r="AN122" s="20">
        <f t="shared" si="18"/>
        <v>1</v>
      </c>
      <c r="AO122" s="18" t="s">
        <v>175</v>
      </c>
      <c r="AP122" s="18" t="s">
        <v>175</v>
      </c>
      <c r="AQ122" s="18" t="s">
        <v>72</v>
      </c>
      <c r="AR122" s="18" t="s">
        <v>72</v>
      </c>
      <c r="AS122" s="18" t="s">
        <v>1239</v>
      </c>
      <c r="AT122" s="18" t="s">
        <v>1239</v>
      </c>
      <c r="AU122" s="18" t="s">
        <v>426</v>
      </c>
      <c r="AV122" s="18" t="s">
        <v>895</v>
      </c>
      <c r="AW122" s="18" t="s">
        <v>175</v>
      </c>
      <c r="AX122" t="s">
        <v>175</v>
      </c>
      <c r="AY122" t="s">
        <v>72</v>
      </c>
      <c r="BA122" t="s">
        <v>1240</v>
      </c>
      <c r="BB122" t="s">
        <v>1240</v>
      </c>
      <c r="BC122" t="s">
        <v>1241</v>
      </c>
    </row>
    <row r="123" spans="1:55" ht="15" customHeight="1" x14ac:dyDescent="0.25">
      <c r="A123" s="18">
        <v>1</v>
      </c>
      <c r="B123" s="18" t="s">
        <v>1243</v>
      </c>
      <c r="C123" s="18" t="s">
        <v>185</v>
      </c>
      <c r="D123" s="18" t="s">
        <v>58</v>
      </c>
      <c r="E123" s="18" t="s">
        <v>59</v>
      </c>
      <c r="F123" s="18" t="s">
        <v>60</v>
      </c>
      <c r="G123" s="18" t="s">
        <v>61</v>
      </c>
      <c r="H123" s="18" t="s">
        <v>62</v>
      </c>
      <c r="I123" s="18" t="s">
        <v>198</v>
      </c>
      <c r="J123" s="19">
        <v>44197</v>
      </c>
      <c r="K123" s="19">
        <v>44561</v>
      </c>
      <c r="L123" s="18" t="s">
        <v>64</v>
      </c>
      <c r="M123" s="18" t="str">
        <f>B123</f>
        <v>Magdalena</v>
      </c>
      <c r="N123" s="18" t="s">
        <v>65</v>
      </c>
      <c r="O123" s="18" t="s">
        <v>199</v>
      </c>
      <c r="P123" s="18" t="s">
        <v>67</v>
      </c>
      <c r="Q123" s="20">
        <v>0.1</v>
      </c>
      <c r="R123" s="21">
        <v>131492</v>
      </c>
      <c r="S123" s="21">
        <v>0</v>
      </c>
      <c r="T123" s="21">
        <v>0</v>
      </c>
      <c r="U123" s="21">
        <v>0</v>
      </c>
      <c r="V123" s="21">
        <v>131492</v>
      </c>
      <c r="W123" s="21">
        <v>0</v>
      </c>
      <c r="X123" s="21" t="s">
        <v>1244</v>
      </c>
      <c r="Y123" s="21">
        <v>0</v>
      </c>
      <c r="Z123" s="21" t="s">
        <v>1245</v>
      </c>
      <c r="AA123" s="21">
        <v>0</v>
      </c>
      <c r="AB123" s="21" t="s">
        <v>1246</v>
      </c>
      <c r="AC123" s="21">
        <v>0</v>
      </c>
      <c r="AD123" s="21" t="s">
        <v>1247</v>
      </c>
      <c r="AE123" s="21">
        <f t="shared" si="13"/>
        <v>0</v>
      </c>
      <c r="AF123" s="19">
        <v>44300</v>
      </c>
      <c r="AG123" s="19">
        <v>44390</v>
      </c>
      <c r="AH123" s="19">
        <v>44482</v>
      </c>
      <c r="AI123" s="19">
        <v>44578</v>
      </c>
      <c r="AJ123" s="20">
        <f t="shared" si="14"/>
        <v>0</v>
      </c>
      <c r="AK123" s="20" t="str">
        <f t="shared" si="15"/>
        <v/>
      </c>
      <c r="AL123" s="20" t="str">
        <f t="shared" si="16"/>
        <v/>
      </c>
      <c r="AM123" s="20" t="str">
        <f t="shared" si="17"/>
        <v/>
      </c>
      <c r="AN123" s="20">
        <f t="shared" si="18"/>
        <v>0</v>
      </c>
      <c r="AO123" s="18" t="s">
        <v>180</v>
      </c>
      <c r="AP123" s="18" t="s">
        <v>180</v>
      </c>
      <c r="AQ123" s="18" t="s">
        <v>180</v>
      </c>
      <c r="AR123" s="18" t="s">
        <v>175</v>
      </c>
      <c r="AS123" s="18" t="s">
        <v>182</v>
      </c>
      <c r="AT123" s="18" t="s">
        <v>1248</v>
      </c>
      <c r="AU123" s="18" t="s">
        <v>182</v>
      </c>
      <c r="AV123" s="18" t="s">
        <v>1249</v>
      </c>
      <c r="AW123" s="18" t="s">
        <v>180</v>
      </c>
      <c r="AX123" s="18" t="s">
        <v>180</v>
      </c>
      <c r="AY123" s="18" t="s">
        <v>180</v>
      </c>
      <c r="AZ123" s="18"/>
      <c r="BA123" s="18" t="s">
        <v>1250</v>
      </c>
      <c r="BB123" s="18" t="s">
        <v>1250</v>
      </c>
      <c r="BC123" s="18" t="s">
        <v>1251</v>
      </c>
    </row>
    <row r="124" spans="1:55" ht="15" customHeight="1" x14ac:dyDescent="0.25">
      <c r="A124" s="18">
        <v>2</v>
      </c>
      <c r="B124" s="18" t="s">
        <v>1243</v>
      </c>
      <c r="C124" s="18" t="s">
        <v>57</v>
      </c>
      <c r="D124" s="18" t="s">
        <v>58</v>
      </c>
      <c r="E124" s="18" t="s">
        <v>59</v>
      </c>
      <c r="F124" s="18" t="s">
        <v>60</v>
      </c>
      <c r="G124" s="18" t="s">
        <v>61</v>
      </c>
      <c r="H124" s="18" t="s">
        <v>62</v>
      </c>
      <c r="I124" s="18" t="s">
        <v>63</v>
      </c>
      <c r="J124" s="19">
        <v>44197</v>
      </c>
      <c r="K124" s="19">
        <v>44561</v>
      </c>
      <c r="L124" s="18" t="s">
        <v>64</v>
      </c>
      <c r="M124" s="18" t="str">
        <f t="shared" ref="M124:M132" si="24">B124</f>
        <v>Magdalena</v>
      </c>
      <c r="N124" s="18" t="s">
        <v>65</v>
      </c>
      <c r="O124" s="18" t="s">
        <v>66</v>
      </c>
      <c r="P124" s="18" t="s">
        <v>67</v>
      </c>
      <c r="Q124" s="20">
        <v>0.1</v>
      </c>
      <c r="R124" s="21">
        <v>2960</v>
      </c>
      <c r="S124" s="21">
        <v>0</v>
      </c>
      <c r="T124" s="21">
        <v>0</v>
      </c>
      <c r="U124" s="21">
        <v>0</v>
      </c>
      <c r="V124" s="21">
        <v>2960</v>
      </c>
      <c r="W124" s="21">
        <v>690</v>
      </c>
      <c r="X124" s="21" t="s">
        <v>1252</v>
      </c>
      <c r="Y124" s="21">
        <v>1818</v>
      </c>
      <c r="Z124" s="21" t="s">
        <v>1253</v>
      </c>
      <c r="AA124" s="21">
        <v>1275</v>
      </c>
      <c r="AB124" s="21" t="s">
        <v>1254</v>
      </c>
      <c r="AC124" s="21">
        <v>967</v>
      </c>
      <c r="AD124" s="21" t="s">
        <v>1255</v>
      </c>
      <c r="AE124" s="21">
        <f t="shared" si="13"/>
        <v>4750</v>
      </c>
      <c r="AF124" s="19">
        <v>44300</v>
      </c>
      <c r="AG124" s="19">
        <v>44390</v>
      </c>
      <c r="AH124" s="19">
        <v>44482</v>
      </c>
      <c r="AI124" s="19">
        <v>44578</v>
      </c>
      <c r="AJ124" s="20">
        <f t="shared" si="14"/>
        <v>1</v>
      </c>
      <c r="AK124" s="20" t="str">
        <f t="shared" si="15"/>
        <v/>
      </c>
      <c r="AL124" s="20" t="str">
        <f t="shared" si="16"/>
        <v/>
      </c>
      <c r="AM124" s="20" t="str">
        <f t="shared" si="17"/>
        <v/>
      </c>
      <c r="AN124" s="20">
        <f t="shared" si="18"/>
        <v>0.32668918918918921</v>
      </c>
      <c r="AO124" s="18" t="s">
        <v>72</v>
      </c>
      <c r="AP124" s="18" t="s">
        <v>72</v>
      </c>
      <c r="AQ124" s="18" t="s">
        <v>72</v>
      </c>
      <c r="AR124" s="18" t="s">
        <v>72</v>
      </c>
      <c r="AS124" s="18" t="s">
        <v>1256</v>
      </c>
      <c r="AT124" s="18" t="s">
        <v>1257</v>
      </c>
      <c r="AU124" s="18" t="s">
        <v>1258</v>
      </c>
      <c r="AV124" s="18" t="s">
        <v>1259</v>
      </c>
      <c r="AW124" s="18" t="s">
        <v>72</v>
      </c>
      <c r="AX124" t="s">
        <v>72</v>
      </c>
      <c r="AY124" t="s">
        <v>72</v>
      </c>
      <c r="BA124" t="s">
        <v>1260</v>
      </c>
      <c r="BB124" t="s">
        <v>1261</v>
      </c>
      <c r="BC124" t="s">
        <v>1262</v>
      </c>
    </row>
    <row r="125" spans="1:55" ht="15" customHeight="1" x14ac:dyDescent="0.25">
      <c r="A125" s="18">
        <v>4</v>
      </c>
      <c r="B125" s="18" t="s">
        <v>1243</v>
      </c>
      <c r="C125" s="18" t="s">
        <v>57</v>
      </c>
      <c r="D125" s="18" t="s">
        <v>58</v>
      </c>
      <c r="E125" s="18" t="s">
        <v>59</v>
      </c>
      <c r="F125" s="18" t="s">
        <v>60</v>
      </c>
      <c r="G125" s="18" t="s">
        <v>61</v>
      </c>
      <c r="H125" s="18" t="s">
        <v>62</v>
      </c>
      <c r="I125" s="18" t="s">
        <v>80</v>
      </c>
      <c r="J125" s="19">
        <v>44197</v>
      </c>
      <c r="K125" s="19">
        <v>44561</v>
      </c>
      <c r="L125" s="18" t="s">
        <v>64</v>
      </c>
      <c r="M125" s="18" t="str">
        <f t="shared" si="24"/>
        <v>Magdalena</v>
      </c>
      <c r="N125" s="18" t="s">
        <v>65</v>
      </c>
      <c r="O125" s="18" t="s">
        <v>81</v>
      </c>
      <c r="P125" s="18" t="s">
        <v>67</v>
      </c>
      <c r="Q125" s="20">
        <v>0.1</v>
      </c>
      <c r="R125" s="21">
        <v>3536</v>
      </c>
      <c r="S125" s="21">
        <v>0</v>
      </c>
      <c r="T125" s="21">
        <v>0</v>
      </c>
      <c r="U125" s="21">
        <v>0</v>
      </c>
      <c r="V125" s="21">
        <v>3536</v>
      </c>
      <c r="W125" s="21">
        <v>69</v>
      </c>
      <c r="X125" s="21" t="s">
        <v>1263</v>
      </c>
      <c r="Y125" s="21">
        <v>814</v>
      </c>
      <c r="Z125" s="21" t="s">
        <v>1264</v>
      </c>
      <c r="AA125" s="21">
        <v>823</v>
      </c>
      <c r="AB125" s="21" t="s">
        <v>1265</v>
      </c>
      <c r="AC125" s="21">
        <v>4155</v>
      </c>
      <c r="AD125" s="21" t="s">
        <v>1266</v>
      </c>
      <c r="AE125" s="21">
        <f t="shared" si="13"/>
        <v>5861</v>
      </c>
      <c r="AF125" s="19">
        <v>44300</v>
      </c>
      <c r="AG125" s="19">
        <v>44390</v>
      </c>
      <c r="AH125" s="19">
        <v>44482</v>
      </c>
      <c r="AI125" s="19">
        <v>44578</v>
      </c>
      <c r="AJ125" s="20">
        <f t="shared" si="14"/>
        <v>1</v>
      </c>
      <c r="AK125" s="20" t="str">
        <f t="shared" si="15"/>
        <v/>
      </c>
      <c r="AL125" s="20" t="str">
        <f t="shared" si="16"/>
        <v/>
      </c>
      <c r="AM125" s="20" t="str">
        <f t="shared" si="17"/>
        <v/>
      </c>
      <c r="AN125" s="20">
        <f t="shared" si="18"/>
        <v>1</v>
      </c>
      <c r="AO125" s="18" t="s">
        <v>72</v>
      </c>
      <c r="AP125" s="18" t="s">
        <v>72</v>
      </c>
      <c r="AQ125" s="18" t="s">
        <v>72</v>
      </c>
      <c r="AR125" s="18" t="s">
        <v>72</v>
      </c>
      <c r="AS125" s="18" t="s">
        <v>1093</v>
      </c>
      <c r="AT125" s="18" t="s">
        <v>1267</v>
      </c>
      <c r="AU125" s="18" t="s">
        <v>1268</v>
      </c>
      <c r="AV125" s="18" t="s">
        <v>1269</v>
      </c>
      <c r="AW125" s="18" t="s">
        <v>72</v>
      </c>
      <c r="AX125" t="s">
        <v>72</v>
      </c>
      <c r="AY125" t="s">
        <v>72</v>
      </c>
      <c r="BA125" t="s">
        <v>1270</v>
      </c>
      <c r="BB125" t="s">
        <v>1271</v>
      </c>
      <c r="BC125" t="s">
        <v>1272</v>
      </c>
    </row>
    <row r="126" spans="1:55" ht="15" customHeight="1" x14ac:dyDescent="0.25">
      <c r="A126" s="18">
        <v>6</v>
      </c>
      <c r="B126" s="18" t="s">
        <v>1243</v>
      </c>
      <c r="C126" s="18" t="s">
        <v>334</v>
      </c>
      <c r="D126" s="18" t="s">
        <v>58</v>
      </c>
      <c r="E126" s="18" t="s">
        <v>160</v>
      </c>
      <c r="F126" s="18" t="s">
        <v>335</v>
      </c>
      <c r="G126" s="18" t="s">
        <v>61</v>
      </c>
      <c r="H126" s="18" t="s">
        <v>62</v>
      </c>
      <c r="I126" t="s">
        <v>336</v>
      </c>
      <c r="J126" s="19">
        <v>44197</v>
      </c>
      <c r="K126" s="19">
        <v>44561</v>
      </c>
      <c r="L126" s="18" t="s">
        <v>64</v>
      </c>
      <c r="M126" s="18" t="str">
        <f t="shared" si="24"/>
        <v>Magdalena</v>
      </c>
      <c r="N126" s="18" t="s">
        <v>65</v>
      </c>
      <c r="O126" s="18" t="s">
        <v>337</v>
      </c>
      <c r="P126" s="18" t="s">
        <v>67</v>
      </c>
      <c r="Q126" s="20">
        <v>0.1</v>
      </c>
      <c r="R126" s="21">
        <v>40</v>
      </c>
      <c r="S126" s="21">
        <v>0</v>
      </c>
      <c r="T126" s="21">
        <v>0</v>
      </c>
      <c r="U126" s="21">
        <v>0</v>
      </c>
      <c r="V126" s="21">
        <v>40</v>
      </c>
      <c r="W126" s="21">
        <v>0</v>
      </c>
      <c r="X126" s="21" t="s">
        <v>1273</v>
      </c>
      <c r="Y126" s="21">
        <v>16</v>
      </c>
      <c r="Z126" s="21" t="s">
        <v>1274</v>
      </c>
      <c r="AA126" s="21">
        <v>47</v>
      </c>
      <c r="AB126" s="21" t="s">
        <v>1275</v>
      </c>
      <c r="AC126" s="21">
        <v>7</v>
      </c>
      <c r="AD126" s="21" t="s">
        <v>1276</v>
      </c>
      <c r="AE126" s="21">
        <f t="shared" si="13"/>
        <v>70</v>
      </c>
      <c r="AF126" s="19">
        <v>44300</v>
      </c>
      <c r="AG126" s="19">
        <v>44390</v>
      </c>
      <c r="AH126" s="19">
        <v>44482</v>
      </c>
      <c r="AI126" s="19">
        <v>44578</v>
      </c>
      <c r="AJ126" s="20">
        <f t="shared" si="14"/>
        <v>1</v>
      </c>
      <c r="AK126" s="20" t="str">
        <f t="shared" si="15"/>
        <v/>
      </c>
      <c r="AL126" s="20" t="str">
        <f t="shared" si="16"/>
        <v/>
      </c>
      <c r="AM126" s="20" t="str">
        <f t="shared" si="17"/>
        <v/>
      </c>
      <c r="AN126" s="20">
        <f t="shared" si="18"/>
        <v>0.17499999999999999</v>
      </c>
      <c r="AO126" s="18" t="s">
        <v>180</v>
      </c>
      <c r="AP126" s="18" t="s">
        <v>72</v>
      </c>
      <c r="AQ126" s="18" t="s">
        <v>72</v>
      </c>
      <c r="AR126" s="18" t="s">
        <v>72</v>
      </c>
      <c r="AS126" s="18" t="s">
        <v>1277</v>
      </c>
      <c r="AT126" s="18" t="s">
        <v>1278</v>
      </c>
      <c r="AU126" s="18" t="s">
        <v>1279</v>
      </c>
      <c r="AV126" s="18" t="s">
        <v>1280</v>
      </c>
      <c r="AW126" s="18" t="s">
        <v>180</v>
      </c>
      <c r="AX126" t="s">
        <v>72</v>
      </c>
      <c r="AY126" t="s">
        <v>72</v>
      </c>
      <c r="BA126" t="s">
        <v>1250</v>
      </c>
      <c r="BB126" t="s">
        <v>1281</v>
      </c>
      <c r="BC126" t="s">
        <v>1282</v>
      </c>
    </row>
    <row r="127" spans="1:55" ht="15" customHeight="1" x14ac:dyDescent="0.25">
      <c r="A127" s="18">
        <v>7</v>
      </c>
      <c r="B127" s="18" t="s">
        <v>1243</v>
      </c>
      <c r="C127" s="18" t="s">
        <v>92</v>
      </c>
      <c r="D127" s="18" t="s">
        <v>58</v>
      </c>
      <c r="E127" s="18" t="s">
        <v>59</v>
      </c>
      <c r="F127" s="18" t="s">
        <v>93</v>
      </c>
      <c r="G127" s="18" t="s">
        <v>61</v>
      </c>
      <c r="H127" s="18" t="s">
        <v>62</v>
      </c>
      <c r="I127" t="s">
        <v>94</v>
      </c>
      <c r="J127" s="19">
        <v>44197</v>
      </c>
      <c r="K127" s="19">
        <v>44561</v>
      </c>
      <c r="L127" s="18" t="s">
        <v>64</v>
      </c>
      <c r="M127" s="18" t="str">
        <f t="shared" si="24"/>
        <v>Magdalena</v>
      </c>
      <c r="N127" s="18" t="s">
        <v>95</v>
      </c>
      <c r="O127" s="18" t="s">
        <v>96</v>
      </c>
      <c r="P127" s="18" t="s">
        <v>67</v>
      </c>
      <c r="Q127" s="20">
        <v>0.1</v>
      </c>
      <c r="R127" s="22">
        <v>1</v>
      </c>
      <c r="S127" s="22">
        <v>0.25</v>
      </c>
      <c r="T127" s="22">
        <v>0.25</v>
      </c>
      <c r="U127" s="22">
        <v>0.25</v>
      </c>
      <c r="V127" s="22">
        <v>0.25</v>
      </c>
      <c r="W127" s="22">
        <v>0.25</v>
      </c>
      <c r="X127" s="22" t="s">
        <v>1283</v>
      </c>
      <c r="Y127" s="22">
        <v>0.25</v>
      </c>
      <c r="Z127" s="22" t="s">
        <v>1284</v>
      </c>
      <c r="AA127" s="22">
        <v>0.25</v>
      </c>
      <c r="AB127" s="22" t="s">
        <v>1285</v>
      </c>
      <c r="AC127" s="22">
        <v>0.25</v>
      </c>
      <c r="AD127" s="22" t="s">
        <v>1286</v>
      </c>
      <c r="AE127" s="22">
        <f t="shared" si="13"/>
        <v>1</v>
      </c>
      <c r="AF127" s="19">
        <v>44300</v>
      </c>
      <c r="AG127" s="19">
        <v>44390</v>
      </c>
      <c r="AH127" s="19">
        <v>44483</v>
      </c>
      <c r="AI127" s="19">
        <v>44579</v>
      </c>
      <c r="AJ127" s="20">
        <f t="shared" si="14"/>
        <v>1</v>
      </c>
      <c r="AK127" s="20">
        <f t="shared" si="15"/>
        <v>1</v>
      </c>
      <c r="AL127" s="20">
        <f t="shared" si="16"/>
        <v>1</v>
      </c>
      <c r="AM127" s="20">
        <f t="shared" si="17"/>
        <v>1</v>
      </c>
      <c r="AN127" s="20">
        <f t="shared" si="18"/>
        <v>1</v>
      </c>
      <c r="AO127" s="18" t="s">
        <v>72</v>
      </c>
      <c r="AP127" s="18" t="s">
        <v>72</v>
      </c>
      <c r="AQ127" s="18" t="s">
        <v>72</v>
      </c>
      <c r="AR127" s="18" t="s">
        <v>72</v>
      </c>
      <c r="AS127" s="18" t="s">
        <v>1287</v>
      </c>
      <c r="AT127" s="18" t="s">
        <v>1288</v>
      </c>
      <c r="AU127" s="18" t="s">
        <v>1289</v>
      </c>
      <c r="AV127" s="18" t="s">
        <v>1290</v>
      </c>
      <c r="AW127" s="18" t="s">
        <v>72</v>
      </c>
      <c r="AX127" t="s">
        <v>72</v>
      </c>
      <c r="AY127" t="s">
        <v>72</v>
      </c>
      <c r="BA127" t="s">
        <v>1291</v>
      </c>
      <c r="BB127" t="s">
        <v>1291</v>
      </c>
      <c r="BC127" t="s">
        <v>1292</v>
      </c>
    </row>
    <row r="128" spans="1:55" ht="15" customHeight="1" x14ac:dyDescent="0.25">
      <c r="A128" s="18">
        <v>8</v>
      </c>
      <c r="B128" s="18" t="s">
        <v>1243</v>
      </c>
      <c r="C128" s="18" t="s">
        <v>107</v>
      </c>
      <c r="D128" s="18" t="s">
        <v>58</v>
      </c>
      <c r="E128" s="18" t="s">
        <v>59</v>
      </c>
      <c r="F128" s="18" t="s">
        <v>93</v>
      </c>
      <c r="G128" s="18" t="s">
        <v>61</v>
      </c>
      <c r="H128" s="18" t="s">
        <v>62</v>
      </c>
      <c r="I128" t="s">
        <v>108</v>
      </c>
      <c r="J128" s="19">
        <v>44197</v>
      </c>
      <c r="K128" s="19">
        <v>44561</v>
      </c>
      <c r="L128" s="18" t="s">
        <v>64</v>
      </c>
      <c r="M128" s="18" t="str">
        <f t="shared" si="24"/>
        <v>Magdalena</v>
      </c>
      <c r="N128" s="18" t="s">
        <v>95</v>
      </c>
      <c r="O128" s="18" t="s">
        <v>96</v>
      </c>
      <c r="P128" s="18" t="s">
        <v>67</v>
      </c>
      <c r="Q128" s="20">
        <v>0.1</v>
      </c>
      <c r="R128" s="22">
        <v>1</v>
      </c>
      <c r="S128" s="22">
        <v>0.25</v>
      </c>
      <c r="T128" s="22">
        <v>0.25</v>
      </c>
      <c r="U128" s="22">
        <v>0.25</v>
      </c>
      <c r="V128" s="22">
        <v>0.25</v>
      </c>
      <c r="W128" s="22">
        <v>0.32</v>
      </c>
      <c r="X128" s="22" t="s">
        <v>1293</v>
      </c>
      <c r="Y128" s="22">
        <v>0.25</v>
      </c>
      <c r="Z128" s="22" t="s">
        <v>1294</v>
      </c>
      <c r="AA128" s="22">
        <v>0.25</v>
      </c>
      <c r="AB128" s="22" t="s">
        <v>1295</v>
      </c>
      <c r="AC128" s="22">
        <v>0.25</v>
      </c>
      <c r="AD128" s="22" t="s">
        <v>1296</v>
      </c>
      <c r="AE128" s="22">
        <f t="shared" si="13"/>
        <v>1.07</v>
      </c>
      <c r="AF128" s="19">
        <v>44300</v>
      </c>
      <c r="AG128" s="19">
        <v>44390</v>
      </c>
      <c r="AH128" s="19">
        <v>44482</v>
      </c>
      <c r="AI128" s="19">
        <v>44579</v>
      </c>
      <c r="AJ128" s="20">
        <f t="shared" si="14"/>
        <v>1</v>
      </c>
      <c r="AK128" s="20">
        <f t="shared" si="15"/>
        <v>1</v>
      </c>
      <c r="AL128" s="20">
        <f t="shared" si="16"/>
        <v>1</v>
      </c>
      <c r="AM128" s="20">
        <f t="shared" si="17"/>
        <v>1</v>
      </c>
      <c r="AN128" s="20">
        <f t="shared" si="18"/>
        <v>1</v>
      </c>
      <c r="AO128" s="18" t="s">
        <v>72</v>
      </c>
      <c r="AP128" s="18" t="s">
        <v>72</v>
      </c>
      <c r="AQ128" s="18" t="s">
        <v>72</v>
      </c>
      <c r="AR128" s="18" t="s">
        <v>72</v>
      </c>
      <c r="AS128" s="18" t="s">
        <v>1093</v>
      </c>
      <c r="AT128" s="18" t="s">
        <v>1297</v>
      </c>
      <c r="AU128" s="18" t="s">
        <v>1298</v>
      </c>
      <c r="AV128" s="18" t="s">
        <v>1299</v>
      </c>
      <c r="AW128" s="18" t="s">
        <v>72</v>
      </c>
      <c r="AX128" t="s">
        <v>72</v>
      </c>
      <c r="AY128" t="s">
        <v>72</v>
      </c>
      <c r="BA128" t="s">
        <v>1300</v>
      </c>
      <c r="BB128" t="s">
        <v>1301</v>
      </c>
      <c r="BC128" t="s">
        <v>1302</v>
      </c>
    </row>
    <row r="129" spans="1:55" ht="15" customHeight="1" x14ac:dyDescent="0.25">
      <c r="A129" s="18">
        <v>9</v>
      </c>
      <c r="B129" s="18" t="s">
        <v>1243</v>
      </c>
      <c r="C129" s="18" t="s">
        <v>117</v>
      </c>
      <c r="D129" s="18" t="s">
        <v>118</v>
      </c>
      <c r="E129" s="18" t="s">
        <v>119</v>
      </c>
      <c r="F129" s="18" t="s">
        <v>120</v>
      </c>
      <c r="G129" s="18" t="s">
        <v>61</v>
      </c>
      <c r="H129" s="18" t="s">
        <v>121</v>
      </c>
      <c r="I129" t="s">
        <v>122</v>
      </c>
      <c r="J129" s="19">
        <v>44197</v>
      </c>
      <c r="K129" s="19">
        <v>44561</v>
      </c>
      <c r="L129" s="18" t="s">
        <v>64</v>
      </c>
      <c r="M129" s="18" t="str">
        <f t="shared" si="24"/>
        <v>Magdalena</v>
      </c>
      <c r="N129" s="18" t="s">
        <v>95</v>
      </c>
      <c r="O129" s="18" t="s">
        <v>96</v>
      </c>
      <c r="P129" s="18" t="s">
        <v>67</v>
      </c>
      <c r="Q129" s="20">
        <v>0.1</v>
      </c>
      <c r="R129" s="22">
        <v>1</v>
      </c>
      <c r="S129" s="22">
        <v>0.25</v>
      </c>
      <c r="T129" s="22">
        <v>0.25</v>
      </c>
      <c r="U129" s="22">
        <v>0.25</v>
      </c>
      <c r="V129" s="22">
        <v>0.25</v>
      </c>
      <c r="W129" s="22">
        <v>0.17</v>
      </c>
      <c r="X129" s="22" t="s">
        <v>1303</v>
      </c>
      <c r="Y129" s="22">
        <v>0.61</v>
      </c>
      <c r="Z129" s="22" t="s">
        <v>1304</v>
      </c>
      <c r="AA129" s="22">
        <v>0.18</v>
      </c>
      <c r="AB129" s="22" t="s">
        <v>1305</v>
      </c>
      <c r="AC129" s="22">
        <v>0.17</v>
      </c>
      <c r="AD129" s="22" t="s">
        <v>1306</v>
      </c>
      <c r="AE129" s="22">
        <f t="shared" si="13"/>
        <v>1.1299999999999999</v>
      </c>
      <c r="AF129" s="19">
        <v>44300</v>
      </c>
      <c r="AG129" s="19">
        <v>44392</v>
      </c>
      <c r="AH129" s="19">
        <v>44482</v>
      </c>
      <c r="AI129" s="19">
        <v>44579</v>
      </c>
      <c r="AJ129" s="20">
        <f t="shared" si="14"/>
        <v>1</v>
      </c>
      <c r="AK129" s="20">
        <f t="shared" si="15"/>
        <v>0.68</v>
      </c>
      <c r="AL129" s="20">
        <f t="shared" si="16"/>
        <v>1</v>
      </c>
      <c r="AM129" s="20">
        <f t="shared" si="17"/>
        <v>0.72</v>
      </c>
      <c r="AN129" s="20">
        <f t="shared" si="18"/>
        <v>0.68</v>
      </c>
      <c r="AO129" s="18" t="s">
        <v>72</v>
      </c>
      <c r="AP129" s="18" t="s">
        <v>72</v>
      </c>
      <c r="AQ129" s="18" t="s">
        <v>72</v>
      </c>
      <c r="AR129" s="18" t="s">
        <v>72</v>
      </c>
      <c r="AS129" s="18" t="s">
        <v>1307</v>
      </c>
      <c r="AT129" s="18" t="s">
        <v>1308</v>
      </c>
      <c r="AU129" s="18" t="s">
        <v>1309</v>
      </c>
      <c r="AV129" s="18" t="s">
        <v>1310</v>
      </c>
      <c r="AW129" s="18" t="s">
        <v>175</v>
      </c>
      <c r="AX129" t="s">
        <v>72</v>
      </c>
      <c r="AY129" t="s">
        <v>72</v>
      </c>
      <c r="BA129" t="s">
        <v>1311</v>
      </c>
      <c r="BB129" t="s">
        <v>1312</v>
      </c>
      <c r="BC129" t="s">
        <v>1313</v>
      </c>
    </row>
    <row r="130" spans="1:55" ht="15" customHeight="1" x14ac:dyDescent="0.25">
      <c r="A130" s="18">
        <v>10</v>
      </c>
      <c r="B130" s="18" t="s">
        <v>1243</v>
      </c>
      <c r="C130" s="18" t="s">
        <v>132</v>
      </c>
      <c r="D130" s="18" t="s">
        <v>133</v>
      </c>
      <c r="E130" s="18" t="s">
        <v>134</v>
      </c>
      <c r="F130" s="18" t="s">
        <v>135</v>
      </c>
      <c r="G130" s="18" t="s">
        <v>136</v>
      </c>
      <c r="H130" s="18" t="s">
        <v>136</v>
      </c>
      <c r="I130" t="s">
        <v>137</v>
      </c>
      <c r="J130" s="19">
        <v>44197</v>
      </c>
      <c r="K130" s="19">
        <v>44561</v>
      </c>
      <c r="L130" s="18" t="s">
        <v>64</v>
      </c>
      <c r="M130" s="18" t="str">
        <f t="shared" si="24"/>
        <v>Magdalena</v>
      </c>
      <c r="N130" s="18" t="s">
        <v>95</v>
      </c>
      <c r="O130" s="18" t="s">
        <v>138</v>
      </c>
      <c r="P130" s="18" t="s">
        <v>67</v>
      </c>
      <c r="Q130" s="20">
        <v>0.1</v>
      </c>
      <c r="R130" s="22">
        <v>1</v>
      </c>
      <c r="S130" s="22">
        <v>0.25</v>
      </c>
      <c r="T130" s="22">
        <v>0.25</v>
      </c>
      <c r="U130" s="22">
        <v>0.25</v>
      </c>
      <c r="V130" s="22">
        <v>0.25</v>
      </c>
      <c r="W130" s="22">
        <v>0.25</v>
      </c>
      <c r="X130" s="22" t="s">
        <v>1314</v>
      </c>
      <c r="Y130" s="22">
        <v>0.25</v>
      </c>
      <c r="Z130" s="22" t="s">
        <v>1315</v>
      </c>
      <c r="AA130" s="22">
        <v>0.25</v>
      </c>
      <c r="AB130" s="22" t="s">
        <v>1316</v>
      </c>
      <c r="AC130" s="22">
        <v>0.25</v>
      </c>
      <c r="AD130" s="22" t="s">
        <v>1317</v>
      </c>
      <c r="AE130" s="22">
        <f t="shared" ref="AE130:AE193" si="25">AC130+AA130+Y130+W130</f>
        <v>1</v>
      </c>
      <c r="AF130" s="19">
        <v>44300</v>
      </c>
      <c r="AG130" s="19">
        <v>44390</v>
      </c>
      <c r="AH130" s="19">
        <v>44482</v>
      </c>
      <c r="AI130" s="19">
        <v>44578</v>
      </c>
      <c r="AJ130" s="20">
        <f t="shared" ref="AJ130:AJ193" si="26">IFERROR(IF((W130+Y130+AA130+AC130)/R130&gt;1,1,(W130+Y130+AA130+AC130)/R130),0)</f>
        <v>1</v>
      </c>
      <c r="AK130" s="20">
        <f t="shared" ref="AK130:AK193" si="27">IFERROR(IF(S130=0,"",IF((W130/S130)&gt;1,1,(W130/S130))),"")</f>
        <v>1</v>
      </c>
      <c r="AL130" s="20">
        <f t="shared" ref="AL130:AL193" si="28">IFERROR(IF(T130=0,"",IF((Y130/T130)&gt;1,1,(Y130/T130))),"")</f>
        <v>1</v>
      </c>
      <c r="AM130" s="20">
        <f t="shared" ref="AM130:AM193" si="29">IFERROR(IF(U130=0,"",IF((AA130/U130)&gt;1,1,(AA130/U130))),"")</f>
        <v>1</v>
      </c>
      <c r="AN130" s="20">
        <f t="shared" ref="AN130:AN193" si="30">IFERROR(IF(V130=0,"",IF((AC130/V130)&gt;1,1,(AC130/V130))),"")</f>
        <v>1</v>
      </c>
      <c r="AO130" s="18" t="s">
        <v>72</v>
      </c>
      <c r="AP130" s="18" t="s">
        <v>72</v>
      </c>
      <c r="AQ130" s="18" t="s">
        <v>72</v>
      </c>
      <c r="AR130" s="18" t="s">
        <v>72</v>
      </c>
      <c r="AS130" s="18" t="s">
        <v>1307</v>
      </c>
      <c r="AT130" s="18" t="s">
        <v>1318</v>
      </c>
      <c r="AU130" s="18" t="s">
        <v>1319</v>
      </c>
      <c r="AV130" s="18" t="s">
        <v>1320</v>
      </c>
      <c r="AW130" s="18" t="s">
        <v>72</v>
      </c>
      <c r="AX130" t="s">
        <v>72</v>
      </c>
      <c r="AY130" t="s">
        <v>72</v>
      </c>
      <c r="BA130" t="s">
        <v>1321</v>
      </c>
      <c r="BB130" t="s">
        <v>1322</v>
      </c>
      <c r="BC130" t="s">
        <v>1323</v>
      </c>
    </row>
    <row r="131" spans="1:55" ht="15" customHeight="1" x14ac:dyDescent="0.25">
      <c r="A131" s="18">
        <v>11</v>
      </c>
      <c r="B131" s="18" t="s">
        <v>1243</v>
      </c>
      <c r="C131" s="18" t="s">
        <v>132</v>
      </c>
      <c r="D131" s="18" t="s">
        <v>133</v>
      </c>
      <c r="E131" s="18" t="s">
        <v>134</v>
      </c>
      <c r="F131" s="18" t="s">
        <v>135</v>
      </c>
      <c r="G131" s="18" t="s">
        <v>136</v>
      </c>
      <c r="H131" s="18" t="s">
        <v>136</v>
      </c>
      <c r="I131" s="18" t="s">
        <v>149</v>
      </c>
      <c r="J131" s="19">
        <v>44197</v>
      </c>
      <c r="K131" s="19">
        <v>44561</v>
      </c>
      <c r="L131" s="18" t="s">
        <v>64</v>
      </c>
      <c r="M131" s="18" t="str">
        <f t="shared" si="24"/>
        <v>Magdalena</v>
      </c>
      <c r="N131" s="18" t="s">
        <v>95</v>
      </c>
      <c r="O131" s="18" t="s">
        <v>150</v>
      </c>
      <c r="P131" s="18" t="s">
        <v>67</v>
      </c>
      <c r="Q131" s="20">
        <v>0.1</v>
      </c>
      <c r="R131" s="22">
        <v>1</v>
      </c>
      <c r="S131" s="22">
        <v>0.25</v>
      </c>
      <c r="T131" s="22">
        <v>0.25</v>
      </c>
      <c r="U131" s="22">
        <v>0.25</v>
      </c>
      <c r="V131" s="22">
        <v>0.25</v>
      </c>
      <c r="W131" s="22">
        <v>0.25</v>
      </c>
      <c r="X131" s="22" t="s">
        <v>1324</v>
      </c>
      <c r="Y131" s="22">
        <v>0.25</v>
      </c>
      <c r="Z131" s="22" t="s">
        <v>1325</v>
      </c>
      <c r="AA131" s="22">
        <v>0.25</v>
      </c>
      <c r="AB131" s="22" t="s">
        <v>1326</v>
      </c>
      <c r="AC131" s="22">
        <v>0.25</v>
      </c>
      <c r="AD131" s="22" t="s">
        <v>1327</v>
      </c>
      <c r="AE131" s="22">
        <f t="shared" si="25"/>
        <v>1</v>
      </c>
      <c r="AF131" s="19">
        <v>44300</v>
      </c>
      <c r="AG131" s="19">
        <v>44390</v>
      </c>
      <c r="AH131" s="19">
        <v>44483</v>
      </c>
      <c r="AI131" s="19">
        <v>44578</v>
      </c>
      <c r="AJ131" s="20">
        <f t="shared" si="26"/>
        <v>1</v>
      </c>
      <c r="AK131" s="20">
        <f t="shared" si="27"/>
        <v>1</v>
      </c>
      <c r="AL131" s="20">
        <f t="shared" si="28"/>
        <v>1</v>
      </c>
      <c r="AM131" s="20">
        <f t="shared" si="29"/>
        <v>1</v>
      </c>
      <c r="AN131" s="20">
        <f t="shared" si="30"/>
        <v>1</v>
      </c>
      <c r="AO131" s="18" t="s">
        <v>72</v>
      </c>
      <c r="AP131" s="18" t="s">
        <v>72</v>
      </c>
      <c r="AQ131" s="18" t="s">
        <v>72</v>
      </c>
      <c r="AR131" s="18" t="s">
        <v>72</v>
      </c>
      <c r="AS131" s="18" t="s">
        <v>179</v>
      </c>
      <c r="AT131" s="18" t="s">
        <v>1328</v>
      </c>
      <c r="AU131" s="18" t="s">
        <v>1329</v>
      </c>
      <c r="AV131" s="18" t="s">
        <v>1330</v>
      </c>
      <c r="AW131" s="18" t="s">
        <v>72</v>
      </c>
      <c r="AX131" t="s">
        <v>72</v>
      </c>
      <c r="AY131" t="s">
        <v>72</v>
      </c>
      <c r="BA131" t="s">
        <v>1331</v>
      </c>
      <c r="BB131" t="s">
        <v>1332</v>
      </c>
      <c r="BC131" t="s">
        <v>1333</v>
      </c>
    </row>
    <row r="132" spans="1:55" ht="15" customHeight="1" x14ac:dyDescent="0.25">
      <c r="A132" s="18">
        <v>13</v>
      </c>
      <c r="B132" s="18" t="s">
        <v>1243</v>
      </c>
      <c r="C132" s="18" t="s">
        <v>159</v>
      </c>
      <c r="D132" s="18" t="s">
        <v>58</v>
      </c>
      <c r="E132" s="18" t="s">
        <v>160</v>
      </c>
      <c r="F132" s="18" t="s">
        <v>161</v>
      </c>
      <c r="G132" s="18" t="s">
        <v>162</v>
      </c>
      <c r="H132" s="18" t="s">
        <v>163</v>
      </c>
      <c r="I132" t="s">
        <v>164</v>
      </c>
      <c r="J132" s="19">
        <v>44197</v>
      </c>
      <c r="K132" s="19">
        <v>44561</v>
      </c>
      <c r="L132" s="18" t="s">
        <v>64</v>
      </c>
      <c r="M132" s="18" t="str">
        <f t="shared" si="24"/>
        <v>Magdalena</v>
      </c>
      <c r="N132" s="18" t="s">
        <v>65</v>
      </c>
      <c r="O132" s="18" t="s">
        <v>165</v>
      </c>
      <c r="P132" s="18" t="s">
        <v>166</v>
      </c>
      <c r="Q132" s="20">
        <v>0.1</v>
      </c>
      <c r="R132" s="21">
        <f>SUM(S132:V132)</f>
        <v>228143291.15037256</v>
      </c>
      <c r="S132" s="21">
        <v>45047851.471077122</v>
      </c>
      <c r="T132" s="21">
        <v>58396884.861304849</v>
      </c>
      <c r="U132" s="21">
        <v>59454956.657056168</v>
      </c>
      <c r="V132" s="21">
        <v>65243598.160934433</v>
      </c>
      <c r="W132" s="21">
        <v>8700523</v>
      </c>
      <c r="X132" s="21" t="s">
        <v>1334</v>
      </c>
      <c r="Y132" s="21">
        <v>8301006</v>
      </c>
      <c r="Z132" s="21" t="s">
        <v>1335</v>
      </c>
      <c r="AA132" s="21">
        <v>25969242</v>
      </c>
      <c r="AB132" s="21" t="s">
        <v>1336</v>
      </c>
      <c r="AC132" s="21">
        <v>9516416</v>
      </c>
      <c r="AD132" s="21" t="s">
        <v>1337</v>
      </c>
      <c r="AE132" s="21">
        <f t="shared" si="25"/>
        <v>52487187</v>
      </c>
      <c r="AF132" s="24">
        <v>44300</v>
      </c>
      <c r="AG132" s="24">
        <v>44390</v>
      </c>
      <c r="AH132" s="24">
        <v>44482</v>
      </c>
      <c r="AI132" s="24">
        <v>44578</v>
      </c>
      <c r="AJ132" s="20">
        <f t="shared" si="26"/>
        <v>0.23006237323632248</v>
      </c>
      <c r="AK132" s="20">
        <f t="shared" si="27"/>
        <v>0.1931395774909743</v>
      </c>
      <c r="AL132" s="20">
        <f t="shared" si="28"/>
        <v>0.14214809607935855</v>
      </c>
      <c r="AM132" s="20">
        <f t="shared" si="29"/>
        <v>0.43678851117147266</v>
      </c>
      <c r="AN132" s="20">
        <f t="shared" si="30"/>
        <v>0.14585976660156205</v>
      </c>
      <c r="AO132" s="18" t="s">
        <v>72</v>
      </c>
      <c r="AP132" s="18" t="s">
        <v>72</v>
      </c>
      <c r="AQ132" s="18" t="s">
        <v>72</v>
      </c>
      <c r="AR132" s="18" t="s">
        <v>72</v>
      </c>
      <c r="AS132" s="18" t="s">
        <v>179</v>
      </c>
      <c r="AT132" s="18" t="s">
        <v>1338</v>
      </c>
      <c r="AU132" s="18" t="s">
        <v>1339</v>
      </c>
      <c r="AV132" s="18" t="s">
        <v>1340</v>
      </c>
      <c r="AW132" s="18" t="s">
        <v>180</v>
      </c>
      <c r="AX132" t="s">
        <v>72</v>
      </c>
      <c r="AY132" t="s">
        <v>72</v>
      </c>
      <c r="BA132" t="s">
        <v>1341</v>
      </c>
      <c r="BB132" t="s">
        <v>1342</v>
      </c>
      <c r="BC132" t="s">
        <v>1343</v>
      </c>
    </row>
    <row r="133" spans="1:55" ht="15" customHeight="1" x14ac:dyDescent="0.25">
      <c r="A133" s="18">
        <v>1</v>
      </c>
      <c r="B133" s="18" t="s">
        <v>1344</v>
      </c>
      <c r="C133" s="18" t="s">
        <v>185</v>
      </c>
      <c r="D133" s="18" t="s">
        <v>58</v>
      </c>
      <c r="E133" s="18" t="s">
        <v>59</v>
      </c>
      <c r="F133" s="18" t="s">
        <v>60</v>
      </c>
      <c r="G133" s="18" t="s">
        <v>61</v>
      </c>
      <c r="H133" s="18" t="s">
        <v>62</v>
      </c>
      <c r="I133" s="18" t="s">
        <v>198</v>
      </c>
      <c r="J133" s="19">
        <v>44197</v>
      </c>
      <c r="K133" s="19">
        <v>44561</v>
      </c>
      <c r="L133" s="18" t="s">
        <v>64</v>
      </c>
      <c r="M133" s="18" t="str">
        <f>B133</f>
        <v>Meta</v>
      </c>
      <c r="N133" s="18" t="s">
        <v>65</v>
      </c>
      <c r="O133" s="18" t="s">
        <v>199</v>
      </c>
      <c r="P133" s="18" t="s">
        <v>67</v>
      </c>
      <c r="Q133" s="20">
        <v>9.0909090909090912E-2</v>
      </c>
      <c r="R133" s="21">
        <v>17614</v>
      </c>
      <c r="S133" s="21">
        <v>0</v>
      </c>
      <c r="T133" s="21">
        <v>0</v>
      </c>
      <c r="U133" s="21">
        <v>0</v>
      </c>
      <c r="V133" s="21">
        <v>17614</v>
      </c>
      <c r="W133" s="21">
        <v>17442</v>
      </c>
      <c r="X133" s="21" t="s">
        <v>1345</v>
      </c>
      <c r="Y133" s="21">
        <v>0</v>
      </c>
      <c r="Z133" s="21" t="s">
        <v>1346</v>
      </c>
      <c r="AA133" s="21">
        <v>0</v>
      </c>
      <c r="AB133" s="21" t="s">
        <v>1347</v>
      </c>
      <c r="AC133" s="21">
        <v>0</v>
      </c>
      <c r="AD133" s="21" t="s">
        <v>1348</v>
      </c>
      <c r="AE133" s="21">
        <f t="shared" si="25"/>
        <v>17442</v>
      </c>
      <c r="AF133" s="19">
        <v>44300</v>
      </c>
      <c r="AG133" s="19">
        <v>44392</v>
      </c>
      <c r="AH133" s="19">
        <v>44481</v>
      </c>
      <c r="AI133" s="19">
        <v>44566</v>
      </c>
      <c r="AJ133" s="20">
        <f t="shared" si="26"/>
        <v>0.99023504030884524</v>
      </c>
      <c r="AK133" s="20" t="str">
        <f t="shared" si="27"/>
        <v/>
      </c>
      <c r="AL133" s="20" t="str">
        <f t="shared" si="28"/>
        <v/>
      </c>
      <c r="AM133" s="20" t="str">
        <f t="shared" si="29"/>
        <v/>
      </c>
      <c r="AN133" s="20">
        <f t="shared" si="30"/>
        <v>0</v>
      </c>
      <c r="AO133" s="18" t="s">
        <v>72</v>
      </c>
      <c r="AP133" s="18" t="s">
        <v>180</v>
      </c>
      <c r="AQ133" s="18" t="s">
        <v>72</v>
      </c>
      <c r="AR133" s="18" t="s">
        <v>180</v>
      </c>
      <c r="AS133" s="18" t="s">
        <v>1349</v>
      </c>
      <c r="AT133" s="18" t="s">
        <v>1350</v>
      </c>
      <c r="AU133" s="18" t="s">
        <v>1351</v>
      </c>
      <c r="AV133" s="18" t="s">
        <v>1348</v>
      </c>
      <c r="AW133" s="18" t="s">
        <v>180</v>
      </c>
      <c r="AX133" s="18" t="s">
        <v>180</v>
      </c>
      <c r="AY133" s="18" t="s">
        <v>180</v>
      </c>
      <c r="AZ133" s="18"/>
      <c r="BA133" s="18" t="s">
        <v>1352</v>
      </c>
      <c r="BB133" s="18" t="s">
        <v>1353</v>
      </c>
      <c r="BC133" s="18" t="s">
        <v>1354</v>
      </c>
    </row>
    <row r="134" spans="1:55" ht="15" customHeight="1" x14ac:dyDescent="0.25">
      <c r="A134" s="18">
        <v>2</v>
      </c>
      <c r="B134" s="18" t="s">
        <v>1344</v>
      </c>
      <c r="C134" s="18" t="s">
        <v>57</v>
      </c>
      <c r="D134" s="18" t="s">
        <v>58</v>
      </c>
      <c r="E134" s="18" t="s">
        <v>59</v>
      </c>
      <c r="F134" s="18" t="s">
        <v>60</v>
      </c>
      <c r="G134" s="18" t="s">
        <v>61</v>
      </c>
      <c r="H134" s="18" t="s">
        <v>62</v>
      </c>
      <c r="I134" s="18" t="s">
        <v>63</v>
      </c>
      <c r="J134" s="19">
        <v>44197</v>
      </c>
      <c r="K134" s="19">
        <v>44561</v>
      </c>
      <c r="L134" s="18" t="s">
        <v>64</v>
      </c>
      <c r="M134" s="18" t="str">
        <f t="shared" ref="M134:M143" si="31">B134</f>
        <v>Meta</v>
      </c>
      <c r="N134" s="18" t="s">
        <v>65</v>
      </c>
      <c r="O134" s="18" t="s">
        <v>66</v>
      </c>
      <c r="P134" s="18" t="s">
        <v>67</v>
      </c>
      <c r="Q134" s="20">
        <v>9.0909090909090912E-2</v>
      </c>
      <c r="R134" s="21">
        <v>8351</v>
      </c>
      <c r="S134" s="21">
        <v>0</v>
      </c>
      <c r="T134" s="21">
        <v>0</v>
      </c>
      <c r="U134" s="21">
        <v>0</v>
      </c>
      <c r="V134" s="21">
        <v>8351</v>
      </c>
      <c r="W134" s="21">
        <v>379</v>
      </c>
      <c r="X134" s="21" t="s">
        <v>1355</v>
      </c>
      <c r="Y134" s="21">
        <v>668</v>
      </c>
      <c r="Z134" s="21" t="s">
        <v>1356</v>
      </c>
      <c r="AA134" s="21">
        <v>1824</v>
      </c>
      <c r="AB134" s="21" t="s">
        <v>1357</v>
      </c>
      <c r="AC134" s="21">
        <v>2300</v>
      </c>
      <c r="AD134" s="21" t="s">
        <v>1358</v>
      </c>
      <c r="AE134" s="21">
        <f t="shared" si="25"/>
        <v>5171</v>
      </c>
      <c r="AF134" s="19">
        <v>44300</v>
      </c>
      <c r="AG134" s="19">
        <v>44390</v>
      </c>
      <c r="AH134" s="19">
        <v>44481</v>
      </c>
      <c r="AI134" s="19">
        <v>44577</v>
      </c>
      <c r="AJ134" s="20">
        <f t="shared" si="26"/>
        <v>0.6192072805652018</v>
      </c>
      <c r="AK134" s="20" t="str">
        <f t="shared" si="27"/>
        <v/>
      </c>
      <c r="AL134" s="20" t="str">
        <f t="shared" si="28"/>
        <v/>
      </c>
      <c r="AM134" s="20" t="str">
        <f t="shared" si="29"/>
        <v/>
      </c>
      <c r="AN134" s="20">
        <f t="shared" si="30"/>
        <v>0.27541611783019998</v>
      </c>
      <c r="AO134" s="18" t="s">
        <v>72</v>
      </c>
      <c r="AP134" s="18" t="s">
        <v>72</v>
      </c>
      <c r="AQ134" s="18" t="s">
        <v>72</v>
      </c>
      <c r="AR134" s="18" t="s">
        <v>72</v>
      </c>
      <c r="AS134" s="18" t="s">
        <v>1359</v>
      </c>
      <c r="AT134" s="18" t="s">
        <v>1360</v>
      </c>
      <c r="AU134" s="18" t="s">
        <v>1361</v>
      </c>
      <c r="AV134" s="18" t="s">
        <v>1361</v>
      </c>
      <c r="AW134" s="18" t="s">
        <v>72</v>
      </c>
      <c r="AX134" t="s">
        <v>72</v>
      </c>
      <c r="AY134" t="s">
        <v>72</v>
      </c>
      <c r="BA134" t="s">
        <v>1362</v>
      </c>
      <c r="BB134" t="s">
        <v>1363</v>
      </c>
      <c r="BC134" t="s">
        <v>1364</v>
      </c>
    </row>
    <row r="135" spans="1:55" ht="15" customHeight="1" x14ac:dyDescent="0.25">
      <c r="A135" s="18">
        <v>4</v>
      </c>
      <c r="B135" s="18" t="s">
        <v>1344</v>
      </c>
      <c r="C135" s="18" t="s">
        <v>57</v>
      </c>
      <c r="D135" s="18" t="s">
        <v>58</v>
      </c>
      <c r="E135" s="18" t="s">
        <v>59</v>
      </c>
      <c r="F135" s="18" t="s">
        <v>60</v>
      </c>
      <c r="G135" s="18" t="s">
        <v>61</v>
      </c>
      <c r="H135" s="18" t="s">
        <v>62</v>
      </c>
      <c r="I135" s="18" t="s">
        <v>80</v>
      </c>
      <c r="J135" s="19">
        <v>44197</v>
      </c>
      <c r="K135" s="19">
        <v>44561</v>
      </c>
      <c r="L135" s="18" t="s">
        <v>64</v>
      </c>
      <c r="M135" s="18" t="str">
        <f t="shared" si="31"/>
        <v>Meta</v>
      </c>
      <c r="N135" s="18" t="s">
        <v>65</v>
      </c>
      <c r="O135" s="18" t="s">
        <v>81</v>
      </c>
      <c r="P135" s="18" t="s">
        <v>67</v>
      </c>
      <c r="Q135" s="20">
        <v>9.0909090909090912E-2</v>
      </c>
      <c r="R135" s="21">
        <v>11965</v>
      </c>
      <c r="S135" s="21">
        <v>0</v>
      </c>
      <c r="T135" s="21">
        <v>0</v>
      </c>
      <c r="U135" s="21">
        <v>0</v>
      </c>
      <c r="V135" s="21">
        <v>11965</v>
      </c>
      <c r="W135" s="21">
        <v>438</v>
      </c>
      <c r="X135" s="21" t="s">
        <v>1365</v>
      </c>
      <c r="Y135" s="21">
        <v>1737</v>
      </c>
      <c r="Z135" s="21" t="s">
        <v>1366</v>
      </c>
      <c r="AA135" s="21">
        <v>1048</v>
      </c>
      <c r="AB135" s="21" t="s">
        <v>1367</v>
      </c>
      <c r="AC135" s="21">
        <v>1402</v>
      </c>
      <c r="AD135" s="21" t="s">
        <v>1368</v>
      </c>
      <c r="AE135" s="21">
        <f t="shared" si="25"/>
        <v>4625</v>
      </c>
      <c r="AF135" s="19">
        <v>44300</v>
      </c>
      <c r="AG135" s="19">
        <v>44390</v>
      </c>
      <c r="AH135" s="19">
        <v>44481</v>
      </c>
      <c r="AI135" s="19">
        <v>44577</v>
      </c>
      <c r="AJ135" s="20">
        <f t="shared" si="26"/>
        <v>0.38654408692018388</v>
      </c>
      <c r="AK135" s="20" t="str">
        <f t="shared" si="27"/>
        <v/>
      </c>
      <c r="AL135" s="20" t="str">
        <f t="shared" si="28"/>
        <v/>
      </c>
      <c r="AM135" s="20" t="str">
        <f t="shared" si="29"/>
        <v/>
      </c>
      <c r="AN135" s="20">
        <f t="shared" si="30"/>
        <v>0.11717509402423736</v>
      </c>
      <c r="AO135" s="18" t="s">
        <v>72</v>
      </c>
      <c r="AP135" s="18" t="s">
        <v>72</v>
      </c>
      <c r="AQ135" s="18" t="s">
        <v>72</v>
      </c>
      <c r="AR135" s="18" t="s">
        <v>72</v>
      </c>
      <c r="AS135" s="18" t="s">
        <v>1369</v>
      </c>
      <c r="AT135" s="18" t="s">
        <v>1370</v>
      </c>
      <c r="AU135" s="18" t="s">
        <v>305</v>
      </c>
      <c r="AV135" s="18" t="s">
        <v>305</v>
      </c>
      <c r="AW135" s="18" t="s">
        <v>72</v>
      </c>
      <c r="AX135" t="s">
        <v>72</v>
      </c>
      <c r="AY135" t="s">
        <v>72</v>
      </c>
      <c r="BA135" t="s">
        <v>1371</v>
      </c>
      <c r="BB135" t="s">
        <v>1372</v>
      </c>
      <c r="BC135" t="s">
        <v>1373</v>
      </c>
    </row>
    <row r="136" spans="1:55" ht="15" customHeight="1" x14ac:dyDescent="0.25">
      <c r="A136" s="18">
        <v>6</v>
      </c>
      <c r="B136" s="18" t="s">
        <v>1344</v>
      </c>
      <c r="C136" s="18" t="s">
        <v>334</v>
      </c>
      <c r="D136" s="18" t="s">
        <v>58</v>
      </c>
      <c r="E136" s="18" t="s">
        <v>160</v>
      </c>
      <c r="F136" s="18" t="s">
        <v>335</v>
      </c>
      <c r="G136" s="18" t="s">
        <v>61</v>
      </c>
      <c r="H136" s="18" t="s">
        <v>62</v>
      </c>
      <c r="I136" t="s">
        <v>336</v>
      </c>
      <c r="J136" s="19">
        <v>44197</v>
      </c>
      <c r="K136" s="19">
        <v>44561</v>
      </c>
      <c r="L136" s="18" t="s">
        <v>64</v>
      </c>
      <c r="M136" s="18" t="str">
        <f t="shared" si="31"/>
        <v>Meta</v>
      </c>
      <c r="N136" s="18" t="s">
        <v>65</v>
      </c>
      <c r="O136" s="18" t="s">
        <v>337</v>
      </c>
      <c r="P136" s="18" t="s">
        <v>67</v>
      </c>
      <c r="Q136" s="20">
        <v>9.0909090909090912E-2</v>
      </c>
      <c r="R136" s="21">
        <v>30</v>
      </c>
      <c r="S136" s="21">
        <v>0</v>
      </c>
      <c r="T136" s="21">
        <v>0</v>
      </c>
      <c r="U136" s="21">
        <v>0</v>
      </c>
      <c r="V136" s="21">
        <v>30</v>
      </c>
      <c r="W136" s="21">
        <v>11</v>
      </c>
      <c r="X136" s="21" t="s">
        <v>1374</v>
      </c>
      <c r="Y136" s="21">
        <v>2</v>
      </c>
      <c r="Z136" s="21" t="s">
        <v>1375</v>
      </c>
      <c r="AA136" s="21">
        <v>3</v>
      </c>
      <c r="AB136" s="21" t="s">
        <v>1376</v>
      </c>
      <c r="AC136" s="21"/>
      <c r="AD136" s="21"/>
      <c r="AE136" s="21">
        <f t="shared" si="25"/>
        <v>16</v>
      </c>
      <c r="AF136" s="19">
        <v>44300</v>
      </c>
      <c r="AG136" s="19">
        <v>44390</v>
      </c>
      <c r="AH136" s="19">
        <v>44482</v>
      </c>
      <c r="AI136" s="19"/>
      <c r="AJ136" s="20">
        <f t="shared" si="26"/>
        <v>0.53333333333333333</v>
      </c>
      <c r="AK136" s="20" t="str">
        <f t="shared" si="27"/>
        <v/>
      </c>
      <c r="AL136" s="20" t="str">
        <f t="shared" si="28"/>
        <v/>
      </c>
      <c r="AM136" s="20" t="str">
        <f t="shared" si="29"/>
        <v/>
      </c>
      <c r="AN136" s="20">
        <f t="shared" si="30"/>
        <v>0</v>
      </c>
      <c r="AO136" s="18" t="s">
        <v>72</v>
      </c>
      <c r="AP136" s="18" t="s">
        <v>72</v>
      </c>
      <c r="AQ136" s="18" t="s">
        <v>72</v>
      </c>
      <c r="AR136" s="18" t="s">
        <v>180</v>
      </c>
      <c r="AS136" s="18" t="s">
        <v>1377</v>
      </c>
      <c r="AT136" s="18" t="s">
        <v>1378</v>
      </c>
      <c r="AU136" s="18" t="s">
        <v>1379</v>
      </c>
      <c r="AV136" s="18" t="s">
        <v>1380</v>
      </c>
      <c r="AW136" s="18" t="s">
        <v>175</v>
      </c>
      <c r="AX136" t="s">
        <v>72</v>
      </c>
      <c r="AY136" t="s">
        <v>72</v>
      </c>
      <c r="BA136" t="s">
        <v>1381</v>
      </c>
      <c r="BB136" t="s">
        <v>1382</v>
      </c>
      <c r="BC136" t="s">
        <v>1383</v>
      </c>
    </row>
    <row r="137" spans="1:55" ht="15" customHeight="1" x14ac:dyDescent="0.25">
      <c r="A137" s="18">
        <v>7</v>
      </c>
      <c r="B137" s="18" t="s">
        <v>1344</v>
      </c>
      <c r="C137" s="18" t="s">
        <v>92</v>
      </c>
      <c r="D137" s="18" t="s">
        <v>58</v>
      </c>
      <c r="E137" s="18" t="s">
        <v>59</v>
      </c>
      <c r="F137" s="18" t="s">
        <v>93</v>
      </c>
      <c r="G137" s="18" t="s">
        <v>61</v>
      </c>
      <c r="H137" s="18" t="s">
        <v>62</v>
      </c>
      <c r="I137" t="s">
        <v>94</v>
      </c>
      <c r="J137" s="19">
        <v>44197</v>
      </c>
      <c r="K137" s="19">
        <v>44561</v>
      </c>
      <c r="L137" s="18" t="s">
        <v>64</v>
      </c>
      <c r="M137" s="18" t="str">
        <f t="shared" si="31"/>
        <v>Meta</v>
      </c>
      <c r="N137" s="18" t="s">
        <v>95</v>
      </c>
      <c r="O137" s="18" t="s">
        <v>96</v>
      </c>
      <c r="P137" s="18" t="s">
        <v>67</v>
      </c>
      <c r="Q137" s="20">
        <v>9.0909090909090912E-2</v>
      </c>
      <c r="R137" s="22">
        <v>1</v>
      </c>
      <c r="S137" s="22">
        <v>0.25</v>
      </c>
      <c r="T137" s="22">
        <v>0.25</v>
      </c>
      <c r="U137" s="22">
        <v>0.25</v>
      </c>
      <c r="V137" s="22">
        <v>0.25</v>
      </c>
      <c r="W137" s="22">
        <v>0.25</v>
      </c>
      <c r="X137" s="22" t="s">
        <v>1384</v>
      </c>
      <c r="Y137" s="22">
        <v>0.25</v>
      </c>
      <c r="Z137" s="22" t="s">
        <v>1385</v>
      </c>
      <c r="AA137" s="22">
        <v>0.25</v>
      </c>
      <c r="AB137" s="22" t="s">
        <v>1386</v>
      </c>
      <c r="AC137" s="22">
        <v>0.25</v>
      </c>
      <c r="AD137" s="22" t="s">
        <v>1387</v>
      </c>
      <c r="AE137" s="22">
        <f t="shared" si="25"/>
        <v>1</v>
      </c>
      <c r="AF137" s="19">
        <v>44300</v>
      </c>
      <c r="AG137" s="19">
        <v>44392</v>
      </c>
      <c r="AH137" s="19">
        <v>44481</v>
      </c>
      <c r="AI137" s="19">
        <v>44566</v>
      </c>
      <c r="AJ137" s="20">
        <f t="shared" si="26"/>
        <v>1</v>
      </c>
      <c r="AK137" s="20">
        <f t="shared" si="27"/>
        <v>1</v>
      </c>
      <c r="AL137" s="20">
        <f t="shared" si="28"/>
        <v>1</v>
      </c>
      <c r="AM137" s="20">
        <f t="shared" si="29"/>
        <v>1</v>
      </c>
      <c r="AN137" s="20">
        <f t="shared" si="30"/>
        <v>1</v>
      </c>
      <c r="AO137" s="18" t="s">
        <v>72</v>
      </c>
      <c r="AP137" s="18" t="s">
        <v>72</v>
      </c>
      <c r="AQ137" s="18" t="s">
        <v>72</v>
      </c>
      <c r="AR137" s="18" t="s">
        <v>72</v>
      </c>
      <c r="AS137" s="18" t="s">
        <v>1388</v>
      </c>
      <c r="AT137" s="18" t="s">
        <v>1389</v>
      </c>
      <c r="AU137" s="18" t="s">
        <v>305</v>
      </c>
      <c r="AV137" s="18" t="s">
        <v>1390</v>
      </c>
      <c r="AW137" s="18" t="s">
        <v>72</v>
      </c>
      <c r="AX137" t="s">
        <v>72</v>
      </c>
      <c r="AY137" t="s">
        <v>72</v>
      </c>
      <c r="BA137" t="s">
        <v>1391</v>
      </c>
      <c r="BB137" t="s">
        <v>1392</v>
      </c>
      <c r="BC137" t="s">
        <v>1393</v>
      </c>
    </row>
    <row r="138" spans="1:55" ht="15" customHeight="1" x14ac:dyDescent="0.25">
      <c r="A138" s="18">
        <v>8</v>
      </c>
      <c r="B138" s="18" t="s">
        <v>1344</v>
      </c>
      <c r="C138" s="18" t="s">
        <v>107</v>
      </c>
      <c r="D138" s="18" t="s">
        <v>58</v>
      </c>
      <c r="E138" s="18" t="s">
        <v>59</v>
      </c>
      <c r="F138" s="18" t="s">
        <v>93</v>
      </c>
      <c r="G138" s="18" t="s">
        <v>61</v>
      </c>
      <c r="H138" s="18" t="s">
        <v>62</v>
      </c>
      <c r="I138" t="s">
        <v>108</v>
      </c>
      <c r="J138" s="19">
        <v>44197</v>
      </c>
      <c r="K138" s="19">
        <v>44561</v>
      </c>
      <c r="L138" s="18" t="s">
        <v>64</v>
      </c>
      <c r="M138" s="18" t="str">
        <f t="shared" si="31"/>
        <v>Meta</v>
      </c>
      <c r="N138" s="18" t="s">
        <v>95</v>
      </c>
      <c r="O138" s="18" t="s">
        <v>96</v>
      </c>
      <c r="P138" s="18" t="s">
        <v>67</v>
      </c>
      <c r="Q138" s="20">
        <v>9.0909090909090912E-2</v>
      </c>
      <c r="R138" s="22">
        <v>1</v>
      </c>
      <c r="S138" s="22">
        <v>0.25</v>
      </c>
      <c r="T138" s="22">
        <v>0.25</v>
      </c>
      <c r="U138" s="22">
        <v>0.25</v>
      </c>
      <c r="V138" s="22">
        <v>0.25</v>
      </c>
      <c r="W138" s="22">
        <v>0.25</v>
      </c>
      <c r="X138" s="22" t="s">
        <v>1394</v>
      </c>
      <c r="Y138" s="22">
        <v>0.25</v>
      </c>
      <c r="Z138" s="22" t="s">
        <v>1395</v>
      </c>
      <c r="AA138" s="22">
        <v>0.25</v>
      </c>
      <c r="AB138" s="22" t="s">
        <v>1396</v>
      </c>
      <c r="AC138" s="22">
        <v>0.25</v>
      </c>
      <c r="AD138" s="22" t="s">
        <v>1397</v>
      </c>
      <c r="AE138" s="22">
        <f t="shared" si="25"/>
        <v>1</v>
      </c>
      <c r="AF138" s="19">
        <v>44299</v>
      </c>
      <c r="AG138" s="19">
        <v>44391</v>
      </c>
      <c r="AH138" s="19">
        <v>44481</v>
      </c>
      <c r="AI138" s="19">
        <v>44566</v>
      </c>
      <c r="AJ138" s="20">
        <f t="shared" si="26"/>
        <v>1</v>
      </c>
      <c r="AK138" s="20">
        <f t="shared" si="27"/>
        <v>1</v>
      </c>
      <c r="AL138" s="20">
        <f t="shared" si="28"/>
        <v>1</v>
      </c>
      <c r="AM138" s="20">
        <f t="shared" si="29"/>
        <v>1</v>
      </c>
      <c r="AN138" s="20">
        <f t="shared" si="30"/>
        <v>1</v>
      </c>
      <c r="AO138" s="18" t="s">
        <v>72</v>
      </c>
      <c r="AP138" s="18" t="s">
        <v>72</v>
      </c>
      <c r="AQ138" s="18" t="s">
        <v>72</v>
      </c>
      <c r="AR138" s="18" t="s">
        <v>72</v>
      </c>
      <c r="AS138" s="18" t="s">
        <v>1398</v>
      </c>
      <c r="AT138" s="18" t="s">
        <v>1399</v>
      </c>
      <c r="AU138" s="18" t="s">
        <v>686</v>
      </c>
      <c r="AV138" s="18" t="s">
        <v>1400</v>
      </c>
      <c r="AW138" s="18" t="s">
        <v>72</v>
      </c>
      <c r="AX138" t="s">
        <v>72</v>
      </c>
      <c r="AY138" t="s">
        <v>72</v>
      </c>
      <c r="BA138" t="s">
        <v>1401</v>
      </c>
      <c r="BB138" t="s">
        <v>1402</v>
      </c>
      <c r="BC138" t="s">
        <v>1403</v>
      </c>
    </row>
    <row r="139" spans="1:55" ht="15" customHeight="1" x14ac:dyDescent="0.25">
      <c r="A139" s="18">
        <v>9</v>
      </c>
      <c r="B139" s="18" t="s">
        <v>1344</v>
      </c>
      <c r="C139" s="18" t="s">
        <v>117</v>
      </c>
      <c r="D139" s="18" t="s">
        <v>118</v>
      </c>
      <c r="E139" s="18" t="s">
        <v>119</v>
      </c>
      <c r="F139" s="18" t="s">
        <v>120</v>
      </c>
      <c r="G139" s="18" t="s">
        <v>61</v>
      </c>
      <c r="H139" s="18" t="s">
        <v>121</v>
      </c>
      <c r="I139" t="s">
        <v>122</v>
      </c>
      <c r="J139" s="19">
        <v>44197</v>
      </c>
      <c r="K139" s="19">
        <v>44561</v>
      </c>
      <c r="L139" s="18" t="s">
        <v>64</v>
      </c>
      <c r="M139" s="18" t="str">
        <f t="shared" si="31"/>
        <v>Meta</v>
      </c>
      <c r="N139" s="18" t="s">
        <v>95</v>
      </c>
      <c r="O139" s="18" t="s">
        <v>96</v>
      </c>
      <c r="P139" s="18" t="s">
        <v>67</v>
      </c>
      <c r="Q139" s="20">
        <v>9.0909090909090912E-2</v>
      </c>
      <c r="R139" s="22">
        <v>1</v>
      </c>
      <c r="S139" s="22">
        <v>0.25</v>
      </c>
      <c r="T139" s="22">
        <v>0.25</v>
      </c>
      <c r="U139" s="22">
        <v>0.25</v>
      </c>
      <c r="V139" s="22">
        <v>0.25</v>
      </c>
      <c r="W139" s="22">
        <v>0.25</v>
      </c>
      <c r="X139" s="22" t="s">
        <v>1404</v>
      </c>
      <c r="Y139" s="22">
        <v>0.25</v>
      </c>
      <c r="Z139" s="22" t="s">
        <v>1405</v>
      </c>
      <c r="AA139" s="22">
        <v>0.25</v>
      </c>
      <c r="AB139" s="22" t="s">
        <v>1406</v>
      </c>
      <c r="AC139" s="22">
        <v>0.25</v>
      </c>
      <c r="AD139" s="22" t="s">
        <v>1407</v>
      </c>
      <c r="AE139" s="22">
        <f t="shared" si="25"/>
        <v>1</v>
      </c>
      <c r="AF139" s="19">
        <v>44300</v>
      </c>
      <c r="AG139" s="19">
        <v>44392</v>
      </c>
      <c r="AH139" s="19">
        <v>44483</v>
      </c>
      <c r="AI139" s="19">
        <v>44566</v>
      </c>
      <c r="AJ139" s="20">
        <f t="shared" si="26"/>
        <v>1</v>
      </c>
      <c r="AK139" s="20">
        <f t="shared" si="27"/>
        <v>1</v>
      </c>
      <c r="AL139" s="20">
        <f t="shared" si="28"/>
        <v>1</v>
      </c>
      <c r="AM139" s="20">
        <f t="shared" si="29"/>
        <v>1</v>
      </c>
      <c r="AN139" s="20">
        <f t="shared" si="30"/>
        <v>1</v>
      </c>
      <c r="AO139" s="18" t="s">
        <v>72</v>
      </c>
      <c r="AP139" s="18" t="s">
        <v>72</v>
      </c>
      <c r="AQ139" s="18" t="s">
        <v>72</v>
      </c>
      <c r="AR139" s="18" t="s">
        <v>72</v>
      </c>
      <c r="AS139" s="18" t="s">
        <v>1408</v>
      </c>
      <c r="AT139" s="18" t="s">
        <v>1409</v>
      </c>
      <c r="AU139" s="18" t="s">
        <v>686</v>
      </c>
      <c r="AV139" s="18" t="s">
        <v>1410</v>
      </c>
      <c r="AW139" s="18" t="s">
        <v>72</v>
      </c>
      <c r="AX139" t="s">
        <v>175</v>
      </c>
      <c r="AY139" t="s">
        <v>175</v>
      </c>
      <c r="BA139" t="s">
        <v>1411</v>
      </c>
      <c r="BB139" t="s">
        <v>1412</v>
      </c>
      <c r="BC139" t="s">
        <v>1412</v>
      </c>
    </row>
    <row r="140" spans="1:55" ht="15" customHeight="1" x14ac:dyDescent="0.25">
      <c r="A140" s="18">
        <v>10</v>
      </c>
      <c r="B140" s="18" t="s">
        <v>1344</v>
      </c>
      <c r="C140" s="18" t="s">
        <v>132</v>
      </c>
      <c r="D140" s="18" t="s">
        <v>133</v>
      </c>
      <c r="E140" s="18" t="s">
        <v>134</v>
      </c>
      <c r="F140" s="18" t="s">
        <v>135</v>
      </c>
      <c r="G140" s="18" t="s">
        <v>136</v>
      </c>
      <c r="H140" s="18" t="s">
        <v>136</v>
      </c>
      <c r="I140" t="s">
        <v>137</v>
      </c>
      <c r="J140" s="19">
        <v>44197</v>
      </c>
      <c r="K140" s="19">
        <v>44561</v>
      </c>
      <c r="L140" s="18" t="s">
        <v>64</v>
      </c>
      <c r="M140" s="18" t="str">
        <f t="shared" si="31"/>
        <v>Meta</v>
      </c>
      <c r="N140" s="18" t="s">
        <v>95</v>
      </c>
      <c r="O140" s="18" t="s">
        <v>138</v>
      </c>
      <c r="P140" s="18" t="s">
        <v>67</v>
      </c>
      <c r="Q140" s="20">
        <v>9.0909090909090912E-2</v>
      </c>
      <c r="R140" s="22">
        <v>1</v>
      </c>
      <c r="S140" s="22">
        <v>0.25</v>
      </c>
      <c r="T140" s="22">
        <v>0.25</v>
      </c>
      <c r="U140" s="22">
        <v>0.25</v>
      </c>
      <c r="V140" s="22">
        <v>0.25</v>
      </c>
      <c r="W140" s="22">
        <v>0.25</v>
      </c>
      <c r="X140" s="22" t="s">
        <v>1413</v>
      </c>
      <c r="Y140" s="22">
        <v>0.25</v>
      </c>
      <c r="Z140" s="22" t="s">
        <v>1414</v>
      </c>
      <c r="AA140" s="22">
        <v>0.25</v>
      </c>
      <c r="AB140" s="22" t="s">
        <v>1415</v>
      </c>
      <c r="AC140" s="22">
        <v>0.25</v>
      </c>
      <c r="AD140" s="22" t="s">
        <v>1416</v>
      </c>
      <c r="AE140" s="22">
        <f t="shared" si="25"/>
        <v>1</v>
      </c>
      <c r="AF140" s="19">
        <v>44298</v>
      </c>
      <c r="AG140" s="19">
        <v>44390</v>
      </c>
      <c r="AH140" s="19">
        <v>44482</v>
      </c>
      <c r="AI140" s="19">
        <v>44566</v>
      </c>
      <c r="AJ140" s="20">
        <f t="shared" si="26"/>
        <v>1</v>
      </c>
      <c r="AK140" s="20">
        <f t="shared" si="27"/>
        <v>1</v>
      </c>
      <c r="AL140" s="20">
        <f t="shared" si="28"/>
        <v>1</v>
      </c>
      <c r="AM140" s="20">
        <f t="shared" si="29"/>
        <v>1</v>
      </c>
      <c r="AN140" s="20">
        <f t="shared" si="30"/>
        <v>1</v>
      </c>
      <c r="AO140" s="18" t="s">
        <v>72</v>
      </c>
      <c r="AP140" s="18" t="s">
        <v>72</v>
      </c>
      <c r="AQ140" s="18" t="s">
        <v>72</v>
      </c>
      <c r="AR140" s="18" t="s">
        <v>72</v>
      </c>
      <c r="AS140" s="18" t="s">
        <v>1417</v>
      </c>
      <c r="AT140" s="18" t="s">
        <v>1418</v>
      </c>
      <c r="AU140" s="18" t="s">
        <v>1419</v>
      </c>
      <c r="AV140" s="18" t="s">
        <v>1420</v>
      </c>
      <c r="AW140" s="18" t="s">
        <v>72</v>
      </c>
      <c r="AX140" t="s">
        <v>72</v>
      </c>
      <c r="AY140" t="s">
        <v>72</v>
      </c>
      <c r="BA140" t="s">
        <v>1217</v>
      </c>
      <c r="BB140" t="s">
        <v>1421</v>
      </c>
      <c r="BC140" t="s">
        <v>1422</v>
      </c>
    </row>
    <row r="141" spans="1:55" ht="15" customHeight="1" x14ac:dyDescent="0.25">
      <c r="A141" s="18">
        <v>11</v>
      </c>
      <c r="B141" s="18" t="s">
        <v>1344</v>
      </c>
      <c r="C141" s="18" t="s">
        <v>132</v>
      </c>
      <c r="D141" s="18" t="s">
        <v>133</v>
      </c>
      <c r="E141" s="18" t="s">
        <v>134</v>
      </c>
      <c r="F141" s="18" t="s">
        <v>135</v>
      </c>
      <c r="G141" s="18" t="s">
        <v>136</v>
      </c>
      <c r="H141" s="18" t="s">
        <v>136</v>
      </c>
      <c r="I141" s="18" t="s">
        <v>149</v>
      </c>
      <c r="J141" s="19">
        <v>44197</v>
      </c>
      <c r="K141" s="19">
        <v>44561</v>
      </c>
      <c r="L141" s="18" t="s">
        <v>64</v>
      </c>
      <c r="M141" s="18" t="str">
        <f t="shared" si="31"/>
        <v>Meta</v>
      </c>
      <c r="N141" s="18" t="s">
        <v>95</v>
      </c>
      <c r="O141" s="18" t="s">
        <v>150</v>
      </c>
      <c r="P141" s="18" t="s">
        <v>67</v>
      </c>
      <c r="Q141" s="20">
        <v>9.0909090909090912E-2</v>
      </c>
      <c r="R141" s="22">
        <v>1</v>
      </c>
      <c r="S141" s="22">
        <v>0.25</v>
      </c>
      <c r="T141" s="22">
        <v>0.25</v>
      </c>
      <c r="U141" s="22">
        <v>0.25</v>
      </c>
      <c r="V141" s="22">
        <v>0.25</v>
      </c>
      <c r="W141" s="22">
        <v>0.25</v>
      </c>
      <c r="X141" s="22" t="s">
        <v>1423</v>
      </c>
      <c r="Y141" s="22">
        <v>0.25</v>
      </c>
      <c r="Z141" s="22" t="s">
        <v>1424</v>
      </c>
      <c r="AA141" s="22">
        <v>0.25</v>
      </c>
      <c r="AB141" s="22" t="s">
        <v>1425</v>
      </c>
      <c r="AC141" s="22">
        <v>0.25</v>
      </c>
      <c r="AD141" s="22" t="s">
        <v>1426</v>
      </c>
      <c r="AE141" s="22">
        <f t="shared" si="25"/>
        <v>1</v>
      </c>
      <c r="AF141" s="19">
        <v>44299</v>
      </c>
      <c r="AG141" s="19">
        <v>44392</v>
      </c>
      <c r="AH141" s="19">
        <v>44482</v>
      </c>
      <c r="AI141" s="19">
        <v>44566</v>
      </c>
      <c r="AJ141" s="20">
        <f t="shared" si="26"/>
        <v>1</v>
      </c>
      <c r="AK141" s="20">
        <f t="shared" si="27"/>
        <v>1</v>
      </c>
      <c r="AL141" s="20">
        <f t="shared" si="28"/>
        <v>1</v>
      </c>
      <c r="AM141" s="20">
        <f t="shared" si="29"/>
        <v>1</v>
      </c>
      <c r="AN141" s="20">
        <f t="shared" si="30"/>
        <v>1</v>
      </c>
      <c r="AO141" s="18" t="s">
        <v>72</v>
      </c>
      <c r="AP141" s="18" t="s">
        <v>72</v>
      </c>
      <c r="AQ141" s="18" t="s">
        <v>72</v>
      </c>
      <c r="AR141" s="18" t="s">
        <v>72</v>
      </c>
      <c r="AS141" s="18" t="s">
        <v>1427</v>
      </c>
      <c r="AT141" s="18" t="s">
        <v>1428</v>
      </c>
      <c r="AU141" s="18" t="s">
        <v>1429</v>
      </c>
      <c r="AV141" s="18" t="s">
        <v>685</v>
      </c>
      <c r="AW141" s="18" t="s">
        <v>72</v>
      </c>
      <c r="AX141" t="s">
        <v>72</v>
      </c>
      <c r="AY141" t="s">
        <v>72</v>
      </c>
      <c r="BA141" t="s">
        <v>1430</v>
      </c>
      <c r="BB141" t="s">
        <v>1431</v>
      </c>
      <c r="BC141" t="s">
        <v>1432</v>
      </c>
    </row>
    <row r="142" spans="1:55" ht="15" customHeight="1" x14ac:dyDescent="0.25">
      <c r="A142" s="18">
        <v>13</v>
      </c>
      <c r="B142" s="18" t="s">
        <v>1344</v>
      </c>
      <c r="C142" s="18" t="s">
        <v>159</v>
      </c>
      <c r="D142" s="18" t="s">
        <v>58</v>
      </c>
      <c r="E142" s="18" t="s">
        <v>160</v>
      </c>
      <c r="F142" s="18" t="s">
        <v>161</v>
      </c>
      <c r="G142" s="18" t="s">
        <v>162</v>
      </c>
      <c r="H142" s="18" t="s">
        <v>163</v>
      </c>
      <c r="I142" t="s">
        <v>164</v>
      </c>
      <c r="J142" s="19">
        <v>44197</v>
      </c>
      <c r="K142" s="19">
        <v>44561</v>
      </c>
      <c r="L142" s="18" t="s">
        <v>64</v>
      </c>
      <c r="M142" s="18" t="str">
        <f t="shared" si="31"/>
        <v>Meta</v>
      </c>
      <c r="N142" s="18" t="s">
        <v>65</v>
      </c>
      <c r="O142" s="18" t="s">
        <v>165</v>
      </c>
      <c r="P142" s="18" t="s">
        <v>166</v>
      </c>
      <c r="Q142" s="20">
        <v>9.0909090909090912E-2</v>
      </c>
      <c r="R142" s="21">
        <f>SUM(S142:V142)</f>
        <v>537998450.13475347</v>
      </c>
      <c r="S142" s="21">
        <v>106230054.5904108</v>
      </c>
      <c r="T142" s="21">
        <v>137709215.07120705</v>
      </c>
      <c r="U142" s="21">
        <v>140204317.96630073</v>
      </c>
      <c r="V142" s="21">
        <v>153854862.50683486</v>
      </c>
      <c r="W142" s="21">
        <v>20317114</v>
      </c>
      <c r="X142" s="21" t="s">
        <v>1433</v>
      </c>
      <c r="Y142" s="21">
        <v>447444570</v>
      </c>
      <c r="Z142" s="21" t="s">
        <v>1434</v>
      </c>
      <c r="AA142" s="21">
        <v>25180149</v>
      </c>
      <c r="AB142" s="21" t="s">
        <v>1435</v>
      </c>
      <c r="AC142" s="21">
        <v>37182944</v>
      </c>
      <c r="AD142" s="21" t="s">
        <v>1436</v>
      </c>
      <c r="AE142" s="21">
        <f t="shared" si="25"/>
        <v>530124777</v>
      </c>
      <c r="AF142" s="24">
        <v>44298</v>
      </c>
      <c r="AG142" s="24">
        <v>44390</v>
      </c>
      <c r="AH142" s="24">
        <v>44481</v>
      </c>
      <c r="AI142" s="24">
        <v>44566</v>
      </c>
      <c r="AJ142" s="20">
        <f t="shared" si="26"/>
        <v>0.98536487766315806</v>
      </c>
      <c r="AK142" s="20">
        <f t="shared" si="27"/>
        <v>0.19125579929650144</v>
      </c>
      <c r="AL142" s="20">
        <f t="shared" si="28"/>
        <v>1</v>
      </c>
      <c r="AM142" s="20">
        <f t="shared" si="29"/>
        <v>0.17959610206906937</v>
      </c>
      <c r="AN142" s="20">
        <f t="shared" si="30"/>
        <v>0.24167545564800191</v>
      </c>
      <c r="AO142" s="18" t="s">
        <v>72</v>
      </c>
      <c r="AP142" s="18" t="s">
        <v>72</v>
      </c>
      <c r="AQ142" s="18" t="s">
        <v>72</v>
      </c>
      <c r="AR142" s="18" t="s">
        <v>72</v>
      </c>
      <c r="AS142" s="18" t="s">
        <v>1437</v>
      </c>
      <c r="AT142" s="18" t="s">
        <v>1438</v>
      </c>
      <c r="AU142" s="18" t="s">
        <v>1439</v>
      </c>
      <c r="AV142" s="18" t="s">
        <v>1439</v>
      </c>
      <c r="AW142" s="18" t="s">
        <v>72</v>
      </c>
      <c r="AX142" t="s">
        <v>175</v>
      </c>
      <c r="AY142" t="s">
        <v>72</v>
      </c>
      <c r="BA142" t="s">
        <v>1232</v>
      </c>
      <c r="BB142" t="s">
        <v>1440</v>
      </c>
      <c r="BC142" t="s">
        <v>1441</v>
      </c>
    </row>
    <row r="143" spans="1:55" ht="15" customHeight="1" x14ac:dyDescent="0.25">
      <c r="A143" s="18">
        <v>14</v>
      </c>
      <c r="B143" s="18" t="s">
        <v>1344</v>
      </c>
      <c r="C143" s="18" t="s">
        <v>159</v>
      </c>
      <c r="D143" s="18" t="s">
        <v>58</v>
      </c>
      <c r="E143" s="18" t="s">
        <v>160</v>
      </c>
      <c r="F143" s="18" t="s">
        <v>161</v>
      </c>
      <c r="G143" s="18" t="s">
        <v>162</v>
      </c>
      <c r="H143" s="18" t="s">
        <v>163</v>
      </c>
      <c r="I143" t="s">
        <v>968</v>
      </c>
      <c r="J143" s="19">
        <v>44197</v>
      </c>
      <c r="K143" s="19">
        <v>44561</v>
      </c>
      <c r="L143" s="18" t="s">
        <v>64</v>
      </c>
      <c r="M143" s="18" t="str">
        <f t="shared" si="31"/>
        <v>Meta</v>
      </c>
      <c r="N143" s="18" t="s">
        <v>95</v>
      </c>
      <c r="O143" s="18" t="s">
        <v>287</v>
      </c>
      <c r="P143" s="18" t="s">
        <v>166</v>
      </c>
      <c r="Q143" s="20">
        <v>9.0909090909090912E-2</v>
      </c>
      <c r="R143" s="22">
        <v>1</v>
      </c>
      <c r="S143" s="22">
        <v>0.25</v>
      </c>
      <c r="T143" s="22">
        <v>0.25</v>
      </c>
      <c r="U143" s="22">
        <v>0.25</v>
      </c>
      <c r="V143" s="22">
        <v>0.25</v>
      </c>
      <c r="W143" s="22">
        <v>0</v>
      </c>
      <c r="X143" s="22" t="s">
        <v>1442</v>
      </c>
      <c r="Y143" s="22">
        <v>0</v>
      </c>
      <c r="Z143" s="22" t="s">
        <v>1443</v>
      </c>
      <c r="AA143" s="22">
        <v>0</v>
      </c>
      <c r="AB143" s="22" t="s">
        <v>1443</v>
      </c>
      <c r="AC143" s="22"/>
      <c r="AD143" s="22"/>
      <c r="AE143" s="22">
        <f t="shared" si="25"/>
        <v>0</v>
      </c>
      <c r="AF143" s="24">
        <v>44300</v>
      </c>
      <c r="AG143" s="24">
        <v>44390</v>
      </c>
      <c r="AH143" s="24">
        <v>44481</v>
      </c>
      <c r="AI143" s="24"/>
      <c r="AJ143" s="20">
        <f t="shared" si="26"/>
        <v>0</v>
      </c>
      <c r="AK143" s="20">
        <f t="shared" si="27"/>
        <v>0</v>
      </c>
      <c r="AL143" s="20">
        <f t="shared" si="28"/>
        <v>0</v>
      </c>
      <c r="AM143" s="20">
        <f t="shared" si="29"/>
        <v>0</v>
      </c>
      <c r="AN143" s="20">
        <f t="shared" si="30"/>
        <v>0</v>
      </c>
      <c r="AO143" s="18" t="s">
        <v>180</v>
      </c>
      <c r="AP143" s="18" t="s">
        <v>180</v>
      </c>
      <c r="AQ143" s="18" t="s">
        <v>180</v>
      </c>
      <c r="AR143" s="18" t="s">
        <v>175</v>
      </c>
      <c r="AS143" s="18" t="s">
        <v>1444</v>
      </c>
      <c r="AT143" s="18" t="s">
        <v>1445</v>
      </c>
      <c r="AU143" s="18" t="s">
        <v>180</v>
      </c>
      <c r="AV143" s="18" t="s">
        <v>1446</v>
      </c>
      <c r="AW143" s="18" t="s">
        <v>175</v>
      </c>
      <c r="AX143" t="s">
        <v>180</v>
      </c>
      <c r="AY143" t="s">
        <v>72</v>
      </c>
      <c r="BA143" t="s">
        <v>1447</v>
      </c>
      <c r="BB143" t="s">
        <v>1448</v>
      </c>
      <c r="BC143" t="s">
        <v>1449</v>
      </c>
    </row>
    <row r="144" spans="1:55" ht="15" customHeight="1" x14ac:dyDescent="0.25">
      <c r="A144" s="18">
        <v>1</v>
      </c>
      <c r="B144" s="18" t="s">
        <v>1450</v>
      </c>
      <c r="C144" s="18" t="s">
        <v>57</v>
      </c>
      <c r="D144" s="18" t="s">
        <v>58</v>
      </c>
      <c r="E144" s="18" t="s">
        <v>59</v>
      </c>
      <c r="F144" s="18" t="s">
        <v>60</v>
      </c>
      <c r="G144" s="18" t="s">
        <v>61</v>
      </c>
      <c r="H144" s="18" t="s">
        <v>62</v>
      </c>
      <c r="I144" s="18" t="s">
        <v>63</v>
      </c>
      <c r="J144" s="19">
        <v>44197</v>
      </c>
      <c r="K144" s="19">
        <v>44561</v>
      </c>
      <c r="L144" s="18" t="s">
        <v>64</v>
      </c>
      <c r="M144" s="18" t="str">
        <f>B144</f>
        <v>Nariño</v>
      </c>
      <c r="N144" s="18" t="s">
        <v>65</v>
      </c>
      <c r="O144" s="18" t="s">
        <v>66</v>
      </c>
      <c r="P144" s="18" t="s">
        <v>67</v>
      </c>
      <c r="Q144" s="20">
        <v>0.1</v>
      </c>
      <c r="R144" s="21">
        <v>19194</v>
      </c>
      <c r="S144" s="21">
        <v>0</v>
      </c>
      <c r="T144" s="21">
        <v>0</v>
      </c>
      <c r="U144" s="21">
        <v>0</v>
      </c>
      <c r="V144" s="21">
        <v>19194</v>
      </c>
      <c r="W144" s="21">
        <v>4974</v>
      </c>
      <c r="X144" s="21" t="s">
        <v>1451</v>
      </c>
      <c r="Y144" s="21">
        <v>5872</v>
      </c>
      <c r="Z144" s="21" t="s">
        <v>1452</v>
      </c>
      <c r="AA144" s="21">
        <v>3198</v>
      </c>
      <c r="AB144" s="21" t="s">
        <v>1453</v>
      </c>
      <c r="AC144" s="21">
        <v>9634</v>
      </c>
      <c r="AD144" s="21" t="s">
        <v>1454</v>
      </c>
      <c r="AE144" s="21">
        <f t="shared" si="25"/>
        <v>23678</v>
      </c>
      <c r="AF144" s="19">
        <v>44300</v>
      </c>
      <c r="AG144" s="19">
        <v>44391</v>
      </c>
      <c r="AH144" s="19">
        <v>44480</v>
      </c>
      <c r="AI144" s="19">
        <v>44574</v>
      </c>
      <c r="AJ144" s="20">
        <f t="shared" si="26"/>
        <v>1</v>
      </c>
      <c r="AK144" s="20" t="str">
        <f t="shared" si="27"/>
        <v/>
      </c>
      <c r="AL144" s="20" t="str">
        <f t="shared" si="28"/>
        <v/>
      </c>
      <c r="AM144" s="20" t="str">
        <f t="shared" si="29"/>
        <v/>
      </c>
      <c r="AN144" s="20">
        <f t="shared" si="30"/>
        <v>0.50192768573512558</v>
      </c>
      <c r="AO144" s="18" t="s">
        <v>72</v>
      </c>
      <c r="AP144" s="18" t="s">
        <v>72</v>
      </c>
      <c r="AQ144" s="18" t="s">
        <v>72</v>
      </c>
      <c r="AR144" s="18" t="s">
        <v>72</v>
      </c>
      <c r="AS144" s="18" t="s">
        <v>1181</v>
      </c>
      <c r="AT144" s="18" t="s">
        <v>1242</v>
      </c>
      <c r="AU144" s="18" t="s">
        <v>1455</v>
      </c>
      <c r="AV144" s="18" t="s">
        <v>1456</v>
      </c>
      <c r="AW144" s="18" t="s">
        <v>72</v>
      </c>
      <c r="AX144" s="18" t="s">
        <v>72</v>
      </c>
      <c r="AY144" s="18" t="s">
        <v>72</v>
      </c>
      <c r="AZ144" s="18"/>
      <c r="BA144" s="18" t="s">
        <v>1457</v>
      </c>
      <c r="BB144" s="18" t="s">
        <v>1458</v>
      </c>
      <c r="BC144" s="18" t="s">
        <v>1459</v>
      </c>
    </row>
    <row r="145" spans="1:55" ht="15" customHeight="1" x14ac:dyDescent="0.25">
      <c r="A145" s="18">
        <v>3</v>
      </c>
      <c r="B145" s="18" t="s">
        <v>1450</v>
      </c>
      <c r="C145" s="18" t="s">
        <v>57</v>
      </c>
      <c r="D145" s="18" t="s">
        <v>58</v>
      </c>
      <c r="E145" s="18" t="s">
        <v>59</v>
      </c>
      <c r="F145" s="18" t="s">
        <v>60</v>
      </c>
      <c r="G145" s="18" t="s">
        <v>61</v>
      </c>
      <c r="H145" s="18" t="s">
        <v>62</v>
      </c>
      <c r="I145" s="18" t="s">
        <v>80</v>
      </c>
      <c r="J145" s="19">
        <v>44197</v>
      </c>
      <c r="K145" s="19">
        <v>44561</v>
      </c>
      <c r="L145" s="18" t="s">
        <v>64</v>
      </c>
      <c r="M145" s="18" t="str">
        <f t="shared" ref="M145:M153" si="32">B145</f>
        <v>Nariño</v>
      </c>
      <c r="N145" s="18" t="s">
        <v>65</v>
      </c>
      <c r="O145" s="18" t="s">
        <v>81</v>
      </c>
      <c r="P145" s="18" t="s">
        <v>67</v>
      </c>
      <c r="Q145" s="20">
        <v>0.1</v>
      </c>
      <c r="R145" s="21">
        <v>9431</v>
      </c>
      <c r="S145" s="21">
        <v>0</v>
      </c>
      <c r="T145" s="21">
        <v>0</v>
      </c>
      <c r="U145" s="21">
        <v>0</v>
      </c>
      <c r="V145" s="21">
        <v>9431</v>
      </c>
      <c r="W145" s="21">
        <v>1143</v>
      </c>
      <c r="X145" s="21" t="s">
        <v>1460</v>
      </c>
      <c r="Y145" s="21">
        <v>2253</v>
      </c>
      <c r="Z145" s="21" t="s">
        <v>1461</v>
      </c>
      <c r="AA145" s="21">
        <v>1195</v>
      </c>
      <c r="AB145" s="21" t="s">
        <v>1462</v>
      </c>
      <c r="AC145" s="21">
        <v>1438</v>
      </c>
      <c r="AD145" s="21" t="s">
        <v>1463</v>
      </c>
      <c r="AE145" s="21">
        <f t="shared" si="25"/>
        <v>6029</v>
      </c>
      <c r="AF145" s="19">
        <v>44300</v>
      </c>
      <c r="AG145" s="19">
        <v>44390</v>
      </c>
      <c r="AH145" s="19">
        <v>44480</v>
      </c>
      <c r="AI145" s="19">
        <v>44574</v>
      </c>
      <c r="AJ145" s="20">
        <f t="shared" si="26"/>
        <v>0.63927473226593146</v>
      </c>
      <c r="AK145" s="20" t="str">
        <f t="shared" si="27"/>
        <v/>
      </c>
      <c r="AL145" s="20" t="str">
        <f t="shared" si="28"/>
        <v/>
      </c>
      <c r="AM145" s="20" t="str">
        <f t="shared" si="29"/>
        <v/>
      </c>
      <c r="AN145" s="20">
        <f t="shared" si="30"/>
        <v>0.15247587742551161</v>
      </c>
      <c r="AO145" s="18" t="s">
        <v>72</v>
      </c>
      <c r="AP145" s="18" t="s">
        <v>72</v>
      </c>
      <c r="AQ145" s="18" t="s">
        <v>72</v>
      </c>
      <c r="AR145" s="18" t="s">
        <v>72</v>
      </c>
      <c r="AS145" s="18" t="s">
        <v>1181</v>
      </c>
      <c r="AT145" s="18" t="s">
        <v>1242</v>
      </c>
      <c r="AU145" s="18" t="s">
        <v>1464</v>
      </c>
      <c r="AV145" s="18" t="s">
        <v>1465</v>
      </c>
      <c r="AW145" s="18" t="s">
        <v>72</v>
      </c>
      <c r="AX145" t="s">
        <v>72</v>
      </c>
      <c r="AY145" t="s">
        <v>72</v>
      </c>
      <c r="BA145" t="s">
        <v>1466</v>
      </c>
      <c r="BB145" t="s">
        <v>1467</v>
      </c>
      <c r="BC145" t="s">
        <v>1468</v>
      </c>
    </row>
    <row r="146" spans="1:55" ht="15" customHeight="1" x14ac:dyDescent="0.25">
      <c r="A146" s="18">
        <v>5</v>
      </c>
      <c r="B146" s="18" t="s">
        <v>1450</v>
      </c>
      <c r="C146" s="18" t="s">
        <v>334</v>
      </c>
      <c r="D146" s="18" t="s">
        <v>58</v>
      </c>
      <c r="E146" s="18" t="s">
        <v>160</v>
      </c>
      <c r="F146" s="18" t="s">
        <v>335</v>
      </c>
      <c r="G146" s="18" t="s">
        <v>61</v>
      </c>
      <c r="H146" s="18" t="s">
        <v>62</v>
      </c>
      <c r="I146" t="s">
        <v>336</v>
      </c>
      <c r="J146" s="19">
        <v>44197</v>
      </c>
      <c r="K146" s="19">
        <v>44561</v>
      </c>
      <c r="L146" s="18" t="s">
        <v>64</v>
      </c>
      <c r="M146" s="18" t="str">
        <f t="shared" si="32"/>
        <v>Nariño</v>
      </c>
      <c r="N146" s="18" t="s">
        <v>65</v>
      </c>
      <c r="O146" s="18" t="s">
        <v>337</v>
      </c>
      <c r="P146" s="18" t="s">
        <v>67</v>
      </c>
      <c r="Q146" s="20">
        <v>0.1</v>
      </c>
      <c r="R146" s="21">
        <v>60</v>
      </c>
      <c r="S146" s="21">
        <v>0</v>
      </c>
      <c r="T146" s="21">
        <v>0</v>
      </c>
      <c r="U146" s="21">
        <v>0</v>
      </c>
      <c r="V146" s="21">
        <v>60</v>
      </c>
      <c r="W146" s="21">
        <v>0</v>
      </c>
      <c r="X146" s="21" t="s">
        <v>1469</v>
      </c>
      <c r="Y146" s="21">
        <v>3</v>
      </c>
      <c r="Z146" s="21" t="s">
        <v>1470</v>
      </c>
      <c r="AA146" s="21">
        <v>20</v>
      </c>
      <c r="AB146" s="21" t="s">
        <v>1471</v>
      </c>
      <c r="AC146" s="21">
        <v>22</v>
      </c>
      <c r="AD146" s="21" t="s">
        <v>1472</v>
      </c>
      <c r="AE146" s="21">
        <f t="shared" si="25"/>
        <v>45</v>
      </c>
      <c r="AF146" s="19">
        <v>44300</v>
      </c>
      <c r="AG146" s="19">
        <v>44390</v>
      </c>
      <c r="AH146" s="19">
        <v>44480</v>
      </c>
      <c r="AI146" s="19">
        <v>44574</v>
      </c>
      <c r="AJ146" s="20">
        <f t="shared" si="26"/>
        <v>0.75</v>
      </c>
      <c r="AK146" s="20" t="str">
        <f t="shared" si="27"/>
        <v/>
      </c>
      <c r="AL146" s="20" t="str">
        <f t="shared" si="28"/>
        <v/>
      </c>
      <c r="AM146" s="20" t="str">
        <f t="shared" si="29"/>
        <v/>
      </c>
      <c r="AN146" s="20">
        <f t="shared" si="30"/>
        <v>0.36666666666666664</v>
      </c>
      <c r="AO146" s="18" t="s">
        <v>72</v>
      </c>
      <c r="AP146" s="18" t="s">
        <v>72</v>
      </c>
      <c r="AQ146" s="18" t="s">
        <v>72</v>
      </c>
      <c r="AR146" s="18" t="s">
        <v>72</v>
      </c>
      <c r="AS146" s="18" t="s">
        <v>1181</v>
      </c>
      <c r="AT146" s="18" t="s">
        <v>1242</v>
      </c>
      <c r="AU146" s="18" t="s">
        <v>1473</v>
      </c>
      <c r="AV146" s="18" t="s">
        <v>1474</v>
      </c>
      <c r="AW146" s="18" t="s">
        <v>180</v>
      </c>
      <c r="AX146" t="s">
        <v>72</v>
      </c>
      <c r="AY146" t="s">
        <v>72</v>
      </c>
      <c r="BA146" t="s">
        <v>1475</v>
      </c>
      <c r="BB146" t="s">
        <v>1476</v>
      </c>
      <c r="BC146" t="s">
        <v>1477</v>
      </c>
    </row>
    <row r="147" spans="1:55" ht="15" customHeight="1" x14ac:dyDescent="0.25">
      <c r="A147" s="18">
        <v>6</v>
      </c>
      <c r="B147" s="18" t="s">
        <v>1450</v>
      </c>
      <c r="C147" s="18" t="s">
        <v>92</v>
      </c>
      <c r="D147" s="18" t="s">
        <v>58</v>
      </c>
      <c r="E147" s="18" t="s">
        <v>59</v>
      </c>
      <c r="F147" s="18" t="s">
        <v>93</v>
      </c>
      <c r="G147" s="18" t="s">
        <v>61</v>
      </c>
      <c r="H147" s="18" t="s">
        <v>62</v>
      </c>
      <c r="I147" t="s">
        <v>94</v>
      </c>
      <c r="J147" s="19">
        <v>44197</v>
      </c>
      <c r="K147" s="19">
        <v>44561</v>
      </c>
      <c r="L147" s="18" t="s">
        <v>64</v>
      </c>
      <c r="M147" s="18" t="str">
        <f t="shared" si="32"/>
        <v>Nariño</v>
      </c>
      <c r="N147" s="18" t="s">
        <v>95</v>
      </c>
      <c r="O147" s="18" t="s">
        <v>96</v>
      </c>
      <c r="P147" s="18" t="s">
        <v>67</v>
      </c>
      <c r="Q147" s="20">
        <v>0.1</v>
      </c>
      <c r="R147" s="22">
        <v>1</v>
      </c>
      <c r="S147" s="22">
        <v>0.25</v>
      </c>
      <c r="T147" s="22">
        <v>0.25</v>
      </c>
      <c r="U147" s="22">
        <v>0.25</v>
      </c>
      <c r="V147" s="22">
        <v>0.25</v>
      </c>
      <c r="W147" s="22">
        <v>0.25</v>
      </c>
      <c r="X147" s="22" t="s">
        <v>1478</v>
      </c>
      <c r="Y147" s="22">
        <v>0.25</v>
      </c>
      <c r="Z147" s="22" t="s">
        <v>1479</v>
      </c>
      <c r="AA147" s="22">
        <v>0.25</v>
      </c>
      <c r="AB147" s="22" t="s">
        <v>1480</v>
      </c>
      <c r="AC147" s="22">
        <v>0.25</v>
      </c>
      <c r="AD147" s="22" t="s">
        <v>1481</v>
      </c>
      <c r="AE147" s="22">
        <f t="shared" si="25"/>
        <v>1</v>
      </c>
      <c r="AF147" s="19">
        <v>44300</v>
      </c>
      <c r="AG147" s="19">
        <v>44390</v>
      </c>
      <c r="AH147" s="19">
        <v>44480</v>
      </c>
      <c r="AI147" s="19">
        <v>44573</v>
      </c>
      <c r="AJ147" s="20">
        <f t="shared" si="26"/>
        <v>1</v>
      </c>
      <c r="AK147" s="20">
        <f t="shared" si="27"/>
        <v>1</v>
      </c>
      <c r="AL147" s="20">
        <f t="shared" si="28"/>
        <v>1</v>
      </c>
      <c r="AM147" s="20">
        <f t="shared" si="29"/>
        <v>1</v>
      </c>
      <c r="AN147" s="20">
        <f t="shared" si="30"/>
        <v>1</v>
      </c>
      <c r="AO147" s="18" t="s">
        <v>72</v>
      </c>
      <c r="AP147" s="18" t="s">
        <v>72</v>
      </c>
      <c r="AQ147" s="18" t="s">
        <v>72</v>
      </c>
      <c r="AR147" s="18" t="s">
        <v>72</v>
      </c>
      <c r="AS147" s="18" t="s">
        <v>692</v>
      </c>
      <c r="AT147" s="18" t="s">
        <v>1242</v>
      </c>
      <c r="AU147" s="18" t="s">
        <v>1482</v>
      </c>
      <c r="AV147" s="18" t="s">
        <v>1483</v>
      </c>
      <c r="AW147" s="18" t="s">
        <v>72</v>
      </c>
      <c r="AX147" t="s">
        <v>72</v>
      </c>
      <c r="AY147" t="s">
        <v>72</v>
      </c>
      <c r="BA147" t="s">
        <v>1484</v>
      </c>
      <c r="BB147" t="s">
        <v>1485</v>
      </c>
      <c r="BC147" t="s">
        <v>1486</v>
      </c>
    </row>
    <row r="148" spans="1:55" ht="15" customHeight="1" x14ac:dyDescent="0.25">
      <c r="A148" s="18">
        <v>7</v>
      </c>
      <c r="B148" s="18" t="s">
        <v>1450</v>
      </c>
      <c r="C148" s="18" t="s">
        <v>107</v>
      </c>
      <c r="D148" s="18" t="s">
        <v>58</v>
      </c>
      <c r="E148" s="18" t="s">
        <v>59</v>
      </c>
      <c r="F148" s="18" t="s">
        <v>93</v>
      </c>
      <c r="G148" s="18" t="s">
        <v>61</v>
      </c>
      <c r="H148" s="18" t="s">
        <v>62</v>
      </c>
      <c r="I148" t="s">
        <v>108</v>
      </c>
      <c r="J148" s="19">
        <v>44197</v>
      </c>
      <c r="K148" s="19">
        <v>44561</v>
      </c>
      <c r="L148" s="18" t="s">
        <v>64</v>
      </c>
      <c r="M148" s="18" t="str">
        <f t="shared" si="32"/>
        <v>Nariño</v>
      </c>
      <c r="N148" s="18" t="s">
        <v>95</v>
      </c>
      <c r="O148" s="18" t="s">
        <v>96</v>
      </c>
      <c r="P148" s="18" t="s">
        <v>67</v>
      </c>
      <c r="Q148" s="20">
        <v>0.1</v>
      </c>
      <c r="R148" s="22">
        <v>1</v>
      </c>
      <c r="S148" s="22">
        <v>0.25</v>
      </c>
      <c r="T148" s="22">
        <v>0.25</v>
      </c>
      <c r="U148" s="22">
        <v>0.25</v>
      </c>
      <c r="V148" s="22">
        <v>0.25</v>
      </c>
      <c r="W148" s="22">
        <v>0.1910569105691057</v>
      </c>
      <c r="X148" s="22" t="s">
        <v>1487</v>
      </c>
      <c r="Y148" s="22">
        <v>0.25</v>
      </c>
      <c r="Z148" s="22" t="s">
        <v>1488</v>
      </c>
      <c r="AA148" s="22">
        <v>0.31</v>
      </c>
      <c r="AB148" s="22" t="s">
        <v>1489</v>
      </c>
      <c r="AC148" s="22">
        <v>0.25</v>
      </c>
      <c r="AD148" s="22" t="s">
        <v>1490</v>
      </c>
      <c r="AE148" s="22">
        <f t="shared" si="25"/>
        <v>1.0010569105691058</v>
      </c>
      <c r="AF148" s="19">
        <v>44300</v>
      </c>
      <c r="AG148" s="19">
        <v>44390</v>
      </c>
      <c r="AH148" s="19">
        <v>44480</v>
      </c>
      <c r="AI148" s="19">
        <v>44574</v>
      </c>
      <c r="AJ148" s="20">
        <f t="shared" si="26"/>
        <v>1</v>
      </c>
      <c r="AK148" s="20">
        <f t="shared" si="27"/>
        <v>0.76422764227642281</v>
      </c>
      <c r="AL148" s="20">
        <f t="shared" si="28"/>
        <v>1</v>
      </c>
      <c r="AM148" s="20">
        <f t="shared" si="29"/>
        <v>1</v>
      </c>
      <c r="AN148" s="20">
        <f t="shared" si="30"/>
        <v>1</v>
      </c>
      <c r="AO148" s="18" t="s">
        <v>72</v>
      </c>
      <c r="AP148" s="18" t="s">
        <v>72</v>
      </c>
      <c r="AQ148" s="18" t="s">
        <v>72</v>
      </c>
      <c r="AR148" s="18" t="s">
        <v>72</v>
      </c>
      <c r="AS148" s="18" t="s">
        <v>692</v>
      </c>
      <c r="AT148" s="18" t="s">
        <v>1242</v>
      </c>
      <c r="AU148" s="18" t="s">
        <v>1491</v>
      </c>
      <c r="AV148" s="18" t="s">
        <v>1492</v>
      </c>
      <c r="AW148" s="18" t="s">
        <v>72</v>
      </c>
      <c r="AX148" t="s">
        <v>72</v>
      </c>
      <c r="AY148" t="s">
        <v>72</v>
      </c>
      <c r="BA148" t="s">
        <v>1493</v>
      </c>
      <c r="BB148" t="s">
        <v>1494</v>
      </c>
      <c r="BC148" t="s">
        <v>1495</v>
      </c>
    </row>
    <row r="149" spans="1:55" ht="15" customHeight="1" x14ac:dyDescent="0.25">
      <c r="A149" s="18">
        <v>8</v>
      </c>
      <c r="B149" s="18" t="s">
        <v>1450</v>
      </c>
      <c r="C149" s="18" t="s">
        <v>117</v>
      </c>
      <c r="D149" s="18" t="s">
        <v>118</v>
      </c>
      <c r="E149" s="18" t="s">
        <v>119</v>
      </c>
      <c r="F149" s="18" t="s">
        <v>120</v>
      </c>
      <c r="G149" s="18" t="s">
        <v>61</v>
      </c>
      <c r="H149" s="18" t="s">
        <v>121</v>
      </c>
      <c r="I149" t="s">
        <v>122</v>
      </c>
      <c r="J149" s="19">
        <v>44197</v>
      </c>
      <c r="K149" s="19">
        <v>44561</v>
      </c>
      <c r="L149" s="18" t="s">
        <v>64</v>
      </c>
      <c r="M149" s="18" t="str">
        <f t="shared" si="32"/>
        <v>Nariño</v>
      </c>
      <c r="N149" s="18" t="s">
        <v>95</v>
      </c>
      <c r="O149" s="18" t="s">
        <v>96</v>
      </c>
      <c r="P149" s="18" t="s">
        <v>67</v>
      </c>
      <c r="Q149" s="20">
        <v>0.1</v>
      </c>
      <c r="R149" s="22">
        <v>1</v>
      </c>
      <c r="S149" s="22">
        <v>0.25</v>
      </c>
      <c r="T149" s="22">
        <v>0.25</v>
      </c>
      <c r="U149" s="22">
        <v>0.25</v>
      </c>
      <c r="V149" s="22">
        <v>0.25</v>
      </c>
      <c r="W149" s="22">
        <v>0.25</v>
      </c>
      <c r="X149" s="22" t="s">
        <v>1496</v>
      </c>
      <c r="Y149" s="22">
        <v>0.25</v>
      </c>
      <c r="Z149" s="22" t="s">
        <v>1497</v>
      </c>
      <c r="AA149" s="22">
        <v>0.25</v>
      </c>
      <c r="AB149" s="22" t="s">
        <v>1498</v>
      </c>
      <c r="AC149" s="22">
        <v>0.25</v>
      </c>
      <c r="AD149" s="22" t="s">
        <v>1499</v>
      </c>
      <c r="AE149" s="22">
        <f t="shared" si="25"/>
        <v>1</v>
      </c>
      <c r="AF149" s="19">
        <v>44300</v>
      </c>
      <c r="AG149" s="19">
        <v>44390</v>
      </c>
      <c r="AH149" s="19">
        <v>44480</v>
      </c>
      <c r="AI149" s="19">
        <v>44573</v>
      </c>
      <c r="AJ149" s="20">
        <f t="shared" si="26"/>
        <v>1</v>
      </c>
      <c r="AK149" s="20">
        <f t="shared" si="27"/>
        <v>1</v>
      </c>
      <c r="AL149" s="20">
        <f t="shared" si="28"/>
        <v>1</v>
      </c>
      <c r="AM149" s="20">
        <f t="shared" si="29"/>
        <v>1</v>
      </c>
      <c r="AN149" s="20">
        <f t="shared" si="30"/>
        <v>1</v>
      </c>
      <c r="AO149" s="18" t="s">
        <v>72</v>
      </c>
      <c r="AP149" s="18" t="s">
        <v>72</v>
      </c>
      <c r="AQ149" s="18" t="s">
        <v>72</v>
      </c>
      <c r="AR149" s="18" t="s">
        <v>72</v>
      </c>
      <c r="AS149" s="18" t="s">
        <v>692</v>
      </c>
      <c r="AT149" s="18" t="s">
        <v>1242</v>
      </c>
      <c r="AU149" s="18" t="s">
        <v>1500</v>
      </c>
      <c r="AV149" s="18" t="s">
        <v>1501</v>
      </c>
      <c r="AW149" s="18" t="s">
        <v>72</v>
      </c>
      <c r="AX149" t="s">
        <v>72</v>
      </c>
      <c r="AY149" t="s">
        <v>72</v>
      </c>
      <c r="BA149" t="s">
        <v>1502</v>
      </c>
      <c r="BB149" t="s">
        <v>1503</v>
      </c>
      <c r="BC149" t="s">
        <v>1504</v>
      </c>
    </row>
    <row r="150" spans="1:55" ht="15" customHeight="1" x14ac:dyDescent="0.25">
      <c r="A150" s="18">
        <v>9</v>
      </c>
      <c r="B150" s="18" t="s">
        <v>1450</v>
      </c>
      <c r="C150" s="18" t="s">
        <v>132</v>
      </c>
      <c r="D150" s="18" t="s">
        <v>133</v>
      </c>
      <c r="E150" s="18" t="s">
        <v>134</v>
      </c>
      <c r="F150" s="18" t="s">
        <v>135</v>
      </c>
      <c r="G150" s="18" t="s">
        <v>136</v>
      </c>
      <c r="H150" s="18" t="s">
        <v>136</v>
      </c>
      <c r="I150" t="s">
        <v>137</v>
      </c>
      <c r="J150" s="19">
        <v>44197</v>
      </c>
      <c r="K150" s="19">
        <v>44561</v>
      </c>
      <c r="L150" s="18" t="s">
        <v>64</v>
      </c>
      <c r="M150" s="18" t="str">
        <f t="shared" si="32"/>
        <v>Nariño</v>
      </c>
      <c r="N150" s="18" t="s">
        <v>95</v>
      </c>
      <c r="O150" s="18" t="s">
        <v>138</v>
      </c>
      <c r="P150" s="18" t="s">
        <v>67</v>
      </c>
      <c r="Q150" s="20">
        <v>0.1</v>
      </c>
      <c r="R150" s="22">
        <v>1</v>
      </c>
      <c r="S150" s="22">
        <v>0.25</v>
      </c>
      <c r="T150" s="22">
        <v>0.25</v>
      </c>
      <c r="U150" s="22">
        <v>0.25</v>
      </c>
      <c r="V150" s="22">
        <v>0.25</v>
      </c>
      <c r="W150" s="22">
        <v>0.25</v>
      </c>
      <c r="X150" s="22" t="s">
        <v>1505</v>
      </c>
      <c r="Y150" s="22">
        <v>0.25</v>
      </c>
      <c r="Z150" s="22" t="s">
        <v>1506</v>
      </c>
      <c r="AA150" s="22">
        <v>0.25</v>
      </c>
      <c r="AB150" s="22" t="s">
        <v>1507</v>
      </c>
      <c r="AC150" s="22">
        <v>0.25</v>
      </c>
      <c r="AD150" s="22" t="s">
        <v>1508</v>
      </c>
      <c r="AE150" s="22">
        <f t="shared" si="25"/>
        <v>1</v>
      </c>
      <c r="AF150" s="19">
        <v>44299</v>
      </c>
      <c r="AG150" s="19">
        <v>44390</v>
      </c>
      <c r="AH150" s="19">
        <v>44480</v>
      </c>
      <c r="AI150" s="19">
        <v>44574</v>
      </c>
      <c r="AJ150" s="20">
        <f t="shared" si="26"/>
        <v>1</v>
      </c>
      <c r="AK150" s="20">
        <f t="shared" si="27"/>
        <v>1</v>
      </c>
      <c r="AL150" s="20">
        <f t="shared" si="28"/>
        <v>1</v>
      </c>
      <c r="AM150" s="20">
        <f t="shared" si="29"/>
        <v>1</v>
      </c>
      <c r="AN150" s="20">
        <f t="shared" si="30"/>
        <v>1</v>
      </c>
      <c r="AO150" s="18" t="s">
        <v>72</v>
      </c>
      <c r="AP150" s="18" t="s">
        <v>72</v>
      </c>
      <c r="AQ150" s="18" t="s">
        <v>72</v>
      </c>
      <c r="AR150" s="18" t="s">
        <v>72</v>
      </c>
      <c r="AS150" s="18" t="s">
        <v>692</v>
      </c>
      <c r="AT150" s="18" t="s">
        <v>1242</v>
      </c>
      <c r="AU150" s="18" t="s">
        <v>1509</v>
      </c>
      <c r="AV150" s="18" t="s">
        <v>1510</v>
      </c>
      <c r="AW150" s="18" t="s">
        <v>72</v>
      </c>
      <c r="AX150" t="s">
        <v>72</v>
      </c>
      <c r="AY150" t="s">
        <v>72</v>
      </c>
      <c r="BA150" t="s">
        <v>1511</v>
      </c>
      <c r="BB150" t="s">
        <v>1512</v>
      </c>
      <c r="BC150" t="s">
        <v>1513</v>
      </c>
    </row>
    <row r="151" spans="1:55" ht="15" customHeight="1" x14ac:dyDescent="0.25">
      <c r="A151" s="18">
        <v>10</v>
      </c>
      <c r="B151" s="18" t="s">
        <v>1450</v>
      </c>
      <c r="C151" s="18" t="s">
        <v>132</v>
      </c>
      <c r="D151" s="18" t="s">
        <v>133</v>
      </c>
      <c r="E151" s="18" t="s">
        <v>134</v>
      </c>
      <c r="F151" s="18" t="s">
        <v>135</v>
      </c>
      <c r="G151" s="18" t="s">
        <v>136</v>
      </c>
      <c r="H151" s="18" t="s">
        <v>136</v>
      </c>
      <c r="I151" t="s">
        <v>149</v>
      </c>
      <c r="J151" s="19">
        <v>44197</v>
      </c>
      <c r="K151" s="19">
        <v>44561</v>
      </c>
      <c r="L151" s="18" t="s">
        <v>64</v>
      </c>
      <c r="M151" s="18" t="str">
        <f t="shared" si="32"/>
        <v>Nariño</v>
      </c>
      <c r="N151" s="18" t="s">
        <v>95</v>
      </c>
      <c r="O151" s="18" t="s">
        <v>150</v>
      </c>
      <c r="P151" s="18" t="s">
        <v>67</v>
      </c>
      <c r="Q151" s="20">
        <v>0.1</v>
      </c>
      <c r="R151" s="22">
        <v>1</v>
      </c>
      <c r="S151" s="22">
        <v>0.25</v>
      </c>
      <c r="T151" s="22">
        <v>0.25</v>
      </c>
      <c r="U151" s="22">
        <v>0.25</v>
      </c>
      <c r="V151" s="22">
        <v>0.25</v>
      </c>
      <c r="W151" s="22">
        <v>0.25</v>
      </c>
      <c r="X151" s="22" t="s">
        <v>1514</v>
      </c>
      <c r="Y151" s="22">
        <v>0.25</v>
      </c>
      <c r="Z151" s="22" t="s">
        <v>1515</v>
      </c>
      <c r="AA151" s="22">
        <v>0.25</v>
      </c>
      <c r="AB151" s="22" t="s">
        <v>1516</v>
      </c>
      <c r="AC151" s="22">
        <v>0.25</v>
      </c>
      <c r="AD151" s="22" t="s">
        <v>1517</v>
      </c>
      <c r="AE151" s="22">
        <f t="shared" si="25"/>
        <v>1</v>
      </c>
      <c r="AF151" s="19">
        <v>44300</v>
      </c>
      <c r="AG151" s="19">
        <v>44390</v>
      </c>
      <c r="AH151" s="19">
        <v>44480</v>
      </c>
      <c r="AI151" s="19">
        <v>44574</v>
      </c>
      <c r="AJ151" s="20">
        <f t="shared" si="26"/>
        <v>1</v>
      </c>
      <c r="AK151" s="20">
        <f t="shared" si="27"/>
        <v>1</v>
      </c>
      <c r="AL151" s="20">
        <f t="shared" si="28"/>
        <v>1</v>
      </c>
      <c r="AM151" s="20">
        <f t="shared" si="29"/>
        <v>1</v>
      </c>
      <c r="AN151" s="20">
        <f t="shared" si="30"/>
        <v>1</v>
      </c>
      <c r="AO151" s="18" t="s">
        <v>72</v>
      </c>
      <c r="AP151" s="18" t="s">
        <v>72</v>
      </c>
      <c r="AQ151" s="18" t="s">
        <v>72</v>
      </c>
      <c r="AR151" s="18" t="s">
        <v>72</v>
      </c>
      <c r="AS151" s="18" t="s">
        <v>692</v>
      </c>
      <c r="AT151" s="18" t="s">
        <v>1242</v>
      </c>
      <c r="AU151" s="18" t="s">
        <v>1518</v>
      </c>
      <c r="AV151" s="18" t="s">
        <v>1519</v>
      </c>
      <c r="AW151" s="18" t="s">
        <v>72</v>
      </c>
      <c r="AX151" t="s">
        <v>72</v>
      </c>
      <c r="AY151" t="s">
        <v>72</v>
      </c>
      <c r="BA151" t="s">
        <v>1520</v>
      </c>
      <c r="BB151" t="s">
        <v>1521</v>
      </c>
      <c r="BC151" t="s">
        <v>1522</v>
      </c>
    </row>
    <row r="152" spans="1:55" ht="15" customHeight="1" x14ac:dyDescent="0.25">
      <c r="A152" s="18">
        <v>12</v>
      </c>
      <c r="B152" s="18" t="s">
        <v>1450</v>
      </c>
      <c r="C152" s="18" t="s">
        <v>159</v>
      </c>
      <c r="D152" s="18" t="s">
        <v>58</v>
      </c>
      <c r="E152" s="18" t="s">
        <v>160</v>
      </c>
      <c r="F152" s="18" t="s">
        <v>161</v>
      </c>
      <c r="G152" s="18" t="s">
        <v>162</v>
      </c>
      <c r="H152" s="18" t="s">
        <v>163</v>
      </c>
      <c r="I152" t="s">
        <v>164</v>
      </c>
      <c r="J152" s="19">
        <v>44197</v>
      </c>
      <c r="K152" s="19">
        <v>44561</v>
      </c>
      <c r="L152" s="18" t="s">
        <v>64</v>
      </c>
      <c r="M152" s="18" t="str">
        <f t="shared" si="32"/>
        <v>Nariño</v>
      </c>
      <c r="N152" s="18" t="s">
        <v>65</v>
      </c>
      <c r="O152" s="18" t="s">
        <v>165</v>
      </c>
      <c r="P152" s="18" t="s">
        <v>166</v>
      </c>
      <c r="Q152" s="20">
        <v>0.1</v>
      </c>
      <c r="R152" s="21">
        <f>SUM(S152:V152)</f>
        <v>428737869.73131013</v>
      </c>
      <c r="S152" s="21">
        <v>84656093.888608426</v>
      </c>
      <c r="T152" s="21">
        <v>109742240.88789099</v>
      </c>
      <c r="U152" s="21">
        <v>111730620.40782264</v>
      </c>
      <c r="V152" s="21">
        <v>122608914.54698808</v>
      </c>
      <c r="W152" s="21">
        <v>111614482</v>
      </c>
      <c r="X152" s="21" t="s">
        <v>1523</v>
      </c>
      <c r="Y152" s="21">
        <v>105908313</v>
      </c>
      <c r="Z152" s="21" t="s">
        <v>1524</v>
      </c>
      <c r="AA152" s="21">
        <v>113013147</v>
      </c>
      <c r="AB152" s="21" t="s">
        <v>1525</v>
      </c>
      <c r="AC152" s="21">
        <v>104762574</v>
      </c>
      <c r="AD152" s="21" t="s">
        <v>1526</v>
      </c>
      <c r="AE152" s="21">
        <f t="shared" si="25"/>
        <v>435298516</v>
      </c>
      <c r="AF152" s="19">
        <v>44299</v>
      </c>
      <c r="AG152" s="19">
        <v>44390</v>
      </c>
      <c r="AH152" s="19">
        <v>44480</v>
      </c>
      <c r="AI152" s="19">
        <v>44574</v>
      </c>
      <c r="AJ152" s="20">
        <f t="shared" si="26"/>
        <v>1</v>
      </c>
      <c r="AK152" s="20">
        <f t="shared" si="27"/>
        <v>1</v>
      </c>
      <c r="AL152" s="20">
        <f t="shared" si="28"/>
        <v>0.96506424639344113</v>
      </c>
      <c r="AM152" s="20">
        <f t="shared" si="29"/>
        <v>1</v>
      </c>
      <c r="AN152" s="20">
        <f t="shared" si="30"/>
        <v>0.85444500008073443</v>
      </c>
      <c r="AO152" s="18" t="s">
        <v>72</v>
      </c>
      <c r="AP152" s="18" t="s">
        <v>72</v>
      </c>
      <c r="AQ152" s="18" t="s">
        <v>72</v>
      </c>
      <c r="AR152" s="18" t="s">
        <v>72</v>
      </c>
      <c r="AS152" s="18" t="s">
        <v>692</v>
      </c>
      <c r="AT152" s="18" t="s">
        <v>1242</v>
      </c>
      <c r="AU152" s="18" t="s">
        <v>1527</v>
      </c>
      <c r="AV152" s="18" t="s">
        <v>1528</v>
      </c>
      <c r="AW152" s="18" t="s">
        <v>72</v>
      </c>
      <c r="AX152" t="s">
        <v>72</v>
      </c>
      <c r="AY152" t="s">
        <v>72</v>
      </c>
      <c r="BA152" t="s">
        <v>1529</v>
      </c>
      <c r="BB152" t="s">
        <v>1530</v>
      </c>
      <c r="BC152" t="s">
        <v>1531</v>
      </c>
    </row>
    <row r="153" spans="1:55" ht="15" customHeight="1" x14ac:dyDescent="0.25">
      <c r="A153" s="18">
        <v>13</v>
      </c>
      <c r="B153" s="18" t="s">
        <v>1450</v>
      </c>
      <c r="C153" s="18" t="s">
        <v>159</v>
      </c>
      <c r="D153" s="18" t="s">
        <v>58</v>
      </c>
      <c r="E153" s="18" t="s">
        <v>160</v>
      </c>
      <c r="F153" s="18" t="s">
        <v>161</v>
      </c>
      <c r="G153" s="18" t="s">
        <v>162</v>
      </c>
      <c r="H153" s="18" t="s">
        <v>163</v>
      </c>
      <c r="I153" t="s">
        <v>286</v>
      </c>
      <c r="J153" s="19">
        <v>44197</v>
      </c>
      <c r="K153" s="19">
        <v>44561</v>
      </c>
      <c r="L153" s="18" t="s">
        <v>64</v>
      </c>
      <c r="M153" s="18" t="str">
        <f t="shared" si="32"/>
        <v>Nariño</v>
      </c>
      <c r="N153" s="18" t="s">
        <v>95</v>
      </c>
      <c r="O153" s="18" t="s">
        <v>287</v>
      </c>
      <c r="P153" s="18" t="s">
        <v>166</v>
      </c>
      <c r="Q153" s="20">
        <v>0.1</v>
      </c>
      <c r="R153" s="22">
        <v>1</v>
      </c>
      <c r="S153" s="22">
        <v>0.25</v>
      </c>
      <c r="T153" s="22">
        <v>0.25</v>
      </c>
      <c r="U153" s="22">
        <v>0.25</v>
      </c>
      <c r="V153" s="22">
        <v>0.25</v>
      </c>
      <c r="W153" s="22">
        <v>0.25</v>
      </c>
      <c r="X153" s="22" t="s">
        <v>1532</v>
      </c>
      <c r="Y153" s="22">
        <v>0.25</v>
      </c>
      <c r="Z153" s="22" t="s">
        <v>1533</v>
      </c>
      <c r="AA153" s="22">
        <v>0.5</v>
      </c>
      <c r="AB153" s="22" t="s">
        <v>1534</v>
      </c>
      <c r="AC153" s="22">
        <v>0</v>
      </c>
      <c r="AD153" s="22" t="s">
        <v>1535</v>
      </c>
      <c r="AE153" s="22">
        <f t="shared" si="25"/>
        <v>1</v>
      </c>
      <c r="AF153" s="24">
        <v>44299</v>
      </c>
      <c r="AG153" s="24">
        <v>44390</v>
      </c>
      <c r="AH153" s="24">
        <v>44480</v>
      </c>
      <c r="AI153" s="24">
        <v>44574</v>
      </c>
      <c r="AJ153" s="20">
        <f t="shared" si="26"/>
        <v>1</v>
      </c>
      <c r="AK153" s="20">
        <f t="shared" si="27"/>
        <v>1</v>
      </c>
      <c r="AL153" s="20">
        <f t="shared" si="28"/>
        <v>1</v>
      </c>
      <c r="AM153" s="20">
        <f t="shared" si="29"/>
        <v>1</v>
      </c>
      <c r="AN153" s="20">
        <f t="shared" si="30"/>
        <v>0</v>
      </c>
      <c r="AO153" s="18" t="s">
        <v>72</v>
      </c>
      <c r="AP153" s="18" t="s">
        <v>72</v>
      </c>
      <c r="AQ153" s="18" t="s">
        <v>72</v>
      </c>
      <c r="AR153" s="18" t="s">
        <v>72</v>
      </c>
      <c r="AS153" s="18" t="s">
        <v>692</v>
      </c>
      <c r="AT153" s="18" t="s">
        <v>1242</v>
      </c>
      <c r="AU153" s="18" t="s">
        <v>1536</v>
      </c>
      <c r="AV153" s="18" t="s">
        <v>1537</v>
      </c>
      <c r="AW153" s="18" t="s">
        <v>72</v>
      </c>
      <c r="AX153" t="s">
        <v>72</v>
      </c>
      <c r="AY153" t="s">
        <v>72</v>
      </c>
      <c r="BA153" t="s">
        <v>1538</v>
      </c>
      <c r="BB153" t="s">
        <v>1539</v>
      </c>
      <c r="BC153" t="s">
        <v>1540</v>
      </c>
    </row>
    <row r="154" spans="1:55" ht="15" customHeight="1" x14ac:dyDescent="0.25">
      <c r="A154" s="18">
        <v>1</v>
      </c>
      <c r="B154" s="18" t="s">
        <v>1542</v>
      </c>
      <c r="C154" s="18" t="s">
        <v>57</v>
      </c>
      <c r="D154" s="18" t="s">
        <v>58</v>
      </c>
      <c r="E154" s="18" t="s">
        <v>59</v>
      </c>
      <c r="F154" s="18" t="s">
        <v>60</v>
      </c>
      <c r="G154" s="18" t="s">
        <v>61</v>
      </c>
      <c r="H154" s="18" t="s">
        <v>62</v>
      </c>
      <c r="I154" s="18" t="s">
        <v>63</v>
      </c>
      <c r="J154" s="19">
        <v>44197</v>
      </c>
      <c r="K154" s="19">
        <v>44561</v>
      </c>
      <c r="L154" s="18" t="s">
        <v>64</v>
      </c>
      <c r="M154" s="18" t="str">
        <f>B154</f>
        <v>Norte de Santander</v>
      </c>
      <c r="N154" s="18" t="s">
        <v>65</v>
      </c>
      <c r="O154" s="18" t="s">
        <v>66</v>
      </c>
      <c r="P154" s="18" t="s">
        <v>67</v>
      </c>
      <c r="Q154" s="20">
        <v>0.1111111111111111</v>
      </c>
      <c r="R154" s="21">
        <v>9556</v>
      </c>
      <c r="S154" s="21">
        <v>0</v>
      </c>
      <c r="T154" s="21">
        <v>0</v>
      </c>
      <c r="U154" s="21">
        <v>0</v>
      </c>
      <c r="V154" s="21">
        <v>9556</v>
      </c>
      <c r="W154" s="21">
        <v>1801</v>
      </c>
      <c r="X154" s="21" t="s">
        <v>1543</v>
      </c>
      <c r="Y154" s="21">
        <v>3077</v>
      </c>
      <c r="Z154" s="21" t="s">
        <v>1544</v>
      </c>
      <c r="AA154" s="21">
        <v>3262</v>
      </c>
      <c r="AB154" s="21" t="s">
        <v>1545</v>
      </c>
      <c r="AC154" s="21">
        <v>2406</v>
      </c>
      <c r="AD154" s="21" t="s">
        <v>1546</v>
      </c>
      <c r="AE154" s="21">
        <f t="shared" si="25"/>
        <v>10546</v>
      </c>
      <c r="AF154" s="19">
        <v>44295</v>
      </c>
      <c r="AG154" s="19">
        <v>44392</v>
      </c>
      <c r="AH154" s="19">
        <v>44482</v>
      </c>
      <c r="AI154" s="19">
        <v>44578</v>
      </c>
      <c r="AJ154" s="20">
        <f t="shared" si="26"/>
        <v>1</v>
      </c>
      <c r="AK154" s="20" t="str">
        <f t="shared" si="27"/>
        <v/>
      </c>
      <c r="AL154" s="20" t="str">
        <f t="shared" si="28"/>
        <v/>
      </c>
      <c r="AM154" s="20" t="str">
        <f t="shared" si="29"/>
        <v/>
      </c>
      <c r="AN154" s="20">
        <f t="shared" si="30"/>
        <v>0.25177898702385937</v>
      </c>
      <c r="AO154" s="18" t="s">
        <v>72</v>
      </c>
      <c r="AP154" s="18" t="s">
        <v>72</v>
      </c>
      <c r="AQ154" s="18" t="s">
        <v>72</v>
      </c>
      <c r="AR154" s="18" t="s">
        <v>72</v>
      </c>
      <c r="AS154" s="18" t="s">
        <v>1547</v>
      </c>
      <c r="AT154" s="18" t="s">
        <v>1548</v>
      </c>
      <c r="AU154" s="18" t="s">
        <v>1549</v>
      </c>
      <c r="AV154" s="18" t="s">
        <v>1550</v>
      </c>
      <c r="AW154" s="18" t="s">
        <v>72</v>
      </c>
      <c r="AX154" s="18" t="s">
        <v>72</v>
      </c>
      <c r="AY154" s="18" t="s">
        <v>72</v>
      </c>
      <c r="AZ154" s="18"/>
      <c r="BA154" s="18" t="s">
        <v>1551</v>
      </c>
      <c r="BB154" s="18" t="s">
        <v>1552</v>
      </c>
      <c r="BC154" s="18" t="s">
        <v>1627</v>
      </c>
    </row>
    <row r="155" spans="1:55" ht="15" customHeight="1" x14ac:dyDescent="0.25">
      <c r="A155" s="18">
        <v>3</v>
      </c>
      <c r="B155" s="18" t="s">
        <v>1542</v>
      </c>
      <c r="C155" s="18" t="s">
        <v>57</v>
      </c>
      <c r="D155" s="18" t="s">
        <v>58</v>
      </c>
      <c r="E155" s="18" t="s">
        <v>59</v>
      </c>
      <c r="F155" s="18" t="s">
        <v>60</v>
      </c>
      <c r="G155" s="18" t="s">
        <v>61</v>
      </c>
      <c r="H155" s="18" t="s">
        <v>62</v>
      </c>
      <c r="I155" s="18" t="s">
        <v>80</v>
      </c>
      <c r="J155" s="19">
        <v>44197</v>
      </c>
      <c r="K155" s="19">
        <v>44561</v>
      </c>
      <c r="L155" s="18" t="s">
        <v>64</v>
      </c>
      <c r="M155" s="18" t="str">
        <f t="shared" ref="M155:M162" si="33">B155</f>
        <v>Norte de Santander</v>
      </c>
      <c r="N155" s="18" t="s">
        <v>65</v>
      </c>
      <c r="O155" s="18" t="s">
        <v>81</v>
      </c>
      <c r="P155" s="18" t="s">
        <v>67</v>
      </c>
      <c r="Q155" s="20">
        <v>0.1111111111111111</v>
      </c>
      <c r="R155" s="21">
        <v>9678</v>
      </c>
      <c r="S155" s="21">
        <v>0</v>
      </c>
      <c r="T155" s="21">
        <v>0</v>
      </c>
      <c r="U155" s="21">
        <v>0</v>
      </c>
      <c r="V155" s="21">
        <v>9678</v>
      </c>
      <c r="W155" s="21">
        <v>896</v>
      </c>
      <c r="X155" s="21" t="s">
        <v>1553</v>
      </c>
      <c r="Y155" s="21">
        <v>1506</v>
      </c>
      <c r="Z155" s="21" t="s">
        <v>1554</v>
      </c>
      <c r="AA155" s="21">
        <v>1436</v>
      </c>
      <c r="AB155" s="21" t="s">
        <v>1555</v>
      </c>
      <c r="AC155" s="21">
        <v>4086</v>
      </c>
      <c r="AD155" s="21" t="s">
        <v>1556</v>
      </c>
      <c r="AE155" s="21">
        <f t="shared" si="25"/>
        <v>7924</v>
      </c>
      <c r="AF155" s="19">
        <v>44295</v>
      </c>
      <c r="AG155" s="19">
        <v>44392</v>
      </c>
      <c r="AH155" s="19">
        <v>44482</v>
      </c>
      <c r="AI155" s="19">
        <v>44578</v>
      </c>
      <c r="AJ155" s="20">
        <f t="shared" si="26"/>
        <v>0.81876420748088452</v>
      </c>
      <c r="AK155" s="20" t="str">
        <f t="shared" si="27"/>
        <v/>
      </c>
      <c r="AL155" s="20" t="str">
        <f t="shared" si="28"/>
        <v/>
      </c>
      <c r="AM155" s="20" t="str">
        <f t="shared" si="29"/>
        <v/>
      </c>
      <c r="AN155" s="20">
        <f t="shared" si="30"/>
        <v>0.42219466831990082</v>
      </c>
      <c r="AO155" s="18" t="s">
        <v>72</v>
      </c>
      <c r="AP155" s="18" t="s">
        <v>72</v>
      </c>
      <c r="AQ155" s="18" t="s">
        <v>72</v>
      </c>
      <c r="AR155" s="18" t="s">
        <v>72</v>
      </c>
      <c r="AS155" s="18" t="s">
        <v>993</v>
      </c>
      <c r="AT155" s="18" t="s">
        <v>1557</v>
      </c>
      <c r="AU155" s="18" t="s">
        <v>1558</v>
      </c>
      <c r="AV155" s="18" t="s">
        <v>1559</v>
      </c>
      <c r="AW155" s="18" t="s">
        <v>72</v>
      </c>
      <c r="AX155" t="s">
        <v>72</v>
      </c>
      <c r="AY155" t="s">
        <v>72</v>
      </c>
      <c r="BA155" t="s">
        <v>1560</v>
      </c>
      <c r="BB155" t="s">
        <v>1561</v>
      </c>
      <c r="BC155" t="s">
        <v>1628</v>
      </c>
    </row>
    <row r="156" spans="1:55" ht="15" customHeight="1" x14ac:dyDescent="0.25">
      <c r="A156" s="18">
        <v>5</v>
      </c>
      <c r="B156" s="18" t="s">
        <v>1542</v>
      </c>
      <c r="C156" s="18" t="s">
        <v>334</v>
      </c>
      <c r="D156" s="18" t="s">
        <v>58</v>
      </c>
      <c r="E156" s="18" t="s">
        <v>160</v>
      </c>
      <c r="F156" s="18" t="s">
        <v>335</v>
      </c>
      <c r="G156" s="18" t="s">
        <v>61</v>
      </c>
      <c r="H156" s="18" t="s">
        <v>62</v>
      </c>
      <c r="I156" t="s">
        <v>336</v>
      </c>
      <c r="J156" s="19">
        <v>44197</v>
      </c>
      <c r="K156" s="19">
        <v>44561</v>
      </c>
      <c r="L156" s="18" t="s">
        <v>64</v>
      </c>
      <c r="M156" s="18" t="str">
        <f t="shared" si="33"/>
        <v>Norte de Santander</v>
      </c>
      <c r="N156" s="18" t="s">
        <v>65</v>
      </c>
      <c r="O156" s="18" t="s">
        <v>337</v>
      </c>
      <c r="P156" s="18" t="s">
        <v>67</v>
      </c>
      <c r="Q156" s="20">
        <v>0.1111111111111111</v>
      </c>
      <c r="R156" s="21">
        <v>30</v>
      </c>
      <c r="S156" s="21">
        <v>0</v>
      </c>
      <c r="T156" s="21">
        <v>0</v>
      </c>
      <c r="U156" s="21">
        <v>0</v>
      </c>
      <c r="V156" s="21">
        <v>30</v>
      </c>
      <c r="W156" s="21">
        <v>0</v>
      </c>
      <c r="X156" s="21" t="s">
        <v>1562</v>
      </c>
      <c r="Y156" s="21">
        <v>2</v>
      </c>
      <c r="Z156" s="21" t="s">
        <v>1563</v>
      </c>
      <c r="AA156" s="21">
        <v>3</v>
      </c>
      <c r="AB156" s="21" t="s">
        <v>1564</v>
      </c>
      <c r="AC156" s="21">
        <v>0</v>
      </c>
      <c r="AD156" s="21" t="s">
        <v>1565</v>
      </c>
      <c r="AE156" s="21">
        <f t="shared" si="25"/>
        <v>5</v>
      </c>
      <c r="AF156" s="19">
        <v>44295</v>
      </c>
      <c r="AG156" s="19">
        <v>44392</v>
      </c>
      <c r="AH156" s="19">
        <v>44482</v>
      </c>
      <c r="AI156" s="19">
        <v>44578</v>
      </c>
      <c r="AJ156" s="20">
        <f t="shared" si="26"/>
        <v>0.16666666666666666</v>
      </c>
      <c r="AK156" s="20" t="str">
        <f t="shared" si="27"/>
        <v/>
      </c>
      <c r="AL156" s="20" t="str">
        <f t="shared" si="28"/>
        <v/>
      </c>
      <c r="AM156" s="20" t="str">
        <f t="shared" si="29"/>
        <v/>
      </c>
      <c r="AN156" s="20">
        <f t="shared" si="30"/>
        <v>0</v>
      </c>
      <c r="AO156" s="18" t="s">
        <v>180</v>
      </c>
      <c r="AP156" s="18" t="s">
        <v>72</v>
      </c>
      <c r="AQ156" s="18" t="s">
        <v>72</v>
      </c>
      <c r="AR156" s="18" t="s">
        <v>180</v>
      </c>
      <c r="AS156" s="18" t="s">
        <v>1566</v>
      </c>
      <c r="AT156" s="18" t="s">
        <v>1567</v>
      </c>
      <c r="AU156" s="18" t="s">
        <v>1568</v>
      </c>
      <c r="AV156" s="18" t="s">
        <v>1541</v>
      </c>
      <c r="AW156" s="18" t="s">
        <v>180</v>
      </c>
      <c r="AX156" t="s">
        <v>72</v>
      </c>
      <c r="AY156" t="s">
        <v>72</v>
      </c>
      <c r="BA156" t="s">
        <v>1569</v>
      </c>
      <c r="BB156" t="s">
        <v>1570</v>
      </c>
      <c r="BC156" t="s">
        <v>1629</v>
      </c>
    </row>
    <row r="157" spans="1:55" ht="15" customHeight="1" x14ac:dyDescent="0.25">
      <c r="A157" s="18">
        <v>6</v>
      </c>
      <c r="B157" s="18" t="s">
        <v>1542</v>
      </c>
      <c r="C157" s="18" t="s">
        <v>92</v>
      </c>
      <c r="D157" s="18" t="s">
        <v>58</v>
      </c>
      <c r="E157" s="18" t="s">
        <v>59</v>
      </c>
      <c r="F157" s="18" t="s">
        <v>93</v>
      </c>
      <c r="G157" s="18" t="s">
        <v>61</v>
      </c>
      <c r="H157" s="18" t="s">
        <v>62</v>
      </c>
      <c r="I157" t="s">
        <v>94</v>
      </c>
      <c r="J157" s="19">
        <v>44197</v>
      </c>
      <c r="K157" s="19">
        <v>44561</v>
      </c>
      <c r="L157" s="18" t="s">
        <v>64</v>
      </c>
      <c r="M157" s="18" t="str">
        <f t="shared" si="33"/>
        <v>Norte de Santander</v>
      </c>
      <c r="N157" s="18" t="s">
        <v>95</v>
      </c>
      <c r="O157" s="18" t="s">
        <v>96</v>
      </c>
      <c r="P157" s="18" t="s">
        <v>67</v>
      </c>
      <c r="Q157" s="20">
        <v>0.1111111111111111</v>
      </c>
      <c r="R157" s="22">
        <v>1</v>
      </c>
      <c r="S157" s="22">
        <v>0.25</v>
      </c>
      <c r="T157" s="22">
        <v>0.25</v>
      </c>
      <c r="U157" s="22">
        <v>0.25</v>
      </c>
      <c r="V157" s="22">
        <v>0.25</v>
      </c>
      <c r="W157" s="22">
        <v>0.25</v>
      </c>
      <c r="X157" s="22" t="s">
        <v>1571</v>
      </c>
      <c r="Y157" s="22">
        <v>0.25</v>
      </c>
      <c r="Z157" s="22" t="s">
        <v>1572</v>
      </c>
      <c r="AA157" s="22">
        <v>0.25</v>
      </c>
      <c r="AB157" s="22" t="s">
        <v>1573</v>
      </c>
      <c r="AC157" s="22">
        <v>0.25</v>
      </c>
      <c r="AD157" s="22" t="s">
        <v>1574</v>
      </c>
      <c r="AE157" s="22">
        <f t="shared" si="25"/>
        <v>1</v>
      </c>
      <c r="AF157" s="19">
        <v>44300</v>
      </c>
      <c r="AG157" s="19">
        <v>44392</v>
      </c>
      <c r="AH157" s="19">
        <v>44482</v>
      </c>
      <c r="AI157" s="19">
        <v>44578</v>
      </c>
      <c r="AJ157" s="20">
        <f t="shared" si="26"/>
        <v>1</v>
      </c>
      <c r="AK157" s="20">
        <f t="shared" si="27"/>
        <v>1</v>
      </c>
      <c r="AL157" s="20">
        <f t="shared" si="28"/>
        <v>1</v>
      </c>
      <c r="AM157" s="20">
        <f t="shared" si="29"/>
        <v>1</v>
      </c>
      <c r="AN157" s="20">
        <f t="shared" si="30"/>
        <v>1</v>
      </c>
      <c r="AO157" s="18" t="s">
        <v>72</v>
      </c>
      <c r="AP157" s="18" t="s">
        <v>72</v>
      </c>
      <c r="AQ157" s="18" t="s">
        <v>72</v>
      </c>
      <c r="AR157" s="18" t="s">
        <v>72</v>
      </c>
      <c r="AS157" s="18" t="s">
        <v>1575</v>
      </c>
      <c r="AT157" s="18" t="s">
        <v>1576</v>
      </c>
      <c r="AU157" s="18" t="s">
        <v>1577</v>
      </c>
      <c r="AV157" s="18" t="s">
        <v>1578</v>
      </c>
      <c r="AW157" s="18" t="s">
        <v>72</v>
      </c>
      <c r="AX157" t="s">
        <v>72</v>
      </c>
      <c r="AY157" t="s">
        <v>72</v>
      </c>
      <c r="BA157" t="s">
        <v>1579</v>
      </c>
      <c r="BB157" t="s">
        <v>1580</v>
      </c>
      <c r="BC157" t="s">
        <v>1630</v>
      </c>
    </row>
    <row r="158" spans="1:55" ht="15" customHeight="1" x14ac:dyDescent="0.25">
      <c r="A158" s="18">
        <v>7</v>
      </c>
      <c r="B158" s="18" t="s">
        <v>1542</v>
      </c>
      <c r="C158" s="18" t="s">
        <v>107</v>
      </c>
      <c r="D158" s="18" t="s">
        <v>58</v>
      </c>
      <c r="E158" s="18" t="s">
        <v>59</v>
      </c>
      <c r="F158" s="18" t="s">
        <v>93</v>
      </c>
      <c r="G158" s="18" t="s">
        <v>61</v>
      </c>
      <c r="H158" s="18" t="s">
        <v>62</v>
      </c>
      <c r="I158" t="s">
        <v>108</v>
      </c>
      <c r="J158" s="19">
        <v>44197</v>
      </c>
      <c r="K158" s="19">
        <v>44561</v>
      </c>
      <c r="L158" s="18" t="s">
        <v>64</v>
      </c>
      <c r="M158" s="18" t="str">
        <f t="shared" si="33"/>
        <v>Norte de Santander</v>
      </c>
      <c r="N158" s="18" t="s">
        <v>95</v>
      </c>
      <c r="O158" s="18" t="s">
        <v>96</v>
      </c>
      <c r="P158" s="18" t="s">
        <v>67</v>
      </c>
      <c r="Q158" s="20">
        <v>0.1111111111111111</v>
      </c>
      <c r="R158" s="22">
        <v>1</v>
      </c>
      <c r="S158" s="22">
        <v>0.25</v>
      </c>
      <c r="T158" s="22">
        <v>0.25</v>
      </c>
      <c r="U158" s="22">
        <v>0.25</v>
      </c>
      <c r="V158" s="22">
        <v>0.25</v>
      </c>
      <c r="W158" s="22">
        <v>0.25</v>
      </c>
      <c r="X158" s="22" t="s">
        <v>1581</v>
      </c>
      <c r="Y158" s="22">
        <v>0.25</v>
      </c>
      <c r="Z158" s="22" t="s">
        <v>1582</v>
      </c>
      <c r="AA158" s="22">
        <v>0.25</v>
      </c>
      <c r="AB158" s="22" t="s">
        <v>1583</v>
      </c>
      <c r="AC158" s="22">
        <v>0.25</v>
      </c>
      <c r="AD158" s="22" t="s">
        <v>1584</v>
      </c>
      <c r="AE158" s="22">
        <f t="shared" si="25"/>
        <v>1</v>
      </c>
      <c r="AF158" s="19">
        <v>44300</v>
      </c>
      <c r="AG158" s="19">
        <v>44392</v>
      </c>
      <c r="AH158" s="19">
        <v>44482</v>
      </c>
      <c r="AI158" s="19">
        <v>44578</v>
      </c>
      <c r="AJ158" s="20">
        <f t="shared" si="26"/>
        <v>1</v>
      </c>
      <c r="AK158" s="20">
        <f t="shared" si="27"/>
        <v>1</v>
      </c>
      <c r="AL158" s="20">
        <f t="shared" si="28"/>
        <v>1</v>
      </c>
      <c r="AM158" s="20">
        <f t="shared" si="29"/>
        <v>1</v>
      </c>
      <c r="AN158" s="20">
        <f t="shared" si="30"/>
        <v>1</v>
      </c>
      <c r="AO158" s="18" t="s">
        <v>72</v>
      </c>
      <c r="AP158" s="18" t="s">
        <v>72</v>
      </c>
      <c r="AQ158" s="18" t="s">
        <v>72</v>
      </c>
      <c r="AR158" s="18" t="s">
        <v>72</v>
      </c>
      <c r="AS158" s="18" t="s">
        <v>1023</v>
      </c>
      <c r="AT158" s="18" t="s">
        <v>1585</v>
      </c>
      <c r="AU158" s="18" t="s">
        <v>1586</v>
      </c>
      <c r="AV158" s="18" t="s">
        <v>1587</v>
      </c>
      <c r="AW158" s="18" t="s">
        <v>72</v>
      </c>
      <c r="AX158" t="s">
        <v>72</v>
      </c>
      <c r="AY158" t="s">
        <v>72</v>
      </c>
      <c r="BA158" t="s">
        <v>1588</v>
      </c>
      <c r="BB158" t="s">
        <v>1589</v>
      </c>
      <c r="BC158" t="s">
        <v>1631</v>
      </c>
    </row>
    <row r="159" spans="1:55" ht="15" customHeight="1" x14ac:dyDescent="0.25">
      <c r="A159" s="18">
        <v>8</v>
      </c>
      <c r="B159" s="18" t="s">
        <v>1542</v>
      </c>
      <c r="C159" s="18" t="s">
        <v>117</v>
      </c>
      <c r="D159" s="18" t="s">
        <v>118</v>
      </c>
      <c r="E159" s="18" t="s">
        <v>119</v>
      </c>
      <c r="F159" s="18" t="s">
        <v>120</v>
      </c>
      <c r="G159" s="18" t="s">
        <v>61</v>
      </c>
      <c r="H159" s="18" t="s">
        <v>121</v>
      </c>
      <c r="I159" t="s">
        <v>122</v>
      </c>
      <c r="J159" s="19">
        <v>44197</v>
      </c>
      <c r="K159" s="19">
        <v>44561</v>
      </c>
      <c r="L159" s="18" t="s">
        <v>64</v>
      </c>
      <c r="M159" s="18" t="str">
        <f t="shared" si="33"/>
        <v>Norte de Santander</v>
      </c>
      <c r="N159" s="18" t="s">
        <v>95</v>
      </c>
      <c r="O159" s="18" t="s">
        <v>96</v>
      </c>
      <c r="P159" s="18" t="s">
        <v>67</v>
      </c>
      <c r="Q159" s="20">
        <v>0.1111111111111111</v>
      </c>
      <c r="R159" s="22">
        <v>1</v>
      </c>
      <c r="S159" s="22">
        <v>0.25</v>
      </c>
      <c r="T159" s="22">
        <v>0.25</v>
      </c>
      <c r="U159" s="22">
        <v>0.25</v>
      </c>
      <c r="V159" s="22">
        <v>0.25</v>
      </c>
      <c r="W159" s="22">
        <v>0.22</v>
      </c>
      <c r="X159" s="22" t="s">
        <v>1590</v>
      </c>
      <c r="Y159" s="22">
        <v>0.25</v>
      </c>
      <c r="Z159" s="22" t="s">
        <v>1591</v>
      </c>
      <c r="AA159" s="22">
        <v>0.25</v>
      </c>
      <c r="AB159" s="22" t="s">
        <v>1592</v>
      </c>
      <c r="AC159" s="22">
        <v>0.25</v>
      </c>
      <c r="AD159" s="22" t="s">
        <v>1593</v>
      </c>
      <c r="AE159" s="22">
        <f t="shared" si="25"/>
        <v>0.97</v>
      </c>
      <c r="AF159" s="19">
        <v>44300</v>
      </c>
      <c r="AG159" s="19">
        <v>44392</v>
      </c>
      <c r="AH159" s="19">
        <v>44482</v>
      </c>
      <c r="AI159" s="19">
        <v>44578</v>
      </c>
      <c r="AJ159" s="20">
        <f t="shared" si="26"/>
        <v>0.97</v>
      </c>
      <c r="AK159" s="20">
        <f t="shared" si="27"/>
        <v>0.88</v>
      </c>
      <c r="AL159" s="20">
        <f t="shared" si="28"/>
        <v>1</v>
      </c>
      <c r="AM159" s="20">
        <f t="shared" si="29"/>
        <v>1</v>
      </c>
      <c r="AN159" s="20">
        <f t="shared" si="30"/>
        <v>1</v>
      </c>
      <c r="AO159" s="18" t="s">
        <v>72</v>
      </c>
      <c r="AP159" s="18" t="s">
        <v>72</v>
      </c>
      <c r="AQ159" s="18" t="s">
        <v>72</v>
      </c>
      <c r="AR159" s="18" t="s">
        <v>72</v>
      </c>
      <c r="AS159" s="18" t="s">
        <v>1034</v>
      </c>
      <c r="AT159" s="18" t="s">
        <v>1594</v>
      </c>
      <c r="AU159" s="18" t="s">
        <v>1595</v>
      </c>
      <c r="AV159" s="18" t="s">
        <v>1596</v>
      </c>
      <c r="AW159" s="18" t="s">
        <v>72</v>
      </c>
      <c r="AX159" t="s">
        <v>72</v>
      </c>
      <c r="AY159" t="s">
        <v>72</v>
      </c>
      <c r="BA159" t="s">
        <v>1597</v>
      </c>
      <c r="BB159" t="s">
        <v>1598</v>
      </c>
      <c r="BC159" t="s">
        <v>1632</v>
      </c>
    </row>
    <row r="160" spans="1:55" ht="15" customHeight="1" x14ac:dyDescent="0.25">
      <c r="A160" s="18">
        <v>9</v>
      </c>
      <c r="B160" s="18" t="s">
        <v>1542</v>
      </c>
      <c r="C160" s="18" t="s">
        <v>132</v>
      </c>
      <c r="D160" s="18" t="s">
        <v>133</v>
      </c>
      <c r="E160" s="18" t="s">
        <v>134</v>
      </c>
      <c r="F160" s="18" t="s">
        <v>135</v>
      </c>
      <c r="G160" s="18" t="s">
        <v>136</v>
      </c>
      <c r="H160" s="18" t="s">
        <v>136</v>
      </c>
      <c r="I160" t="s">
        <v>137</v>
      </c>
      <c r="J160" s="19">
        <v>44197</v>
      </c>
      <c r="K160" s="19">
        <v>44561</v>
      </c>
      <c r="L160" s="18" t="s">
        <v>64</v>
      </c>
      <c r="M160" s="18" t="str">
        <f t="shared" si="33"/>
        <v>Norte de Santander</v>
      </c>
      <c r="N160" s="18" t="s">
        <v>95</v>
      </c>
      <c r="O160" s="18" t="s">
        <v>138</v>
      </c>
      <c r="P160" s="18" t="s">
        <v>67</v>
      </c>
      <c r="Q160" s="20">
        <v>0.1111111111111111</v>
      </c>
      <c r="R160" s="22">
        <v>1</v>
      </c>
      <c r="S160" s="22">
        <v>0.25</v>
      </c>
      <c r="T160" s="22">
        <v>0.25</v>
      </c>
      <c r="U160" s="22">
        <v>0.25</v>
      </c>
      <c r="V160" s="22">
        <v>0.25</v>
      </c>
      <c r="W160" s="22">
        <v>0.25</v>
      </c>
      <c r="X160" s="22" t="s">
        <v>1599</v>
      </c>
      <c r="Y160" s="22">
        <v>0.25</v>
      </c>
      <c r="Z160" s="22" t="s">
        <v>1600</v>
      </c>
      <c r="AA160" s="22">
        <v>0.25</v>
      </c>
      <c r="AB160" s="22" t="s">
        <v>1601</v>
      </c>
      <c r="AC160" s="22">
        <v>0.25</v>
      </c>
      <c r="AD160" s="22" t="s">
        <v>1602</v>
      </c>
      <c r="AE160" s="22">
        <f t="shared" si="25"/>
        <v>1</v>
      </c>
      <c r="AF160" s="19">
        <v>44300</v>
      </c>
      <c r="AG160" s="19">
        <v>44392</v>
      </c>
      <c r="AH160" s="19">
        <v>44482</v>
      </c>
      <c r="AI160" s="19">
        <v>44578</v>
      </c>
      <c r="AJ160" s="20">
        <f t="shared" si="26"/>
        <v>1</v>
      </c>
      <c r="AK160" s="20">
        <f t="shared" si="27"/>
        <v>1</v>
      </c>
      <c r="AL160" s="20">
        <f t="shared" si="28"/>
        <v>1</v>
      </c>
      <c r="AM160" s="20">
        <f t="shared" si="29"/>
        <v>1</v>
      </c>
      <c r="AN160" s="20">
        <f t="shared" si="30"/>
        <v>1</v>
      </c>
      <c r="AO160" s="18" t="s">
        <v>72</v>
      </c>
      <c r="AP160" s="18" t="s">
        <v>72</v>
      </c>
      <c r="AQ160" s="18" t="s">
        <v>72</v>
      </c>
      <c r="AR160" s="18" t="s">
        <v>72</v>
      </c>
      <c r="AS160" s="18" t="s">
        <v>1045</v>
      </c>
      <c r="AT160" s="18" t="s">
        <v>1603</v>
      </c>
      <c r="AU160" s="18" t="s">
        <v>1604</v>
      </c>
      <c r="AV160" s="18" t="s">
        <v>1605</v>
      </c>
      <c r="AW160" s="18" t="s">
        <v>72</v>
      </c>
      <c r="AX160" t="s">
        <v>72</v>
      </c>
      <c r="AY160" t="s">
        <v>72</v>
      </c>
      <c r="BA160" t="s">
        <v>1606</v>
      </c>
      <c r="BB160" t="s">
        <v>1607</v>
      </c>
      <c r="BC160" t="s">
        <v>1633</v>
      </c>
    </row>
    <row r="161" spans="1:55" ht="15" customHeight="1" x14ac:dyDescent="0.25">
      <c r="A161" s="18">
        <v>10</v>
      </c>
      <c r="B161" s="18" t="s">
        <v>1542</v>
      </c>
      <c r="C161" s="18" t="s">
        <v>132</v>
      </c>
      <c r="D161" s="18" t="s">
        <v>133</v>
      </c>
      <c r="E161" s="18" t="s">
        <v>134</v>
      </c>
      <c r="F161" s="18" t="s">
        <v>135</v>
      </c>
      <c r="G161" s="18" t="s">
        <v>136</v>
      </c>
      <c r="H161" s="18" t="s">
        <v>136</v>
      </c>
      <c r="I161" t="s">
        <v>149</v>
      </c>
      <c r="J161" s="19">
        <v>44197</v>
      </c>
      <c r="K161" s="19">
        <v>44561</v>
      </c>
      <c r="L161" s="18" t="s">
        <v>64</v>
      </c>
      <c r="M161" s="18" t="str">
        <f t="shared" si="33"/>
        <v>Norte de Santander</v>
      </c>
      <c r="N161" s="18" t="s">
        <v>95</v>
      </c>
      <c r="O161" s="18" t="s">
        <v>150</v>
      </c>
      <c r="P161" s="18" t="s">
        <v>67</v>
      </c>
      <c r="Q161" s="20">
        <v>0.1111111111111111</v>
      </c>
      <c r="R161" s="22">
        <v>1</v>
      </c>
      <c r="S161" s="22">
        <v>0.25</v>
      </c>
      <c r="T161" s="22">
        <v>0.25</v>
      </c>
      <c r="U161" s="22">
        <v>0.25</v>
      </c>
      <c r="V161" s="22">
        <v>0.25</v>
      </c>
      <c r="W161" s="22">
        <v>0.25</v>
      </c>
      <c r="X161" s="22" t="s">
        <v>1608</v>
      </c>
      <c r="Y161" s="22">
        <v>0.25</v>
      </c>
      <c r="Z161" s="22" t="s">
        <v>1609</v>
      </c>
      <c r="AA161" s="22">
        <v>0.25</v>
      </c>
      <c r="AB161" s="22" t="s">
        <v>1610</v>
      </c>
      <c r="AC161" s="22">
        <v>0.25</v>
      </c>
      <c r="AD161" s="22" t="s">
        <v>1611</v>
      </c>
      <c r="AE161" s="22">
        <f t="shared" si="25"/>
        <v>1</v>
      </c>
      <c r="AF161" s="19">
        <v>44300</v>
      </c>
      <c r="AG161" s="19">
        <v>44392</v>
      </c>
      <c r="AH161" s="19">
        <v>44482</v>
      </c>
      <c r="AI161" s="19">
        <v>44578</v>
      </c>
      <c r="AJ161" s="20">
        <f t="shared" si="26"/>
        <v>1</v>
      </c>
      <c r="AK161" s="20">
        <f t="shared" si="27"/>
        <v>1</v>
      </c>
      <c r="AL161" s="20">
        <f t="shared" si="28"/>
        <v>1</v>
      </c>
      <c r="AM161" s="20">
        <f t="shared" si="29"/>
        <v>1</v>
      </c>
      <c r="AN161" s="20">
        <f t="shared" si="30"/>
        <v>1</v>
      </c>
      <c r="AO161" s="18" t="s">
        <v>72</v>
      </c>
      <c r="AP161" s="18" t="s">
        <v>72</v>
      </c>
      <c r="AQ161" s="18" t="s">
        <v>72</v>
      </c>
      <c r="AR161" s="18" t="s">
        <v>72</v>
      </c>
      <c r="AS161" s="18" t="s">
        <v>1612</v>
      </c>
      <c r="AT161" s="18" t="s">
        <v>1613</v>
      </c>
      <c r="AU161" s="18" t="s">
        <v>1614</v>
      </c>
      <c r="AV161" s="18" t="s">
        <v>1615</v>
      </c>
      <c r="AW161" s="18" t="s">
        <v>72</v>
      </c>
      <c r="AX161" t="s">
        <v>72</v>
      </c>
      <c r="AY161" t="s">
        <v>72</v>
      </c>
      <c r="BA161" t="s">
        <v>1616</v>
      </c>
      <c r="BB161" t="s">
        <v>1617</v>
      </c>
      <c r="BC161" t="s">
        <v>1634</v>
      </c>
    </row>
    <row r="162" spans="1:55" ht="15" customHeight="1" x14ac:dyDescent="0.25">
      <c r="A162" s="18">
        <v>12</v>
      </c>
      <c r="B162" s="18" t="s">
        <v>1542</v>
      </c>
      <c r="C162" s="18" t="s">
        <v>159</v>
      </c>
      <c r="D162" s="18" t="s">
        <v>58</v>
      </c>
      <c r="E162" s="18" t="s">
        <v>160</v>
      </c>
      <c r="F162" s="18" t="s">
        <v>161</v>
      </c>
      <c r="G162" s="18" t="s">
        <v>162</v>
      </c>
      <c r="H162" s="18" t="s">
        <v>163</v>
      </c>
      <c r="I162" t="s">
        <v>164</v>
      </c>
      <c r="J162" s="19">
        <v>44197</v>
      </c>
      <c r="K162" s="19">
        <v>44561</v>
      </c>
      <c r="L162" s="18" t="s">
        <v>64</v>
      </c>
      <c r="M162" s="18" t="str">
        <f t="shared" si="33"/>
        <v>Norte de Santander</v>
      </c>
      <c r="N162" s="18" t="s">
        <v>65</v>
      </c>
      <c r="O162" s="18" t="s">
        <v>165</v>
      </c>
      <c r="P162" s="18" t="s">
        <v>166</v>
      </c>
      <c r="Q162" s="20">
        <v>0.1111111111111111</v>
      </c>
      <c r="R162" s="21">
        <f>SUM(S162:V162)</f>
        <v>226218396.26888514</v>
      </c>
      <c r="S162" s="21">
        <v>44667772.888527304</v>
      </c>
      <c r="T162" s="21">
        <v>57904177.562319465</v>
      </c>
      <c r="U162" s="21">
        <v>58953322.174748316</v>
      </c>
      <c r="V162" s="21">
        <v>64693123.643290028</v>
      </c>
      <c r="W162" s="21">
        <v>23307845</v>
      </c>
      <c r="X162" s="21" t="s">
        <v>1618</v>
      </c>
      <c r="Y162" s="21">
        <v>29496563</v>
      </c>
      <c r="Z162" s="21" t="s">
        <v>1619</v>
      </c>
      <c r="AA162" s="21">
        <v>34566541</v>
      </c>
      <c r="AB162" s="21" t="s">
        <v>1620</v>
      </c>
      <c r="AC162" s="21">
        <v>31732098</v>
      </c>
      <c r="AD162" s="21" t="s">
        <v>1621</v>
      </c>
      <c r="AE162" s="21">
        <f t="shared" si="25"/>
        <v>119103047</v>
      </c>
      <c r="AF162" s="19">
        <v>44300</v>
      </c>
      <c r="AG162" s="19">
        <v>44392</v>
      </c>
      <c r="AH162" s="19">
        <v>44482</v>
      </c>
      <c r="AI162" s="19">
        <v>44578</v>
      </c>
      <c r="AJ162" s="20">
        <f t="shared" si="26"/>
        <v>0.52649585075491867</v>
      </c>
      <c r="AK162" s="20">
        <f t="shared" si="27"/>
        <v>0.52180450227878961</v>
      </c>
      <c r="AL162" s="20">
        <f t="shared" si="28"/>
        <v>0.50940302136671012</v>
      </c>
      <c r="AM162" s="20">
        <f t="shared" si="29"/>
        <v>0.58633745690426942</v>
      </c>
      <c r="AN162" s="20">
        <f t="shared" si="30"/>
        <v>0.49050186809601137</v>
      </c>
      <c r="AO162" s="18" t="s">
        <v>72</v>
      </c>
      <c r="AP162" s="18" t="s">
        <v>72</v>
      </c>
      <c r="AQ162" s="18" t="s">
        <v>72</v>
      </c>
      <c r="AR162" s="18" t="s">
        <v>72</v>
      </c>
      <c r="AS162" s="18" t="s">
        <v>1622</v>
      </c>
      <c r="AT162" s="18" t="s">
        <v>1623</v>
      </c>
      <c r="AU162" s="18" t="s">
        <v>781</v>
      </c>
      <c r="AV162" s="18" t="s">
        <v>1624</v>
      </c>
      <c r="AW162" s="18" t="s">
        <v>72</v>
      </c>
      <c r="AX162" t="s">
        <v>72</v>
      </c>
      <c r="AY162" t="s">
        <v>72</v>
      </c>
      <c r="BA162" t="s">
        <v>1625</v>
      </c>
      <c r="BB162" t="s">
        <v>1626</v>
      </c>
      <c r="BC162" t="s">
        <v>1635</v>
      </c>
    </row>
    <row r="163" spans="1:55" ht="15" customHeight="1" x14ac:dyDescent="0.25">
      <c r="A163" s="18">
        <v>1</v>
      </c>
      <c r="B163" s="18" t="s">
        <v>1636</v>
      </c>
      <c r="C163" s="18" t="s">
        <v>57</v>
      </c>
      <c r="D163" s="18" t="s">
        <v>58</v>
      </c>
      <c r="E163" s="18" t="s">
        <v>59</v>
      </c>
      <c r="F163" s="18" t="s">
        <v>60</v>
      </c>
      <c r="G163" s="18" t="s">
        <v>61</v>
      </c>
      <c r="H163" s="18" t="s">
        <v>62</v>
      </c>
      <c r="I163" s="18" t="s">
        <v>63</v>
      </c>
      <c r="J163" s="19">
        <v>44197</v>
      </c>
      <c r="K163" s="19">
        <v>44561</v>
      </c>
      <c r="L163" s="18" t="s">
        <v>64</v>
      </c>
      <c r="M163" s="18" t="str">
        <f>B163</f>
        <v>Quindío</v>
      </c>
      <c r="N163" s="18" t="s">
        <v>65</v>
      </c>
      <c r="O163" s="18" t="s">
        <v>66</v>
      </c>
      <c r="P163" s="18" t="s">
        <v>67</v>
      </c>
      <c r="Q163" s="20">
        <v>0.1</v>
      </c>
      <c r="R163" s="21">
        <v>6504</v>
      </c>
      <c r="S163" s="21">
        <v>0</v>
      </c>
      <c r="T163" s="21">
        <v>0</v>
      </c>
      <c r="U163" s="21">
        <v>0</v>
      </c>
      <c r="V163" s="21">
        <v>6504</v>
      </c>
      <c r="W163" s="21">
        <v>1024</v>
      </c>
      <c r="X163" s="21" t="s">
        <v>1637</v>
      </c>
      <c r="Y163" s="21">
        <v>1900</v>
      </c>
      <c r="Z163" s="21" t="s">
        <v>1638</v>
      </c>
      <c r="AA163" s="21">
        <v>1393</v>
      </c>
      <c r="AB163" s="21" t="s">
        <v>1639</v>
      </c>
      <c r="AC163" s="21">
        <v>2561</v>
      </c>
      <c r="AD163" s="21" t="s">
        <v>1640</v>
      </c>
      <c r="AE163" s="21">
        <f t="shared" si="25"/>
        <v>6878</v>
      </c>
      <c r="AF163" s="19">
        <v>44298</v>
      </c>
      <c r="AG163" s="19">
        <v>44389</v>
      </c>
      <c r="AH163" s="19">
        <v>44483</v>
      </c>
      <c r="AI163" s="19">
        <v>44575</v>
      </c>
      <c r="AJ163" s="20">
        <f t="shared" si="26"/>
        <v>1</v>
      </c>
      <c r="AK163" s="20" t="str">
        <f t="shared" si="27"/>
        <v/>
      </c>
      <c r="AL163" s="20" t="str">
        <f t="shared" si="28"/>
        <v/>
      </c>
      <c r="AM163" s="20" t="str">
        <f t="shared" si="29"/>
        <v/>
      </c>
      <c r="AN163" s="20">
        <f t="shared" si="30"/>
        <v>0.39375768757687579</v>
      </c>
      <c r="AO163" s="18" t="s">
        <v>72</v>
      </c>
      <c r="AP163" s="18" t="s">
        <v>72</v>
      </c>
      <c r="AQ163" s="18" t="s">
        <v>72</v>
      </c>
      <c r="AR163" s="18" t="s">
        <v>72</v>
      </c>
      <c r="AS163" s="18" t="s">
        <v>1641</v>
      </c>
      <c r="AT163" s="18" t="s">
        <v>425</v>
      </c>
      <c r="AU163" s="18" t="s">
        <v>1642</v>
      </c>
      <c r="AV163" s="18" t="s">
        <v>1643</v>
      </c>
      <c r="AW163" s="18" t="s">
        <v>72</v>
      </c>
      <c r="AX163" s="18" t="s">
        <v>72</v>
      </c>
      <c r="AY163" s="18" t="s">
        <v>72</v>
      </c>
      <c r="AZ163" s="18"/>
      <c r="BA163" s="18" t="s">
        <v>1644</v>
      </c>
      <c r="BB163" s="18" t="s">
        <v>1645</v>
      </c>
      <c r="BC163" s="18" t="s">
        <v>1646</v>
      </c>
    </row>
    <row r="164" spans="1:55" ht="15" customHeight="1" x14ac:dyDescent="0.25">
      <c r="A164" s="18">
        <v>3</v>
      </c>
      <c r="B164" s="18" t="s">
        <v>1636</v>
      </c>
      <c r="C164" s="18" t="s">
        <v>57</v>
      </c>
      <c r="D164" s="18" t="s">
        <v>58</v>
      </c>
      <c r="E164" s="18" t="s">
        <v>59</v>
      </c>
      <c r="F164" s="18" t="s">
        <v>60</v>
      </c>
      <c r="G164" s="18" t="s">
        <v>61</v>
      </c>
      <c r="H164" s="18" t="s">
        <v>62</v>
      </c>
      <c r="I164" s="18" t="s">
        <v>80</v>
      </c>
      <c r="J164" s="19">
        <v>44197</v>
      </c>
      <c r="K164" s="19">
        <v>44561</v>
      </c>
      <c r="L164" s="18" t="s">
        <v>64</v>
      </c>
      <c r="M164" s="18" t="str">
        <f t="shared" ref="M164:M172" si="34">B164</f>
        <v>Quindío</v>
      </c>
      <c r="N164" s="18" t="s">
        <v>65</v>
      </c>
      <c r="O164" s="18" t="s">
        <v>81</v>
      </c>
      <c r="P164" s="18" t="s">
        <v>67</v>
      </c>
      <c r="Q164" s="20">
        <v>0.1</v>
      </c>
      <c r="R164" s="21">
        <v>5392</v>
      </c>
      <c r="S164" s="21">
        <v>0</v>
      </c>
      <c r="T164" s="21">
        <v>0</v>
      </c>
      <c r="U164" s="21">
        <v>0</v>
      </c>
      <c r="V164" s="21">
        <v>5392</v>
      </c>
      <c r="W164" s="21">
        <v>733</v>
      </c>
      <c r="X164" s="25" t="s">
        <v>1647</v>
      </c>
      <c r="Y164" s="21">
        <v>421</v>
      </c>
      <c r="Z164" s="21" t="s">
        <v>1648</v>
      </c>
      <c r="AA164" s="21">
        <v>173</v>
      </c>
      <c r="AB164" s="21" t="s">
        <v>1649</v>
      </c>
      <c r="AC164" s="21">
        <v>1371</v>
      </c>
      <c r="AD164" s="21" t="s">
        <v>1650</v>
      </c>
      <c r="AE164" s="21">
        <f t="shared" si="25"/>
        <v>2698</v>
      </c>
      <c r="AF164" s="19">
        <v>44295</v>
      </c>
      <c r="AG164" s="19">
        <v>44389</v>
      </c>
      <c r="AH164" s="19">
        <v>44483</v>
      </c>
      <c r="AI164" s="19">
        <v>44567</v>
      </c>
      <c r="AJ164" s="20">
        <f t="shared" si="26"/>
        <v>0.50037091988130566</v>
      </c>
      <c r="AK164" s="20" t="str">
        <f t="shared" si="27"/>
        <v/>
      </c>
      <c r="AL164" s="20" t="str">
        <f t="shared" si="28"/>
        <v/>
      </c>
      <c r="AM164" s="20" t="str">
        <f t="shared" si="29"/>
        <v/>
      </c>
      <c r="AN164" s="20">
        <f t="shared" si="30"/>
        <v>0.25426557863501481</v>
      </c>
      <c r="AO164" s="18" t="s">
        <v>72</v>
      </c>
      <c r="AP164" s="18" t="s">
        <v>72</v>
      </c>
      <c r="AQ164" s="18" t="s">
        <v>72</v>
      </c>
      <c r="AR164" s="18" t="s">
        <v>72</v>
      </c>
      <c r="AS164" s="18" t="s">
        <v>425</v>
      </c>
      <c r="AT164" s="18" t="s">
        <v>1651</v>
      </c>
      <c r="AU164" s="18" t="s">
        <v>1652</v>
      </c>
      <c r="AV164" s="18" t="s">
        <v>1653</v>
      </c>
      <c r="AW164" s="18" t="s">
        <v>72</v>
      </c>
      <c r="AX164" t="s">
        <v>72</v>
      </c>
      <c r="AY164" t="s">
        <v>72</v>
      </c>
      <c r="BA164" t="s">
        <v>1654</v>
      </c>
      <c r="BB164" t="s">
        <v>1655</v>
      </c>
      <c r="BC164" t="s">
        <v>1656</v>
      </c>
    </row>
    <row r="165" spans="1:55" ht="15" customHeight="1" x14ac:dyDescent="0.25">
      <c r="A165" s="18">
        <v>5</v>
      </c>
      <c r="B165" s="18" t="s">
        <v>1636</v>
      </c>
      <c r="C165" s="18" t="s">
        <v>334</v>
      </c>
      <c r="D165" s="18" t="s">
        <v>58</v>
      </c>
      <c r="E165" s="18" t="s">
        <v>160</v>
      </c>
      <c r="F165" s="18" t="s">
        <v>335</v>
      </c>
      <c r="G165" s="18" t="s">
        <v>61</v>
      </c>
      <c r="H165" s="18" t="s">
        <v>62</v>
      </c>
      <c r="I165" t="s">
        <v>336</v>
      </c>
      <c r="J165" s="19">
        <v>44197</v>
      </c>
      <c r="K165" s="19">
        <v>44561</v>
      </c>
      <c r="L165" s="18" t="s">
        <v>64</v>
      </c>
      <c r="M165" s="18" t="str">
        <f t="shared" si="34"/>
        <v>Quindío</v>
      </c>
      <c r="N165" s="18" t="s">
        <v>65</v>
      </c>
      <c r="O165" s="18" t="s">
        <v>337</v>
      </c>
      <c r="P165" s="18" t="s">
        <v>67</v>
      </c>
      <c r="Q165" s="20">
        <v>0.1</v>
      </c>
      <c r="R165" s="21">
        <v>10</v>
      </c>
      <c r="S165" s="21">
        <v>0</v>
      </c>
      <c r="T165" s="21">
        <v>0</v>
      </c>
      <c r="U165" s="21">
        <v>0</v>
      </c>
      <c r="V165" s="21">
        <v>10</v>
      </c>
      <c r="W165" s="21">
        <v>0</v>
      </c>
      <c r="X165" s="21" t="s">
        <v>1657</v>
      </c>
      <c r="Y165" s="21">
        <v>1</v>
      </c>
      <c r="Z165" s="21" t="s">
        <v>1658</v>
      </c>
      <c r="AA165" s="21">
        <v>3</v>
      </c>
      <c r="AB165" s="21" t="s">
        <v>1659</v>
      </c>
      <c r="AC165" s="21">
        <v>2</v>
      </c>
      <c r="AD165" s="21" t="s">
        <v>1660</v>
      </c>
      <c r="AE165" s="21">
        <f t="shared" si="25"/>
        <v>6</v>
      </c>
      <c r="AF165" s="19">
        <v>44300</v>
      </c>
      <c r="AG165" s="19">
        <v>44390</v>
      </c>
      <c r="AH165" s="19">
        <v>44474</v>
      </c>
      <c r="AI165" s="19">
        <v>44567</v>
      </c>
      <c r="AJ165" s="20">
        <f t="shared" si="26"/>
        <v>0.6</v>
      </c>
      <c r="AK165" s="20" t="str">
        <f t="shared" si="27"/>
        <v/>
      </c>
      <c r="AL165" s="20" t="str">
        <f t="shared" si="28"/>
        <v/>
      </c>
      <c r="AM165" s="20" t="str">
        <f t="shared" si="29"/>
        <v/>
      </c>
      <c r="AN165" s="20">
        <f t="shared" si="30"/>
        <v>0.2</v>
      </c>
      <c r="AO165" s="18" t="s">
        <v>175</v>
      </c>
      <c r="AP165" s="18" t="s">
        <v>72</v>
      </c>
      <c r="AQ165" s="18" t="s">
        <v>72</v>
      </c>
      <c r="AR165" s="18" t="s">
        <v>72</v>
      </c>
      <c r="AS165" s="18" t="s">
        <v>1661</v>
      </c>
      <c r="AT165" s="18" t="s">
        <v>1662</v>
      </c>
      <c r="AU165" s="18" t="s">
        <v>1568</v>
      </c>
      <c r="AV165" s="18" t="s">
        <v>1663</v>
      </c>
      <c r="AW165" s="18" t="s">
        <v>180</v>
      </c>
      <c r="AX165" t="s">
        <v>72</v>
      </c>
      <c r="AY165" t="s">
        <v>72</v>
      </c>
      <c r="BA165" t="s">
        <v>1664</v>
      </c>
      <c r="BB165" t="s">
        <v>1665</v>
      </c>
      <c r="BC165" t="s">
        <v>1666</v>
      </c>
    </row>
    <row r="166" spans="1:55" ht="15" customHeight="1" x14ac:dyDescent="0.25">
      <c r="A166" s="18">
        <v>6</v>
      </c>
      <c r="B166" s="18" t="s">
        <v>1636</v>
      </c>
      <c r="C166" s="18" t="s">
        <v>92</v>
      </c>
      <c r="D166" s="18" t="s">
        <v>58</v>
      </c>
      <c r="E166" s="18" t="s">
        <v>59</v>
      </c>
      <c r="F166" s="18" t="s">
        <v>93</v>
      </c>
      <c r="G166" s="18" t="s">
        <v>61</v>
      </c>
      <c r="H166" s="18" t="s">
        <v>62</v>
      </c>
      <c r="I166" t="s">
        <v>94</v>
      </c>
      <c r="J166" s="19">
        <v>44197</v>
      </c>
      <c r="K166" s="19">
        <v>44561</v>
      </c>
      <c r="L166" s="18" t="s">
        <v>64</v>
      </c>
      <c r="M166" s="18" t="str">
        <f t="shared" si="34"/>
        <v>Quindío</v>
      </c>
      <c r="N166" s="18" t="s">
        <v>95</v>
      </c>
      <c r="O166" s="18" t="s">
        <v>96</v>
      </c>
      <c r="P166" s="18" t="s">
        <v>67</v>
      </c>
      <c r="Q166" s="20">
        <v>0.1</v>
      </c>
      <c r="R166" s="22">
        <v>1</v>
      </c>
      <c r="S166" s="22">
        <v>0.25</v>
      </c>
      <c r="T166" s="22">
        <v>0.25</v>
      </c>
      <c r="U166" s="22">
        <v>0.25</v>
      </c>
      <c r="V166" s="22">
        <v>0.25</v>
      </c>
      <c r="W166" s="22">
        <v>0.25</v>
      </c>
      <c r="X166" s="22" t="s">
        <v>1667</v>
      </c>
      <c r="Y166" s="22">
        <v>0.25</v>
      </c>
      <c r="Z166" s="22" t="s">
        <v>1668</v>
      </c>
      <c r="AA166" s="22">
        <v>0.25</v>
      </c>
      <c r="AB166" s="22" t="s">
        <v>1669</v>
      </c>
      <c r="AC166" s="22">
        <v>0.25</v>
      </c>
      <c r="AD166" s="22" t="s">
        <v>1670</v>
      </c>
      <c r="AE166" s="22">
        <f t="shared" si="25"/>
        <v>1</v>
      </c>
      <c r="AF166" s="19">
        <v>44300</v>
      </c>
      <c r="AG166" s="19">
        <v>44389</v>
      </c>
      <c r="AH166" s="19">
        <v>44476</v>
      </c>
      <c r="AI166" s="19">
        <v>44567</v>
      </c>
      <c r="AJ166" s="20">
        <f t="shared" si="26"/>
        <v>1</v>
      </c>
      <c r="AK166" s="20">
        <f t="shared" si="27"/>
        <v>1</v>
      </c>
      <c r="AL166" s="20">
        <f t="shared" si="28"/>
        <v>1</v>
      </c>
      <c r="AM166" s="20">
        <f t="shared" si="29"/>
        <v>1</v>
      </c>
      <c r="AN166" s="20">
        <f t="shared" si="30"/>
        <v>1</v>
      </c>
      <c r="AO166" s="18" t="s">
        <v>72</v>
      </c>
      <c r="AP166" s="18" t="s">
        <v>72</v>
      </c>
      <c r="AQ166" s="18" t="s">
        <v>72</v>
      </c>
      <c r="AR166" s="18" t="s">
        <v>72</v>
      </c>
      <c r="AS166" s="18" t="s">
        <v>1671</v>
      </c>
      <c r="AT166" s="18" t="s">
        <v>434</v>
      </c>
      <c r="AU166" s="18" t="s">
        <v>1672</v>
      </c>
      <c r="AV166" s="18" t="s">
        <v>1673</v>
      </c>
      <c r="AW166" s="18" t="s">
        <v>72</v>
      </c>
      <c r="AX166" t="s">
        <v>72</v>
      </c>
      <c r="AY166" t="s">
        <v>72</v>
      </c>
      <c r="BA166" t="s">
        <v>1674</v>
      </c>
      <c r="BB166" t="s">
        <v>1675</v>
      </c>
      <c r="BC166" t="s">
        <v>1676</v>
      </c>
    </row>
    <row r="167" spans="1:55" ht="15" customHeight="1" x14ac:dyDescent="0.25">
      <c r="A167" s="18">
        <v>7</v>
      </c>
      <c r="B167" s="18" t="s">
        <v>1636</v>
      </c>
      <c r="C167" s="18" t="s">
        <v>107</v>
      </c>
      <c r="D167" s="18" t="s">
        <v>58</v>
      </c>
      <c r="E167" s="18" t="s">
        <v>59</v>
      </c>
      <c r="F167" s="18" t="s">
        <v>93</v>
      </c>
      <c r="G167" s="18" t="s">
        <v>61</v>
      </c>
      <c r="H167" s="18" t="s">
        <v>62</v>
      </c>
      <c r="I167" t="s">
        <v>108</v>
      </c>
      <c r="J167" s="19">
        <v>44197</v>
      </c>
      <c r="K167" s="19">
        <v>44561</v>
      </c>
      <c r="L167" s="18" t="s">
        <v>64</v>
      </c>
      <c r="M167" s="18" t="str">
        <f t="shared" si="34"/>
        <v>Quindío</v>
      </c>
      <c r="N167" s="18" t="s">
        <v>95</v>
      </c>
      <c r="O167" s="18" t="s">
        <v>96</v>
      </c>
      <c r="P167" s="18" t="s">
        <v>67</v>
      </c>
      <c r="Q167" s="20">
        <v>0.1</v>
      </c>
      <c r="R167" s="22">
        <v>1</v>
      </c>
      <c r="S167" s="22">
        <v>0.25</v>
      </c>
      <c r="T167" s="22">
        <v>0.25</v>
      </c>
      <c r="U167" s="22">
        <v>0.25</v>
      </c>
      <c r="V167" s="22">
        <v>0.25</v>
      </c>
      <c r="W167" s="22">
        <v>0.25</v>
      </c>
      <c r="X167" s="22" t="s">
        <v>1677</v>
      </c>
      <c r="Y167" s="22">
        <v>0.25</v>
      </c>
      <c r="Z167" s="22" t="s">
        <v>1678</v>
      </c>
      <c r="AA167" s="22">
        <v>0.25</v>
      </c>
      <c r="AB167" s="22" t="s">
        <v>1679</v>
      </c>
      <c r="AC167" s="22">
        <v>0.25</v>
      </c>
      <c r="AD167" s="22" t="s">
        <v>1670</v>
      </c>
      <c r="AE167" s="22">
        <f t="shared" si="25"/>
        <v>1</v>
      </c>
      <c r="AF167" s="19">
        <v>44300</v>
      </c>
      <c r="AG167" s="19">
        <v>44389</v>
      </c>
      <c r="AH167" s="19">
        <v>44474</v>
      </c>
      <c r="AI167" s="19">
        <v>44567</v>
      </c>
      <c r="AJ167" s="20">
        <f t="shared" si="26"/>
        <v>1</v>
      </c>
      <c r="AK167" s="20">
        <f t="shared" si="27"/>
        <v>1</v>
      </c>
      <c r="AL167" s="20">
        <f t="shared" si="28"/>
        <v>1</v>
      </c>
      <c r="AM167" s="20">
        <f t="shared" si="29"/>
        <v>1</v>
      </c>
      <c r="AN167" s="20">
        <f t="shared" si="30"/>
        <v>1</v>
      </c>
      <c r="AO167" s="18" t="s">
        <v>72</v>
      </c>
      <c r="AP167" s="18" t="s">
        <v>72</v>
      </c>
      <c r="AQ167" s="18" t="s">
        <v>72</v>
      </c>
      <c r="AR167" s="18" t="s">
        <v>72</v>
      </c>
      <c r="AS167" s="18" t="s">
        <v>1641</v>
      </c>
      <c r="AT167" s="18" t="s">
        <v>434</v>
      </c>
      <c r="AU167" s="18" t="s">
        <v>1680</v>
      </c>
      <c r="AV167" s="18" t="s">
        <v>1673</v>
      </c>
      <c r="AW167" s="18" t="s">
        <v>72</v>
      </c>
      <c r="AX167" t="s">
        <v>72</v>
      </c>
      <c r="AY167" t="s">
        <v>72</v>
      </c>
      <c r="BA167" t="s">
        <v>1681</v>
      </c>
      <c r="BB167" t="s">
        <v>1682</v>
      </c>
      <c r="BC167" t="s">
        <v>1683</v>
      </c>
    </row>
    <row r="168" spans="1:55" ht="15" customHeight="1" x14ac:dyDescent="0.25">
      <c r="A168" s="18">
        <v>8</v>
      </c>
      <c r="B168" s="18" t="s">
        <v>1636</v>
      </c>
      <c r="C168" s="18" t="s">
        <v>117</v>
      </c>
      <c r="D168" s="18" t="s">
        <v>118</v>
      </c>
      <c r="E168" s="18" t="s">
        <v>119</v>
      </c>
      <c r="F168" s="18" t="s">
        <v>120</v>
      </c>
      <c r="G168" s="18" t="s">
        <v>61</v>
      </c>
      <c r="H168" s="18" t="s">
        <v>121</v>
      </c>
      <c r="I168" t="s">
        <v>122</v>
      </c>
      <c r="J168" s="19">
        <v>44197</v>
      </c>
      <c r="K168" s="19">
        <v>44561</v>
      </c>
      <c r="L168" s="18" t="s">
        <v>64</v>
      </c>
      <c r="M168" s="18" t="str">
        <f t="shared" si="34"/>
        <v>Quindío</v>
      </c>
      <c r="N168" s="18" t="s">
        <v>95</v>
      </c>
      <c r="O168" s="18" t="s">
        <v>96</v>
      </c>
      <c r="P168" s="18" t="s">
        <v>67</v>
      </c>
      <c r="Q168" s="20">
        <v>0.1</v>
      </c>
      <c r="R168" s="22">
        <v>1</v>
      </c>
      <c r="S168" s="22">
        <v>0.25</v>
      </c>
      <c r="T168" s="22">
        <v>0.25</v>
      </c>
      <c r="U168" s="22">
        <v>0.25</v>
      </c>
      <c r="V168" s="22">
        <v>0.25</v>
      </c>
      <c r="W168" s="22">
        <v>0.25</v>
      </c>
      <c r="X168" s="22" t="s">
        <v>1684</v>
      </c>
      <c r="Y168" s="22">
        <v>0.25</v>
      </c>
      <c r="Z168" s="22" t="s">
        <v>1685</v>
      </c>
      <c r="AA168" s="22">
        <v>0.25</v>
      </c>
      <c r="AB168" s="22" t="s">
        <v>1686</v>
      </c>
      <c r="AC168" s="22">
        <v>0.25</v>
      </c>
      <c r="AD168" s="22" t="s">
        <v>1687</v>
      </c>
      <c r="AE168" s="22">
        <f t="shared" si="25"/>
        <v>1</v>
      </c>
      <c r="AF168" s="19">
        <v>44300</v>
      </c>
      <c r="AG168" s="19">
        <v>44389</v>
      </c>
      <c r="AH168" s="19">
        <v>44474</v>
      </c>
      <c r="AI168" s="19">
        <v>44575</v>
      </c>
      <c r="AJ168" s="20">
        <f t="shared" si="26"/>
        <v>1</v>
      </c>
      <c r="AK168" s="20">
        <f t="shared" si="27"/>
        <v>1</v>
      </c>
      <c r="AL168" s="20">
        <f t="shared" si="28"/>
        <v>1</v>
      </c>
      <c r="AM168" s="20">
        <f t="shared" si="29"/>
        <v>1</v>
      </c>
      <c r="AN168" s="20">
        <f t="shared" si="30"/>
        <v>1</v>
      </c>
      <c r="AO168" s="18" t="s">
        <v>72</v>
      </c>
      <c r="AP168" s="18" t="s">
        <v>72</v>
      </c>
      <c r="AQ168" s="18" t="s">
        <v>72</v>
      </c>
      <c r="AR168" s="18" t="s">
        <v>72</v>
      </c>
      <c r="AS168" s="18" t="s">
        <v>1688</v>
      </c>
      <c r="AT168" s="18" t="s">
        <v>434</v>
      </c>
      <c r="AU168" s="18" t="s">
        <v>1689</v>
      </c>
      <c r="AV168" s="18" t="s">
        <v>1690</v>
      </c>
      <c r="AW168" s="18" t="s">
        <v>72</v>
      </c>
      <c r="AX168" t="s">
        <v>72</v>
      </c>
      <c r="AY168" t="s">
        <v>72</v>
      </c>
      <c r="BA168" t="s">
        <v>1691</v>
      </c>
      <c r="BB168" t="s">
        <v>1692</v>
      </c>
      <c r="BC168" t="s">
        <v>1693</v>
      </c>
    </row>
    <row r="169" spans="1:55" ht="15" customHeight="1" x14ac:dyDescent="0.25">
      <c r="A169" s="18">
        <v>9</v>
      </c>
      <c r="B169" s="18" t="s">
        <v>1636</v>
      </c>
      <c r="C169" s="18" t="s">
        <v>132</v>
      </c>
      <c r="D169" s="18" t="s">
        <v>133</v>
      </c>
      <c r="E169" s="18" t="s">
        <v>134</v>
      </c>
      <c r="F169" s="18" t="s">
        <v>135</v>
      </c>
      <c r="G169" s="18" t="s">
        <v>136</v>
      </c>
      <c r="H169" s="18" t="s">
        <v>136</v>
      </c>
      <c r="I169" t="s">
        <v>137</v>
      </c>
      <c r="J169" s="19">
        <v>44197</v>
      </c>
      <c r="K169" s="19">
        <v>44561</v>
      </c>
      <c r="L169" s="18" t="s">
        <v>64</v>
      </c>
      <c r="M169" s="18" t="str">
        <f t="shared" si="34"/>
        <v>Quindío</v>
      </c>
      <c r="N169" s="18" t="s">
        <v>95</v>
      </c>
      <c r="O169" s="18" t="s">
        <v>138</v>
      </c>
      <c r="P169" s="18" t="s">
        <v>67</v>
      </c>
      <c r="Q169" s="20">
        <v>0.1</v>
      </c>
      <c r="R169" s="22">
        <v>1</v>
      </c>
      <c r="S169" s="22">
        <v>0.25</v>
      </c>
      <c r="T169" s="22">
        <v>0.25</v>
      </c>
      <c r="U169" s="22">
        <v>0.25</v>
      </c>
      <c r="V169" s="22">
        <v>0.25</v>
      </c>
      <c r="W169" s="22">
        <v>0.25</v>
      </c>
      <c r="X169" s="22" t="s">
        <v>1694</v>
      </c>
      <c r="Y169" s="22">
        <v>0.25</v>
      </c>
      <c r="Z169" s="22" t="s">
        <v>1695</v>
      </c>
      <c r="AA169" s="22">
        <v>0.25</v>
      </c>
      <c r="AB169" s="22" t="s">
        <v>1696</v>
      </c>
      <c r="AC169" s="22">
        <v>0.25</v>
      </c>
      <c r="AD169" s="22" t="s">
        <v>1697</v>
      </c>
      <c r="AE169" s="22">
        <f t="shared" si="25"/>
        <v>1</v>
      </c>
      <c r="AF169" s="19">
        <v>44300</v>
      </c>
      <c r="AG169" s="19">
        <v>44389</v>
      </c>
      <c r="AH169" s="19">
        <v>44475</v>
      </c>
      <c r="AI169" s="19">
        <v>44575</v>
      </c>
      <c r="AJ169" s="20">
        <f t="shared" si="26"/>
        <v>1</v>
      </c>
      <c r="AK169" s="20">
        <f t="shared" si="27"/>
        <v>1</v>
      </c>
      <c r="AL169" s="20">
        <f t="shared" si="28"/>
        <v>1</v>
      </c>
      <c r="AM169" s="20">
        <f t="shared" si="29"/>
        <v>1</v>
      </c>
      <c r="AN169" s="20">
        <f t="shared" si="30"/>
        <v>1</v>
      </c>
      <c r="AO169" s="18" t="s">
        <v>72</v>
      </c>
      <c r="AP169" s="18" t="s">
        <v>72</v>
      </c>
      <c r="AQ169" s="18" t="s">
        <v>72</v>
      </c>
      <c r="AR169" s="18" t="s">
        <v>72</v>
      </c>
      <c r="AS169" s="18" t="s">
        <v>1688</v>
      </c>
      <c r="AT169" s="18" t="s">
        <v>434</v>
      </c>
      <c r="AU169" s="18" t="s">
        <v>1698</v>
      </c>
      <c r="AV169" s="18" t="s">
        <v>1699</v>
      </c>
      <c r="AW169" s="18" t="s">
        <v>72</v>
      </c>
      <c r="AX169" t="s">
        <v>72</v>
      </c>
      <c r="AY169" t="s">
        <v>72</v>
      </c>
      <c r="BA169" t="s">
        <v>1700</v>
      </c>
      <c r="BB169" t="s">
        <v>1701</v>
      </c>
      <c r="BC169" t="s">
        <v>1702</v>
      </c>
    </row>
    <row r="170" spans="1:55" ht="15" customHeight="1" x14ac:dyDescent="0.25">
      <c r="A170" s="18">
        <v>10</v>
      </c>
      <c r="B170" s="18" t="s">
        <v>1636</v>
      </c>
      <c r="C170" s="18" t="s">
        <v>132</v>
      </c>
      <c r="D170" s="18" t="s">
        <v>133</v>
      </c>
      <c r="E170" s="18" t="s">
        <v>134</v>
      </c>
      <c r="F170" s="18" t="s">
        <v>135</v>
      </c>
      <c r="G170" s="18" t="s">
        <v>136</v>
      </c>
      <c r="H170" s="18" t="s">
        <v>136</v>
      </c>
      <c r="I170" t="s">
        <v>149</v>
      </c>
      <c r="J170" s="19">
        <v>44197</v>
      </c>
      <c r="K170" s="19">
        <v>44561</v>
      </c>
      <c r="L170" s="18" t="s">
        <v>64</v>
      </c>
      <c r="M170" s="18" t="str">
        <f t="shared" si="34"/>
        <v>Quindío</v>
      </c>
      <c r="N170" s="18" t="s">
        <v>95</v>
      </c>
      <c r="O170" s="18" t="s">
        <v>150</v>
      </c>
      <c r="P170" s="18" t="s">
        <v>67</v>
      </c>
      <c r="Q170" s="20">
        <v>0.1</v>
      </c>
      <c r="R170" s="22">
        <v>1</v>
      </c>
      <c r="S170" s="22">
        <v>0.25</v>
      </c>
      <c r="T170" s="22">
        <v>0.25</v>
      </c>
      <c r="U170" s="22">
        <v>0.25</v>
      </c>
      <c r="V170" s="22">
        <v>0.25</v>
      </c>
      <c r="W170" s="22">
        <v>0.25</v>
      </c>
      <c r="X170" s="22" t="s">
        <v>1703</v>
      </c>
      <c r="Y170" s="22">
        <v>0.25</v>
      </c>
      <c r="Z170" s="22" t="s">
        <v>1704</v>
      </c>
      <c r="AA170" s="22">
        <v>0.25</v>
      </c>
      <c r="AB170" s="22" t="s">
        <v>1705</v>
      </c>
      <c r="AC170" s="22">
        <v>0.25</v>
      </c>
      <c r="AD170" s="22" t="s">
        <v>1706</v>
      </c>
      <c r="AE170" s="22">
        <f t="shared" si="25"/>
        <v>1</v>
      </c>
      <c r="AF170" s="19">
        <v>44300</v>
      </c>
      <c r="AG170" s="19">
        <v>44389</v>
      </c>
      <c r="AH170" s="19">
        <v>44477</v>
      </c>
      <c r="AI170" s="19">
        <v>44567</v>
      </c>
      <c r="AJ170" s="20">
        <f t="shared" si="26"/>
        <v>1</v>
      </c>
      <c r="AK170" s="20">
        <f t="shared" si="27"/>
        <v>1</v>
      </c>
      <c r="AL170" s="20">
        <f t="shared" si="28"/>
        <v>1</v>
      </c>
      <c r="AM170" s="20">
        <f t="shared" si="29"/>
        <v>1</v>
      </c>
      <c r="AN170" s="20">
        <f t="shared" si="30"/>
        <v>1</v>
      </c>
      <c r="AO170" s="18" t="s">
        <v>72</v>
      </c>
      <c r="AP170" s="18" t="s">
        <v>72</v>
      </c>
      <c r="AQ170" s="18" t="s">
        <v>72</v>
      </c>
      <c r="AR170" s="18" t="s">
        <v>72</v>
      </c>
      <c r="AS170" s="18" t="s">
        <v>1688</v>
      </c>
      <c r="AT170" s="18" t="s">
        <v>434</v>
      </c>
      <c r="AU170" s="18" t="s">
        <v>1707</v>
      </c>
      <c r="AV170" s="18" t="s">
        <v>1708</v>
      </c>
      <c r="AW170" s="18" t="s">
        <v>72</v>
      </c>
      <c r="AX170" t="s">
        <v>72</v>
      </c>
      <c r="AY170" t="s">
        <v>72</v>
      </c>
      <c r="BA170" t="s">
        <v>1709</v>
      </c>
      <c r="BB170" t="s">
        <v>1710</v>
      </c>
      <c r="BC170" t="s">
        <v>1711</v>
      </c>
    </row>
    <row r="171" spans="1:55" ht="15" customHeight="1" x14ac:dyDescent="0.25">
      <c r="A171" s="18">
        <v>12</v>
      </c>
      <c r="B171" s="18" t="s">
        <v>1636</v>
      </c>
      <c r="C171" s="18" t="s">
        <v>159</v>
      </c>
      <c r="D171" s="18" t="s">
        <v>58</v>
      </c>
      <c r="E171" s="18" t="s">
        <v>160</v>
      </c>
      <c r="F171" s="18" t="s">
        <v>161</v>
      </c>
      <c r="G171" s="18" t="s">
        <v>162</v>
      </c>
      <c r="H171" s="18" t="s">
        <v>163</v>
      </c>
      <c r="I171" t="s">
        <v>164</v>
      </c>
      <c r="J171" s="19">
        <v>44197</v>
      </c>
      <c r="K171" s="19">
        <v>44561</v>
      </c>
      <c r="L171" s="18" t="s">
        <v>64</v>
      </c>
      <c r="M171" s="18" t="str">
        <f t="shared" si="34"/>
        <v>Quindío</v>
      </c>
      <c r="N171" s="18" t="s">
        <v>65</v>
      </c>
      <c r="O171" s="18" t="s">
        <v>165</v>
      </c>
      <c r="P171" s="18" t="s">
        <v>166</v>
      </c>
      <c r="Q171" s="20">
        <v>0.1</v>
      </c>
      <c r="R171" s="21">
        <f>SUM(S171:V171)</f>
        <v>158161439.37895647</v>
      </c>
      <c r="S171" s="21">
        <v>31229640.782638304</v>
      </c>
      <c r="T171" s="21">
        <v>40483922.706381485</v>
      </c>
      <c r="U171" s="21">
        <v>41217436.093246773</v>
      </c>
      <c r="V171" s="21">
        <v>45230439.79668992</v>
      </c>
      <c r="W171" s="21">
        <v>27612414</v>
      </c>
      <c r="X171" s="21" t="s">
        <v>1712</v>
      </c>
      <c r="Y171" s="21">
        <v>25528026</v>
      </c>
      <c r="Z171" s="21" t="s">
        <v>1713</v>
      </c>
      <c r="AA171" s="21">
        <v>19072070</v>
      </c>
      <c r="AB171" s="21" t="s">
        <v>1714</v>
      </c>
      <c r="AC171" s="21">
        <v>13007469</v>
      </c>
      <c r="AD171" s="21" t="s">
        <v>1715</v>
      </c>
      <c r="AE171" s="21">
        <f t="shared" si="25"/>
        <v>85219979</v>
      </c>
      <c r="AF171" s="19">
        <v>44300</v>
      </c>
      <c r="AG171" s="19">
        <v>44386</v>
      </c>
      <c r="AH171" s="19">
        <v>44477</v>
      </c>
      <c r="AI171" s="19">
        <v>44567</v>
      </c>
      <c r="AJ171" s="20">
        <f t="shared" si="26"/>
        <v>0.53881641021116433</v>
      </c>
      <c r="AK171" s="20">
        <f t="shared" si="27"/>
        <v>0.88417328243335891</v>
      </c>
      <c r="AL171" s="20">
        <f t="shared" si="28"/>
        <v>0.63057194790997895</v>
      </c>
      <c r="AM171" s="20">
        <f t="shared" si="29"/>
        <v>0.46271849507701046</v>
      </c>
      <c r="AN171" s="20">
        <f t="shared" si="30"/>
        <v>0.28758219151678288</v>
      </c>
      <c r="AO171" s="18" t="s">
        <v>72</v>
      </c>
      <c r="AP171" s="18" t="s">
        <v>72</v>
      </c>
      <c r="AQ171" s="18" t="s">
        <v>72</v>
      </c>
      <c r="AR171" s="18" t="s">
        <v>72</v>
      </c>
      <c r="AS171" s="18" t="s">
        <v>1688</v>
      </c>
      <c r="AT171" s="18" t="s">
        <v>434</v>
      </c>
      <c r="AU171" s="18" t="s">
        <v>1716</v>
      </c>
      <c r="AV171" s="18" t="s">
        <v>1717</v>
      </c>
      <c r="AW171" s="18" t="s">
        <v>72</v>
      </c>
      <c r="AX171" t="s">
        <v>175</v>
      </c>
      <c r="AY171" t="s">
        <v>72</v>
      </c>
      <c r="BA171" t="s">
        <v>1718</v>
      </c>
      <c r="BB171" t="s">
        <v>1719</v>
      </c>
      <c r="BC171" t="s">
        <v>1720</v>
      </c>
    </row>
    <row r="172" spans="1:55" ht="15" customHeight="1" x14ac:dyDescent="0.25">
      <c r="A172" s="18">
        <v>13</v>
      </c>
      <c r="B172" s="18" t="s">
        <v>1636</v>
      </c>
      <c r="C172" s="18" t="s">
        <v>159</v>
      </c>
      <c r="D172" s="18" t="s">
        <v>58</v>
      </c>
      <c r="E172" s="18" t="s">
        <v>160</v>
      </c>
      <c r="F172" s="18" t="s">
        <v>161</v>
      </c>
      <c r="G172" s="18" t="s">
        <v>162</v>
      </c>
      <c r="H172" s="18" t="s">
        <v>163</v>
      </c>
      <c r="I172" t="s">
        <v>968</v>
      </c>
      <c r="J172" s="19">
        <v>44197</v>
      </c>
      <c r="K172" s="19">
        <v>44561</v>
      </c>
      <c r="L172" s="18" t="s">
        <v>64</v>
      </c>
      <c r="M172" s="18" t="str">
        <f t="shared" si="34"/>
        <v>Quindío</v>
      </c>
      <c r="N172" s="18" t="s">
        <v>95</v>
      </c>
      <c r="O172" s="18" t="s">
        <v>287</v>
      </c>
      <c r="P172" s="18" t="s">
        <v>166</v>
      </c>
      <c r="Q172" s="20">
        <v>0.1</v>
      </c>
      <c r="R172" s="22">
        <v>1</v>
      </c>
      <c r="S172" s="22">
        <v>0.25</v>
      </c>
      <c r="T172" s="22">
        <v>0.25</v>
      </c>
      <c r="U172" s="22">
        <v>0.25</v>
      </c>
      <c r="V172" s="22">
        <v>0.25</v>
      </c>
      <c r="W172" s="22">
        <v>0</v>
      </c>
      <c r="X172" s="22" t="s">
        <v>1721</v>
      </c>
      <c r="Y172" s="22">
        <v>0</v>
      </c>
      <c r="Z172" s="22" t="s">
        <v>1722</v>
      </c>
      <c r="AA172" s="22">
        <v>1</v>
      </c>
      <c r="AB172" s="22" t="s">
        <v>1723</v>
      </c>
      <c r="AC172" s="22">
        <v>0</v>
      </c>
      <c r="AD172" s="22" t="s">
        <v>1724</v>
      </c>
      <c r="AE172" s="22">
        <f t="shared" si="25"/>
        <v>1</v>
      </c>
      <c r="AF172" s="24">
        <v>44300</v>
      </c>
      <c r="AG172" s="24">
        <v>44385</v>
      </c>
      <c r="AH172" s="24">
        <v>44477</v>
      </c>
      <c r="AI172" s="24">
        <v>44567</v>
      </c>
      <c r="AJ172" s="20">
        <f t="shared" si="26"/>
        <v>1</v>
      </c>
      <c r="AK172" s="20">
        <f t="shared" si="27"/>
        <v>0</v>
      </c>
      <c r="AL172" s="20">
        <f t="shared" si="28"/>
        <v>0</v>
      </c>
      <c r="AM172" s="20">
        <f t="shared" si="29"/>
        <v>1</v>
      </c>
      <c r="AN172" s="20">
        <f t="shared" si="30"/>
        <v>0</v>
      </c>
      <c r="AO172" s="18" t="s">
        <v>175</v>
      </c>
      <c r="AP172" s="18" t="s">
        <v>72</v>
      </c>
      <c r="AQ172" s="18" t="s">
        <v>72</v>
      </c>
      <c r="AR172" s="18" t="s">
        <v>180</v>
      </c>
      <c r="AS172" s="18" t="s">
        <v>1725</v>
      </c>
      <c r="AT172" s="18" t="s">
        <v>1726</v>
      </c>
      <c r="AU172" s="18" t="s">
        <v>1727</v>
      </c>
      <c r="AV172" s="18" t="s">
        <v>1728</v>
      </c>
      <c r="AW172" s="18" t="s">
        <v>175</v>
      </c>
      <c r="AX172" t="s">
        <v>72</v>
      </c>
      <c r="AY172" t="s">
        <v>72</v>
      </c>
      <c r="BA172" t="s">
        <v>1729</v>
      </c>
      <c r="BB172" t="s">
        <v>1730</v>
      </c>
      <c r="BC172" t="s">
        <v>1731</v>
      </c>
    </row>
    <row r="173" spans="1:55" ht="15" customHeight="1" x14ac:dyDescent="0.25">
      <c r="A173" s="18">
        <v>1</v>
      </c>
      <c r="B173" s="18" t="s">
        <v>1732</v>
      </c>
      <c r="C173" s="18" t="s">
        <v>57</v>
      </c>
      <c r="D173" s="18" t="s">
        <v>58</v>
      </c>
      <c r="E173" s="18" t="s">
        <v>59</v>
      </c>
      <c r="F173" s="18" t="s">
        <v>60</v>
      </c>
      <c r="G173" s="18" t="s">
        <v>61</v>
      </c>
      <c r="H173" s="18" t="s">
        <v>62</v>
      </c>
      <c r="I173" s="18" t="s">
        <v>63</v>
      </c>
      <c r="J173" s="19">
        <v>44197</v>
      </c>
      <c r="K173" s="19">
        <v>44561</v>
      </c>
      <c r="L173" s="18" t="s">
        <v>64</v>
      </c>
      <c r="M173" s="18" t="str">
        <f>B173</f>
        <v>Risaralda</v>
      </c>
      <c r="N173" s="18" t="s">
        <v>65</v>
      </c>
      <c r="O173" s="18" t="s">
        <v>66</v>
      </c>
      <c r="P173" s="18" t="s">
        <v>67</v>
      </c>
      <c r="Q173" s="20">
        <v>0.1</v>
      </c>
      <c r="R173" s="21">
        <v>14324</v>
      </c>
      <c r="S173" s="21">
        <v>0</v>
      </c>
      <c r="T173" s="21">
        <v>0</v>
      </c>
      <c r="U173" s="21">
        <v>0</v>
      </c>
      <c r="V173" s="21">
        <v>14324</v>
      </c>
      <c r="W173" s="21">
        <v>2677</v>
      </c>
      <c r="X173" s="21" t="s">
        <v>1733</v>
      </c>
      <c r="Y173" s="21">
        <v>7195</v>
      </c>
      <c r="Z173" s="21" t="s">
        <v>1734</v>
      </c>
      <c r="AA173" s="21">
        <v>3669</v>
      </c>
      <c r="AB173" s="21" t="s">
        <v>1735</v>
      </c>
      <c r="AC173" s="21">
        <v>4474</v>
      </c>
      <c r="AD173" s="21" t="s">
        <v>1736</v>
      </c>
      <c r="AE173" s="21">
        <f t="shared" si="25"/>
        <v>18015</v>
      </c>
      <c r="AF173" s="19">
        <v>44298</v>
      </c>
      <c r="AG173" s="19">
        <v>44386</v>
      </c>
      <c r="AH173" s="19">
        <v>44491</v>
      </c>
      <c r="AI173" s="19">
        <v>44578</v>
      </c>
      <c r="AJ173" s="20">
        <f t="shared" si="26"/>
        <v>1</v>
      </c>
      <c r="AK173" s="20" t="str">
        <f t="shared" si="27"/>
        <v/>
      </c>
      <c r="AL173" s="20" t="str">
        <f t="shared" si="28"/>
        <v/>
      </c>
      <c r="AM173" s="20" t="str">
        <f t="shared" si="29"/>
        <v/>
      </c>
      <c r="AN173" s="20">
        <f t="shared" si="30"/>
        <v>0.31234292097179561</v>
      </c>
      <c r="AO173" s="18" t="s">
        <v>72</v>
      </c>
      <c r="AP173" s="18" t="s">
        <v>72</v>
      </c>
      <c r="AQ173" s="18" t="s">
        <v>72</v>
      </c>
      <c r="AR173" s="18" t="s">
        <v>72</v>
      </c>
      <c r="AS173" s="18" t="s">
        <v>1737</v>
      </c>
      <c r="AT173" s="18" t="s">
        <v>434</v>
      </c>
      <c r="AU173" s="18" t="s">
        <v>936</v>
      </c>
      <c r="AV173" s="18" t="s">
        <v>895</v>
      </c>
      <c r="AW173" s="18" t="s">
        <v>72</v>
      </c>
      <c r="AX173" s="18" t="s">
        <v>72</v>
      </c>
      <c r="AY173" s="18" t="s">
        <v>72</v>
      </c>
      <c r="AZ173" s="18"/>
      <c r="BA173" s="18" t="s">
        <v>1738</v>
      </c>
      <c r="BB173" s="18" t="s">
        <v>1739</v>
      </c>
      <c r="BC173" s="18" t="s">
        <v>1740</v>
      </c>
    </row>
    <row r="174" spans="1:55" ht="15" customHeight="1" x14ac:dyDescent="0.25">
      <c r="A174" s="18">
        <v>3</v>
      </c>
      <c r="B174" s="18" t="s">
        <v>1732</v>
      </c>
      <c r="C174" s="18" t="s">
        <v>57</v>
      </c>
      <c r="D174" s="18" t="s">
        <v>58</v>
      </c>
      <c r="E174" s="18" t="s">
        <v>59</v>
      </c>
      <c r="F174" s="18" t="s">
        <v>60</v>
      </c>
      <c r="G174" s="18" t="s">
        <v>61</v>
      </c>
      <c r="H174" s="18" t="s">
        <v>62</v>
      </c>
      <c r="I174" s="18" t="s">
        <v>80</v>
      </c>
      <c r="J174" s="19">
        <v>44197</v>
      </c>
      <c r="K174" s="19">
        <v>44561</v>
      </c>
      <c r="L174" s="18" t="s">
        <v>64</v>
      </c>
      <c r="M174" s="18" t="str">
        <f t="shared" ref="M174:M182" si="35">B174</f>
        <v>Risaralda</v>
      </c>
      <c r="N174" s="18" t="s">
        <v>65</v>
      </c>
      <c r="O174" s="18" t="s">
        <v>81</v>
      </c>
      <c r="P174" s="18" t="s">
        <v>67</v>
      </c>
      <c r="Q174" s="20">
        <v>0.1</v>
      </c>
      <c r="R174" s="21">
        <v>4506</v>
      </c>
      <c r="S174" s="21">
        <v>0</v>
      </c>
      <c r="T174" s="21">
        <v>0</v>
      </c>
      <c r="U174" s="21">
        <v>0</v>
      </c>
      <c r="V174" s="21">
        <v>4506</v>
      </c>
      <c r="W174" s="21">
        <v>192</v>
      </c>
      <c r="X174" s="21" t="s">
        <v>1741</v>
      </c>
      <c r="Y174" s="21">
        <v>845</v>
      </c>
      <c r="Z174" s="21" t="s">
        <v>1742</v>
      </c>
      <c r="AA174" s="21">
        <v>301</v>
      </c>
      <c r="AB174" s="21" t="s">
        <v>1743</v>
      </c>
      <c r="AC174" s="21">
        <v>478</v>
      </c>
      <c r="AD174" s="21" t="s">
        <v>1744</v>
      </c>
      <c r="AE174" s="21">
        <f t="shared" si="25"/>
        <v>1816</v>
      </c>
      <c r="AF174" s="19">
        <v>44298</v>
      </c>
      <c r="AG174" s="19">
        <v>44386</v>
      </c>
      <c r="AH174" s="19">
        <v>44491</v>
      </c>
      <c r="AI174" s="19">
        <v>44578</v>
      </c>
      <c r="AJ174" s="20">
        <f t="shared" si="26"/>
        <v>0.40301819795827787</v>
      </c>
      <c r="AK174" s="20" t="str">
        <f t="shared" si="27"/>
        <v/>
      </c>
      <c r="AL174" s="20" t="str">
        <f t="shared" si="28"/>
        <v/>
      </c>
      <c r="AM174" s="20" t="str">
        <f t="shared" si="29"/>
        <v/>
      </c>
      <c r="AN174" s="20">
        <f t="shared" si="30"/>
        <v>0.10608078118064802</v>
      </c>
      <c r="AO174" s="18" t="s">
        <v>72</v>
      </c>
      <c r="AP174" s="18" t="s">
        <v>72</v>
      </c>
      <c r="AQ174" s="18" t="s">
        <v>72</v>
      </c>
      <c r="AR174" s="18" t="s">
        <v>72</v>
      </c>
      <c r="AS174" s="18" t="s">
        <v>1737</v>
      </c>
      <c r="AT174" s="18" t="s">
        <v>434</v>
      </c>
      <c r="AU174" s="18" t="s">
        <v>936</v>
      </c>
      <c r="AV174" s="18" t="s">
        <v>895</v>
      </c>
      <c r="AW174" s="18" t="s">
        <v>72</v>
      </c>
      <c r="AX174" t="s">
        <v>72</v>
      </c>
      <c r="AY174" t="s">
        <v>72</v>
      </c>
      <c r="BA174" t="s">
        <v>1745</v>
      </c>
      <c r="BB174" t="s">
        <v>1746</v>
      </c>
      <c r="BC174" t="s">
        <v>1740</v>
      </c>
    </row>
    <row r="175" spans="1:55" ht="15" customHeight="1" x14ac:dyDescent="0.25">
      <c r="A175" s="18">
        <v>5</v>
      </c>
      <c r="B175" s="18" t="s">
        <v>1732</v>
      </c>
      <c r="C175" s="18" t="s">
        <v>334</v>
      </c>
      <c r="D175" s="18" t="s">
        <v>58</v>
      </c>
      <c r="E175" s="18" t="s">
        <v>160</v>
      </c>
      <c r="F175" s="18" t="s">
        <v>335</v>
      </c>
      <c r="G175" s="18" t="s">
        <v>61</v>
      </c>
      <c r="H175" s="18" t="s">
        <v>62</v>
      </c>
      <c r="I175" t="s">
        <v>336</v>
      </c>
      <c r="J175" s="19">
        <v>44197</v>
      </c>
      <c r="K175" s="19">
        <v>44561</v>
      </c>
      <c r="L175" s="18" t="s">
        <v>64</v>
      </c>
      <c r="M175" s="18" t="str">
        <f t="shared" si="35"/>
        <v>Risaralda</v>
      </c>
      <c r="N175" s="18" t="s">
        <v>65</v>
      </c>
      <c r="O175" s="18" t="s">
        <v>337</v>
      </c>
      <c r="P175" s="18" t="s">
        <v>67</v>
      </c>
      <c r="Q175" s="20">
        <v>0.1</v>
      </c>
      <c r="R175" s="21">
        <v>30</v>
      </c>
      <c r="S175" s="21">
        <v>0</v>
      </c>
      <c r="T175" s="21">
        <v>0</v>
      </c>
      <c r="U175" s="21">
        <v>0</v>
      </c>
      <c r="V175" s="21">
        <v>30</v>
      </c>
      <c r="W175" s="21">
        <v>0</v>
      </c>
      <c r="X175" s="21" t="s">
        <v>1747</v>
      </c>
      <c r="Y175" s="21">
        <v>1</v>
      </c>
      <c r="Z175" s="21" t="s">
        <v>1748</v>
      </c>
      <c r="AA175" s="21">
        <v>9</v>
      </c>
      <c r="AB175" s="21" t="s">
        <v>1749</v>
      </c>
      <c r="AC175" s="21">
        <v>8</v>
      </c>
      <c r="AD175" s="21" t="s">
        <v>1750</v>
      </c>
      <c r="AE175" s="21">
        <f t="shared" si="25"/>
        <v>18</v>
      </c>
      <c r="AF175" s="19">
        <v>44300</v>
      </c>
      <c r="AG175" s="19">
        <v>44386</v>
      </c>
      <c r="AH175" s="19">
        <v>44491</v>
      </c>
      <c r="AI175" s="19">
        <v>44577</v>
      </c>
      <c r="AJ175" s="20">
        <f t="shared" si="26"/>
        <v>0.6</v>
      </c>
      <c r="AK175" s="20" t="str">
        <f t="shared" si="27"/>
        <v/>
      </c>
      <c r="AL175" s="20" t="str">
        <f t="shared" si="28"/>
        <v/>
      </c>
      <c r="AM175" s="20" t="str">
        <f t="shared" si="29"/>
        <v/>
      </c>
      <c r="AN175" s="20">
        <f t="shared" si="30"/>
        <v>0.26666666666666666</v>
      </c>
      <c r="AO175" s="18" t="s">
        <v>175</v>
      </c>
      <c r="AP175" s="18" t="s">
        <v>175</v>
      </c>
      <c r="AQ175" s="18" t="s">
        <v>72</v>
      </c>
      <c r="AR175" s="18" t="s">
        <v>72</v>
      </c>
      <c r="AS175" s="18" t="s">
        <v>1751</v>
      </c>
      <c r="AT175" s="18" t="s">
        <v>425</v>
      </c>
      <c r="AU175" s="18" t="s">
        <v>936</v>
      </c>
      <c r="AV175" s="18" t="s">
        <v>895</v>
      </c>
      <c r="AW175" s="18" t="s">
        <v>180</v>
      </c>
      <c r="AX175" t="s">
        <v>72</v>
      </c>
      <c r="AY175" t="s">
        <v>72</v>
      </c>
      <c r="BA175" t="s">
        <v>1752</v>
      </c>
      <c r="BB175" t="s">
        <v>1753</v>
      </c>
      <c r="BC175" t="s">
        <v>1754</v>
      </c>
    </row>
    <row r="176" spans="1:55" ht="15" customHeight="1" x14ac:dyDescent="0.25">
      <c r="A176" s="18">
        <v>6</v>
      </c>
      <c r="B176" s="18" t="s">
        <v>1732</v>
      </c>
      <c r="C176" s="18" t="s">
        <v>92</v>
      </c>
      <c r="D176" s="18" t="s">
        <v>58</v>
      </c>
      <c r="E176" s="18" t="s">
        <v>59</v>
      </c>
      <c r="F176" s="18" t="s">
        <v>93</v>
      </c>
      <c r="G176" s="18" t="s">
        <v>61</v>
      </c>
      <c r="H176" s="18" t="s">
        <v>62</v>
      </c>
      <c r="I176" t="s">
        <v>94</v>
      </c>
      <c r="J176" s="19">
        <v>44197</v>
      </c>
      <c r="K176" s="19">
        <v>44561</v>
      </c>
      <c r="L176" s="18" t="s">
        <v>64</v>
      </c>
      <c r="M176" s="18" t="str">
        <f t="shared" si="35"/>
        <v>Risaralda</v>
      </c>
      <c r="N176" s="18" t="s">
        <v>95</v>
      </c>
      <c r="O176" s="18" t="s">
        <v>96</v>
      </c>
      <c r="P176" s="18" t="s">
        <v>67</v>
      </c>
      <c r="Q176" s="20">
        <v>0.1</v>
      </c>
      <c r="R176" s="22">
        <v>1</v>
      </c>
      <c r="S176" s="22">
        <v>0.25</v>
      </c>
      <c r="T176" s="22">
        <v>0.25</v>
      </c>
      <c r="U176" s="22">
        <v>0.25</v>
      </c>
      <c r="V176" s="22">
        <v>0.25</v>
      </c>
      <c r="W176" s="22">
        <v>0.25</v>
      </c>
      <c r="X176" s="22" t="s">
        <v>1755</v>
      </c>
      <c r="Y176" s="22">
        <v>0.25</v>
      </c>
      <c r="Z176" s="22" t="s">
        <v>1756</v>
      </c>
      <c r="AA176" s="22">
        <v>0.25</v>
      </c>
      <c r="AB176" s="22" t="s">
        <v>1757</v>
      </c>
      <c r="AC176" s="22">
        <v>0.25</v>
      </c>
      <c r="AD176" s="22" t="s">
        <v>1758</v>
      </c>
      <c r="AE176" s="22">
        <f t="shared" si="25"/>
        <v>1</v>
      </c>
      <c r="AF176" s="19">
        <v>44300</v>
      </c>
      <c r="AG176" s="19">
        <v>44390</v>
      </c>
      <c r="AH176" s="19">
        <v>44491</v>
      </c>
      <c r="AI176" s="19">
        <v>44578</v>
      </c>
      <c r="AJ176" s="20">
        <f t="shared" si="26"/>
        <v>1</v>
      </c>
      <c r="AK176" s="20">
        <f t="shared" si="27"/>
        <v>1</v>
      </c>
      <c r="AL176" s="20">
        <f t="shared" si="28"/>
        <v>1</v>
      </c>
      <c r="AM176" s="20">
        <f t="shared" si="29"/>
        <v>1</v>
      </c>
      <c r="AN176" s="20">
        <f t="shared" si="30"/>
        <v>1</v>
      </c>
      <c r="AO176" s="18" t="s">
        <v>72</v>
      </c>
      <c r="AP176" s="18" t="s">
        <v>72</v>
      </c>
      <c r="AQ176" s="18" t="s">
        <v>72</v>
      </c>
      <c r="AR176" s="18" t="s">
        <v>72</v>
      </c>
      <c r="AS176" s="18" t="s">
        <v>1737</v>
      </c>
      <c r="AT176" s="18" t="s">
        <v>434</v>
      </c>
      <c r="AU176" s="18" t="s">
        <v>936</v>
      </c>
      <c r="AV176" s="18" t="s">
        <v>895</v>
      </c>
      <c r="AW176" s="18" t="s">
        <v>72</v>
      </c>
      <c r="AX176" t="s">
        <v>72</v>
      </c>
      <c r="AY176" t="s">
        <v>72</v>
      </c>
      <c r="BA176" t="s">
        <v>1759</v>
      </c>
      <c r="BB176" t="s">
        <v>1760</v>
      </c>
      <c r="BC176" t="s">
        <v>1761</v>
      </c>
    </row>
    <row r="177" spans="1:55" ht="15" customHeight="1" x14ac:dyDescent="0.25">
      <c r="A177" s="18">
        <v>7</v>
      </c>
      <c r="B177" s="18" t="s">
        <v>1732</v>
      </c>
      <c r="C177" s="18" t="s">
        <v>107</v>
      </c>
      <c r="D177" s="18" t="s">
        <v>58</v>
      </c>
      <c r="E177" s="18" t="s">
        <v>59</v>
      </c>
      <c r="F177" s="18" t="s">
        <v>93</v>
      </c>
      <c r="G177" s="18" t="s">
        <v>61</v>
      </c>
      <c r="H177" s="18" t="s">
        <v>62</v>
      </c>
      <c r="I177" t="s">
        <v>108</v>
      </c>
      <c r="J177" s="19">
        <v>44197</v>
      </c>
      <c r="K177" s="19">
        <v>44561</v>
      </c>
      <c r="L177" s="18" t="s">
        <v>64</v>
      </c>
      <c r="M177" s="18" t="str">
        <f t="shared" si="35"/>
        <v>Risaralda</v>
      </c>
      <c r="N177" s="18" t="s">
        <v>95</v>
      </c>
      <c r="O177" s="18" t="s">
        <v>96</v>
      </c>
      <c r="P177" s="18" t="s">
        <v>67</v>
      </c>
      <c r="Q177" s="20">
        <v>0.1</v>
      </c>
      <c r="R177" s="22">
        <v>1</v>
      </c>
      <c r="S177" s="22">
        <v>0.25</v>
      </c>
      <c r="T177" s="22">
        <v>0.25</v>
      </c>
      <c r="U177" s="22">
        <v>0.25</v>
      </c>
      <c r="V177" s="22">
        <v>0.25</v>
      </c>
      <c r="W177" s="22">
        <v>0.25</v>
      </c>
      <c r="X177" s="22" t="s">
        <v>1762</v>
      </c>
      <c r="Y177" s="22">
        <v>0.25</v>
      </c>
      <c r="Z177" s="22" t="s">
        <v>1763</v>
      </c>
      <c r="AA177" s="22">
        <v>0.25</v>
      </c>
      <c r="AB177" s="22" t="s">
        <v>1764</v>
      </c>
      <c r="AC177" s="22">
        <v>0.25</v>
      </c>
      <c r="AD177" s="22" t="s">
        <v>1765</v>
      </c>
      <c r="AE177" s="22">
        <f t="shared" si="25"/>
        <v>1</v>
      </c>
      <c r="AF177" s="19">
        <v>44300</v>
      </c>
      <c r="AG177" s="19">
        <v>44390</v>
      </c>
      <c r="AH177" s="19">
        <v>44491</v>
      </c>
      <c r="AI177" s="19">
        <v>44578</v>
      </c>
      <c r="AJ177" s="20">
        <f t="shared" si="26"/>
        <v>1</v>
      </c>
      <c r="AK177" s="20">
        <f t="shared" si="27"/>
        <v>1</v>
      </c>
      <c r="AL177" s="20">
        <f t="shared" si="28"/>
        <v>1</v>
      </c>
      <c r="AM177" s="20">
        <f t="shared" si="29"/>
        <v>1</v>
      </c>
      <c r="AN177" s="20">
        <f t="shared" si="30"/>
        <v>1</v>
      </c>
      <c r="AO177" s="18" t="s">
        <v>72</v>
      </c>
      <c r="AP177" s="18" t="s">
        <v>72</v>
      </c>
      <c r="AQ177" s="18" t="s">
        <v>72</v>
      </c>
      <c r="AR177" s="18" t="s">
        <v>72</v>
      </c>
      <c r="AS177" s="18" t="s">
        <v>425</v>
      </c>
      <c r="AT177" s="18" t="s">
        <v>434</v>
      </c>
      <c r="AU177" s="18" t="s">
        <v>936</v>
      </c>
      <c r="AV177" s="18" t="s">
        <v>895</v>
      </c>
      <c r="AW177" s="18" t="s">
        <v>72</v>
      </c>
      <c r="AX177" t="s">
        <v>72</v>
      </c>
      <c r="AY177" t="s">
        <v>72</v>
      </c>
      <c r="BA177" t="s">
        <v>1766</v>
      </c>
      <c r="BB177" t="s">
        <v>1767</v>
      </c>
      <c r="BC177" t="s">
        <v>1768</v>
      </c>
    </row>
    <row r="178" spans="1:55" ht="15" customHeight="1" x14ac:dyDescent="0.25">
      <c r="A178" s="18">
        <v>8</v>
      </c>
      <c r="B178" s="18" t="s">
        <v>1732</v>
      </c>
      <c r="C178" s="18" t="s">
        <v>117</v>
      </c>
      <c r="D178" s="18" t="s">
        <v>118</v>
      </c>
      <c r="E178" s="18" t="s">
        <v>119</v>
      </c>
      <c r="F178" s="18" t="s">
        <v>120</v>
      </c>
      <c r="G178" s="18" t="s">
        <v>61</v>
      </c>
      <c r="H178" s="18" t="s">
        <v>121</v>
      </c>
      <c r="I178" t="s">
        <v>122</v>
      </c>
      <c r="J178" s="19">
        <v>44197</v>
      </c>
      <c r="K178" s="19">
        <v>44561</v>
      </c>
      <c r="L178" s="18" t="s">
        <v>64</v>
      </c>
      <c r="M178" s="18" t="str">
        <f t="shared" si="35"/>
        <v>Risaralda</v>
      </c>
      <c r="N178" s="18" t="s">
        <v>95</v>
      </c>
      <c r="O178" s="18" t="s">
        <v>96</v>
      </c>
      <c r="P178" s="18" t="s">
        <v>67</v>
      </c>
      <c r="Q178" s="20">
        <v>0.1</v>
      </c>
      <c r="R178" s="22">
        <v>1</v>
      </c>
      <c r="S178" s="22">
        <v>0.25</v>
      </c>
      <c r="T178" s="22">
        <v>0.25</v>
      </c>
      <c r="U178" s="22">
        <v>0.25</v>
      </c>
      <c r="V178" s="22">
        <v>0.25</v>
      </c>
      <c r="W178" s="22">
        <v>0.25</v>
      </c>
      <c r="X178" s="22" t="s">
        <v>1769</v>
      </c>
      <c r="Y178" s="22">
        <v>0.25</v>
      </c>
      <c r="Z178" s="22" t="s">
        <v>1770</v>
      </c>
      <c r="AA178" s="22">
        <v>0.25</v>
      </c>
      <c r="AB178" s="22" t="s">
        <v>1771</v>
      </c>
      <c r="AC178" s="22">
        <v>0.25</v>
      </c>
      <c r="AD178" s="22" t="s">
        <v>1772</v>
      </c>
      <c r="AE178" s="22">
        <f t="shared" si="25"/>
        <v>1</v>
      </c>
      <c r="AF178" s="19">
        <v>44300</v>
      </c>
      <c r="AG178" s="19">
        <v>44392</v>
      </c>
      <c r="AH178" s="19">
        <v>44491</v>
      </c>
      <c r="AI178" s="19">
        <v>44578</v>
      </c>
      <c r="AJ178" s="20">
        <f t="shared" si="26"/>
        <v>1</v>
      </c>
      <c r="AK178" s="20">
        <f t="shared" si="27"/>
        <v>1</v>
      </c>
      <c r="AL178" s="20">
        <f t="shared" si="28"/>
        <v>1</v>
      </c>
      <c r="AM178" s="20">
        <f t="shared" si="29"/>
        <v>1</v>
      </c>
      <c r="AN178" s="20">
        <f t="shared" si="30"/>
        <v>1</v>
      </c>
      <c r="AO178" s="18" t="s">
        <v>72</v>
      </c>
      <c r="AP178" s="18" t="s">
        <v>72</v>
      </c>
      <c r="AQ178" s="18" t="s">
        <v>72</v>
      </c>
      <c r="AR178" s="18" t="s">
        <v>72</v>
      </c>
      <c r="AS178" s="18" t="s">
        <v>1737</v>
      </c>
      <c r="AT178" s="18" t="s">
        <v>434</v>
      </c>
      <c r="AU178" s="18" t="s">
        <v>936</v>
      </c>
      <c r="AV178" s="18" t="s">
        <v>895</v>
      </c>
      <c r="AW178" s="18" t="s">
        <v>72</v>
      </c>
      <c r="AX178" t="s">
        <v>72</v>
      </c>
      <c r="AY178" t="s">
        <v>72</v>
      </c>
      <c r="BA178" t="s">
        <v>1773</v>
      </c>
      <c r="BB178" t="s">
        <v>1774</v>
      </c>
      <c r="BC178" t="s">
        <v>1775</v>
      </c>
    </row>
    <row r="179" spans="1:55" ht="15" customHeight="1" x14ac:dyDescent="0.25">
      <c r="A179" s="18">
        <v>9</v>
      </c>
      <c r="B179" s="18" t="s">
        <v>1732</v>
      </c>
      <c r="C179" s="18" t="s">
        <v>132</v>
      </c>
      <c r="D179" s="18" t="s">
        <v>133</v>
      </c>
      <c r="E179" s="18" t="s">
        <v>134</v>
      </c>
      <c r="F179" s="18" t="s">
        <v>135</v>
      </c>
      <c r="G179" s="18" t="s">
        <v>136</v>
      </c>
      <c r="H179" s="18" t="s">
        <v>136</v>
      </c>
      <c r="I179" t="s">
        <v>137</v>
      </c>
      <c r="J179" s="19">
        <v>44197</v>
      </c>
      <c r="K179" s="19">
        <v>44561</v>
      </c>
      <c r="L179" s="18" t="s">
        <v>64</v>
      </c>
      <c r="M179" s="18" t="str">
        <f t="shared" si="35"/>
        <v>Risaralda</v>
      </c>
      <c r="N179" s="18" t="s">
        <v>95</v>
      </c>
      <c r="O179" s="18" t="s">
        <v>138</v>
      </c>
      <c r="P179" s="18" t="s">
        <v>67</v>
      </c>
      <c r="Q179" s="20">
        <v>0.1</v>
      </c>
      <c r="R179" s="22">
        <v>1</v>
      </c>
      <c r="S179" s="22">
        <v>0.25</v>
      </c>
      <c r="T179" s="22">
        <v>0.25</v>
      </c>
      <c r="U179" s="22">
        <v>0.25</v>
      </c>
      <c r="V179" s="22">
        <v>0.25</v>
      </c>
      <c r="W179" s="22">
        <v>0.25</v>
      </c>
      <c r="X179" s="22" t="s">
        <v>1776</v>
      </c>
      <c r="Y179" s="22">
        <v>0.25</v>
      </c>
      <c r="Z179" s="22" t="s">
        <v>1777</v>
      </c>
      <c r="AA179" s="22">
        <v>0.25</v>
      </c>
      <c r="AB179" s="22" t="s">
        <v>1778</v>
      </c>
      <c r="AC179" s="22">
        <v>0.25</v>
      </c>
      <c r="AD179" s="22" t="s">
        <v>1779</v>
      </c>
      <c r="AE179" s="22">
        <f t="shared" si="25"/>
        <v>1</v>
      </c>
      <c r="AF179" s="19">
        <v>44300</v>
      </c>
      <c r="AG179" s="19">
        <v>44390</v>
      </c>
      <c r="AH179" s="19">
        <v>44491</v>
      </c>
      <c r="AI179" s="19">
        <v>44578</v>
      </c>
      <c r="AJ179" s="20">
        <f t="shared" si="26"/>
        <v>1</v>
      </c>
      <c r="AK179" s="20">
        <f t="shared" si="27"/>
        <v>1</v>
      </c>
      <c r="AL179" s="20">
        <f t="shared" si="28"/>
        <v>1</v>
      </c>
      <c r="AM179" s="20">
        <f t="shared" si="29"/>
        <v>1</v>
      </c>
      <c r="AN179" s="20">
        <f t="shared" si="30"/>
        <v>1</v>
      </c>
      <c r="AO179" s="18" t="s">
        <v>72</v>
      </c>
      <c r="AP179" s="18" t="s">
        <v>72</v>
      </c>
      <c r="AQ179" s="18" t="s">
        <v>72</v>
      </c>
      <c r="AR179" s="18" t="s">
        <v>72</v>
      </c>
      <c r="AS179" s="18" t="s">
        <v>434</v>
      </c>
      <c r="AT179" s="18" t="s">
        <v>434</v>
      </c>
      <c r="AU179" s="18" t="s">
        <v>936</v>
      </c>
      <c r="AV179" s="18" t="s">
        <v>895</v>
      </c>
      <c r="AW179" s="18" t="s">
        <v>72</v>
      </c>
      <c r="AX179" t="s">
        <v>72</v>
      </c>
      <c r="AY179" t="s">
        <v>72</v>
      </c>
      <c r="BA179" t="s">
        <v>1780</v>
      </c>
      <c r="BB179" t="s">
        <v>1781</v>
      </c>
      <c r="BC179" t="s">
        <v>1782</v>
      </c>
    </row>
    <row r="180" spans="1:55" ht="15" customHeight="1" x14ac:dyDescent="0.25">
      <c r="A180" s="18">
        <v>10</v>
      </c>
      <c r="B180" s="18" t="s">
        <v>1732</v>
      </c>
      <c r="C180" s="18" t="s">
        <v>132</v>
      </c>
      <c r="D180" s="18" t="s">
        <v>133</v>
      </c>
      <c r="E180" s="18" t="s">
        <v>134</v>
      </c>
      <c r="F180" s="18" t="s">
        <v>135</v>
      </c>
      <c r="G180" s="18" t="s">
        <v>136</v>
      </c>
      <c r="H180" s="18" t="s">
        <v>136</v>
      </c>
      <c r="I180" t="s">
        <v>149</v>
      </c>
      <c r="J180" s="19">
        <v>44197</v>
      </c>
      <c r="K180" s="19">
        <v>44561</v>
      </c>
      <c r="L180" s="18" t="s">
        <v>64</v>
      </c>
      <c r="M180" s="18" t="str">
        <f t="shared" si="35"/>
        <v>Risaralda</v>
      </c>
      <c r="N180" s="18" t="s">
        <v>95</v>
      </c>
      <c r="O180" s="18" t="s">
        <v>150</v>
      </c>
      <c r="P180" s="18" t="s">
        <v>67</v>
      </c>
      <c r="Q180" s="20">
        <v>0.1</v>
      </c>
      <c r="R180" s="22">
        <v>1</v>
      </c>
      <c r="S180" s="22">
        <v>0.25</v>
      </c>
      <c r="T180" s="22">
        <v>0.25</v>
      </c>
      <c r="U180" s="22">
        <v>0.25</v>
      </c>
      <c r="V180" s="22">
        <v>0.25</v>
      </c>
      <c r="W180" s="22">
        <v>0.25</v>
      </c>
      <c r="X180" s="22" t="s">
        <v>1783</v>
      </c>
      <c r="Y180" s="22"/>
      <c r="Z180" s="22"/>
      <c r="AA180" s="22"/>
      <c r="AB180" s="22"/>
      <c r="AC180" s="22">
        <v>0.75</v>
      </c>
      <c r="AD180" s="22" t="s">
        <v>1784</v>
      </c>
      <c r="AE180" s="22">
        <f t="shared" si="25"/>
        <v>1</v>
      </c>
      <c r="AF180" s="19">
        <v>44300</v>
      </c>
      <c r="AG180" s="20"/>
      <c r="AH180" s="19"/>
      <c r="AI180" s="19">
        <v>44578</v>
      </c>
      <c r="AJ180" s="20">
        <f t="shared" si="26"/>
        <v>1</v>
      </c>
      <c r="AK180" s="20">
        <f t="shared" si="27"/>
        <v>1</v>
      </c>
      <c r="AL180" s="20">
        <f t="shared" si="28"/>
        <v>0</v>
      </c>
      <c r="AM180" s="20">
        <f t="shared" si="29"/>
        <v>0</v>
      </c>
      <c r="AN180" s="20">
        <f t="shared" si="30"/>
        <v>1</v>
      </c>
      <c r="AO180" s="18" t="s">
        <v>175</v>
      </c>
      <c r="AP180" s="18" t="s">
        <v>175</v>
      </c>
      <c r="AQ180" s="18" t="s">
        <v>175</v>
      </c>
      <c r="AR180" s="18" t="s">
        <v>72</v>
      </c>
      <c r="AS180" s="18" t="s">
        <v>1785</v>
      </c>
      <c r="AT180" s="18" t="s">
        <v>1786</v>
      </c>
      <c r="AU180" s="18" t="s">
        <v>1787</v>
      </c>
      <c r="AV180" s="18" t="s">
        <v>895</v>
      </c>
      <c r="AW180" s="18" t="s">
        <v>175</v>
      </c>
      <c r="AX180" t="s">
        <v>175</v>
      </c>
      <c r="AY180" t="s">
        <v>175</v>
      </c>
      <c r="BA180" t="s">
        <v>1788</v>
      </c>
      <c r="BB180" t="s">
        <v>1789</v>
      </c>
      <c r="BC180" t="s">
        <v>1790</v>
      </c>
    </row>
    <row r="181" spans="1:55" ht="15" customHeight="1" x14ac:dyDescent="0.25">
      <c r="A181" s="18">
        <v>12</v>
      </c>
      <c r="B181" s="18" t="s">
        <v>1732</v>
      </c>
      <c r="C181" s="18" t="s">
        <v>159</v>
      </c>
      <c r="D181" s="18" t="s">
        <v>58</v>
      </c>
      <c r="E181" s="18" t="s">
        <v>160</v>
      </c>
      <c r="F181" s="18" t="s">
        <v>161</v>
      </c>
      <c r="G181" s="18" t="s">
        <v>162</v>
      </c>
      <c r="H181" s="18" t="s">
        <v>163</v>
      </c>
      <c r="I181" t="s">
        <v>164</v>
      </c>
      <c r="J181" s="19">
        <v>44197</v>
      </c>
      <c r="K181" s="19">
        <v>44561</v>
      </c>
      <c r="L181" s="18" t="s">
        <v>64</v>
      </c>
      <c r="M181" s="18" t="str">
        <f t="shared" si="35"/>
        <v>Risaralda</v>
      </c>
      <c r="N181" s="18" t="s">
        <v>65</v>
      </c>
      <c r="O181" s="18" t="s">
        <v>165</v>
      </c>
      <c r="P181" s="18" t="s">
        <v>166</v>
      </c>
      <c r="Q181" s="20">
        <v>0.1</v>
      </c>
      <c r="R181" s="21">
        <f>SUM(S181:V181)</f>
        <v>341887132.94983864</v>
      </c>
      <c r="S181" s="21">
        <v>67507050.973703712</v>
      </c>
      <c r="T181" s="21">
        <v>87511420.72932592</v>
      </c>
      <c r="U181" s="21">
        <v>89097008.150636837</v>
      </c>
      <c r="V181" s="21">
        <v>97771653.096172184</v>
      </c>
      <c r="W181" s="21">
        <v>32000000</v>
      </c>
      <c r="X181" s="21" t="s">
        <v>1791</v>
      </c>
      <c r="Y181" s="21">
        <v>21071546</v>
      </c>
      <c r="Z181" s="21" t="s">
        <v>1792</v>
      </c>
      <c r="AA181" s="21">
        <v>23036178</v>
      </c>
      <c r="AB181" s="21" t="s">
        <v>1793</v>
      </c>
      <c r="AC181" s="21">
        <v>39832724</v>
      </c>
      <c r="AD181" s="21" t="s">
        <v>1794</v>
      </c>
      <c r="AE181" s="21">
        <f t="shared" si="25"/>
        <v>115940448</v>
      </c>
      <c r="AF181" s="19">
        <v>44300</v>
      </c>
      <c r="AG181" s="19">
        <v>44386</v>
      </c>
      <c r="AH181" s="19">
        <v>44491</v>
      </c>
      <c r="AI181" s="19">
        <v>44578</v>
      </c>
      <c r="AJ181" s="20">
        <f t="shared" si="26"/>
        <v>0.33911907417998871</v>
      </c>
      <c r="AK181" s="20">
        <f t="shared" si="27"/>
        <v>0.47402455800454218</v>
      </c>
      <c r="AL181" s="20">
        <f t="shared" si="28"/>
        <v>0.240786240520247</v>
      </c>
      <c r="AM181" s="20">
        <f t="shared" si="29"/>
        <v>0.25855164475391362</v>
      </c>
      <c r="AN181" s="20">
        <f t="shared" si="30"/>
        <v>0.40740565121486599</v>
      </c>
      <c r="AO181" s="18" t="s">
        <v>72</v>
      </c>
      <c r="AP181" s="18" t="s">
        <v>72</v>
      </c>
      <c r="AQ181" s="18" t="s">
        <v>72</v>
      </c>
      <c r="AR181" s="18" t="s">
        <v>72</v>
      </c>
      <c r="AS181" s="18" t="s">
        <v>434</v>
      </c>
      <c r="AT181" s="18" t="s">
        <v>434</v>
      </c>
      <c r="AU181" s="18" t="s">
        <v>936</v>
      </c>
      <c r="AV181" s="18" t="s">
        <v>895</v>
      </c>
      <c r="AW181" s="18" t="s">
        <v>72</v>
      </c>
      <c r="AX181" t="s">
        <v>72</v>
      </c>
      <c r="AY181" t="s">
        <v>175</v>
      </c>
      <c r="BA181" t="s">
        <v>1795</v>
      </c>
      <c r="BB181" t="s">
        <v>1796</v>
      </c>
      <c r="BC181" t="s">
        <v>1797</v>
      </c>
    </row>
    <row r="182" spans="1:55" ht="15" customHeight="1" x14ac:dyDescent="0.25">
      <c r="A182" s="18">
        <v>13</v>
      </c>
      <c r="B182" s="18" t="s">
        <v>1732</v>
      </c>
      <c r="C182" s="18" t="s">
        <v>159</v>
      </c>
      <c r="D182" s="18" t="s">
        <v>58</v>
      </c>
      <c r="E182" s="18" t="s">
        <v>160</v>
      </c>
      <c r="F182" s="18" t="s">
        <v>161</v>
      </c>
      <c r="G182" s="18" t="s">
        <v>162</v>
      </c>
      <c r="H182" s="18" t="s">
        <v>163</v>
      </c>
      <c r="I182" t="s">
        <v>286</v>
      </c>
      <c r="J182" s="19">
        <v>44197</v>
      </c>
      <c r="K182" s="19">
        <v>44561</v>
      </c>
      <c r="L182" s="18" t="s">
        <v>64</v>
      </c>
      <c r="M182" s="18" t="str">
        <f t="shared" si="35"/>
        <v>Risaralda</v>
      </c>
      <c r="N182" s="18" t="s">
        <v>95</v>
      </c>
      <c r="O182" s="18" t="s">
        <v>287</v>
      </c>
      <c r="P182" s="18" t="s">
        <v>166</v>
      </c>
      <c r="Q182" s="20">
        <v>0.1</v>
      </c>
      <c r="R182" s="22">
        <v>1</v>
      </c>
      <c r="S182" s="22">
        <v>0.25</v>
      </c>
      <c r="T182" s="22">
        <v>0.25</v>
      </c>
      <c r="U182" s="22">
        <v>0.25</v>
      </c>
      <c r="V182" s="22">
        <v>0.25</v>
      </c>
      <c r="W182" s="22">
        <v>0</v>
      </c>
      <c r="X182" s="22" t="s">
        <v>1798</v>
      </c>
      <c r="Y182" s="22">
        <v>1</v>
      </c>
      <c r="Z182" s="22" t="s">
        <v>1799</v>
      </c>
      <c r="AA182" s="22">
        <v>0</v>
      </c>
      <c r="AB182" s="22" t="s">
        <v>1800</v>
      </c>
      <c r="AC182" s="22">
        <v>0</v>
      </c>
      <c r="AD182" s="22" t="s">
        <v>1801</v>
      </c>
      <c r="AE182" s="22">
        <f t="shared" si="25"/>
        <v>1</v>
      </c>
      <c r="AF182" s="24">
        <v>44300</v>
      </c>
      <c r="AG182" s="24">
        <v>44392</v>
      </c>
      <c r="AH182" s="24">
        <v>44491</v>
      </c>
      <c r="AI182" s="24">
        <v>44578</v>
      </c>
      <c r="AJ182" s="20">
        <f t="shared" si="26"/>
        <v>1</v>
      </c>
      <c r="AK182" s="20">
        <f t="shared" si="27"/>
        <v>0</v>
      </c>
      <c r="AL182" s="20">
        <f t="shared" si="28"/>
        <v>1</v>
      </c>
      <c r="AM182" s="20">
        <f t="shared" si="29"/>
        <v>0</v>
      </c>
      <c r="AN182" s="20">
        <f t="shared" si="30"/>
        <v>0</v>
      </c>
      <c r="AO182" s="18" t="s">
        <v>175</v>
      </c>
      <c r="AP182" s="18" t="s">
        <v>72</v>
      </c>
      <c r="AQ182" s="18" t="s">
        <v>72</v>
      </c>
      <c r="AR182" s="18" t="s">
        <v>72</v>
      </c>
      <c r="AS182" s="18" t="s">
        <v>1802</v>
      </c>
      <c r="AT182" s="18" t="s">
        <v>434</v>
      </c>
      <c r="AU182" s="18" t="s">
        <v>936</v>
      </c>
      <c r="AV182" s="18" t="s">
        <v>895</v>
      </c>
      <c r="AW182" s="18" t="s">
        <v>175</v>
      </c>
      <c r="AX182" t="s">
        <v>72</v>
      </c>
      <c r="AY182" t="s">
        <v>175</v>
      </c>
      <c r="BA182" t="s">
        <v>1803</v>
      </c>
      <c r="BB182" t="s">
        <v>1804</v>
      </c>
      <c r="BC182" t="s">
        <v>1805</v>
      </c>
    </row>
    <row r="183" spans="1:55" ht="15" customHeight="1" x14ac:dyDescent="0.25">
      <c r="A183" s="18">
        <v>1</v>
      </c>
      <c r="B183" s="18" t="s">
        <v>1806</v>
      </c>
      <c r="C183" s="18" t="s">
        <v>57</v>
      </c>
      <c r="D183" s="18" t="s">
        <v>58</v>
      </c>
      <c r="E183" s="18" t="s">
        <v>59</v>
      </c>
      <c r="F183" s="18" t="s">
        <v>60</v>
      </c>
      <c r="G183" s="18" t="s">
        <v>61</v>
      </c>
      <c r="H183" s="18" t="s">
        <v>62</v>
      </c>
      <c r="I183" s="18" t="s">
        <v>63</v>
      </c>
      <c r="J183" s="19">
        <v>44197</v>
      </c>
      <c r="K183" s="19">
        <v>44561</v>
      </c>
      <c r="L183" s="18" t="s">
        <v>64</v>
      </c>
      <c r="M183" s="18" t="str">
        <f>B183</f>
        <v>Santander</v>
      </c>
      <c r="N183" s="18" t="s">
        <v>65</v>
      </c>
      <c r="O183" s="18" t="s">
        <v>66</v>
      </c>
      <c r="P183" s="18" t="s">
        <v>67</v>
      </c>
      <c r="Q183" s="20">
        <v>0.1111111111111111</v>
      </c>
      <c r="R183" s="21">
        <v>21982</v>
      </c>
      <c r="S183" s="21">
        <v>0</v>
      </c>
      <c r="T183" s="21">
        <v>0</v>
      </c>
      <c r="U183" s="21">
        <v>0</v>
      </c>
      <c r="V183" s="21">
        <v>21982</v>
      </c>
      <c r="W183" s="21">
        <v>3605</v>
      </c>
      <c r="X183" s="21" t="s">
        <v>1807</v>
      </c>
      <c r="Y183" s="21">
        <v>5101</v>
      </c>
      <c r="Z183" s="21" t="s">
        <v>1808</v>
      </c>
      <c r="AA183" s="21">
        <v>1678</v>
      </c>
      <c r="AB183" s="21" t="s">
        <v>1809</v>
      </c>
      <c r="AC183" s="21">
        <v>4632</v>
      </c>
      <c r="AD183" s="21" t="s">
        <v>1810</v>
      </c>
      <c r="AE183" s="21">
        <f t="shared" si="25"/>
        <v>15016</v>
      </c>
      <c r="AF183" s="19">
        <v>44300</v>
      </c>
      <c r="AG183" s="19">
        <v>44392</v>
      </c>
      <c r="AH183" s="19">
        <v>44483</v>
      </c>
      <c r="AI183" s="19">
        <v>44578</v>
      </c>
      <c r="AJ183" s="20">
        <f t="shared" si="26"/>
        <v>0.68310435811118186</v>
      </c>
      <c r="AK183" s="20" t="str">
        <f t="shared" si="27"/>
        <v/>
      </c>
      <c r="AL183" s="20" t="str">
        <f t="shared" si="28"/>
        <v/>
      </c>
      <c r="AM183" s="20" t="str">
        <f t="shared" si="29"/>
        <v/>
      </c>
      <c r="AN183" s="20">
        <f t="shared" si="30"/>
        <v>0.21071786006732782</v>
      </c>
      <c r="AO183" s="18" t="s">
        <v>72</v>
      </c>
      <c r="AP183" s="18" t="s">
        <v>72</v>
      </c>
      <c r="AQ183" s="18" t="s">
        <v>72</v>
      </c>
      <c r="AR183" s="18" t="s">
        <v>72</v>
      </c>
      <c r="AS183" s="18" t="s">
        <v>1547</v>
      </c>
      <c r="AT183" s="18" t="s">
        <v>1811</v>
      </c>
      <c r="AU183" s="18" t="s">
        <v>1812</v>
      </c>
      <c r="AV183" s="18" t="s">
        <v>1813</v>
      </c>
      <c r="AW183" s="18" t="s">
        <v>72</v>
      </c>
      <c r="AX183" s="18" t="s">
        <v>72</v>
      </c>
      <c r="AY183" s="18" t="s">
        <v>72</v>
      </c>
      <c r="AZ183" s="18"/>
      <c r="BA183" s="18" t="s">
        <v>1814</v>
      </c>
      <c r="BB183" s="18" t="s">
        <v>1815</v>
      </c>
      <c r="BC183" s="18" t="s">
        <v>1816</v>
      </c>
    </row>
    <row r="184" spans="1:55" ht="15" customHeight="1" x14ac:dyDescent="0.25">
      <c r="A184" s="18">
        <v>3</v>
      </c>
      <c r="B184" s="18" t="s">
        <v>1806</v>
      </c>
      <c r="C184" s="18" t="s">
        <v>57</v>
      </c>
      <c r="D184" s="18" t="s">
        <v>58</v>
      </c>
      <c r="E184" s="18" t="s">
        <v>59</v>
      </c>
      <c r="F184" s="18" t="s">
        <v>60</v>
      </c>
      <c r="G184" s="18" t="s">
        <v>61</v>
      </c>
      <c r="H184" s="18" t="s">
        <v>62</v>
      </c>
      <c r="I184" s="18" t="s">
        <v>80</v>
      </c>
      <c r="J184" s="19">
        <v>44197</v>
      </c>
      <c r="K184" s="19">
        <v>44561</v>
      </c>
      <c r="L184" s="18" t="s">
        <v>64</v>
      </c>
      <c r="M184" s="18" t="str">
        <f t="shared" ref="M184:M191" si="36">B184</f>
        <v>Santander</v>
      </c>
      <c r="N184" s="18" t="s">
        <v>65</v>
      </c>
      <c r="O184" s="18" t="s">
        <v>81</v>
      </c>
      <c r="P184" s="18" t="s">
        <v>67</v>
      </c>
      <c r="Q184" s="20">
        <v>0.1111111111111111</v>
      </c>
      <c r="R184" s="21">
        <v>15660</v>
      </c>
      <c r="S184" s="21">
        <v>0</v>
      </c>
      <c r="T184" s="21">
        <v>0</v>
      </c>
      <c r="U184" s="21">
        <v>0</v>
      </c>
      <c r="V184" s="21">
        <v>15660</v>
      </c>
      <c r="W184" s="21">
        <v>137</v>
      </c>
      <c r="X184" s="21" t="s">
        <v>1817</v>
      </c>
      <c r="Y184" s="21">
        <v>414</v>
      </c>
      <c r="Z184" s="21" t="s">
        <v>1818</v>
      </c>
      <c r="AA184" s="21">
        <v>4790</v>
      </c>
      <c r="AB184" s="21" t="s">
        <v>1819</v>
      </c>
      <c r="AC184" s="21">
        <v>1926</v>
      </c>
      <c r="AD184" s="21" t="s">
        <v>1820</v>
      </c>
      <c r="AE184" s="21">
        <f t="shared" si="25"/>
        <v>7267</v>
      </c>
      <c r="AF184" s="19">
        <v>44300</v>
      </c>
      <c r="AG184" s="19">
        <v>44392</v>
      </c>
      <c r="AH184" s="19">
        <v>44483</v>
      </c>
      <c r="AI184" s="19">
        <v>44578</v>
      </c>
      <c r="AJ184" s="20">
        <f t="shared" si="26"/>
        <v>0.46404853128991058</v>
      </c>
      <c r="AK184" s="20" t="str">
        <f t="shared" si="27"/>
        <v/>
      </c>
      <c r="AL184" s="20" t="str">
        <f t="shared" si="28"/>
        <v/>
      </c>
      <c r="AM184" s="20" t="str">
        <f t="shared" si="29"/>
        <v/>
      </c>
      <c r="AN184" s="20">
        <f t="shared" si="30"/>
        <v>0.12298850574712644</v>
      </c>
      <c r="AO184" s="18" t="s">
        <v>72</v>
      </c>
      <c r="AP184" s="18" t="s">
        <v>72</v>
      </c>
      <c r="AQ184" s="18" t="s">
        <v>72</v>
      </c>
      <c r="AR184" s="18" t="s">
        <v>72</v>
      </c>
      <c r="AS184" s="18" t="s">
        <v>993</v>
      </c>
      <c r="AT184" s="18" t="s">
        <v>1821</v>
      </c>
      <c r="AU184" s="18" t="s">
        <v>1822</v>
      </c>
      <c r="AV184" s="18" t="s">
        <v>1823</v>
      </c>
      <c r="AW184" s="18" t="s">
        <v>72</v>
      </c>
      <c r="AX184" t="s">
        <v>72</v>
      </c>
      <c r="AY184" t="s">
        <v>72</v>
      </c>
      <c r="BA184" t="s">
        <v>1824</v>
      </c>
      <c r="BB184" t="s">
        <v>1825</v>
      </c>
      <c r="BC184" s="18" t="s">
        <v>1826</v>
      </c>
    </row>
    <row r="185" spans="1:55" ht="15" customHeight="1" x14ac:dyDescent="0.25">
      <c r="A185" s="18">
        <v>5</v>
      </c>
      <c r="B185" s="18" t="s">
        <v>1806</v>
      </c>
      <c r="C185" s="18" t="s">
        <v>334</v>
      </c>
      <c r="D185" s="18" t="s">
        <v>58</v>
      </c>
      <c r="E185" s="18" t="s">
        <v>160</v>
      </c>
      <c r="F185" s="18" t="s">
        <v>335</v>
      </c>
      <c r="G185" s="18" t="s">
        <v>61</v>
      </c>
      <c r="H185" s="18" t="s">
        <v>62</v>
      </c>
      <c r="I185" t="s">
        <v>336</v>
      </c>
      <c r="J185" s="19">
        <v>44197</v>
      </c>
      <c r="K185" s="19">
        <v>44561</v>
      </c>
      <c r="L185" s="18" t="s">
        <v>64</v>
      </c>
      <c r="M185" s="18" t="str">
        <f t="shared" si="36"/>
        <v>Santander</v>
      </c>
      <c r="N185" s="18" t="s">
        <v>65</v>
      </c>
      <c r="O185" s="18" t="s">
        <v>337</v>
      </c>
      <c r="P185" s="18" t="s">
        <v>67</v>
      </c>
      <c r="Q185" s="20">
        <v>0.1111111111111111</v>
      </c>
      <c r="R185" s="21">
        <v>40</v>
      </c>
      <c r="S185" s="21">
        <v>0</v>
      </c>
      <c r="T185" s="21">
        <v>0</v>
      </c>
      <c r="U185" s="21">
        <v>0</v>
      </c>
      <c r="V185" s="21">
        <v>40</v>
      </c>
      <c r="W185" s="21">
        <v>1</v>
      </c>
      <c r="X185" s="21" t="s">
        <v>1827</v>
      </c>
      <c r="Y185" s="21">
        <v>4</v>
      </c>
      <c r="Z185" s="21" t="s">
        <v>1828</v>
      </c>
      <c r="AA185" s="21">
        <v>100</v>
      </c>
      <c r="AB185" s="21" t="s">
        <v>1829</v>
      </c>
      <c r="AC185" s="21">
        <v>118</v>
      </c>
      <c r="AD185" s="21" t="s">
        <v>1830</v>
      </c>
      <c r="AE185" s="21">
        <f t="shared" si="25"/>
        <v>223</v>
      </c>
      <c r="AF185" s="19">
        <v>44300</v>
      </c>
      <c r="AG185" s="19">
        <v>44392</v>
      </c>
      <c r="AH185" s="19">
        <v>44481</v>
      </c>
      <c r="AI185" s="19">
        <v>44578</v>
      </c>
      <c r="AJ185" s="20">
        <f t="shared" si="26"/>
        <v>1</v>
      </c>
      <c r="AK185" s="20" t="str">
        <f t="shared" si="27"/>
        <v/>
      </c>
      <c r="AL185" s="20" t="str">
        <f t="shared" si="28"/>
        <v/>
      </c>
      <c r="AM185" s="20" t="str">
        <f t="shared" si="29"/>
        <v/>
      </c>
      <c r="AN185" s="20">
        <f t="shared" si="30"/>
        <v>1</v>
      </c>
      <c r="AO185" s="18" t="s">
        <v>72</v>
      </c>
      <c r="AP185" s="18" t="s">
        <v>72</v>
      </c>
      <c r="AQ185" s="18" t="s">
        <v>72</v>
      </c>
      <c r="AR185" s="18" t="s">
        <v>72</v>
      </c>
      <c r="AS185" s="18" t="s">
        <v>1831</v>
      </c>
      <c r="AT185" s="18" t="s">
        <v>1832</v>
      </c>
      <c r="AU185" s="18" t="s">
        <v>1833</v>
      </c>
      <c r="AV185" s="18" t="s">
        <v>1834</v>
      </c>
      <c r="AW185" s="18" t="s">
        <v>72</v>
      </c>
      <c r="AX185" t="s">
        <v>72</v>
      </c>
      <c r="AY185" t="s">
        <v>72</v>
      </c>
      <c r="BA185" t="s">
        <v>1835</v>
      </c>
      <c r="BB185" t="s">
        <v>1836</v>
      </c>
      <c r="BC185" s="18" t="s">
        <v>1837</v>
      </c>
    </row>
    <row r="186" spans="1:55" ht="15" customHeight="1" x14ac:dyDescent="0.25">
      <c r="A186" s="18">
        <v>6</v>
      </c>
      <c r="B186" s="18" t="s">
        <v>1806</v>
      </c>
      <c r="C186" s="18" t="s">
        <v>92</v>
      </c>
      <c r="D186" s="18" t="s">
        <v>58</v>
      </c>
      <c r="E186" s="18" t="s">
        <v>59</v>
      </c>
      <c r="F186" s="18" t="s">
        <v>93</v>
      </c>
      <c r="G186" s="18" t="s">
        <v>61</v>
      </c>
      <c r="H186" s="18" t="s">
        <v>62</v>
      </c>
      <c r="I186" t="s">
        <v>94</v>
      </c>
      <c r="J186" s="19">
        <v>44197</v>
      </c>
      <c r="K186" s="19">
        <v>44561</v>
      </c>
      <c r="L186" s="18" t="s">
        <v>64</v>
      </c>
      <c r="M186" s="18" t="str">
        <f t="shared" si="36"/>
        <v>Santander</v>
      </c>
      <c r="N186" s="18" t="s">
        <v>95</v>
      </c>
      <c r="O186" s="18" t="s">
        <v>96</v>
      </c>
      <c r="P186" s="18" t="s">
        <v>67</v>
      </c>
      <c r="Q186" s="20">
        <v>0.1111111111111111</v>
      </c>
      <c r="R186" s="22">
        <v>1</v>
      </c>
      <c r="S186" s="22">
        <v>0.25</v>
      </c>
      <c r="T186" s="22">
        <v>0.25</v>
      </c>
      <c r="U186" s="22">
        <v>0.25</v>
      </c>
      <c r="V186" s="22">
        <v>0.25</v>
      </c>
      <c r="W186" s="22">
        <v>0.25</v>
      </c>
      <c r="X186" s="22" t="s">
        <v>1838</v>
      </c>
      <c r="Y186" s="22">
        <v>0.25</v>
      </c>
      <c r="Z186" s="22" t="s">
        <v>1839</v>
      </c>
      <c r="AA186" s="22">
        <v>0.25</v>
      </c>
      <c r="AB186" s="22" t="s">
        <v>1840</v>
      </c>
      <c r="AC186" s="22">
        <v>0.25</v>
      </c>
      <c r="AD186" s="22" t="s">
        <v>1841</v>
      </c>
      <c r="AE186" s="22">
        <f t="shared" si="25"/>
        <v>1</v>
      </c>
      <c r="AF186" s="19">
        <v>44300</v>
      </c>
      <c r="AG186" s="19">
        <v>44392</v>
      </c>
      <c r="AH186" s="19">
        <v>44483</v>
      </c>
      <c r="AI186" s="19">
        <v>44578</v>
      </c>
      <c r="AJ186" s="20">
        <f t="shared" si="26"/>
        <v>1</v>
      </c>
      <c r="AK186" s="20">
        <f t="shared" si="27"/>
        <v>1</v>
      </c>
      <c r="AL186" s="20">
        <f t="shared" si="28"/>
        <v>1</v>
      </c>
      <c r="AM186" s="20">
        <f t="shared" si="29"/>
        <v>1</v>
      </c>
      <c r="AN186" s="20">
        <f t="shared" si="30"/>
        <v>1</v>
      </c>
      <c r="AO186" s="18" t="s">
        <v>72</v>
      </c>
      <c r="AP186" s="18" t="s">
        <v>72</v>
      </c>
      <c r="AQ186" s="18" t="s">
        <v>72</v>
      </c>
      <c r="AR186" s="18" t="s">
        <v>72</v>
      </c>
      <c r="AS186" s="18" t="s">
        <v>1575</v>
      </c>
      <c r="AT186" s="18" t="s">
        <v>1842</v>
      </c>
      <c r="AU186" s="18" t="s">
        <v>1843</v>
      </c>
      <c r="AV186" s="18" t="s">
        <v>1844</v>
      </c>
      <c r="AW186" s="18" t="s">
        <v>175</v>
      </c>
      <c r="AX186" t="s">
        <v>72</v>
      </c>
      <c r="AY186" t="s">
        <v>72</v>
      </c>
      <c r="BA186" t="s">
        <v>1845</v>
      </c>
      <c r="BB186" t="s">
        <v>1846</v>
      </c>
      <c r="BC186" t="s">
        <v>1847</v>
      </c>
    </row>
    <row r="187" spans="1:55" ht="15" customHeight="1" x14ac:dyDescent="0.25">
      <c r="A187" s="18">
        <v>7</v>
      </c>
      <c r="B187" s="18" t="s">
        <v>1806</v>
      </c>
      <c r="C187" s="18" t="s">
        <v>107</v>
      </c>
      <c r="D187" s="18" t="s">
        <v>58</v>
      </c>
      <c r="E187" s="18" t="s">
        <v>59</v>
      </c>
      <c r="F187" s="18" t="s">
        <v>93</v>
      </c>
      <c r="G187" s="18" t="s">
        <v>61</v>
      </c>
      <c r="H187" s="18" t="s">
        <v>62</v>
      </c>
      <c r="I187" t="s">
        <v>108</v>
      </c>
      <c r="J187" s="19">
        <v>44197</v>
      </c>
      <c r="K187" s="19">
        <v>44561</v>
      </c>
      <c r="L187" s="18" t="s">
        <v>64</v>
      </c>
      <c r="M187" s="18" t="str">
        <f t="shared" si="36"/>
        <v>Santander</v>
      </c>
      <c r="N187" s="18" t="s">
        <v>95</v>
      </c>
      <c r="O187" s="18" t="s">
        <v>96</v>
      </c>
      <c r="P187" s="18" t="s">
        <v>67</v>
      </c>
      <c r="Q187" s="20">
        <v>0.1111111111111111</v>
      </c>
      <c r="R187" s="22">
        <v>1</v>
      </c>
      <c r="S187" s="22">
        <v>0.25</v>
      </c>
      <c r="T187" s="22">
        <v>0.25</v>
      </c>
      <c r="U187" s="22">
        <v>0.25</v>
      </c>
      <c r="V187" s="22">
        <v>0.25</v>
      </c>
      <c r="W187" s="22">
        <v>0.25</v>
      </c>
      <c r="X187" s="22" t="s">
        <v>1848</v>
      </c>
      <c r="Y187" s="22">
        <v>0.25</v>
      </c>
      <c r="Z187" s="22" t="s">
        <v>1849</v>
      </c>
      <c r="AA187" s="22">
        <v>0.25</v>
      </c>
      <c r="AB187" s="22" t="s">
        <v>1850</v>
      </c>
      <c r="AC187" s="22">
        <v>0.25</v>
      </c>
      <c r="AD187" s="22" t="s">
        <v>1851</v>
      </c>
      <c r="AE187" s="22">
        <f t="shared" si="25"/>
        <v>1</v>
      </c>
      <c r="AF187" s="19">
        <v>44300</v>
      </c>
      <c r="AG187" s="19">
        <v>44392</v>
      </c>
      <c r="AH187" s="19">
        <v>44483</v>
      </c>
      <c r="AI187" s="19">
        <v>44578</v>
      </c>
      <c r="AJ187" s="20">
        <f t="shared" si="26"/>
        <v>1</v>
      </c>
      <c r="AK187" s="20">
        <f t="shared" si="27"/>
        <v>1</v>
      </c>
      <c r="AL187" s="20">
        <f t="shared" si="28"/>
        <v>1</v>
      </c>
      <c r="AM187" s="20">
        <f t="shared" si="29"/>
        <v>1</v>
      </c>
      <c r="AN187" s="20">
        <f t="shared" si="30"/>
        <v>1</v>
      </c>
      <c r="AO187" s="18" t="s">
        <v>72</v>
      </c>
      <c r="AP187" s="18" t="s">
        <v>72</v>
      </c>
      <c r="AQ187" s="18" t="s">
        <v>72</v>
      </c>
      <c r="AR187" s="18" t="s">
        <v>72</v>
      </c>
      <c r="AS187" s="18" t="s">
        <v>1023</v>
      </c>
      <c r="AT187" s="18" t="s">
        <v>1852</v>
      </c>
      <c r="AU187" s="18" t="s">
        <v>1853</v>
      </c>
      <c r="AV187" s="18" t="s">
        <v>1854</v>
      </c>
      <c r="AW187" s="18" t="s">
        <v>72</v>
      </c>
      <c r="AX187" t="s">
        <v>72</v>
      </c>
      <c r="AY187" t="s">
        <v>72</v>
      </c>
      <c r="BA187" t="s">
        <v>1855</v>
      </c>
      <c r="BB187" t="s">
        <v>1856</v>
      </c>
      <c r="BC187" t="s">
        <v>1857</v>
      </c>
    </row>
    <row r="188" spans="1:55" ht="15" customHeight="1" x14ac:dyDescent="0.25">
      <c r="A188" s="18">
        <v>8</v>
      </c>
      <c r="B188" s="18" t="s">
        <v>1806</v>
      </c>
      <c r="C188" s="18" t="s">
        <v>117</v>
      </c>
      <c r="D188" s="18" t="s">
        <v>118</v>
      </c>
      <c r="E188" s="18" t="s">
        <v>119</v>
      </c>
      <c r="F188" s="18" t="s">
        <v>120</v>
      </c>
      <c r="G188" s="18" t="s">
        <v>61</v>
      </c>
      <c r="H188" s="18" t="s">
        <v>121</v>
      </c>
      <c r="I188" t="s">
        <v>122</v>
      </c>
      <c r="J188" s="19">
        <v>44197</v>
      </c>
      <c r="K188" s="19">
        <v>44561</v>
      </c>
      <c r="L188" s="18" t="s">
        <v>64</v>
      </c>
      <c r="M188" s="18" t="str">
        <f t="shared" si="36"/>
        <v>Santander</v>
      </c>
      <c r="N188" s="18" t="s">
        <v>95</v>
      </c>
      <c r="O188" s="18" t="s">
        <v>96</v>
      </c>
      <c r="P188" s="18" t="s">
        <v>67</v>
      </c>
      <c r="Q188" s="20">
        <v>0.1111111111111111</v>
      </c>
      <c r="R188" s="22">
        <v>1</v>
      </c>
      <c r="S188" s="22">
        <v>0.25</v>
      </c>
      <c r="T188" s="22">
        <v>0.25</v>
      </c>
      <c r="U188" s="22">
        <v>0.25</v>
      </c>
      <c r="V188" s="22">
        <v>0.25</v>
      </c>
      <c r="W188" s="22">
        <v>0.25</v>
      </c>
      <c r="X188" s="22" t="s">
        <v>1858</v>
      </c>
      <c r="Y188" s="22">
        <v>0.25</v>
      </c>
      <c r="Z188" s="22" t="s">
        <v>1859</v>
      </c>
      <c r="AA188" s="22">
        <v>0.25</v>
      </c>
      <c r="AB188" s="22" t="s">
        <v>1860</v>
      </c>
      <c r="AC188" s="22">
        <v>0.25</v>
      </c>
      <c r="AD188" s="22" t="s">
        <v>1861</v>
      </c>
      <c r="AE188" s="22">
        <f t="shared" si="25"/>
        <v>1</v>
      </c>
      <c r="AF188" s="19">
        <v>44300</v>
      </c>
      <c r="AG188" s="19">
        <v>44392</v>
      </c>
      <c r="AH188" s="19">
        <v>44483</v>
      </c>
      <c r="AI188" s="19">
        <v>44578</v>
      </c>
      <c r="AJ188" s="20">
        <f t="shared" si="26"/>
        <v>1</v>
      </c>
      <c r="AK188" s="20">
        <f t="shared" si="27"/>
        <v>1</v>
      </c>
      <c r="AL188" s="20">
        <f t="shared" si="28"/>
        <v>1</v>
      </c>
      <c r="AM188" s="20">
        <f t="shared" si="29"/>
        <v>1</v>
      </c>
      <c r="AN188" s="20">
        <f t="shared" si="30"/>
        <v>1</v>
      </c>
      <c r="AO188" s="18" t="s">
        <v>72</v>
      </c>
      <c r="AP188" s="18" t="s">
        <v>72</v>
      </c>
      <c r="AQ188" s="18" t="s">
        <v>72</v>
      </c>
      <c r="AR188" s="18" t="s">
        <v>72</v>
      </c>
      <c r="AS188" s="18" t="s">
        <v>1034</v>
      </c>
      <c r="AT188" s="18" t="s">
        <v>1862</v>
      </c>
      <c r="AU188" s="18" t="s">
        <v>1863</v>
      </c>
      <c r="AV188" s="18" t="s">
        <v>1864</v>
      </c>
      <c r="AW188" s="18" t="s">
        <v>72</v>
      </c>
      <c r="AX188" t="s">
        <v>72</v>
      </c>
      <c r="AY188" t="s">
        <v>72</v>
      </c>
      <c r="BA188" t="s">
        <v>1865</v>
      </c>
      <c r="BB188" t="s">
        <v>1866</v>
      </c>
      <c r="BC188" t="s">
        <v>1867</v>
      </c>
    </row>
    <row r="189" spans="1:55" ht="15" customHeight="1" x14ac:dyDescent="0.25">
      <c r="A189" s="18">
        <v>9</v>
      </c>
      <c r="B189" s="18" t="s">
        <v>1806</v>
      </c>
      <c r="C189" s="18" t="s">
        <v>132</v>
      </c>
      <c r="D189" s="18" t="s">
        <v>133</v>
      </c>
      <c r="E189" s="18" t="s">
        <v>134</v>
      </c>
      <c r="F189" s="18" t="s">
        <v>135</v>
      </c>
      <c r="G189" s="18" t="s">
        <v>136</v>
      </c>
      <c r="H189" s="18" t="s">
        <v>136</v>
      </c>
      <c r="I189" t="s">
        <v>137</v>
      </c>
      <c r="J189" s="19">
        <v>44197</v>
      </c>
      <c r="K189" s="19">
        <v>44561</v>
      </c>
      <c r="L189" s="18" t="s">
        <v>64</v>
      </c>
      <c r="M189" s="18" t="str">
        <f t="shared" si="36"/>
        <v>Santander</v>
      </c>
      <c r="N189" s="18" t="s">
        <v>95</v>
      </c>
      <c r="O189" s="18" t="s">
        <v>138</v>
      </c>
      <c r="P189" s="18" t="s">
        <v>67</v>
      </c>
      <c r="Q189" s="20">
        <v>0.1111111111111111</v>
      </c>
      <c r="R189" s="22">
        <v>1</v>
      </c>
      <c r="S189" s="22">
        <v>0.25</v>
      </c>
      <c r="T189" s="22">
        <v>0.25</v>
      </c>
      <c r="U189" s="22">
        <v>0.25</v>
      </c>
      <c r="V189" s="22">
        <v>0.25</v>
      </c>
      <c r="W189" s="22">
        <v>0.25</v>
      </c>
      <c r="X189" s="22" t="s">
        <v>1868</v>
      </c>
      <c r="Y189" s="22">
        <v>0.25</v>
      </c>
      <c r="Z189" s="22" t="s">
        <v>1869</v>
      </c>
      <c r="AA189" s="22">
        <v>0.25</v>
      </c>
      <c r="AB189" s="22" t="s">
        <v>1870</v>
      </c>
      <c r="AC189" s="22">
        <v>0.25</v>
      </c>
      <c r="AD189" s="22" t="s">
        <v>1871</v>
      </c>
      <c r="AE189" s="22">
        <f t="shared" si="25"/>
        <v>1</v>
      </c>
      <c r="AF189" s="19">
        <v>44300</v>
      </c>
      <c r="AG189" s="19">
        <v>44392</v>
      </c>
      <c r="AH189" s="19">
        <v>44483</v>
      </c>
      <c r="AI189" s="19">
        <v>44578</v>
      </c>
      <c r="AJ189" s="20">
        <f t="shared" si="26"/>
        <v>1</v>
      </c>
      <c r="AK189" s="20">
        <f t="shared" si="27"/>
        <v>1</v>
      </c>
      <c r="AL189" s="20">
        <f t="shared" si="28"/>
        <v>1</v>
      </c>
      <c r="AM189" s="20">
        <f t="shared" si="29"/>
        <v>1</v>
      </c>
      <c r="AN189" s="20">
        <f t="shared" si="30"/>
        <v>1</v>
      </c>
      <c r="AO189" s="18" t="s">
        <v>72</v>
      </c>
      <c r="AP189" s="18" t="s">
        <v>72</v>
      </c>
      <c r="AQ189" s="18" t="s">
        <v>72</v>
      </c>
      <c r="AR189" s="18" t="s">
        <v>72</v>
      </c>
      <c r="AS189" s="18" t="s">
        <v>1045</v>
      </c>
      <c r="AT189" s="18" t="s">
        <v>1872</v>
      </c>
      <c r="AU189" s="18" t="s">
        <v>1873</v>
      </c>
      <c r="AV189" s="18" t="s">
        <v>1874</v>
      </c>
      <c r="AW189" s="18" t="s">
        <v>72</v>
      </c>
      <c r="AX189" t="s">
        <v>72</v>
      </c>
      <c r="AY189" t="s">
        <v>72</v>
      </c>
      <c r="BA189" t="s">
        <v>1875</v>
      </c>
      <c r="BB189" t="s">
        <v>1876</v>
      </c>
      <c r="BC189" t="s">
        <v>1877</v>
      </c>
    </row>
    <row r="190" spans="1:55" ht="15" customHeight="1" x14ac:dyDescent="0.25">
      <c r="A190" s="18">
        <v>10</v>
      </c>
      <c r="B190" s="18" t="s">
        <v>1806</v>
      </c>
      <c r="C190" s="18" t="s">
        <v>132</v>
      </c>
      <c r="D190" s="18" t="s">
        <v>133</v>
      </c>
      <c r="E190" s="18" t="s">
        <v>134</v>
      </c>
      <c r="F190" s="18" t="s">
        <v>135</v>
      </c>
      <c r="G190" s="18" t="s">
        <v>136</v>
      </c>
      <c r="H190" s="18" t="s">
        <v>136</v>
      </c>
      <c r="I190" t="s">
        <v>149</v>
      </c>
      <c r="J190" s="19">
        <v>44197</v>
      </c>
      <c r="K190" s="19">
        <v>44561</v>
      </c>
      <c r="L190" s="18" t="s">
        <v>64</v>
      </c>
      <c r="M190" s="18" t="str">
        <f t="shared" si="36"/>
        <v>Santander</v>
      </c>
      <c r="N190" s="18" t="s">
        <v>95</v>
      </c>
      <c r="O190" s="18" t="s">
        <v>150</v>
      </c>
      <c r="P190" s="18" t="s">
        <v>67</v>
      </c>
      <c r="Q190" s="20">
        <v>0.1111111111111111</v>
      </c>
      <c r="R190" s="22">
        <v>1</v>
      </c>
      <c r="S190" s="22">
        <v>0.25</v>
      </c>
      <c r="T190" s="22">
        <v>0.25</v>
      </c>
      <c r="U190" s="22">
        <v>0.25</v>
      </c>
      <c r="V190" s="22">
        <v>0.25</v>
      </c>
      <c r="W190" s="22">
        <v>0.25</v>
      </c>
      <c r="X190" s="22" t="s">
        <v>1878</v>
      </c>
      <c r="Y190" s="22">
        <v>0.25</v>
      </c>
      <c r="Z190" s="22" t="s">
        <v>1879</v>
      </c>
      <c r="AA190" s="22">
        <v>0.25</v>
      </c>
      <c r="AB190" s="22" t="s">
        <v>1880</v>
      </c>
      <c r="AC190" s="22">
        <v>0.25</v>
      </c>
      <c r="AD190" s="22" t="s">
        <v>1881</v>
      </c>
      <c r="AE190" s="22">
        <f t="shared" si="25"/>
        <v>1</v>
      </c>
      <c r="AF190" s="19">
        <v>44300</v>
      </c>
      <c r="AG190" s="19">
        <v>44392</v>
      </c>
      <c r="AH190" s="19">
        <v>44483</v>
      </c>
      <c r="AI190" s="19">
        <v>44578</v>
      </c>
      <c r="AJ190" s="20">
        <f t="shared" si="26"/>
        <v>1</v>
      </c>
      <c r="AK190" s="20">
        <f t="shared" si="27"/>
        <v>1</v>
      </c>
      <c r="AL190" s="20">
        <f t="shared" si="28"/>
        <v>1</v>
      </c>
      <c r="AM190" s="20">
        <f t="shared" si="29"/>
        <v>1</v>
      </c>
      <c r="AN190" s="20">
        <f t="shared" si="30"/>
        <v>1</v>
      </c>
      <c r="AO190" s="18" t="s">
        <v>72</v>
      </c>
      <c r="AP190" s="18" t="s">
        <v>72</v>
      </c>
      <c r="AQ190" s="18" t="s">
        <v>72</v>
      </c>
      <c r="AR190" s="18" t="s">
        <v>72</v>
      </c>
      <c r="AS190" s="18" t="s">
        <v>1612</v>
      </c>
      <c r="AT190" s="18" t="s">
        <v>1882</v>
      </c>
      <c r="AU190" s="18" t="s">
        <v>1883</v>
      </c>
      <c r="AV190" s="18" t="s">
        <v>1884</v>
      </c>
      <c r="AW190" s="18" t="s">
        <v>175</v>
      </c>
      <c r="AX190" t="s">
        <v>72</v>
      </c>
      <c r="AY190" t="s">
        <v>72</v>
      </c>
      <c r="BA190" t="s">
        <v>1885</v>
      </c>
      <c r="BB190" t="s">
        <v>1886</v>
      </c>
      <c r="BC190" t="s">
        <v>1887</v>
      </c>
    </row>
    <row r="191" spans="1:55" ht="15" customHeight="1" x14ac:dyDescent="0.25">
      <c r="A191" s="18">
        <v>12</v>
      </c>
      <c r="B191" s="18" t="s">
        <v>1806</v>
      </c>
      <c r="C191" s="18" t="s">
        <v>159</v>
      </c>
      <c r="D191" s="18" t="s">
        <v>58</v>
      </c>
      <c r="E191" s="18" t="s">
        <v>160</v>
      </c>
      <c r="F191" s="18" t="s">
        <v>161</v>
      </c>
      <c r="G191" s="18" t="s">
        <v>162</v>
      </c>
      <c r="H191" s="18" t="s">
        <v>163</v>
      </c>
      <c r="I191" t="s">
        <v>164</v>
      </c>
      <c r="J191" s="19">
        <v>44197</v>
      </c>
      <c r="K191" s="19">
        <v>44561</v>
      </c>
      <c r="L191" s="18" t="s">
        <v>64</v>
      </c>
      <c r="M191" s="18" t="str">
        <f t="shared" si="36"/>
        <v>Santander</v>
      </c>
      <c r="N191" s="18" t="s">
        <v>65</v>
      </c>
      <c r="O191" s="18" t="s">
        <v>165</v>
      </c>
      <c r="P191" s="18" t="s">
        <v>166</v>
      </c>
      <c r="Q191" s="20">
        <v>0.1111111111111111</v>
      </c>
      <c r="R191" s="21">
        <f>SUM(S191:V191)</f>
        <v>342048958.83722198</v>
      </c>
      <c r="S191" s="21">
        <v>67539004.175142452</v>
      </c>
      <c r="T191" s="21">
        <v>87552842.62547484</v>
      </c>
      <c r="U191" s="21">
        <v>89139180.554970324</v>
      </c>
      <c r="V191" s="21">
        <v>97817931.481634408</v>
      </c>
      <c r="W191" s="21">
        <v>28605649</v>
      </c>
      <c r="X191" s="21" t="s">
        <v>1888</v>
      </c>
      <c r="Y191" s="21">
        <v>38155744</v>
      </c>
      <c r="Z191" s="21" t="s">
        <v>1889</v>
      </c>
      <c r="AA191" s="21">
        <v>42374176</v>
      </c>
      <c r="AB191" s="21" t="s">
        <v>1890</v>
      </c>
      <c r="AC191" s="21">
        <v>31329353</v>
      </c>
      <c r="AD191" s="21" t="s">
        <v>1891</v>
      </c>
      <c r="AE191" s="21">
        <f t="shared" si="25"/>
        <v>140464922</v>
      </c>
      <c r="AF191" s="19">
        <v>44300</v>
      </c>
      <c r="AG191" s="19">
        <v>44392</v>
      </c>
      <c r="AH191" s="19">
        <v>44482</v>
      </c>
      <c r="AI191" s="19">
        <v>44578</v>
      </c>
      <c r="AJ191" s="20">
        <f t="shared" si="26"/>
        <v>0.41065735875210191</v>
      </c>
      <c r="AK191" s="20">
        <f t="shared" si="27"/>
        <v>0.42354265286203657</v>
      </c>
      <c r="AL191" s="20">
        <f t="shared" si="28"/>
        <v>0.4358024577593555</v>
      </c>
      <c r="AM191" s="20">
        <f t="shared" si="29"/>
        <v>0.47537093942510167</v>
      </c>
      <c r="AN191" s="20">
        <f t="shared" si="30"/>
        <v>0.32028230944427788</v>
      </c>
      <c r="AO191" s="18" t="s">
        <v>72</v>
      </c>
      <c r="AP191" s="18" t="s">
        <v>72</v>
      </c>
      <c r="AQ191" s="18" t="s">
        <v>72</v>
      </c>
      <c r="AR191" s="18" t="s">
        <v>72</v>
      </c>
      <c r="AS191" s="18" t="s">
        <v>1892</v>
      </c>
      <c r="AT191" s="18" t="s">
        <v>1893</v>
      </c>
      <c r="AU191" s="18" t="s">
        <v>1894</v>
      </c>
      <c r="AV191" s="18" t="s">
        <v>1895</v>
      </c>
      <c r="AW191" s="18" t="s">
        <v>72</v>
      </c>
      <c r="AX191" t="s">
        <v>72</v>
      </c>
      <c r="AY191" t="s">
        <v>72</v>
      </c>
      <c r="BA191" t="s">
        <v>1896</v>
      </c>
      <c r="BB191" t="s">
        <v>1897</v>
      </c>
      <c r="BC191" t="s">
        <v>1898</v>
      </c>
    </row>
    <row r="192" spans="1:55" ht="15" customHeight="1" x14ac:dyDescent="0.25">
      <c r="A192" s="18">
        <v>1</v>
      </c>
      <c r="B192" s="18" t="s">
        <v>1899</v>
      </c>
      <c r="C192" s="18" t="s">
        <v>185</v>
      </c>
      <c r="D192" s="18" t="s">
        <v>58</v>
      </c>
      <c r="E192" s="18" t="s">
        <v>59</v>
      </c>
      <c r="F192" s="18" t="s">
        <v>60</v>
      </c>
      <c r="G192" s="18" t="s">
        <v>61</v>
      </c>
      <c r="H192" s="18" t="s">
        <v>62</v>
      </c>
      <c r="I192" s="18" t="s">
        <v>198</v>
      </c>
      <c r="J192" s="19">
        <v>44197</v>
      </c>
      <c r="K192" s="19">
        <v>44561</v>
      </c>
      <c r="L192" s="18" t="s">
        <v>64</v>
      </c>
      <c r="M192" s="18" t="str">
        <f>B192</f>
        <v>Sucre</v>
      </c>
      <c r="N192" s="18" t="s">
        <v>65</v>
      </c>
      <c r="O192" s="18" t="s">
        <v>199</v>
      </c>
      <c r="P192" s="18" t="s">
        <v>67</v>
      </c>
      <c r="Q192" s="20">
        <v>0.1</v>
      </c>
      <c r="R192" s="21">
        <v>96331</v>
      </c>
      <c r="S192" s="21">
        <v>0</v>
      </c>
      <c r="T192" s="21">
        <v>0</v>
      </c>
      <c r="U192" s="21">
        <v>0</v>
      </c>
      <c r="V192" s="21">
        <v>96331</v>
      </c>
      <c r="W192" s="21">
        <v>0</v>
      </c>
      <c r="X192" s="21" t="s">
        <v>1900</v>
      </c>
      <c r="Y192" s="21">
        <v>0</v>
      </c>
      <c r="Z192" s="21" t="s">
        <v>1901</v>
      </c>
      <c r="AA192" s="21">
        <v>0</v>
      </c>
      <c r="AB192" s="21" t="s">
        <v>1902</v>
      </c>
      <c r="AC192" s="21">
        <v>0</v>
      </c>
      <c r="AD192" s="21" t="s">
        <v>1903</v>
      </c>
      <c r="AE192" s="21">
        <f t="shared" si="25"/>
        <v>0</v>
      </c>
      <c r="AF192" s="19">
        <v>44300</v>
      </c>
      <c r="AG192" s="19">
        <v>44390</v>
      </c>
      <c r="AH192" s="19">
        <v>44477</v>
      </c>
      <c r="AI192" s="19">
        <v>44578</v>
      </c>
      <c r="AJ192" s="20">
        <f t="shared" si="26"/>
        <v>0</v>
      </c>
      <c r="AK192" s="20" t="str">
        <f t="shared" si="27"/>
        <v/>
      </c>
      <c r="AL192" s="20" t="str">
        <f t="shared" si="28"/>
        <v/>
      </c>
      <c r="AM192" s="20" t="str">
        <f t="shared" si="29"/>
        <v/>
      </c>
      <c r="AN192" s="20">
        <f t="shared" si="30"/>
        <v>0</v>
      </c>
      <c r="AO192" s="18" t="s">
        <v>180</v>
      </c>
      <c r="AP192" s="18" t="s">
        <v>180</v>
      </c>
      <c r="AQ192" s="18" t="s">
        <v>72</v>
      </c>
      <c r="AR192" s="18" t="s">
        <v>180</v>
      </c>
      <c r="AS192" s="18" t="s">
        <v>180</v>
      </c>
      <c r="AT192" s="18" t="s">
        <v>180</v>
      </c>
      <c r="AU192" s="18" t="s">
        <v>1904</v>
      </c>
      <c r="AV192" s="18" t="s">
        <v>895</v>
      </c>
      <c r="AW192" s="18" t="s">
        <v>180</v>
      </c>
      <c r="AX192" s="18" t="s">
        <v>180</v>
      </c>
      <c r="AY192" s="18" t="s">
        <v>180</v>
      </c>
      <c r="AZ192" s="18"/>
      <c r="BA192" s="18" t="s">
        <v>1905</v>
      </c>
      <c r="BB192" s="18" t="s">
        <v>1905</v>
      </c>
      <c r="BC192" s="18" t="s">
        <v>1905</v>
      </c>
    </row>
    <row r="193" spans="1:55" ht="15" customHeight="1" x14ac:dyDescent="0.25">
      <c r="A193" s="18">
        <v>2</v>
      </c>
      <c r="B193" s="18" t="s">
        <v>1899</v>
      </c>
      <c r="C193" s="18" t="s">
        <v>57</v>
      </c>
      <c r="D193" s="18" t="s">
        <v>58</v>
      </c>
      <c r="E193" s="18" t="s">
        <v>59</v>
      </c>
      <c r="F193" s="18" t="s">
        <v>60</v>
      </c>
      <c r="G193" s="18" t="s">
        <v>61</v>
      </c>
      <c r="H193" s="18" t="s">
        <v>62</v>
      </c>
      <c r="I193" s="18" t="s">
        <v>63</v>
      </c>
      <c r="J193" s="19">
        <v>44197</v>
      </c>
      <c r="K193" s="19">
        <v>44561</v>
      </c>
      <c r="L193" s="18" t="s">
        <v>64</v>
      </c>
      <c r="M193" s="18" t="str">
        <f t="shared" ref="M193:M201" si="37">B193</f>
        <v>Sucre</v>
      </c>
      <c r="N193" s="18" t="s">
        <v>65</v>
      </c>
      <c r="O193" s="18" t="s">
        <v>66</v>
      </c>
      <c r="P193" s="18" t="s">
        <v>67</v>
      </c>
      <c r="Q193" s="20">
        <v>0.1</v>
      </c>
      <c r="R193" s="21">
        <v>5789</v>
      </c>
      <c r="S193" s="21">
        <v>0</v>
      </c>
      <c r="T193" s="21">
        <v>0</v>
      </c>
      <c r="U193" s="21">
        <v>0</v>
      </c>
      <c r="V193" s="21">
        <v>5789</v>
      </c>
      <c r="W193" s="21">
        <v>0</v>
      </c>
      <c r="X193" s="21" t="s">
        <v>1906</v>
      </c>
      <c r="Y193" s="21">
        <v>1507</v>
      </c>
      <c r="Z193" s="21" t="s">
        <v>1907</v>
      </c>
      <c r="AA193" s="21">
        <v>2639</v>
      </c>
      <c r="AB193" s="21" t="s">
        <v>1908</v>
      </c>
      <c r="AC193" s="21">
        <v>6860</v>
      </c>
      <c r="AD193" s="21" t="s">
        <v>1909</v>
      </c>
      <c r="AE193" s="21">
        <f t="shared" si="25"/>
        <v>11006</v>
      </c>
      <c r="AF193" s="19">
        <v>44300</v>
      </c>
      <c r="AG193" s="19">
        <v>44390</v>
      </c>
      <c r="AH193" s="19">
        <v>44483</v>
      </c>
      <c r="AI193" s="19">
        <v>44578</v>
      </c>
      <c r="AJ193" s="20">
        <f t="shared" si="26"/>
        <v>1</v>
      </c>
      <c r="AK193" s="20" t="str">
        <f t="shared" si="27"/>
        <v/>
      </c>
      <c r="AL193" s="20" t="str">
        <f t="shared" si="28"/>
        <v/>
      </c>
      <c r="AM193" s="20" t="str">
        <f t="shared" si="29"/>
        <v/>
      </c>
      <c r="AN193" s="20">
        <f t="shared" si="30"/>
        <v>1</v>
      </c>
      <c r="AO193" s="18" t="s">
        <v>72</v>
      </c>
      <c r="AP193" s="18" t="s">
        <v>72</v>
      </c>
      <c r="AQ193" s="18" t="s">
        <v>72</v>
      </c>
      <c r="AR193" s="18" t="s">
        <v>72</v>
      </c>
      <c r="AS193" s="18" t="s">
        <v>1910</v>
      </c>
      <c r="AT193" s="18" t="s">
        <v>1911</v>
      </c>
      <c r="AU193" s="18" t="s">
        <v>904</v>
      </c>
      <c r="AV193" s="18" t="s">
        <v>895</v>
      </c>
      <c r="AW193" s="18" t="s">
        <v>72</v>
      </c>
      <c r="AX193" t="s">
        <v>72</v>
      </c>
      <c r="AY193" t="s">
        <v>72</v>
      </c>
      <c r="BA193" t="s">
        <v>1912</v>
      </c>
      <c r="BB193" t="s">
        <v>1913</v>
      </c>
      <c r="BC193" t="s">
        <v>1914</v>
      </c>
    </row>
    <row r="194" spans="1:55" ht="15" customHeight="1" x14ac:dyDescent="0.25">
      <c r="A194" s="18">
        <v>4</v>
      </c>
      <c r="B194" s="18" t="s">
        <v>1899</v>
      </c>
      <c r="C194" s="18" t="s">
        <v>57</v>
      </c>
      <c r="D194" s="18" t="s">
        <v>58</v>
      </c>
      <c r="E194" s="18" t="s">
        <v>59</v>
      </c>
      <c r="F194" s="18" t="s">
        <v>60</v>
      </c>
      <c r="G194" s="18" t="s">
        <v>61</v>
      </c>
      <c r="H194" s="18" t="s">
        <v>62</v>
      </c>
      <c r="I194" s="18" t="s">
        <v>80</v>
      </c>
      <c r="J194" s="19">
        <v>44197</v>
      </c>
      <c r="K194" s="19">
        <v>44561</v>
      </c>
      <c r="L194" s="18" t="s">
        <v>64</v>
      </c>
      <c r="M194" s="18" t="str">
        <f t="shared" si="37"/>
        <v>Sucre</v>
      </c>
      <c r="N194" s="18" t="s">
        <v>65</v>
      </c>
      <c r="O194" s="18" t="s">
        <v>81</v>
      </c>
      <c r="P194" s="18" t="s">
        <v>67</v>
      </c>
      <c r="Q194" s="20">
        <v>0.1</v>
      </c>
      <c r="R194" s="21">
        <v>4939</v>
      </c>
      <c r="S194" s="21">
        <v>0</v>
      </c>
      <c r="T194" s="21">
        <v>0</v>
      </c>
      <c r="U194" s="21">
        <v>0</v>
      </c>
      <c r="V194" s="21">
        <v>4939</v>
      </c>
      <c r="W194" s="21">
        <v>0</v>
      </c>
      <c r="X194" s="21" t="s">
        <v>1915</v>
      </c>
      <c r="Y194" s="21">
        <v>514</v>
      </c>
      <c r="Z194" s="21" t="s">
        <v>1916</v>
      </c>
      <c r="AA194" s="21">
        <v>640</v>
      </c>
      <c r="AB194" s="21" t="s">
        <v>1917</v>
      </c>
      <c r="AC194" s="21">
        <v>3362</v>
      </c>
      <c r="AD194" s="21" t="s">
        <v>1918</v>
      </c>
      <c r="AE194" s="21">
        <f t="shared" ref="AE194:AE222" si="38">AC194+AA194+Y194+W194</f>
        <v>4516</v>
      </c>
      <c r="AF194" s="19">
        <v>44300</v>
      </c>
      <c r="AG194" s="19">
        <v>44390</v>
      </c>
      <c r="AH194" s="19">
        <v>44477</v>
      </c>
      <c r="AI194" s="19">
        <v>44578</v>
      </c>
      <c r="AJ194" s="20">
        <f t="shared" ref="AJ194:AJ222" si="39">IFERROR(IF((W194+Y194+AA194+AC194)/R194&gt;1,1,(W194+Y194+AA194+AC194)/R194),0)</f>
        <v>0.91435513261793888</v>
      </c>
      <c r="AK194" s="20" t="str">
        <f t="shared" ref="AK194:AK222" si="40">IFERROR(IF(S194=0,"",IF((W194/S194)&gt;1,1,(W194/S194))),"")</f>
        <v/>
      </c>
      <c r="AL194" s="20" t="str">
        <f t="shared" ref="AL194:AL222" si="41">IFERROR(IF(T194=0,"",IF((Y194/T194)&gt;1,1,(Y194/T194))),"")</f>
        <v/>
      </c>
      <c r="AM194" s="20" t="str">
        <f t="shared" ref="AM194:AM222" si="42">IFERROR(IF(U194=0,"",IF((AA194/U194)&gt;1,1,(AA194/U194))),"")</f>
        <v/>
      </c>
      <c r="AN194" s="20">
        <f t="shared" ref="AN194:AN222" si="43">IFERROR(IF(V194=0,"",IF((AC194/V194)&gt;1,1,(AC194/V194))),"")</f>
        <v>0.68070459607207934</v>
      </c>
      <c r="AO194" s="18" t="s">
        <v>72</v>
      </c>
      <c r="AP194" s="18" t="s">
        <v>72</v>
      </c>
      <c r="AQ194" s="18" t="s">
        <v>72</v>
      </c>
      <c r="AR194" s="18" t="s">
        <v>72</v>
      </c>
      <c r="AS194" s="18" t="s">
        <v>1910</v>
      </c>
      <c r="AT194" s="18" t="s">
        <v>1919</v>
      </c>
      <c r="AU194" s="18" t="s">
        <v>904</v>
      </c>
      <c r="AV194" s="18" t="s">
        <v>895</v>
      </c>
      <c r="AW194" s="18" t="s">
        <v>72</v>
      </c>
      <c r="AX194" t="s">
        <v>72</v>
      </c>
      <c r="AY194" t="s">
        <v>72</v>
      </c>
      <c r="BA194" t="s">
        <v>1920</v>
      </c>
      <c r="BB194" t="s">
        <v>1921</v>
      </c>
      <c r="BC194" t="s">
        <v>1922</v>
      </c>
    </row>
    <row r="195" spans="1:55" ht="15" customHeight="1" x14ac:dyDescent="0.25">
      <c r="A195" s="18">
        <v>6</v>
      </c>
      <c r="B195" s="18" t="s">
        <v>1899</v>
      </c>
      <c r="C195" s="18" t="s">
        <v>334</v>
      </c>
      <c r="D195" s="18" t="s">
        <v>58</v>
      </c>
      <c r="E195" s="18" t="s">
        <v>160</v>
      </c>
      <c r="F195" s="18" t="s">
        <v>335</v>
      </c>
      <c r="G195" s="18" t="s">
        <v>61</v>
      </c>
      <c r="H195" s="18" t="s">
        <v>62</v>
      </c>
      <c r="I195" t="s">
        <v>336</v>
      </c>
      <c r="J195" s="19">
        <v>44197</v>
      </c>
      <c r="K195" s="19">
        <v>44561</v>
      </c>
      <c r="L195" s="18" t="s">
        <v>64</v>
      </c>
      <c r="M195" s="18" t="str">
        <f t="shared" si="37"/>
        <v>Sucre</v>
      </c>
      <c r="N195" s="18" t="s">
        <v>65</v>
      </c>
      <c r="O195" s="18" t="s">
        <v>337</v>
      </c>
      <c r="P195" s="18" t="s">
        <v>67</v>
      </c>
      <c r="Q195" s="20">
        <v>0.1</v>
      </c>
      <c r="R195" s="21">
        <v>40</v>
      </c>
      <c r="S195" s="21">
        <v>0</v>
      </c>
      <c r="T195" s="21">
        <v>0</v>
      </c>
      <c r="U195" s="21">
        <v>0</v>
      </c>
      <c r="V195" s="21">
        <v>40</v>
      </c>
      <c r="W195" s="21">
        <v>0</v>
      </c>
      <c r="X195" s="21" t="s">
        <v>1923</v>
      </c>
      <c r="Y195" s="21">
        <v>7</v>
      </c>
      <c r="Z195" s="21" t="s">
        <v>1924</v>
      </c>
      <c r="AA195" s="21">
        <v>11</v>
      </c>
      <c r="AB195" s="21" t="s">
        <v>1925</v>
      </c>
      <c r="AC195" s="21">
        <v>17</v>
      </c>
      <c r="AD195" s="21" t="s">
        <v>1926</v>
      </c>
      <c r="AE195" s="21">
        <f t="shared" si="38"/>
        <v>35</v>
      </c>
      <c r="AF195" s="19">
        <v>44300</v>
      </c>
      <c r="AG195" s="19">
        <v>44392</v>
      </c>
      <c r="AH195" s="19">
        <v>44477</v>
      </c>
      <c r="AI195" s="19">
        <v>44578</v>
      </c>
      <c r="AJ195" s="20">
        <f t="shared" si="39"/>
        <v>0.875</v>
      </c>
      <c r="AK195" s="20" t="str">
        <f t="shared" si="40"/>
        <v/>
      </c>
      <c r="AL195" s="20" t="str">
        <f t="shared" si="41"/>
        <v/>
      </c>
      <c r="AM195" s="20" t="str">
        <f t="shared" si="42"/>
        <v/>
      </c>
      <c r="AN195" s="20">
        <f t="shared" si="43"/>
        <v>0.42499999999999999</v>
      </c>
      <c r="AO195" s="18" t="s">
        <v>180</v>
      </c>
      <c r="AP195" s="18" t="s">
        <v>72</v>
      </c>
      <c r="AQ195" s="18" t="s">
        <v>72</v>
      </c>
      <c r="AR195" s="18" t="s">
        <v>72</v>
      </c>
      <c r="AS195" s="18" t="s">
        <v>180</v>
      </c>
      <c r="AT195" s="18" t="s">
        <v>1927</v>
      </c>
      <c r="AU195" s="18" t="s">
        <v>904</v>
      </c>
      <c r="AV195" s="18" t="s">
        <v>895</v>
      </c>
      <c r="AW195" s="18" t="s">
        <v>180</v>
      </c>
      <c r="AX195" t="s">
        <v>72</v>
      </c>
      <c r="AY195" t="s">
        <v>72</v>
      </c>
      <c r="BA195" t="s">
        <v>1928</v>
      </c>
      <c r="BB195" t="s">
        <v>1929</v>
      </c>
      <c r="BC195" t="s">
        <v>1930</v>
      </c>
    </row>
    <row r="196" spans="1:55" ht="15" customHeight="1" x14ac:dyDescent="0.25">
      <c r="A196" s="18">
        <v>7</v>
      </c>
      <c r="B196" s="18" t="s">
        <v>1899</v>
      </c>
      <c r="C196" s="18" t="s">
        <v>92</v>
      </c>
      <c r="D196" s="18" t="s">
        <v>58</v>
      </c>
      <c r="E196" s="18" t="s">
        <v>59</v>
      </c>
      <c r="F196" s="18" t="s">
        <v>93</v>
      </c>
      <c r="G196" s="18" t="s">
        <v>61</v>
      </c>
      <c r="H196" s="18" t="s">
        <v>62</v>
      </c>
      <c r="I196" t="s">
        <v>94</v>
      </c>
      <c r="J196" s="19">
        <v>44197</v>
      </c>
      <c r="K196" s="19">
        <v>44561</v>
      </c>
      <c r="L196" s="18" t="s">
        <v>64</v>
      </c>
      <c r="M196" s="18" t="str">
        <f t="shared" si="37"/>
        <v>Sucre</v>
      </c>
      <c r="N196" s="18" t="s">
        <v>95</v>
      </c>
      <c r="O196" s="18" t="s">
        <v>96</v>
      </c>
      <c r="P196" s="18" t="s">
        <v>67</v>
      </c>
      <c r="Q196" s="20">
        <v>0.1</v>
      </c>
      <c r="R196" s="22">
        <v>1</v>
      </c>
      <c r="S196" s="22">
        <v>0.25</v>
      </c>
      <c r="T196" s="22">
        <v>0.25</v>
      </c>
      <c r="U196" s="22">
        <v>0.25</v>
      </c>
      <c r="V196" s="22">
        <v>0.25</v>
      </c>
      <c r="W196" s="22">
        <v>0</v>
      </c>
      <c r="X196" s="22" t="s">
        <v>1931</v>
      </c>
      <c r="Y196" s="22">
        <v>0.24</v>
      </c>
      <c r="Z196" s="22" t="s">
        <v>1932</v>
      </c>
      <c r="AA196" s="22">
        <v>0.25</v>
      </c>
      <c r="AB196" s="22" t="s">
        <v>1933</v>
      </c>
      <c r="AC196" s="22">
        <v>0.25</v>
      </c>
      <c r="AD196" s="22" t="s">
        <v>1934</v>
      </c>
      <c r="AE196" s="22">
        <f t="shared" si="38"/>
        <v>0.74</v>
      </c>
      <c r="AF196" s="19">
        <v>44300</v>
      </c>
      <c r="AG196" s="19">
        <v>44391</v>
      </c>
      <c r="AH196" s="19">
        <v>44483</v>
      </c>
      <c r="AI196" s="19">
        <v>44578</v>
      </c>
      <c r="AJ196" s="20">
        <f t="shared" si="39"/>
        <v>0.74</v>
      </c>
      <c r="AK196" s="20">
        <f t="shared" si="40"/>
        <v>0</v>
      </c>
      <c r="AL196" s="20">
        <f t="shared" si="41"/>
        <v>0.96</v>
      </c>
      <c r="AM196" s="20">
        <f t="shared" si="42"/>
        <v>1</v>
      </c>
      <c r="AN196" s="20">
        <f t="shared" si="43"/>
        <v>1</v>
      </c>
      <c r="AO196" s="18" t="s">
        <v>175</v>
      </c>
      <c r="AP196" s="18" t="s">
        <v>72</v>
      </c>
      <c r="AQ196" s="18" t="s">
        <v>72</v>
      </c>
      <c r="AR196" s="18" t="s">
        <v>72</v>
      </c>
      <c r="AS196" s="18" t="s">
        <v>1935</v>
      </c>
      <c r="AT196" s="18" t="s">
        <v>1936</v>
      </c>
      <c r="AU196" s="18" t="s">
        <v>904</v>
      </c>
      <c r="AV196" s="18" t="s">
        <v>895</v>
      </c>
      <c r="AW196" s="18" t="s">
        <v>175</v>
      </c>
      <c r="AX196" t="s">
        <v>72</v>
      </c>
      <c r="AY196" t="s">
        <v>72</v>
      </c>
      <c r="BA196" t="s">
        <v>1937</v>
      </c>
      <c r="BB196" t="s">
        <v>1938</v>
      </c>
      <c r="BC196" t="s">
        <v>1939</v>
      </c>
    </row>
    <row r="197" spans="1:55" ht="15" customHeight="1" x14ac:dyDescent="0.25">
      <c r="A197" s="18">
        <v>8</v>
      </c>
      <c r="B197" s="18" t="s">
        <v>1899</v>
      </c>
      <c r="C197" s="18" t="s">
        <v>107</v>
      </c>
      <c r="D197" s="18" t="s">
        <v>58</v>
      </c>
      <c r="E197" s="18" t="s">
        <v>59</v>
      </c>
      <c r="F197" s="18" t="s">
        <v>93</v>
      </c>
      <c r="G197" s="18" t="s">
        <v>61</v>
      </c>
      <c r="H197" s="18" t="s">
        <v>62</v>
      </c>
      <c r="I197" t="s">
        <v>108</v>
      </c>
      <c r="J197" s="19">
        <v>44197</v>
      </c>
      <c r="K197" s="19">
        <v>44561</v>
      </c>
      <c r="L197" s="18" t="s">
        <v>64</v>
      </c>
      <c r="M197" s="18" t="str">
        <f t="shared" si="37"/>
        <v>Sucre</v>
      </c>
      <c r="N197" s="18" t="s">
        <v>95</v>
      </c>
      <c r="O197" s="18" t="s">
        <v>96</v>
      </c>
      <c r="P197" s="18" t="s">
        <v>67</v>
      </c>
      <c r="Q197" s="20">
        <v>0.1</v>
      </c>
      <c r="R197" s="22">
        <v>1</v>
      </c>
      <c r="S197" s="22">
        <v>0.25</v>
      </c>
      <c r="T197" s="22">
        <v>0.25</v>
      </c>
      <c r="U197" s="22">
        <v>0.25</v>
      </c>
      <c r="V197" s="22">
        <v>0.25</v>
      </c>
      <c r="W197" s="22">
        <v>0</v>
      </c>
      <c r="X197" s="22" t="s">
        <v>1940</v>
      </c>
      <c r="Y197" s="22">
        <v>0.24</v>
      </c>
      <c r="Z197" s="22" t="s">
        <v>1941</v>
      </c>
      <c r="AA197" s="22">
        <v>0.25</v>
      </c>
      <c r="AB197" s="22" t="s">
        <v>1942</v>
      </c>
      <c r="AC197" s="22">
        <v>0.39</v>
      </c>
      <c r="AD197" s="22" t="s">
        <v>1943</v>
      </c>
      <c r="AE197" s="22">
        <f t="shared" si="38"/>
        <v>0.88</v>
      </c>
      <c r="AF197" s="19">
        <v>44300</v>
      </c>
      <c r="AG197" s="19">
        <v>44392</v>
      </c>
      <c r="AH197" s="19">
        <v>44483</v>
      </c>
      <c r="AI197" s="19">
        <v>44578</v>
      </c>
      <c r="AJ197" s="20">
        <f t="shared" si="39"/>
        <v>0.88</v>
      </c>
      <c r="AK197" s="20">
        <f t="shared" si="40"/>
        <v>0</v>
      </c>
      <c r="AL197" s="20">
        <f t="shared" si="41"/>
        <v>0.96</v>
      </c>
      <c r="AM197" s="20">
        <f t="shared" si="42"/>
        <v>1</v>
      </c>
      <c r="AN197" s="20">
        <f t="shared" si="43"/>
        <v>1</v>
      </c>
      <c r="AO197" s="18" t="s">
        <v>72</v>
      </c>
      <c r="AP197" s="18" t="s">
        <v>72</v>
      </c>
      <c r="AQ197" s="18" t="s">
        <v>72</v>
      </c>
      <c r="AR197" s="18" t="s">
        <v>72</v>
      </c>
      <c r="AS197" s="18" t="s">
        <v>1910</v>
      </c>
      <c r="AT197" s="18" t="s">
        <v>1936</v>
      </c>
      <c r="AU197" s="18" t="s">
        <v>904</v>
      </c>
      <c r="AV197" s="18" t="s">
        <v>895</v>
      </c>
      <c r="AW197" s="18" t="s">
        <v>72</v>
      </c>
      <c r="AX197" t="s">
        <v>72</v>
      </c>
      <c r="AY197" t="s">
        <v>72</v>
      </c>
      <c r="BA197" t="s">
        <v>1944</v>
      </c>
      <c r="BB197" t="s">
        <v>1945</v>
      </c>
      <c r="BC197" t="s">
        <v>1946</v>
      </c>
    </row>
    <row r="198" spans="1:55" ht="15" customHeight="1" x14ac:dyDescent="0.25">
      <c r="A198" s="18">
        <v>9</v>
      </c>
      <c r="B198" s="18" t="s">
        <v>1899</v>
      </c>
      <c r="C198" s="18" t="s">
        <v>117</v>
      </c>
      <c r="D198" s="18" t="s">
        <v>118</v>
      </c>
      <c r="E198" s="18" t="s">
        <v>119</v>
      </c>
      <c r="F198" s="18" t="s">
        <v>120</v>
      </c>
      <c r="G198" s="18" t="s">
        <v>61</v>
      </c>
      <c r="H198" s="18" t="s">
        <v>121</v>
      </c>
      <c r="I198" t="s">
        <v>122</v>
      </c>
      <c r="J198" s="19">
        <v>44197</v>
      </c>
      <c r="K198" s="19">
        <v>44561</v>
      </c>
      <c r="L198" s="18" t="s">
        <v>64</v>
      </c>
      <c r="M198" s="18" t="str">
        <f t="shared" si="37"/>
        <v>Sucre</v>
      </c>
      <c r="N198" s="18" t="s">
        <v>95</v>
      </c>
      <c r="O198" s="18" t="s">
        <v>96</v>
      </c>
      <c r="P198" s="18" t="s">
        <v>67</v>
      </c>
      <c r="Q198" s="20">
        <v>0.1</v>
      </c>
      <c r="R198" s="22">
        <v>1</v>
      </c>
      <c r="S198" s="22">
        <v>0.25</v>
      </c>
      <c r="T198" s="22">
        <v>0.25</v>
      </c>
      <c r="U198" s="22">
        <v>0.25</v>
      </c>
      <c r="V198" s="22">
        <v>0.25</v>
      </c>
      <c r="W198" s="22">
        <v>0</v>
      </c>
      <c r="X198" s="22" t="s">
        <v>1947</v>
      </c>
      <c r="Y198" s="22">
        <v>0.1</v>
      </c>
      <c r="Z198" s="22" t="s">
        <v>1948</v>
      </c>
      <c r="AA198" s="22">
        <v>0.09</v>
      </c>
      <c r="AB198" s="22" t="s">
        <v>1949</v>
      </c>
      <c r="AC198" s="22">
        <v>0.2</v>
      </c>
      <c r="AD198" s="22" t="s">
        <v>1950</v>
      </c>
      <c r="AE198" s="22">
        <f t="shared" si="38"/>
        <v>0.39</v>
      </c>
      <c r="AF198" s="19">
        <v>44300</v>
      </c>
      <c r="AG198" s="19">
        <v>44390</v>
      </c>
      <c r="AH198" s="19">
        <v>44483</v>
      </c>
      <c r="AI198" s="19">
        <v>44578</v>
      </c>
      <c r="AJ198" s="20">
        <f t="shared" si="39"/>
        <v>0.39</v>
      </c>
      <c r="AK198" s="20">
        <f t="shared" si="40"/>
        <v>0</v>
      </c>
      <c r="AL198" s="20">
        <f t="shared" si="41"/>
        <v>0.4</v>
      </c>
      <c r="AM198" s="20">
        <f t="shared" si="42"/>
        <v>0.36</v>
      </c>
      <c r="AN198" s="20">
        <f t="shared" si="43"/>
        <v>0.8</v>
      </c>
      <c r="AO198" s="18" t="s">
        <v>175</v>
      </c>
      <c r="AP198" s="18" t="s">
        <v>72</v>
      </c>
      <c r="AQ198" s="18" t="s">
        <v>72</v>
      </c>
      <c r="AR198" s="18" t="s">
        <v>72</v>
      </c>
      <c r="AS198" s="18" t="s">
        <v>1951</v>
      </c>
      <c r="AT198" s="18" t="s">
        <v>1936</v>
      </c>
      <c r="AU198" s="18" t="s">
        <v>904</v>
      </c>
      <c r="AV198" s="18" t="s">
        <v>895</v>
      </c>
      <c r="AW198" s="18" t="s">
        <v>175</v>
      </c>
      <c r="AX198" t="s">
        <v>72</v>
      </c>
      <c r="AY198" t="s">
        <v>175</v>
      </c>
      <c r="BA198" t="s">
        <v>1952</v>
      </c>
      <c r="BB198" t="s">
        <v>1953</v>
      </c>
      <c r="BC198" t="s">
        <v>1954</v>
      </c>
    </row>
    <row r="199" spans="1:55" ht="15" customHeight="1" x14ac:dyDescent="0.25">
      <c r="A199" s="18">
        <v>10</v>
      </c>
      <c r="B199" s="18" t="s">
        <v>1899</v>
      </c>
      <c r="C199" s="18" t="s">
        <v>132</v>
      </c>
      <c r="D199" s="18" t="s">
        <v>133</v>
      </c>
      <c r="E199" s="18" t="s">
        <v>134</v>
      </c>
      <c r="F199" s="18" t="s">
        <v>135</v>
      </c>
      <c r="G199" s="18" t="s">
        <v>136</v>
      </c>
      <c r="H199" s="18" t="s">
        <v>136</v>
      </c>
      <c r="I199" t="s">
        <v>137</v>
      </c>
      <c r="J199" s="19">
        <v>44197</v>
      </c>
      <c r="K199" s="19">
        <v>44561</v>
      </c>
      <c r="L199" s="18" t="s">
        <v>64</v>
      </c>
      <c r="M199" s="18" t="str">
        <f t="shared" si="37"/>
        <v>Sucre</v>
      </c>
      <c r="N199" s="18" t="s">
        <v>95</v>
      </c>
      <c r="O199" s="18" t="s">
        <v>138</v>
      </c>
      <c r="P199" s="18" t="s">
        <v>67</v>
      </c>
      <c r="Q199" s="20">
        <v>0.1</v>
      </c>
      <c r="R199" s="22">
        <v>1</v>
      </c>
      <c r="S199" s="22">
        <v>0.25</v>
      </c>
      <c r="T199" s="22">
        <v>0.25</v>
      </c>
      <c r="U199" s="22">
        <v>0.25</v>
      </c>
      <c r="V199" s="22">
        <v>0.25</v>
      </c>
      <c r="W199" s="22">
        <v>0</v>
      </c>
      <c r="X199" s="22" t="s">
        <v>1955</v>
      </c>
      <c r="Y199" s="22">
        <v>0.25</v>
      </c>
      <c r="Z199" s="22" t="s">
        <v>1956</v>
      </c>
      <c r="AA199" s="22">
        <v>0.25</v>
      </c>
      <c r="AB199" s="22" t="s">
        <v>1956</v>
      </c>
      <c r="AC199" s="22">
        <v>0.25</v>
      </c>
      <c r="AD199" s="22" t="s">
        <v>1956</v>
      </c>
      <c r="AE199" s="22">
        <f t="shared" si="38"/>
        <v>0.75</v>
      </c>
      <c r="AF199" s="19">
        <v>44300</v>
      </c>
      <c r="AG199" s="19">
        <v>44390</v>
      </c>
      <c r="AH199" s="19">
        <v>44477</v>
      </c>
      <c r="AI199" s="19">
        <v>44578</v>
      </c>
      <c r="AJ199" s="20">
        <f t="shared" si="39"/>
        <v>0.75</v>
      </c>
      <c r="AK199" s="20">
        <f t="shared" si="40"/>
        <v>0</v>
      </c>
      <c r="AL199" s="20">
        <f t="shared" si="41"/>
        <v>1</v>
      </c>
      <c r="AM199" s="20">
        <f t="shared" si="42"/>
        <v>1</v>
      </c>
      <c r="AN199" s="20">
        <f t="shared" si="43"/>
        <v>1</v>
      </c>
      <c r="AO199" s="18" t="s">
        <v>72</v>
      </c>
      <c r="AP199" s="18" t="s">
        <v>72</v>
      </c>
      <c r="AQ199" s="18" t="s">
        <v>72</v>
      </c>
      <c r="AR199" s="18" t="s">
        <v>72</v>
      </c>
      <c r="AS199" s="18" t="s">
        <v>1957</v>
      </c>
      <c r="AT199" s="18" t="s">
        <v>1936</v>
      </c>
      <c r="AU199" s="18" t="s">
        <v>904</v>
      </c>
      <c r="AV199" s="18" t="s">
        <v>895</v>
      </c>
      <c r="AW199" s="18" t="s">
        <v>175</v>
      </c>
      <c r="AX199" t="s">
        <v>72</v>
      </c>
      <c r="AY199" t="s">
        <v>72</v>
      </c>
      <c r="BA199" t="s">
        <v>1958</v>
      </c>
      <c r="BB199" t="s">
        <v>1959</v>
      </c>
      <c r="BC199" t="s">
        <v>1960</v>
      </c>
    </row>
    <row r="200" spans="1:55" ht="15" customHeight="1" x14ac:dyDescent="0.25">
      <c r="A200" s="18">
        <v>11</v>
      </c>
      <c r="B200" s="18" t="s">
        <v>1899</v>
      </c>
      <c r="C200" s="18" t="s">
        <v>132</v>
      </c>
      <c r="D200" s="18" t="s">
        <v>133</v>
      </c>
      <c r="E200" s="18" t="s">
        <v>134</v>
      </c>
      <c r="F200" s="18" t="s">
        <v>135</v>
      </c>
      <c r="G200" s="18" t="s">
        <v>136</v>
      </c>
      <c r="H200" s="18" t="s">
        <v>136</v>
      </c>
      <c r="I200" s="18" t="s">
        <v>149</v>
      </c>
      <c r="J200" s="19">
        <v>44197</v>
      </c>
      <c r="K200" s="19">
        <v>44561</v>
      </c>
      <c r="L200" s="18" t="s">
        <v>64</v>
      </c>
      <c r="M200" s="18" t="str">
        <f t="shared" si="37"/>
        <v>Sucre</v>
      </c>
      <c r="N200" s="18" t="s">
        <v>95</v>
      </c>
      <c r="O200" s="18" t="s">
        <v>150</v>
      </c>
      <c r="P200" s="18" t="s">
        <v>67</v>
      </c>
      <c r="Q200" s="20">
        <v>0.1</v>
      </c>
      <c r="R200" s="22">
        <v>1</v>
      </c>
      <c r="S200" s="22">
        <v>0.25</v>
      </c>
      <c r="T200" s="22">
        <v>0.25</v>
      </c>
      <c r="U200" s="22">
        <v>0.25</v>
      </c>
      <c r="V200" s="22">
        <v>0.25</v>
      </c>
      <c r="W200" s="22"/>
      <c r="X200" s="22"/>
      <c r="Y200" s="22">
        <v>0.15</v>
      </c>
      <c r="Z200" s="22" t="s">
        <v>1961</v>
      </c>
      <c r="AA200" s="22">
        <v>0.25</v>
      </c>
      <c r="AB200" s="22" t="s">
        <v>1962</v>
      </c>
      <c r="AC200" s="22">
        <v>0.25</v>
      </c>
      <c r="AD200" s="22" t="s">
        <v>1963</v>
      </c>
      <c r="AE200" s="22">
        <f t="shared" si="38"/>
        <v>0.65</v>
      </c>
      <c r="AF200" s="20"/>
      <c r="AG200" s="19">
        <v>44391</v>
      </c>
      <c r="AH200" s="19">
        <v>44483</v>
      </c>
      <c r="AI200" s="19">
        <v>44578</v>
      </c>
      <c r="AJ200" s="20">
        <f t="shared" si="39"/>
        <v>0.65</v>
      </c>
      <c r="AK200" s="20">
        <f t="shared" si="40"/>
        <v>0</v>
      </c>
      <c r="AL200" s="20">
        <f t="shared" si="41"/>
        <v>0.6</v>
      </c>
      <c r="AM200" s="20">
        <f t="shared" si="42"/>
        <v>1</v>
      </c>
      <c r="AN200" s="20">
        <f t="shared" si="43"/>
        <v>1</v>
      </c>
      <c r="AO200" s="18" t="s">
        <v>175</v>
      </c>
      <c r="AP200" s="18" t="s">
        <v>72</v>
      </c>
      <c r="AQ200" s="18" t="s">
        <v>72</v>
      </c>
      <c r="AR200" s="18" t="s">
        <v>72</v>
      </c>
      <c r="AS200" s="18" t="s">
        <v>1964</v>
      </c>
      <c r="AT200" s="18" t="s">
        <v>1965</v>
      </c>
      <c r="AU200" s="18" t="s">
        <v>904</v>
      </c>
      <c r="AV200" s="18" t="s">
        <v>895</v>
      </c>
      <c r="AW200" s="18" t="s">
        <v>175</v>
      </c>
      <c r="AX200" t="s">
        <v>72</v>
      </c>
      <c r="AY200" t="s">
        <v>72</v>
      </c>
      <c r="BA200" t="s">
        <v>1966</v>
      </c>
      <c r="BB200" t="s">
        <v>1967</v>
      </c>
      <c r="BC200" t="s">
        <v>1968</v>
      </c>
    </row>
    <row r="201" spans="1:55" ht="15" customHeight="1" x14ac:dyDescent="0.25">
      <c r="A201" s="18">
        <v>13</v>
      </c>
      <c r="B201" s="18" t="s">
        <v>1899</v>
      </c>
      <c r="C201" s="18" t="s">
        <v>159</v>
      </c>
      <c r="D201" s="18" t="s">
        <v>58</v>
      </c>
      <c r="E201" s="18" t="s">
        <v>160</v>
      </c>
      <c r="F201" s="18" t="s">
        <v>161</v>
      </c>
      <c r="G201" s="18" t="s">
        <v>162</v>
      </c>
      <c r="H201" s="18" t="s">
        <v>163</v>
      </c>
      <c r="I201" t="s">
        <v>164</v>
      </c>
      <c r="J201" s="19">
        <v>44197</v>
      </c>
      <c r="K201" s="19">
        <v>44561</v>
      </c>
      <c r="L201" s="18" t="s">
        <v>64</v>
      </c>
      <c r="M201" s="18" t="str">
        <f t="shared" si="37"/>
        <v>Sucre</v>
      </c>
      <c r="N201" s="18" t="s">
        <v>65</v>
      </c>
      <c r="O201" s="18" t="s">
        <v>165</v>
      </c>
      <c r="P201" s="18" t="s">
        <v>166</v>
      </c>
      <c r="Q201" s="20">
        <v>0.1</v>
      </c>
      <c r="R201" s="21">
        <f>SUM(S201:V201)</f>
        <v>205652053.22484106</v>
      </c>
      <c r="S201" s="21">
        <v>40606862.036931559</v>
      </c>
      <c r="T201" s="21">
        <v>52639896.676805563</v>
      </c>
      <c r="U201" s="21">
        <v>53593659.709495969</v>
      </c>
      <c r="V201" s="21">
        <v>58811634.801607959</v>
      </c>
      <c r="W201" s="21">
        <v>0</v>
      </c>
      <c r="X201" s="21" t="s">
        <v>1969</v>
      </c>
      <c r="Y201" s="21">
        <v>27616839</v>
      </c>
      <c r="Z201" s="21" t="s">
        <v>1970</v>
      </c>
      <c r="AA201" s="21">
        <v>20421208</v>
      </c>
      <c r="AB201" s="21" t="s">
        <v>1971</v>
      </c>
      <c r="AC201" s="21">
        <v>64171452</v>
      </c>
      <c r="AD201" s="21" t="s">
        <v>1972</v>
      </c>
      <c r="AE201" s="21">
        <f t="shared" si="38"/>
        <v>112209499</v>
      </c>
      <c r="AF201" s="24">
        <v>44300</v>
      </c>
      <c r="AG201" s="24">
        <v>44392</v>
      </c>
      <c r="AH201" s="24">
        <v>44477</v>
      </c>
      <c r="AI201" s="24">
        <v>44578</v>
      </c>
      <c r="AJ201" s="20">
        <f t="shared" si="39"/>
        <v>0.54562790519441318</v>
      </c>
      <c r="AK201" s="20">
        <f t="shared" si="40"/>
        <v>0</v>
      </c>
      <c r="AL201" s="20">
        <f t="shared" si="41"/>
        <v>0.52463702901165954</v>
      </c>
      <c r="AM201" s="20">
        <f t="shared" si="42"/>
        <v>0.38103775914339505</v>
      </c>
      <c r="AN201" s="20">
        <f t="shared" si="43"/>
        <v>1</v>
      </c>
      <c r="AO201" s="18" t="s">
        <v>72</v>
      </c>
      <c r="AP201" s="18" t="s">
        <v>72</v>
      </c>
      <c r="AQ201" s="18" t="s">
        <v>72</v>
      </c>
      <c r="AR201" s="18" t="s">
        <v>72</v>
      </c>
      <c r="AS201" s="18" t="s">
        <v>1973</v>
      </c>
      <c r="AT201" s="18" t="s">
        <v>1936</v>
      </c>
      <c r="AU201" s="18" t="s">
        <v>904</v>
      </c>
      <c r="AV201" s="18" t="s">
        <v>895</v>
      </c>
      <c r="AW201" s="18" t="s">
        <v>72</v>
      </c>
      <c r="AX201" t="s">
        <v>72</v>
      </c>
      <c r="AY201" t="s">
        <v>72</v>
      </c>
      <c r="BA201" t="s">
        <v>1974</v>
      </c>
      <c r="BB201" t="s">
        <v>1975</v>
      </c>
      <c r="BC201" t="s">
        <v>1976</v>
      </c>
    </row>
    <row r="202" spans="1:55" ht="15" customHeight="1" x14ac:dyDescent="0.25">
      <c r="A202" s="18">
        <v>1</v>
      </c>
      <c r="B202" s="18" t="s">
        <v>1977</v>
      </c>
      <c r="C202" s="18" t="s">
        <v>185</v>
      </c>
      <c r="D202" s="18" t="s">
        <v>58</v>
      </c>
      <c r="E202" s="18" t="s">
        <v>59</v>
      </c>
      <c r="F202" s="18" t="s">
        <v>60</v>
      </c>
      <c r="G202" s="18" t="s">
        <v>61</v>
      </c>
      <c r="H202" s="18" t="s">
        <v>62</v>
      </c>
      <c r="I202" s="18" t="s">
        <v>186</v>
      </c>
      <c r="J202" s="19">
        <v>44197</v>
      </c>
      <c r="K202" s="19">
        <v>44561</v>
      </c>
      <c r="L202" s="18" t="s">
        <v>64</v>
      </c>
      <c r="M202" s="18" t="str">
        <f>B202</f>
        <v>Tolima</v>
      </c>
      <c r="N202" s="18" t="s">
        <v>65</v>
      </c>
      <c r="O202" s="18" t="s">
        <v>187</v>
      </c>
      <c r="P202" s="18" t="s">
        <v>67</v>
      </c>
      <c r="Q202" s="20">
        <v>9.0909090909090912E-2</v>
      </c>
      <c r="R202" s="21">
        <v>39</v>
      </c>
      <c r="S202" s="21">
        <v>0</v>
      </c>
      <c r="T202" s="21">
        <v>0</v>
      </c>
      <c r="U202" s="21">
        <v>0</v>
      </c>
      <c r="V202" s="21">
        <v>39</v>
      </c>
      <c r="W202" s="21">
        <v>0</v>
      </c>
      <c r="X202" s="21" t="s">
        <v>1978</v>
      </c>
      <c r="Y202" s="21">
        <v>0</v>
      </c>
      <c r="Z202" s="21" t="s">
        <v>1979</v>
      </c>
      <c r="AA202" s="21">
        <v>0</v>
      </c>
      <c r="AB202" s="21" t="s">
        <v>1980</v>
      </c>
      <c r="AC202" s="21">
        <v>0</v>
      </c>
      <c r="AD202" s="21" t="s">
        <v>1980</v>
      </c>
      <c r="AE202" s="21">
        <f t="shared" si="38"/>
        <v>0</v>
      </c>
      <c r="AF202" s="19">
        <v>44293</v>
      </c>
      <c r="AG202" s="19">
        <v>44386</v>
      </c>
      <c r="AH202" s="19">
        <v>44478</v>
      </c>
      <c r="AI202" s="19">
        <v>44566</v>
      </c>
      <c r="AJ202" s="20">
        <f t="shared" si="39"/>
        <v>0</v>
      </c>
      <c r="AK202" s="20" t="str">
        <f t="shared" si="40"/>
        <v/>
      </c>
      <c r="AL202" s="20" t="str">
        <f t="shared" si="41"/>
        <v/>
      </c>
      <c r="AM202" s="20" t="str">
        <f t="shared" si="42"/>
        <v/>
      </c>
      <c r="AN202" s="20">
        <f t="shared" si="43"/>
        <v>0</v>
      </c>
      <c r="AO202" s="18" t="s">
        <v>72</v>
      </c>
      <c r="AP202" s="18" t="s">
        <v>180</v>
      </c>
      <c r="AQ202" s="18" t="s">
        <v>180</v>
      </c>
      <c r="AR202" s="18" t="s">
        <v>180</v>
      </c>
      <c r="AS202" s="18" t="s">
        <v>1981</v>
      </c>
      <c r="AT202" s="18" t="s">
        <v>1982</v>
      </c>
      <c r="AU202" s="18" t="s">
        <v>1983</v>
      </c>
      <c r="AV202" s="18" t="s">
        <v>585</v>
      </c>
      <c r="AW202" s="18" t="s">
        <v>175</v>
      </c>
      <c r="AX202" s="18" t="s">
        <v>180</v>
      </c>
      <c r="AY202" s="18" t="s">
        <v>180</v>
      </c>
      <c r="AZ202" s="18"/>
      <c r="BA202" s="18" t="s">
        <v>1984</v>
      </c>
      <c r="BB202" s="18" t="s">
        <v>1985</v>
      </c>
      <c r="BC202" s="18" t="s">
        <v>1986</v>
      </c>
    </row>
    <row r="203" spans="1:55" ht="15" customHeight="1" x14ac:dyDescent="0.25">
      <c r="A203" s="18">
        <v>2</v>
      </c>
      <c r="B203" s="18" t="s">
        <v>1977</v>
      </c>
      <c r="C203" s="18" t="s">
        <v>185</v>
      </c>
      <c r="D203" s="18" t="s">
        <v>58</v>
      </c>
      <c r="E203" s="18" t="s">
        <v>59</v>
      </c>
      <c r="F203" s="18" t="s">
        <v>60</v>
      </c>
      <c r="G203" s="18" t="s">
        <v>61</v>
      </c>
      <c r="H203" s="18" t="s">
        <v>62</v>
      </c>
      <c r="I203" s="18" t="s">
        <v>198</v>
      </c>
      <c r="J203" s="19">
        <v>44197</v>
      </c>
      <c r="K203" s="19">
        <v>44561</v>
      </c>
      <c r="L203" s="18" t="s">
        <v>64</v>
      </c>
      <c r="M203" s="18" t="str">
        <f t="shared" ref="M203:M213" si="44">B203</f>
        <v>Tolima</v>
      </c>
      <c r="N203" s="18" t="s">
        <v>65</v>
      </c>
      <c r="O203" s="18" t="s">
        <v>199</v>
      </c>
      <c r="P203" s="18" t="s">
        <v>67</v>
      </c>
      <c r="Q203" s="20">
        <v>9.0909090909090912E-2</v>
      </c>
      <c r="R203" s="21">
        <v>204584</v>
      </c>
      <c r="S203" s="21">
        <v>0</v>
      </c>
      <c r="T203" s="21">
        <v>0</v>
      </c>
      <c r="U203" s="21">
        <v>0</v>
      </c>
      <c r="V203" s="21">
        <v>204584</v>
      </c>
      <c r="W203" s="21">
        <v>0</v>
      </c>
      <c r="X203" s="21" t="s">
        <v>1987</v>
      </c>
      <c r="Y203" s="21">
        <v>0</v>
      </c>
      <c r="Z203" s="21" t="s">
        <v>1988</v>
      </c>
      <c r="AA203" s="21">
        <v>0</v>
      </c>
      <c r="AB203" s="21" t="s">
        <v>1980</v>
      </c>
      <c r="AC203" s="21">
        <v>0</v>
      </c>
      <c r="AD203" s="21" t="s">
        <v>1980</v>
      </c>
      <c r="AE203" s="21">
        <f t="shared" si="38"/>
        <v>0</v>
      </c>
      <c r="AF203" s="19">
        <v>44293</v>
      </c>
      <c r="AG203" s="19">
        <v>44386</v>
      </c>
      <c r="AH203" s="19">
        <v>44478</v>
      </c>
      <c r="AI203" s="19">
        <v>44566</v>
      </c>
      <c r="AJ203" s="20">
        <f t="shared" si="39"/>
        <v>0</v>
      </c>
      <c r="AK203" s="20" t="str">
        <f t="shared" si="40"/>
        <v/>
      </c>
      <c r="AL203" s="20" t="str">
        <f t="shared" si="41"/>
        <v/>
      </c>
      <c r="AM203" s="20" t="str">
        <f t="shared" si="42"/>
        <v/>
      </c>
      <c r="AN203" s="20">
        <f t="shared" si="43"/>
        <v>0</v>
      </c>
      <c r="AO203" s="18" t="s">
        <v>72</v>
      </c>
      <c r="AP203" s="18" t="s">
        <v>180</v>
      </c>
      <c r="AQ203" s="18" t="s">
        <v>72</v>
      </c>
      <c r="AR203" s="18" t="s">
        <v>180</v>
      </c>
      <c r="AS203" s="18" t="s">
        <v>1981</v>
      </c>
      <c r="AT203" s="18" t="s">
        <v>1982</v>
      </c>
      <c r="AU203" s="18" t="s">
        <v>1989</v>
      </c>
      <c r="AV203" s="18" t="s">
        <v>586</v>
      </c>
      <c r="AW203" s="18" t="s">
        <v>175</v>
      </c>
      <c r="AX203" t="s">
        <v>180</v>
      </c>
      <c r="AY203" t="s">
        <v>180</v>
      </c>
      <c r="BA203" t="s">
        <v>1990</v>
      </c>
      <c r="BB203" t="s">
        <v>1985</v>
      </c>
      <c r="BC203" t="s">
        <v>1991</v>
      </c>
    </row>
    <row r="204" spans="1:55" ht="15" customHeight="1" x14ac:dyDescent="0.25">
      <c r="A204" s="18">
        <v>3</v>
      </c>
      <c r="B204" s="18" t="s">
        <v>1977</v>
      </c>
      <c r="C204" s="18" t="s">
        <v>57</v>
      </c>
      <c r="D204" s="18" t="s">
        <v>58</v>
      </c>
      <c r="E204" s="18" t="s">
        <v>59</v>
      </c>
      <c r="F204" s="18" t="s">
        <v>60</v>
      </c>
      <c r="G204" s="18" t="s">
        <v>61</v>
      </c>
      <c r="H204" s="18" t="s">
        <v>62</v>
      </c>
      <c r="I204" s="18" t="s">
        <v>63</v>
      </c>
      <c r="J204" s="19">
        <v>44197</v>
      </c>
      <c r="K204" s="19">
        <v>44561</v>
      </c>
      <c r="L204" s="18" t="s">
        <v>64</v>
      </c>
      <c r="M204" s="18" t="str">
        <f t="shared" si="44"/>
        <v>Tolima</v>
      </c>
      <c r="N204" s="18" t="s">
        <v>65</v>
      </c>
      <c r="O204" s="18" t="s">
        <v>66</v>
      </c>
      <c r="P204" s="18" t="s">
        <v>67</v>
      </c>
      <c r="Q204" s="20">
        <v>9.0909090909090912E-2</v>
      </c>
      <c r="R204" s="21">
        <v>16668</v>
      </c>
      <c r="S204" s="21">
        <v>0</v>
      </c>
      <c r="T204" s="21">
        <v>0</v>
      </c>
      <c r="U204" s="21">
        <v>0</v>
      </c>
      <c r="V204" s="21">
        <v>16668</v>
      </c>
      <c r="W204" s="21">
        <v>5237</v>
      </c>
      <c r="X204" s="21" t="s">
        <v>1992</v>
      </c>
      <c r="Y204" s="21">
        <v>7346</v>
      </c>
      <c r="Z204" s="21" t="s">
        <v>1993</v>
      </c>
      <c r="AA204" s="21">
        <v>1068</v>
      </c>
      <c r="AB204" s="21" t="s">
        <v>1994</v>
      </c>
      <c r="AC204" s="21">
        <v>1366</v>
      </c>
      <c r="AD204" s="21" t="s">
        <v>1995</v>
      </c>
      <c r="AE204" s="21">
        <f t="shared" si="38"/>
        <v>15017</v>
      </c>
      <c r="AF204" s="19">
        <v>44295</v>
      </c>
      <c r="AG204" s="19">
        <v>44389</v>
      </c>
      <c r="AH204" s="19">
        <v>44482</v>
      </c>
      <c r="AI204" s="19">
        <v>44566</v>
      </c>
      <c r="AJ204" s="20">
        <f t="shared" si="39"/>
        <v>0.90094792416606673</v>
      </c>
      <c r="AK204" s="20" t="str">
        <f t="shared" si="40"/>
        <v/>
      </c>
      <c r="AL204" s="20" t="str">
        <f t="shared" si="41"/>
        <v/>
      </c>
      <c r="AM204" s="20" t="str">
        <f t="shared" si="42"/>
        <v/>
      </c>
      <c r="AN204" s="20">
        <f t="shared" si="43"/>
        <v>8.1953443724502043E-2</v>
      </c>
      <c r="AO204" s="18" t="s">
        <v>72</v>
      </c>
      <c r="AP204" s="18" t="s">
        <v>72</v>
      </c>
      <c r="AQ204" s="18" t="s">
        <v>175</v>
      </c>
      <c r="AR204" s="18" t="s">
        <v>72</v>
      </c>
      <c r="AS204" s="18" t="s">
        <v>1641</v>
      </c>
      <c r="AT204" s="18" t="s">
        <v>434</v>
      </c>
      <c r="AU204" s="18" t="s">
        <v>621</v>
      </c>
      <c r="AV204" s="18" t="s">
        <v>1996</v>
      </c>
      <c r="AW204" s="18" t="s">
        <v>72</v>
      </c>
      <c r="AX204" t="s">
        <v>72</v>
      </c>
      <c r="AY204" t="s">
        <v>175</v>
      </c>
      <c r="BA204" t="s">
        <v>1997</v>
      </c>
      <c r="BB204" t="s">
        <v>1998</v>
      </c>
      <c r="BC204" t="s">
        <v>1999</v>
      </c>
    </row>
    <row r="205" spans="1:55" ht="15" customHeight="1" x14ac:dyDescent="0.25">
      <c r="A205" s="18">
        <v>5</v>
      </c>
      <c r="B205" s="18" t="s">
        <v>1977</v>
      </c>
      <c r="C205" s="18" t="s">
        <v>57</v>
      </c>
      <c r="D205" s="18" t="s">
        <v>58</v>
      </c>
      <c r="E205" s="18" t="s">
        <v>59</v>
      </c>
      <c r="F205" s="18" t="s">
        <v>60</v>
      </c>
      <c r="G205" s="18" t="s">
        <v>61</v>
      </c>
      <c r="H205" s="18" t="s">
        <v>62</v>
      </c>
      <c r="I205" t="s">
        <v>80</v>
      </c>
      <c r="J205" s="19">
        <v>44197</v>
      </c>
      <c r="K205" s="19">
        <v>44561</v>
      </c>
      <c r="L205" s="18" t="s">
        <v>64</v>
      </c>
      <c r="M205" s="18" t="str">
        <f t="shared" si="44"/>
        <v>Tolima</v>
      </c>
      <c r="N205" s="18" t="s">
        <v>65</v>
      </c>
      <c r="O205" s="18" t="s">
        <v>81</v>
      </c>
      <c r="P205" s="18" t="s">
        <v>67</v>
      </c>
      <c r="Q205" s="20">
        <v>9.0909090909090912E-2</v>
      </c>
      <c r="R205" s="21">
        <v>22254</v>
      </c>
      <c r="S205" s="21">
        <v>0</v>
      </c>
      <c r="T205" s="21">
        <v>0</v>
      </c>
      <c r="U205" s="21">
        <v>0</v>
      </c>
      <c r="V205" s="21">
        <v>22254</v>
      </c>
      <c r="W205" s="21">
        <v>2499</v>
      </c>
      <c r="X205" s="21" t="s">
        <v>2000</v>
      </c>
      <c r="Y205" s="21">
        <v>8910</v>
      </c>
      <c r="Z205" s="21" t="s">
        <v>2001</v>
      </c>
      <c r="AA205" s="21">
        <v>72</v>
      </c>
      <c r="AB205" s="21" t="s">
        <v>2002</v>
      </c>
      <c r="AC205" s="21">
        <v>161</v>
      </c>
      <c r="AD205" s="21" t="s">
        <v>2003</v>
      </c>
      <c r="AE205" s="21">
        <f t="shared" si="38"/>
        <v>11642</v>
      </c>
      <c r="AF205" s="19">
        <v>44295</v>
      </c>
      <c r="AG205" s="19">
        <v>44389</v>
      </c>
      <c r="AH205" s="19">
        <v>44482</v>
      </c>
      <c r="AI205" s="19">
        <v>44566</v>
      </c>
      <c r="AJ205" s="20">
        <f t="shared" si="39"/>
        <v>0.52314190707288577</v>
      </c>
      <c r="AK205" s="20" t="str">
        <f t="shared" si="40"/>
        <v/>
      </c>
      <c r="AL205" s="20" t="str">
        <f t="shared" si="41"/>
        <v/>
      </c>
      <c r="AM205" s="20" t="str">
        <f t="shared" si="42"/>
        <v/>
      </c>
      <c r="AN205" s="20">
        <f t="shared" si="43"/>
        <v>7.2346544441448729E-3</v>
      </c>
      <c r="AO205" s="18" t="s">
        <v>72</v>
      </c>
      <c r="AP205" s="18" t="s">
        <v>72</v>
      </c>
      <c r="AQ205" s="18" t="s">
        <v>72</v>
      </c>
      <c r="AR205" s="18" t="s">
        <v>72</v>
      </c>
      <c r="AS205" s="18" t="s">
        <v>1641</v>
      </c>
      <c r="AT205" s="18" t="s">
        <v>434</v>
      </c>
      <c r="AU205" s="18" t="s">
        <v>2004</v>
      </c>
      <c r="AV205" s="18" t="s">
        <v>2005</v>
      </c>
      <c r="AW205" s="18" t="s">
        <v>72</v>
      </c>
      <c r="AX205" t="s">
        <v>72</v>
      </c>
      <c r="AY205" t="s">
        <v>175</v>
      </c>
      <c r="BA205" t="s">
        <v>2006</v>
      </c>
      <c r="BB205" t="s">
        <v>2007</v>
      </c>
      <c r="BC205" t="s">
        <v>2008</v>
      </c>
    </row>
    <row r="206" spans="1:55" ht="15" customHeight="1" x14ac:dyDescent="0.25">
      <c r="A206" s="18">
        <v>7</v>
      </c>
      <c r="B206" s="18" t="s">
        <v>1977</v>
      </c>
      <c r="C206" s="18" t="s">
        <v>334</v>
      </c>
      <c r="D206" s="18" t="s">
        <v>58</v>
      </c>
      <c r="E206" s="18" t="s">
        <v>160</v>
      </c>
      <c r="F206" s="18" t="s">
        <v>335</v>
      </c>
      <c r="G206" s="18" t="s">
        <v>61</v>
      </c>
      <c r="H206" s="18" t="s">
        <v>62</v>
      </c>
      <c r="I206" t="s">
        <v>336</v>
      </c>
      <c r="J206" s="19">
        <v>44197</v>
      </c>
      <c r="K206" s="19">
        <v>44561</v>
      </c>
      <c r="L206" s="18" t="s">
        <v>64</v>
      </c>
      <c r="M206" s="18" t="str">
        <f t="shared" si="44"/>
        <v>Tolima</v>
      </c>
      <c r="N206" s="18" t="s">
        <v>65</v>
      </c>
      <c r="O206" s="18" t="s">
        <v>337</v>
      </c>
      <c r="P206" s="18" t="s">
        <v>67</v>
      </c>
      <c r="Q206" s="20">
        <v>9.0909090909090912E-2</v>
      </c>
      <c r="R206" s="21">
        <v>40</v>
      </c>
      <c r="S206" s="21">
        <v>0</v>
      </c>
      <c r="T206" s="21">
        <v>0</v>
      </c>
      <c r="U206" s="21">
        <v>0</v>
      </c>
      <c r="V206" s="21">
        <v>40</v>
      </c>
      <c r="W206" s="21">
        <v>0</v>
      </c>
      <c r="X206" s="21" t="s">
        <v>2009</v>
      </c>
      <c r="Y206" s="21">
        <v>0</v>
      </c>
      <c r="Z206" s="21" t="s">
        <v>2010</v>
      </c>
      <c r="AA206" s="21">
        <v>0</v>
      </c>
      <c r="AB206" s="21" t="s">
        <v>2011</v>
      </c>
      <c r="AC206" s="21">
        <v>0</v>
      </c>
      <c r="AD206" s="21" t="s">
        <v>2012</v>
      </c>
      <c r="AE206" s="21">
        <f t="shared" si="38"/>
        <v>0</v>
      </c>
      <c r="AF206" s="19">
        <v>44299</v>
      </c>
      <c r="AG206" s="19">
        <v>44389</v>
      </c>
      <c r="AH206" s="19">
        <v>44482</v>
      </c>
      <c r="AI206" s="19">
        <v>44566</v>
      </c>
      <c r="AJ206" s="20">
        <f t="shared" si="39"/>
        <v>0</v>
      </c>
      <c r="AK206" s="20" t="str">
        <f t="shared" si="40"/>
        <v/>
      </c>
      <c r="AL206" s="20" t="str">
        <f t="shared" si="41"/>
        <v/>
      </c>
      <c r="AM206" s="20" t="str">
        <f t="shared" si="42"/>
        <v/>
      </c>
      <c r="AN206" s="20">
        <f t="shared" si="43"/>
        <v>0</v>
      </c>
      <c r="AO206" s="18" t="s">
        <v>175</v>
      </c>
      <c r="AP206" s="18" t="s">
        <v>175</v>
      </c>
      <c r="AQ206" s="18" t="s">
        <v>180</v>
      </c>
      <c r="AR206" s="18" t="s">
        <v>175</v>
      </c>
      <c r="AS206" s="18" t="s">
        <v>2013</v>
      </c>
      <c r="AT206" s="18" t="s">
        <v>2014</v>
      </c>
      <c r="AU206" s="18" t="s">
        <v>2015</v>
      </c>
      <c r="AV206" s="18" t="s">
        <v>2016</v>
      </c>
      <c r="AW206" s="18" t="s">
        <v>175</v>
      </c>
      <c r="AX206" t="s">
        <v>175</v>
      </c>
      <c r="AY206" t="s">
        <v>180</v>
      </c>
      <c r="BA206" t="s">
        <v>2017</v>
      </c>
      <c r="BB206" t="s">
        <v>2018</v>
      </c>
      <c r="BC206" t="s">
        <v>2019</v>
      </c>
    </row>
    <row r="207" spans="1:55" ht="15" customHeight="1" x14ac:dyDescent="0.25">
      <c r="A207" s="18">
        <v>8</v>
      </c>
      <c r="B207" s="18" t="s">
        <v>1977</v>
      </c>
      <c r="C207" s="18" t="s">
        <v>92</v>
      </c>
      <c r="D207" s="18" t="s">
        <v>58</v>
      </c>
      <c r="E207" s="18" t="s">
        <v>59</v>
      </c>
      <c r="F207" s="18" t="s">
        <v>93</v>
      </c>
      <c r="G207" s="18" t="s">
        <v>61</v>
      </c>
      <c r="H207" s="18" t="s">
        <v>62</v>
      </c>
      <c r="I207" t="s">
        <v>94</v>
      </c>
      <c r="J207" s="19">
        <v>44197</v>
      </c>
      <c r="K207" s="19">
        <v>44561</v>
      </c>
      <c r="L207" s="18" t="s">
        <v>64</v>
      </c>
      <c r="M207" s="18" t="str">
        <f t="shared" si="44"/>
        <v>Tolima</v>
      </c>
      <c r="N207" s="18" t="s">
        <v>95</v>
      </c>
      <c r="O207" s="18" t="s">
        <v>96</v>
      </c>
      <c r="P207" s="18" t="s">
        <v>67</v>
      </c>
      <c r="Q207" s="20">
        <v>9.0909090909090912E-2</v>
      </c>
      <c r="R207" s="22">
        <v>1</v>
      </c>
      <c r="S207" s="22">
        <v>0.25</v>
      </c>
      <c r="T207" s="22">
        <v>0.25</v>
      </c>
      <c r="U207" s="22">
        <v>0.25</v>
      </c>
      <c r="V207" s="22">
        <v>0.25</v>
      </c>
      <c r="W207" s="22">
        <v>0.17</v>
      </c>
      <c r="X207" s="22" t="s">
        <v>2020</v>
      </c>
      <c r="Y207" s="22">
        <v>0.2</v>
      </c>
      <c r="Z207" s="22" t="s">
        <v>2021</v>
      </c>
      <c r="AA207" s="22">
        <v>0.25</v>
      </c>
      <c r="AB207" s="22" t="s">
        <v>2022</v>
      </c>
      <c r="AC207" s="22">
        <v>0.25</v>
      </c>
      <c r="AD207" s="22" t="s">
        <v>2023</v>
      </c>
      <c r="AE207" s="22">
        <f t="shared" si="38"/>
        <v>0.87</v>
      </c>
      <c r="AF207" s="19">
        <v>44299</v>
      </c>
      <c r="AG207" s="19">
        <v>44391</v>
      </c>
      <c r="AH207" s="19">
        <v>44482</v>
      </c>
      <c r="AI207" s="19">
        <v>44566</v>
      </c>
      <c r="AJ207" s="20">
        <f t="shared" si="39"/>
        <v>0.87</v>
      </c>
      <c r="AK207" s="20">
        <f t="shared" si="40"/>
        <v>0.68</v>
      </c>
      <c r="AL207" s="20">
        <f t="shared" si="41"/>
        <v>0.8</v>
      </c>
      <c r="AM207" s="20">
        <f t="shared" si="42"/>
        <v>1</v>
      </c>
      <c r="AN207" s="20">
        <f t="shared" si="43"/>
        <v>1</v>
      </c>
      <c r="AO207" s="18" t="s">
        <v>72</v>
      </c>
      <c r="AP207" s="18" t="s">
        <v>72</v>
      </c>
      <c r="AQ207" s="18" t="s">
        <v>72</v>
      </c>
      <c r="AR207" s="18" t="s">
        <v>72</v>
      </c>
      <c r="AS207" s="18" t="s">
        <v>1641</v>
      </c>
      <c r="AT207" s="18" t="s">
        <v>434</v>
      </c>
      <c r="AU207" s="18" t="s">
        <v>2024</v>
      </c>
      <c r="AV207" s="18" t="s">
        <v>2025</v>
      </c>
      <c r="AW207" s="18" t="s">
        <v>175</v>
      </c>
      <c r="AX207" t="s">
        <v>72</v>
      </c>
      <c r="AY207" t="s">
        <v>72</v>
      </c>
      <c r="BA207" t="s">
        <v>2026</v>
      </c>
      <c r="BB207" t="s">
        <v>2027</v>
      </c>
      <c r="BC207" t="s">
        <v>2028</v>
      </c>
    </row>
    <row r="208" spans="1:55" ht="15" customHeight="1" x14ac:dyDescent="0.25">
      <c r="A208" s="18">
        <v>9</v>
      </c>
      <c r="B208" s="18" t="s">
        <v>1977</v>
      </c>
      <c r="C208" s="18" t="s">
        <v>107</v>
      </c>
      <c r="D208" s="18" t="s">
        <v>58</v>
      </c>
      <c r="E208" s="18" t="s">
        <v>59</v>
      </c>
      <c r="F208" s="18" t="s">
        <v>93</v>
      </c>
      <c r="G208" s="18" t="s">
        <v>61</v>
      </c>
      <c r="H208" s="18" t="s">
        <v>62</v>
      </c>
      <c r="I208" t="s">
        <v>108</v>
      </c>
      <c r="J208" s="19">
        <v>44197</v>
      </c>
      <c r="K208" s="19">
        <v>44561</v>
      </c>
      <c r="L208" s="18" t="s">
        <v>64</v>
      </c>
      <c r="M208" s="18" t="str">
        <f t="shared" si="44"/>
        <v>Tolima</v>
      </c>
      <c r="N208" s="18" t="s">
        <v>95</v>
      </c>
      <c r="O208" s="18" t="s">
        <v>96</v>
      </c>
      <c r="P208" s="18" t="s">
        <v>67</v>
      </c>
      <c r="Q208" s="20">
        <v>9.0909090909090912E-2</v>
      </c>
      <c r="R208" s="22">
        <v>1</v>
      </c>
      <c r="S208" s="22">
        <v>0.25</v>
      </c>
      <c r="T208" s="22">
        <v>0.25</v>
      </c>
      <c r="U208" s="22">
        <v>0.25</v>
      </c>
      <c r="V208" s="22">
        <v>0.25</v>
      </c>
      <c r="W208" s="22">
        <v>0.16</v>
      </c>
      <c r="X208" s="22" t="s">
        <v>2029</v>
      </c>
      <c r="Y208" s="22">
        <v>7.0000000000000007E-2</v>
      </c>
      <c r="Z208" s="22" t="s">
        <v>2030</v>
      </c>
      <c r="AA208" s="22">
        <v>0</v>
      </c>
      <c r="AB208" s="22" t="s">
        <v>2031</v>
      </c>
      <c r="AC208" s="22">
        <v>0</v>
      </c>
      <c r="AD208" s="22" t="s">
        <v>2032</v>
      </c>
      <c r="AE208" s="22">
        <f t="shared" si="38"/>
        <v>0.23</v>
      </c>
      <c r="AF208" s="19">
        <v>44299</v>
      </c>
      <c r="AG208" s="19">
        <v>44387</v>
      </c>
      <c r="AH208" s="19">
        <v>44482</v>
      </c>
      <c r="AI208" s="19">
        <v>44566</v>
      </c>
      <c r="AJ208" s="20">
        <f t="shared" si="39"/>
        <v>0.23</v>
      </c>
      <c r="AK208" s="20">
        <f t="shared" si="40"/>
        <v>0.64</v>
      </c>
      <c r="AL208" s="20">
        <f t="shared" si="41"/>
        <v>0.28000000000000003</v>
      </c>
      <c r="AM208" s="20">
        <f t="shared" si="42"/>
        <v>0</v>
      </c>
      <c r="AN208" s="20">
        <f t="shared" si="43"/>
        <v>0</v>
      </c>
      <c r="AO208" s="18" t="s">
        <v>72</v>
      </c>
      <c r="AP208" s="18" t="s">
        <v>72</v>
      </c>
      <c r="AQ208" s="18" t="s">
        <v>180</v>
      </c>
      <c r="AR208" s="18" t="s">
        <v>180</v>
      </c>
      <c r="AS208" s="18" t="s">
        <v>1641</v>
      </c>
      <c r="AT208" s="18" t="s">
        <v>434</v>
      </c>
      <c r="AU208" s="18" t="s">
        <v>180</v>
      </c>
      <c r="AV208" s="18" t="s">
        <v>2033</v>
      </c>
      <c r="AW208" s="18" t="s">
        <v>72</v>
      </c>
      <c r="AX208" t="s">
        <v>72</v>
      </c>
      <c r="AY208" t="s">
        <v>175</v>
      </c>
      <c r="BA208" t="s">
        <v>2034</v>
      </c>
      <c r="BB208" t="s">
        <v>2035</v>
      </c>
      <c r="BC208" t="s">
        <v>2036</v>
      </c>
    </row>
    <row r="209" spans="1:55" ht="15" customHeight="1" x14ac:dyDescent="0.25">
      <c r="A209" s="18">
        <v>10</v>
      </c>
      <c r="B209" s="18" t="s">
        <v>1977</v>
      </c>
      <c r="C209" s="18" t="s">
        <v>117</v>
      </c>
      <c r="D209" s="18" t="s">
        <v>118</v>
      </c>
      <c r="E209" s="18" t="s">
        <v>119</v>
      </c>
      <c r="F209" s="18" t="s">
        <v>120</v>
      </c>
      <c r="G209" s="18" t="s">
        <v>61</v>
      </c>
      <c r="H209" s="18" t="s">
        <v>121</v>
      </c>
      <c r="I209" t="s">
        <v>122</v>
      </c>
      <c r="J209" s="19">
        <v>44197</v>
      </c>
      <c r="K209" s="19">
        <v>44561</v>
      </c>
      <c r="L209" s="18" t="s">
        <v>64</v>
      </c>
      <c r="M209" s="18" t="str">
        <f t="shared" si="44"/>
        <v>Tolima</v>
      </c>
      <c r="N209" s="18" t="s">
        <v>95</v>
      </c>
      <c r="O209" s="18" t="s">
        <v>96</v>
      </c>
      <c r="P209" s="18" t="s">
        <v>67</v>
      </c>
      <c r="Q209" s="20">
        <v>9.0909090909090912E-2</v>
      </c>
      <c r="R209" s="22">
        <v>1</v>
      </c>
      <c r="S209" s="22">
        <v>0.25</v>
      </c>
      <c r="T209" s="22">
        <v>0.25</v>
      </c>
      <c r="U209" s="22">
        <v>0.25</v>
      </c>
      <c r="V209" s="22">
        <v>0.25</v>
      </c>
      <c r="W209" s="22">
        <v>0.19</v>
      </c>
      <c r="X209" s="22" t="s">
        <v>2037</v>
      </c>
      <c r="Y209" s="22">
        <v>0.16</v>
      </c>
      <c r="Z209" s="22" t="s">
        <v>2038</v>
      </c>
      <c r="AA209" s="22">
        <v>0.23</v>
      </c>
      <c r="AB209" s="22" t="s">
        <v>2039</v>
      </c>
      <c r="AC209" s="22"/>
      <c r="AD209" s="22"/>
      <c r="AE209" s="22">
        <f t="shared" si="38"/>
        <v>0.58000000000000007</v>
      </c>
      <c r="AF209" s="19">
        <v>44299</v>
      </c>
      <c r="AG209" s="19">
        <v>44387</v>
      </c>
      <c r="AH209" s="19">
        <v>44482</v>
      </c>
      <c r="AI209" s="19"/>
      <c r="AJ209" s="20">
        <f t="shared" si="39"/>
        <v>0.57999999999999996</v>
      </c>
      <c r="AK209" s="20">
        <f t="shared" si="40"/>
        <v>0.76</v>
      </c>
      <c r="AL209" s="20">
        <f t="shared" si="41"/>
        <v>0.64</v>
      </c>
      <c r="AM209" s="20">
        <f t="shared" si="42"/>
        <v>0.92</v>
      </c>
      <c r="AN209" s="20">
        <f t="shared" si="43"/>
        <v>0</v>
      </c>
      <c r="AO209" s="18" t="s">
        <v>72</v>
      </c>
      <c r="AP209" s="18" t="s">
        <v>72</v>
      </c>
      <c r="AQ209" s="18" t="s">
        <v>72</v>
      </c>
      <c r="AR209" s="18" t="s">
        <v>72</v>
      </c>
      <c r="AS209" s="18" t="s">
        <v>1641</v>
      </c>
      <c r="AT209" s="18" t="s">
        <v>434</v>
      </c>
      <c r="AU209" s="18" t="s">
        <v>1737</v>
      </c>
      <c r="AV209" s="18" t="s">
        <v>2040</v>
      </c>
      <c r="AW209" s="18" t="s">
        <v>175</v>
      </c>
      <c r="AX209" t="s">
        <v>72</v>
      </c>
      <c r="AY209" t="s">
        <v>175</v>
      </c>
      <c r="BA209" t="s">
        <v>2041</v>
      </c>
      <c r="BB209" t="s">
        <v>2042</v>
      </c>
      <c r="BC209" t="s">
        <v>2043</v>
      </c>
    </row>
    <row r="210" spans="1:55" ht="15" customHeight="1" x14ac:dyDescent="0.25">
      <c r="A210" s="18">
        <v>11</v>
      </c>
      <c r="B210" s="18" t="s">
        <v>1977</v>
      </c>
      <c r="C210" s="18" t="s">
        <v>132</v>
      </c>
      <c r="D210" s="18" t="s">
        <v>133</v>
      </c>
      <c r="E210" s="18" t="s">
        <v>134</v>
      </c>
      <c r="F210" s="18" t="s">
        <v>135</v>
      </c>
      <c r="G210" s="18" t="s">
        <v>136</v>
      </c>
      <c r="H210" s="18" t="s">
        <v>136</v>
      </c>
      <c r="I210" s="18" t="s">
        <v>137</v>
      </c>
      <c r="J210" s="19">
        <v>44197</v>
      </c>
      <c r="K210" s="19">
        <v>44561</v>
      </c>
      <c r="L210" s="18" t="s">
        <v>64</v>
      </c>
      <c r="M210" s="18" t="str">
        <f t="shared" si="44"/>
        <v>Tolima</v>
      </c>
      <c r="N210" s="18" t="s">
        <v>95</v>
      </c>
      <c r="O210" s="18" t="s">
        <v>138</v>
      </c>
      <c r="P210" s="18" t="s">
        <v>67</v>
      </c>
      <c r="Q210" s="20">
        <v>9.0909090909090912E-2</v>
      </c>
      <c r="R210" s="22">
        <v>1</v>
      </c>
      <c r="S210" s="22">
        <v>0.25</v>
      </c>
      <c r="T210" s="22">
        <v>0.25</v>
      </c>
      <c r="U210" s="22">
        <v>0.25</v>
      </c>
      <c r="V210" s="22">
        <v>0.25</v>
      </c>
      <c r="W210" s="22">
        <v>0.25</v>
      </c>
      <c r="X210" s="22" t="s">
        <v>2044</v>
      </c>
      <c r="Y210" s="22">
        <v>0.25</v>
      </c>
      <c r="Z210" s="22" t="s">
        <v>2045</v>
      </c>
      <c r="AA210" s="22">
        <v>0.25</v>
      </c>
      <c r="AB210" s="22" t="s">
        <v>2046</v>
      </c>
      <c r="AC210" s="22">
        <v>0.25</v>
      </c>
      <c r="AD210" s="22" t="s">
        <v>2047</v>
      </c>
      <c r="AE210" s="22">
        <f t="shared" si="38"/>
        <v>1</v>
      </c>
      <c r="AF210" s="19">
        <v>44299</v>
      </c>
      <c r="AG210" s="19">
        <v>44387</v>
      </c>
      <c r="AH210" s="19">
        <v>44478</v>
      </c>
      <c r="AI210" s="19">
        <v>44566</v>
      </c>
      <c r="AJ210" s="20">
        <f t="shared" si="39"/>
        <v>1</v>
      </c>
      <c r="AK210" s="20">
        <f t="shared" si="40"/>
        <v>1</v>
      </c>
      <c r="AL210" s="20">
        <f t="shared" si="41"/>
        <v>1</v>
      </c>
      <c r="AM210" s="20">
        <f t="shared" si="42"/>
        <v>1</v>
      </c>
      <c r="AN210" s="20">
        <f t="shared" si="43"/>
        <v>1</v>
      </c>
      <c r="AO210" s="18" t="s">
        <v>72</v>
      </c>
      <c r="AP210" s="18" t="s">
        <v>72</v>
      </c>
      <c r="AQ210" s="18" t="s">
        <v>72</v>
      </c>
      <c r="AR210" s="18" t="s">
        <v>72</v>
      </c>
      <c r="AS210" s="18" t="s">
        <v>1641</v>
      </c>
      <c r="AT210" s="18" t="s">
        <v>434</v>
      </c>
      <c r="AU210" s="18" t="s">
        <v>2048</v>
      </c>
      <c r="AV210" s="18" t="s">
        <v>320</v>
      </c>
      <c r="AW210" s="18" t="s">
        <v>72</v>
      </c>
      <c r="AX210" t="s">
        <v>72</v>
      </c>
      <c r="AY210" t="s">
        <v>72</v>
      </c>
      <c r="BA210" t="s">
        <v>2049</v>
      </c>
      <c r="BB210" t="s">
        <v>2050</v>
      </c>
      <c r="BC210" t="s">
        <v>2051</v>
      </c>
    </row>
    <row r="211" spans="1:55" ht="15" customHeight="1" x14ac:dyDescent="0.25">
      <c r="A211" s="18">
        <v>12</v>
      </c>
      <c r="B211" s="18" t="s">
        <v>1977</v>
      </c>
      <c r="C211" s="18" t="s">
        <v>132</v>
      </c>
      <c r="D211" s="18" t="s">
        <v>133</v>
      </c>
      <c r="E211" s="18" t="s">
        <v>134</v>
      </c>
      <c r="F211" s="18" t="s">
        <v>135</v>
      </c>
      <c r="G211" s="18" t="s">
        <v>136</v>
      </c>
      <c r="H211" s="18" t="s">
        <v>136</v>
      </c>
      <c r="I211" t="s">
        <v>149</v>
      </c>
      <c r="J211" s="19">
        <v>44197</v>
      </c>
      <c r="K211" s="19">
        <v>44561</v>
      </c>
      <c r="L211" s="18" t="s">
        <v>64</v>
      </c>
      <c r="M211" s="18" t="str">
        <f t="shared" si="44"/>
        <v>Tolima</v>
      </c>
      <c r="N211" s="18" t="s">
        <v>95</v>
      </c>
      <c r="O211" s="18" t="s">
        <v>150</v>
      </c>
      <c r="P211" s="18" t="s">
        <v>67</v>
      </c>
      <c r="Q211" s="20">
        <v>9.0909090909090912E-2</v>
      </c>
      <c r="R211" s="22">
        <v>1</v>
      </c>
      <c r="S211" s="22">
        <v>0.25</v>
      </c>
      <c r="T211" s="22">
        <v>0.25</v>
      </c>
      <c r="U211" s="22">
        <v>0.25</v>
      </c>
      <c r="V211" s="22">
        <v>0.25</v>
      </c>
      <c r="W211" s="22">
        <v>0.25</v>
      </c>
      <c r="X211" s="22" t="s">
        <v>2052</v>
      </c>
      <c r="Y211" s="22">
        <v>0.25</v>
      </c>
      <c r="Z211" s="22" t="s">
        <v>2053</v>
      </c>
      <c r="AA211" s="22">
        <v>0.25</v>
      </c>
      <c r="AB211" s="22" t="s">
        <v>2054</v>
      </c>
      <c r="AC211" s="22">
        <v>0.25</v>
      </c>
      <c r="AD211" s="22" t="s">
        <v>2055</v>
      </c>
      <c r="AE211" s="22">
        <f t="shared" si="38"/>
        <v>1</v>
      </c>
      <c r="AF211" s="19">
        <v>44299</v>
      </c>
      <c r="AG211" s="19">
        <v>44387</v>
      </c>
      <c r="AH211" s="19">
        <v>44478</v>
      </c>
      <c r="AI211" s="19">
        <v>44566</v>
      </c>
      <c r="AJ211" s="20">
        <f t="shared" si="39"/>
        <v>1</v>
      </c>
      <c r="AK211" s="20">
        <f t="shared" si="40"/>
        <v>1</v>
      </c>
      <c r="AL211" s="20">
        <f t="shared" si="41"/>
        <v>1</v>
      </c>
      <c r="AM211" s="20">
        <f t="shared" si="42"/>
        <v>1</v>
      </c>
      <c r="AN211" s="20">
        <f t="shared" si="43"/>
        <v>1</v>
      </c>
      <c r="AO211" s="18" t="s">
        <v>72</v>
      </c>
      <c r="AP211" s="18" t="s">
        <v>72</v>
      </c>
      <c r="AQ211" s="18" t="s">
        <v>72</v>
      </c>
      <c r="AR211" s="18" t="s">
        <v>72</v>
      </c>
      <c r="AS211" s="18" t="s">
        <v>1641</v>
      </c>
      <c r="AT211" s="18" t="s">
        <v>434</v>
      </c>
      <c r="AU211" s="18" t="s">
        <v>434</v>
      </c>
      <c r="AV211" s="18" t="s">
        <v>320</v>
      </c>
      <c r="AW211" s="18" t="s">
        <v>72</v>
      </c>
      <c r="AX211" t="s">
        <v>175</v>
      </c>
      <c r="AY211" t="s">
        <v>72</v>
      </c>
      <c r="BA211" t="s">
        <v>2056</v>
      </c>
      <c r="BB211" t="s">
        <v>2057</v>
      </c>
      <c r="BC211" t="s">
        <v>2058</v>
      </c>
    </row>
    <row r="212" spans="1:55" ht="15" customHeight="1" x14ac:dyDescent="0.25">
      <c r="A212" s="18">
        <v>14</v>
      </c>
      <c r="B212" s="18" t="s">
        <v>1977</v>
      </c>
      <c r="C212" s="18" t="s">
        <v>159</v>
      </c>
      <c r="D212" s="18" t="s">
        <v>58</v>
      </c>
      <c r="E212" s="18" t="s">
        <v>160</v>
      </c>
      <c r="F212" s="18" t="s">
        <v>161</v>
      </c>
      <c r="G212" s="18" t="s">
        <v>162</v>
      </c>
      <c r="H212" s="18" t="s">
        <v>163</v>
      </c>
      <c r="I212" t="s">
        <v>164</v>
      </c>
      <c r="J212" s="19">
        <v>44197</v>
      </c>
      <c r="K212" s="19">
        <v>44561</v>
      </c>
      <c r="L212" s="18" t="s">
        <v>64</v>
      </c>
      <c r="M212" s="18" t="str">
        <f t="shared" si="44"/>
        <v>Tolima</v>
      </c>
      <c r="N212" s="18" t="s">
        <v>65</v>
      </c>
      <c r="O212" s="18" t="s">
        <v>165</v>
      </c>
      <c r="P212" s="18" t="s">
        <v>166</v>
      </c>
      <c r="Q212" s="20">
        <v>9.0909090909090912E-2</v>
      </c>
      <c r="R212" s="21">
        <f>SUM(S212:V212)</f>
        <v>288303006.95085412</v>
      </c>
      <c r="S212" s="21">
        <v>56926640.140501812</v>
      </c>
      <c r="T212" s="21">
        <v>73795715.916889057</v>
      </c>
      <c r="U212" s="21">
        <v>75132793.499783784</v>
      </c>
      <c r="V212" s="21">
        <v>82447857.39367947</v>
      </c>
      <c r="W212" s="21">
        <v>22434459</v>
      </c>
      <c r="X212" s="21" t="s">
        <v>2059</v>
      </c>
      <c r="Y212" s="21">
        <v>27104781</v>
      </c>
      <c r="Z212" s="21" t="s">
        <v>2060</v>
      </c>
      <c r="AA212" s="21">
        <v>31964399</v>
      </c>
      <c r="AB212" s="21" t="s">
        <v>2061</v>
      </c>
      <c r="AC212" s="21">
        <v>15518568</v>
      </c>
      <c r="AD212" s="21" t="s">
        <v>2062</v>
      </c>
      <c r="AE212" s="21">
        <f t="shared" si="38"/>
        <v>97022207</v>
      </c>
      <c r="AF212" s="24">
        <v>44300</v>
      </c>
      <c r="AG212" s="24">
        <v>44387</v>
      </c>
      <c r="AH212" s="24">
        <v>44482</v>
      </c>
      <c r="AI212" s="24">
        <v>44566</v>
      </c>
      <c r="AJ212" s="20">
        <f t="shared" si="39"/>
        <v>0.33652859894221981</v>
      </c>
      <c r="AK212" s="20">
        <f t="shared" si="40"/>
        <v>0.39409420518458582</v>
      </c>
      <c r="AL212" s="20">
        <f t="shared" si="41"/>
        <v>0.36729477671205485</v>
      </c>
      <c r="AM212" s="20">
        <f t="shared" si="42"/>
        <v>0.4254387133907378</v>
      </c>
      <c r="AN212" s="20">
        <f t="shared" si="43"/>
        <v>0.18822281731228674</v>
      </c>
      <c r="AO212" s="18" t="s">
        <v>72</v>
      </c>
      <c r="AP212" s="18" t="s">
        <v>72</v>
      </c>
      <c r="AQ212" s="18" t="s">
        <v>72</v>
      </c>
      <c r="AR212" s="18" t="s">
        <v>72</v>
      </c>
      <c r="AS212" s="18" t="s">
        <v>1641</v>
      </c>
      <c r="AT212" s="18" t="s">
        <v>434</v>
      </c>
      <c r="AU212" s="18" t="s">
        <v>2063</v>
      </c>
      <c r="AV212" s="18" t="s">
        <v>2064</v>
      </c>
      <c r="AW212" s="18" t="s">
        <v>72</v>
      </c>
      <c r="AX212" t="s">
        <v>72</v>
      </c>
      <c r="AY212" t="s">
        <v>72</v>
      </c>
      <c r="BA212" t="s">
        <v>2065</v>
      </c>
      <c r="BB212" t="s">
        <v>2066</v>
      </c>
      <c r="BC212" t="s">
        <v>2067</v>
      </c>
    </row>
    <row r="213" spans="1:55" ht="15" customHeight="1" x14ac:dyDescent="0.25">
      <c r="A213" s="18">
        <v>15</v>
      </c>
      <c r="B213" s="18" t="s">
        <v>1977</v>
      </c>
      <c r="C213" s="18" t="s">
        <v>159</v>
      </c>
      <c r="D213" s="18" t="s">
        <v>58</v>
      </c>
      <c r="E213" s="18" t="s">
        <v>160</v>
      </c>
      <c r="F213" s="18" t="s">
        <v>161</v>
      </c>
      <c r="G213" s="18" t="s">
        <v>162</v>
      </c>
      <c r="H213" s="18" t="s">
        <v>163</v>
      </c>
      <c r="I213" t="s">
        <v>968</v>
      </c>
      <c r="J213" s="19">
        <v>44197</v>
      </c>
      <c r="K213" s="19">
        <v>44561</v>
      </c>
      <c r="L213" s="18" t="s">
        <v>64</v>
      </c>
      <c r="M213" s="18" t="str">
        <f t="shared" si="44"/>
        <v>Tolima</v>
      </c>
      <c r="N213" s="18" t="s">
        <v>95</v>
      </c>
      <c r="O213" s="18" t="s">
        <v>287</v>
      </c>
      <c r="P213" s="18" t="s">
        <v>166</v>
      </c>
      <c r="Q213" s="20">
        <v>9.0909090909090912E-2</v>
      </c>
      <c r="R213" s="22">
        <v>1</v>
      </c>
      <c r="S213" s="22">
        <v>0.25</v>
      </c>
      <c r="T213" s="22">
        <v>0.25</v>
      </c>
      <c r="U213" s="22">
        <v>0.25</v>
      </c>
      <c r="V213" s="22">
        <v>0.25</v>
      </c>
      <c r="W213" s="22">
        <v>0</v>
      </c>
      <c r="X213" s="22" t="s">
        <v>2068</v>
      </c>
      <c r="Y213" s="22">
        <v>0</v>
      </c>
      <c r="Z213" s="22" t="s">
        <v>2068</v>
      </c>
      <c r="AA213" s="22">
        <v>0</v>
      </c>
      <c r="AB213" s="22" t="s">
        <v>2069</v>
      </c>
      <c r="AC213" s="22">
        <v>0</v>
      </c>
      <c r="AD213" s="22" t="s">
        <v>2070</v>
      </c>
      <c r="AE213" s="22">
        <f t="shared" si="38"/>
        <v>0</v>
      </c>
      <c r="AF213" s="24">
        <v>44299</v>
      </c>
      <c r="AG213" s="24">
        <v>44387</v>
      </c>
      <c r="AH213" s="24">
        <v>44482</v>
      </c>
      <c r="AI213" s="24">
        <v>44566</v>
      </c>
      <c r="AJ213" s="20">
        <f t="shared" si="39"/>
        <v>0</v>
      </c>
      <c r="AK213" s="20">
        <f t="shared" si="40"/>
        <v>0</v>
      </c>
      <c r="AL213" s="20">
        <f t="shared" si="41"/>
        <v>0</v>
      </c>
      <c r="AM213" s="20">
        <f t="shared" si="42"/>
        <v>0</v>
      </c>
      <c r="AN213" s="20">
        <f t="shared" si="43"/>
        <v>0</v>
      </c>
      <c r="AO213" s="18" t="s">
        <v>72</v>
      </c>
      <c r="AP213" s="18" t="s">
        <v>180</v>
      </c>
      <c r="AQ213" s="18" t="s">
        <v>180</v>
      </c>
      <c r="AR213" s="18" t="s">
        <v>72</v>
      </c>
      <c r="AS213" s="18" t="s">
        <v>2071</v>
      </c>
      <c r="AT213" s="18" t="s">
        <v>2072</v>
      </c>
      <c r="AU213" s="18" t="s">
        <v>180</v>
      </c>
      <c r="AV213" s="18" t="s">
        <v>320</v>
      </c>
      <c r="AW213" s="18" t="s">
        <v>180</v>
      </c>
      <c r="AX213" t="s">
        <v>180</v>
      </c>
      <c r="AY213" t="s">
        <v>180</v>
      </c>
      <c r="BA213" t="s">
        <v>1928</v>
      </c>
      <c r="BB213" t="s">
        <v>2073</v>
      </c>
      <c r="BC213" t="s">
        <v>2074</v>
      </c>
    </row>
    <row r="214" spans="1:55" ht="15" customHeight="1" x14ac:dyDescent="0.25">
      <c r="A214" s="18">
        <v>1</v>
      </c>
      <c r="B214" s="18" t="s">
        <v>2075</v>
      </c>
      <c r="C214" s="18" t="s">
        <v>57</v>
      </c>
      <c r="D214" s="18" t="s">
        <v>58</v>
      </c>
      <c r="E214" s="18" t="s">
        <v>59</v>
      </c>
      <c r="F214" s="18" t="s">
        <v>60</v>
      </c>
      <c r="G214" s="18" t="s">
        <v>61</v>
      </c>
      <c r="H214" s="18" t="s">
        <v>62</v>
      </c>
      <c r="I214" s="18" t="s">
        <v>63</v>
      </c>
      <c r="J214" s="19">
        <v>44197</v>
      </c>
      <c r="K214" s="19">
        <v>44561</v>
      </c>
      <c r="L214" s="18" t="s">
        <v>64</v>
      </c>
      <c r="M214" s="18" t="str">
        <f>B214</f>
        <v>Valle del Cauca</v>
      </c>
      <c r="N214" s="18" t="s">
        <v>65</v>
      </c>
      <c r="O214" s="18" t="s">
        <v>66</v>
      </c>
      <c r="P214" s="18" t="s">
        <v>67</v>
      </c>
      <c r="Q214" s="20">
        <v>0.1111111111111111</v>
      </c>
      <c r="R214" s="21">
        <v>17588</v>
      </c>
      <c r="S214" s="21">
        <v>0</v>
      </c>
      <c r="T214" s="21">
        <v>0</v>
      </c>
      <c r="U214" s="21">
        <v>0</v>
      </c>
      <c r="V214" s="21">
        <v>17588</v>
      </c>
      <c r="W214" s="21">
        <v>5704</v>
      </c>
      <c r="X214" s="21" t="s">
        <v>2076</v>
      </c>
      <c r="Y214" s="21">
        <v>26781</v>
      </c>
      <c r="Z214" s="21" t="s">
        <v>2077</v>
      </c>
      <c r="AA214" s="21">
        <v>3132</v>
      </c>
      <c r="AB214" s="21" t="s">
        <v>2078</v>
      </c>
      <c r="AC214" s="21">
        <v>4806</v>
      </c>
      <c r="AD214" s="21" t="s">
        <v>2079</v>
      </c>
      <c r="AE214" s="21">
        <f t="shared" si="38"/>
        <v>40423</v>
      </c>
      <c r="AF214" s="19">
        <v>44300</v>
      </c>
      <c r="AG214" s="19">
        <v>44390</v>
      </c>
      <c r="AH214" s="19">
        <v>44483</v>
      </c>
      <c r="AI214" s="19">
        <v>44573</v>
      </c>
      <c r="AJ214" s="20">
        <f t="shared" si="39"/>
        <v>1</v>
      </c>
      <c r="AK214" s="20" t="str">
        <f t="shared" si="40"/>
        <v/>
      </c>
      <c r="AL214" s="20" t="str">
        <f t="shared" si="41"/>
        <v/>
      </c>
      <c r="AM214" s="20" t="str">
        <f t="shared" si="42"/>
        <v/>
      </c>
      <c r="AN214" s="20">
        <f t="shared" si="43"/>
        <v>0.2732544916988856</v>
      </c>
      <c r="AO214" s="18" t="s">
        <v>72</v>
      </c>
      <c r="AP214" s="18" t="s">
        <v>72</v>
      </c>
      <c r="AQ214" s="18" t="s">
        <v>175</v>
      </c>
      <c r="AR214" s="18" t="s">
        <v>72</v>
      </c>
      <c r="AS214" s="18" t="s">
        <v>692</v>
      </c>
      <c r="AT214" s="18" t="s">
        <v>693</v>
      </c>
      <c r="AU214" s="18" t="s">
        <v>2080</v>
      </c>
      <c r="AV214" s="18" t="s">
        <v>2081</v>
      </c>
      <c r="AW214" s="18" t="s">
        <v>72</v>
      </c>
      <c r="AX214" s="18" t="s">
        <v>72</v>
      </c>
      <c r="AY214" s="18" t="s">
        <v>72</v>
      </c>
      <c r="AZ214" s="18"/>
      <c r="BA214" s="18" t="s">
        <v>2082</v>
      </c>
      <c r="BB214" s="18" t="s">
        <v>2083</v>
      </c>
      <c r="BC214" s="18" t="s">
        <v>2084</v>
      </c>
    </row>
    <row r="215" spans="1:55" ht="15" customHeight="1" x14ac:dyDescent="0.25">
      <c r="A215" s="18">
        <v>3</v>
      </c>
      <c r="B215" s="18" t="s">
        <v>2075</v>
      </c>
      <c r="C215" s="18" t="s">
        <v>57</v>
      </c>
      <c r="D215" s="18" t="s">
        <v>58</v>
      </c>
      <c r="E215" s="18" t="s">
        <v>59</v>
      </c>
      <c r="F215" s="18" t="s">
        <v>60</v>
      </c>
      <c r="G215" s="18" t="s">
        <v>61</v>
      </c>
      <c r="H215" s="18" t="s">
        <v>62</v>
      </c>
      <c r="I215" s="18" t="s">
        <v>80</v>
      </c>
      <c r="J215" s="19">
        <v>44197</v>
      </c>
      <c r="K215" s="19">
        <v>44561</v>
      </c>
      <c r="L215" s="18" t="s">
        <v>64</v>
      </c>
      <c r="M215" s="18" t="str">
        <f t="shared" ref="M215:M222" si="45">B215</f>
        <v>Valle del Cauca</v>
      </c>
      <c r="N215" s="18" t="s">
        <v>65</v>
      </c>
      <c r="O215" s="18" t="s">
        <v>81</v>
      </c>
      <c r="P215" s="18" t="s">
        <v>67</v>
      </c>
      <c r="Q215" s="20">
        <v>0.1111111111111111</v>
      </c>
      <c r="R215" s="21">
        <v>8263</v>
      </c>
      <c r="S215" s="21">
        <v>0</v>
      </c>
      <c r="T215" s="21">
        <v>0</v>
      </c>
      <c r="U215" s="21">
        <v>0</v>
      </c>
      <c r="V215" s="21">
        <v>8263</v>
      </c>
      <c r="W215" s="21">
        <v>1195</v>
      </c>
      <c r="X215" s="21" t="s">
        <v>2085</v>
      </c>
      <c r="Y215" s="21">
        <v>3449</v>
      </c>
      <c r="Z215" s="21" t="s">
        <v>2086</v>
      </c>
      <c r="AA215" s="21">
        <v>397</v>
      </c>
      <c r="AB215" s="21" t="s">
        <v>2087</v>
      </c>
      <c r="AC215" s="21">
        <v>955</v>
      </c>
      <c r="AD215" s="21" t="s">
        <v>2088</v>
      </c>
      <c r="AE215" s="21">
        <f t="shared" si="38"/>
        <v>5996</v>
      </c>
      <c r="AF215" s="19">
        <v>44300</v>
      </c>
      <c r="AG215" s="19">
        <v>44390</v>
      </c>
      <c r="AH215" s="19">
        <v>44483</v>
      </c>
      <c r="AI215" s="19">
        <v>44573</v>
      </c>
      <c r="AJ215" s="20">
        <f t="shared" si="39"/>
        <v>0.72564443906571463</v>
      </c>
      <c r="AK215" s="20" t="str">
        <f t="shared" si="40"/>
        <v/>
      </c>
      <c r="AL215" s="20" t="str">
        <f t="shared" si="41"/>
        <v/>
      </c>
      <c r="AM215" s="20" t="str">
        <f t="shared" si="42"/>
        <v/>
      </c>
      <c r="AN215" s="20">
        <f t="shared" si="43"/>
        <v>0.11557545685586348</v>
      </c>
      <c r="AO215" s="18" t="s">
        <v>72</v>
      </c>
      <c r="AP215" s="18" t="s">
        <v>72</v>
      </c>
      <c r="AQ215" s="18" t="s">
        <v>72</v>
      </c>
      <c r="AR215" s="18" t="s">
        <v>72</v>
      </c>
      <c r="AS215" s="18" t="s">
        <v>692</v>
      </c>
      <c r="AT215" s="18" t="s">
        <v>693</v>
      </c>
      <c r="AU215" s="18" t="s">
        <v>2089</v>
      </c>
      <c r="AV215" s="18" t="s">
        <v>2090</v>
      </c>
      <c r="AW215" s="18" t="s">
        <v>72</v>
      </c>
      <c r="AX215" t="s">
        <v>72</v>
      </c>
      <c r="AY215" t="s">
        <v>72</v>
      </c>
      <c r="BA215" s="18" t="s">
        <v>2091</v>
      </c>
      <c r="BB215" t="s">
        <v>2092</v>
      </c>
      <c r="BC215" t="s">
        <v>2093</v>
      </c>
    </row>
    <row r="216" spans="1:55" ht="15" customHeight="1" x14ac:dyDescent="0.25">
      <c r="A216" s="18">
        <v>5</v>
      </c>
      <c r="B216" s="18" t="s">
        <v>2075</v>
      </c>
      <c r="C216" s="18" t="s">
        <v>334</v>
      </c>
      <c r="D216" s="18" t="s">
        <v>58</v>
      </c>
      <c r="E216" s="18" t="s">
        <v>160</v>
      </c>
      <c r="F216" s="18" t="s">
        <v>335</v>
      </c>
      <c r="G216" s="18" t="s">
        <v>61</v>
      </c>
      <c r="H216" s="18" t="s">
        <v>62</v>
      </c>
      <c r="I216" t="s">
        <v>336</v>
      </c>
      <c r="J216" s="19">
        <v>44197</v>
      </c>
      <c r="K216" s="19">
        <v>44561</v>
      </c>
      <c r="L216" s="18" t="s">
        <v>64</v>
      </c>
      <c r="M216" s="18" t="str">
        <f t="shared" si="45"/>
        <v>Valle del Cauca</v>
      </c>
      <c r="N216" s="18" t="s">
        <v>65</v>
      </c>
      <c r="O216" s="18" t="s">
        <v>337</v>
      </c>
      <c r="P216" s="18" t="s">
        <v>67</v>
      </c>
      <c r="Q216" s="20">
        <v>0.1111111111111111</v>
      </c>
      <c r="R216" s="21">
        <v>40</v>
      </c>
      <c r="S216" s="21">
        <v>0</v>
      </c>
      <c r="T216" s="21">
        <v>0</v>
      </c>
      <c r="U216" s="21">
        <v>0</v>
      </c>
      <c r="V216" s="21">
        <v>40</v>
      </c>
      <c r="W216" s="21">
        <v>7</v>
      </c>
      <c r="X216" s="21" t="s">
        <v>2094</v>
      </c>
      <c r="Y216" s="21">
        <v>7</v>
      </c>
      <c r="Z216" s="21" t="s">
        <v>2095</v>
      </c>
      <c r="AA216" s="21">
        <v>1</v>
      </c>
      <c r="AB216" s="21" t="s">
        <v>2096</v>
      </c>
      <c r="AC216" s="21">
        <v>8</v>
      </c>
      <c r="AD216" s="21" t="s">
        <v>2097</v>
      </c>
      <c r="AE216" s="21">
        <f t="shared" si="38"/>
        <v>23</v>
      </c>
      <c r="AF216" s="19">
        <v>44300</v>
      </c>
      <c r="AG216" s="19">
        <v>44391</v>
      </c>
      <c r="AH216" s="19">
        <v>44483</v>
      </c>
      <c r="AI216" s="19">
        <v>44573</v>
      </c>
      <c r="AJ216" s="20">
        <f t="shared" si="39"/>
        <v>0.57499999999999996</v>
      </c>
      <c r="AK216" s="20" t="str">
        <f t="shared" si="40"/>
        <v/>
      </c>
      <c r="AL216" s="20" t="str">
        <f t="shared" si="41"/>
        <v/>
      </c>
      <c r="AM216" s="20" t="str">
        <f t="shared" si="42"/>
        <v/>
      </c>
      <c r="AN216" s="20">
        <f t="shared" si="43"/>
        <v>0.2</v>
      </c>
      <c r="AO216" s="18" t="s">
        <v>72</v>
      </c>
      <c r="AP216" s="18" t="s">
        <v>72</v>
      </c>
      <c r="AQ216" s="18" t="s">
        <v>72</v>
      </c>
      <c r="AR216" s="18" t="s">
        <v>72</v>
      </c>
      <c r="AS216" s="18" t="s">
        <v>692</v>
      </c>
      <c r="AT216" s="18" t="s">
        <v>693</v>
      </c>
      <c r="AU216" s="18" t="s">
        <v>2098</v>
      </c>
      <c r="AV216" s="18" t="s">
        <v>2099</v>
      </c>
      <c r="AW216" s="18" t="s">
        <v>72</v>
      </c>
      <c r="AX216" t="s">
        <v>72</v>
      </c>
      <c r="AY216" t="s">
        <v>72</v>
      </c>
      <c r="BA216" t="s">
        <v>2100</v>
      </c>
      <c r="BB216" t="s">
        <v>2101</v>
      </c>
      <c r="BC216" t="s">
        <v>2102</v>
      </c>
    </row>
    <row r="217" spans="1:55" ht="15" customHeight="1" x14ac:dyDescent="0.25">
      <c r="A217" s="18">
        <v>6</v>
      </c>
      <c r="B217" s="18" t="s">
        <v>2075</v>
      </c>
      <c r="C217" s="18" t="s">
        <v>92</v>
      </c>
      <c r="D217" s="18" t="s">
        <v>58</v>
      </c>
      <c r="E217" s="18" t="s">
        <v>59</v>
      </c>
      <c r="F217" s="18" t="s">
        <v>93</v>
      </c>
      <c r="G217" s="18" t="s">
        <v>61</v>
      </c>
      <c r="H217" s="18" t="s">
        <v>62</v>
      </c>
      <c r="I217" t="s">
        <v>94</v>
      </c>
      <c r="J217" s="19">
        <v>44197</v>
      </c>
      <c r="K217" s="19">
        <v>44561</v>
      </c>
      <c r="L217" s="18" t="s">
        <v>64</v>
      </c>
      <c r="M217" s="18" t="str">
        <f t="shared" si="45"/>
        <v>Valle del Cauca</v>
      </c>
      <c r="N217" s="18" t="s">
        <v>95</v>
      </c>
      <c r="O217" s="18" t="s">
        <v>96</v>
      </c>
      <c r="P217" s="18" t="s">
        <v>67</v>
      </c>
      <c r="Q217" s="20">
        <v>0.1111111111111111</v>
      </c>
      <c r="R217" s="22">
        <v>1</v>
      </c>
      <c r="S217" s="22">
        <v>0.25</v>
      </c>
      <c r="T217" s="22">
        <v>0.25</v>
      </c>
      <c r="U217" s="22">
        <v>0.25</v>
      </c>
      <c r="V217" s="22">
        <v>0.25</v>
      </c>
      <c r="W217" s="22">
        <v>0.25</v>
      </c>
      <c r="X217" s="22" t="s">
        <v>2103</v>
      </c>
      <c r="Y217" s="22">
        <v>0.25</v>
      </c>
      <c r="Z217" s="22" t="s">
        <v>2104</v>
      </c>
      <c r="AA217" s="22">
        <v>0.25</v>
      </c>
      <c r="AB217" s="22" t="s">
        <v>2105</v>
      </c>
      <c r="AC217" s="22">
        <v>0.25</v>
      </c>
      <c r="AD217" s="22" t="s">
        <v>2106</v>
      </c>
      <c r="AE217" s="22">
        <f t="shared" si="38"/>
        <v>1</v>
      </c>
      <c r="AF217" s="19">
        <v>44300</v>
      </c>
      <c r="AG217" s="19">
        <v>44390</v>
      </c>
      <c r="AH217" s="19">
        <v>44483</v>
      </c>
      <c r="AI217" s="19">
        <v>44572</v>
      </c>
      <c r="AJ217" s="20">
        <f t="shared" si="39"/>
        <v>1</v>
      </c>
      <c r="AK217" s="20">
        <f t="shared" si="40"/>
        <v>1</v>
      </c>
      <c r="AL217" s="20">
        <f t="shared" si="41"/>
        <v>1</v>
      </c>
      <c r="AM217" s="20">
        <f t="shared" si="42"/>
        <v>1</v>
      </c>
      <c r="AN217" s="20">
        <f t="shared" si="43"/>
        <v>1</v>
      </c>
      <c r="AO217" s="18" t="s">
        <v>72</v>
      </c>
      <c r="AP217" s="18" t="s">
        <v>72</v>
      </c>
      <c r="AQ217" s="18" t="s">
        <v>72</v>
      </c>
      <c r="AR217" s="18" t="s">
        <v>72</v>
      </c>
      <c r="AS217" s="18" t="s">
        <v>692</v>
      </c>
      <c r="AT217" s="18" t="s">
        <v>693</v>
      </c>
      <c r="AU217" s="18" t="s">
        <v>2107</v>
      </c>
      <c r="AV217" s="18" t="s">
        <v>2108</v>
      </c>
      <c r="AW217" s="18" t="s">
        <v>72</v>
      </c>
      <c r="AX217" t="s">
        <v>72</v>
      </c>
      <c r="AY217" t="s">
        <v>72</v>
      </c>
      <c r="BA217" t="s">
        <v>2109</v>
      </c>
      <c r="BB217" t="s">
        <v>2110</v>
      </c>
      <c r="BC217" t="s">
        <v>2111</v>
      </c>
    </row>
    <row r="218" spans="1:55" ht="15" customHeight="1" x14ac:dyDescent="0.25">
      <c r="A218" s="18">
        <v>7</v>
      </c>
      <c r="B218" s="18" t="s">
        <v>2075</v>
      </c>
      <c r="C218" s="18" t="s">
        <v>107</v>
      </c>
      <c r="D218" s="18" t="s">
        <v>58</v>
      </c>
      <c r="E218" s="18" t="s">
        <v>59</v>
      </c>
      <c r="F218" s="18" t="s">
        <v>93</v>
      </c>
      <c r="G218" s="18" t="s">
        <v>61</v>
      </c>
      <c r="H218" s="18" t="s">
        <v>62</v>
      </c>
      <c r="I218" t="s">
        <v>108</v>
      </c>
      <c r="J218" s="19">
        <v>44197</v>
      </c>
      <c r="K218" s="19">
        <v>44561</v>
      </c>
      <c r="L218" s="18" t="s">
        <v>64</v>
      </c>
      <c r="M218" s="18" t="str">
        <f t="shared" si="45"/>
        <v>Valle del Cauca</v>
      </c>
      <c r="N218" s="18" t="s">
        <v>95</v>
      </c>
      <c r="O218" s="18" t="s">
        <v>96</v>
      </c>
      <c r="P218" s="18" t="s">
        <v>67</v>
      </c>
      <c r="Q218" s="20">
        <v>0.1111111111111111</v>
      </c>
      <c r="R218" s="22">
        <v>1</v>
      </c>
      <c r="S218" s="22">
        <v>0.25</v>
      </c>
      <c r="T218" s="22">
        <v>0.25</v>
      </c>
      <c r="U218" s="22">
        <v>0.25</v>
      </c>
      <c r="V218" s="22">
        <v>0.25</v>
      </c>
      <c r="W218" s="22">
        <v>0.25</v>
      </c>
      <c r="X218" s="22" t="s">
        <v>2112</v>
      </c>
      <c r="Y218" s="22">
        <v>0.25</v>
      </c>
      <c r="Z218" s="22" t="s">
        <v>2113</v>
      </c>
      <c r="AA218" s="22">
        <v>0.25</v>
      </c>
      <c r="AB218" s="22" t="s">
        <v>2114</v>
      </c>
      <c r="AC218" s="22">
        <v>0.25</v>
      </c>
      <c r="AD218" s="22" t="s">
        <v>2115</v>
      </c>
      <c r="AE218" s="22">
        <f t="shared" si="38"/>
        <v>1</v>
      </c>
      <c r="AF218" s="19">
        <v>44300</v>
      </c>
      <c r="AG218" s="19">
        <v>44390</v>
      </c>
      <c r="AH218" s="19">
        <v>44482</v>
      </c>
      <c r="AI218" s="19">
        <v>44573</v>
      </c>
      <c r="AJ218" s="20">
        <f t="shared" si="39"/>
        <v>1</v>
      </c>
      <c r="AK218" s="20">
        <f t="shared" si="40"/>
        <v>1</v>
      </c>
      <c r="AL218" s="20">
        <f t="shared" si="41"/>
        <v>1</v>
      </c>
      <c r="AM218" s="20">
        <f t="shared" si="42"/>
        <v>1</v>
      </c>
      <c r="AN218" s="20">
        <f t="shared" si="43"/>
        <v>1</v>
      </c>
      <c r="AO218" s="18" t="s">
        <v>72</v>
      </c>
      <c r="AP218" s="18" t="s">
        <v>72</v>
      </c>
      <c r="AQ218" s="18" t="s">
        <v>72</v>
      </c>
      <c r="AR218" s="18" t="s">
        <v>72</v>
      </c>
      <c r="AS218" s="18" t="s">
        <v>692</v>
      </c>
      <c r="AT218" s="18" t="s">
        <v>693</v>
      </c>
      <c r="AU218" s="18" t="s">
        <v>2116</v>
      </c>
      <c r="AV218" s="18" t="s">
        <v>2117</v>
      </c>
      <c r="AW218" s="18" t="s">
        <v>72</v>
      </c>
      <c r="AX218" t="s">
        <v>72</v>
      </c>
      <c r="AY218" t="s">
        <v>72</v>
      </c>
      <c r="BA218" t="s">
        <v>2118</v>
      </c>
      <c r="BB218" t="s">
        <v>2119</v>
      </c>
      <c r="BC218" t="s">
        <v>2120</v>
      </c>
    </row>
    <row r="219" spans="1:55" ht="15" customHeight="1" x14ac:dyDescent="0.25">
      <c r="A219" s="18">
        <v>8</v>
      </c>
      <c r="B219" s="18" t="s">
        <v>2075</v>
      </c>
      <c r="C219" s="18" t="s">
        <v>117</v>
      </c>
      <c r="D219" s="18" t="s">
        <v>118</v>
      </c>
      <c r="E219" s="18" t="s">
        <v>119</v>
      </c>
      <c r="F219" s="18" t="s">
        <v>120</v>
      </c>
      <c r="G219" s="18" t="s">
        <v>61</v>
      </c>
      <c r="H219" s="18" t="s">
        <v>121</v>
      </c>
      <c r="I219" t="s">
        <v>122</v>
      </c>
      <c r="J219" s="19">
        <v>44197</v>
      </c>
      <c r="K219" s="19">
        <v>44561</v>
      </c>
      <c r="L219" s="18" t="s">
        <v>64</v>
      </c>
      <c r="M219" s="18" t="str">
        <f t="shared" si="45"/>
        <v>Valle del Cauca</v>
      </c>
      <c r="N219" s="18" t="s">
        <v>95</v>
      </c>
      <c r="O219" s="18" t="s">
        <v>96</v>
      </c>
      <c r="P219" s="18" t="s">
        <v>67</v>
      </c>
      <c r="Q219" s="20">
        <v>0.1111111111111111</v>
      </c>
      <c r="R219" s="22">
        <v>1</v>
      </c>
      <c r="S219" s="22">
        <v>0.25</v>
      </c>
      <c r="T219" s="22">
        <v>0.25</v>
      </c>
      <c r="U219" s="22">
        <v>0.25</v>
      </c>
      <c r="V219" s="22">
        <v>0.25</v>
      </c>
      <c r="W219" s="22">
        <v>0.10796545105566219</v>
      </c>
      <c r="X219" s="22" t="s">
        <v>2121</v>
      </c>
      <c r="Y219" s="22">
        <v>0.15</v>
      </c>
      <c r="Z219" s="22" t="s">
        <v>2122</v>
      </c>
      <c r="AA219" s="22">
        <v>0.25</v>
      </c>
      <c r="AB219" s="22" t="s">
        <v>2123</v>
      </c>
      <c r="AC219" s="22">
        <v>0.25</v>
      </c>
      <c r="AD219" s="22" t="s">
        <v>2124</v>
      </c>
      <c r="AE219" s="22">
        <f t="shared" si="38"/>
        <v>0.75796545105566215</v>
      </c>
      <c r="AF219" s="19">
        <v>44300</v>
      </c>
      <c r="AG219" s="19">
        <v>44390</v>
      </c>
      <c r="AH219" s="19">
        <v>44482</v>
      </c>
      <c r="AI219" s="19">
        <v>44573</v>
      </c>
      <c r="AJ219" s="20">
        <f t="shared" si="39"/>
        <v>0.75796545105566215</v>
      </c>
      <c r="AK219" s="20">
        <f t="shared" si="40"/>
        <v>0.43186180422264875</v>
      </c>
      <c r="AL219" s="20">
        <f t="shared" si="41"/>
        <v>0.6</v>
      </c>
      <c r="AM219" s="20">
        <f t="shared" si="42"/>
        <v>1</v>
      </c>
      <c r="AN219" s="20">
        <f t="shared" si="43"/>
        <v>1</v>
      </c>
      <c r="AO219" s="18" t="s">
        <v>72</v>
      </c>
      <c r="AP219" s="18" t="s">
        <v>72</v>
      </c>
      <c r="AQ219" s="18" t="s">
        <v>72</v>
      </c>
      <c r="AR219" s="18" t="s">
        <v>72</v>
      </c>
      <c r="AS219" s="18" t="s">
        <v>692</v>
      </c>
      <c r="AT219" s="18" t="s">
        <v>693</v>
      </c>
      <c r="AU219" s="18" t="s">
        <v>2125</v>
      </c>
      <c r="AV219" s="18" t="s">
        <v>2126</v>
      </c>
      <c r="AW219" s="18" t="s">
        <v>72</v>
      </c>
      <c r="AX219" t="s">
        <v>72</v>
      </c>
      <c r="AY219" t="s">
        <v>72</v>
      </c>
      <c r="BA219" t="s">
        <v>2127</v>
      </c>
      <c r="BB219" t="s">
        <v>2128</v>
      </c>
      <c r="BC219" t="s">
        <v>2129</v>
      </c>
    </row>
    <row r="220" spans="1:55" ht="15" customHeight="1" x14ac:dyDescent="0.25">
      <c r="A220" s="18">
        <v>9</v>
      </c>
      <c r="B220" s="18" t="s">
        <v>2075</v>
      </c>
      <c r="C220" s="18" t="s">
        <v>132</v>
      </c>
      <c r="D220" s="18" t="s">
        <v>133</v>
      </c>
      <c r="E220" s="18" t="s">
        <v>134</v>
      </c>
      <c r="F220" s="18" t="s">
        <v>135</v>
      </c>
      <c r="G220" s="18" t="s">
        <v>136</v>
      </c>
      <c r="H220" s="18" t="s">
        <v>136</v>
      </c>
      <c r="I220" t="s">
        <v>137</v>
      </c>
      <c r="J220" s="19">
        <v>44197</v>
      </c>
      <c r="K220" s="19">
        <v>44561</v>
      </c>
      <c r="L220" s="18" t="s">
        <v>64</v>
      </c>
      <c r="M220" s="18" t="str">
        <f t="shared" si="45"/>
        <v>Valle del Cauca</v>
      </c>
      <c r="N220" s="18" t="s">
        <v>95</v>
      </c>
      <c r="O220" s="18" t="s">
        <v>138</v>
      </c>
      <c r="P220" s="18" t="s">
        <v>67</v>
      </c>
      <c r="Q220" s="20">
        <v>0.1111111111111111</v>
      </c>
      <c r="R220" s="22">
        <v>1</v>
      </c>
      <c r="S220" s="22">
        <v>0.25</v>
      </c>
      <c r="T220" s="22">
        <v>0.25</v>
      </c>
      <c r="U220" s="22">
        <v>0.25</v>
      </c>
      <c r="V220" s="22">
        <v>0.25</v>
      </c>
      <c r="W220" s="22">
        <v>0.25</v>
      </c>
      <c r="X220" s="22" t="s">
        <v>2130</v>
      </c>
      <c r="Y220" s="22">
        <v>0.25</v>
      </c>
      <c r="Z220" s="22" t="s">
        <v>2131</v>
      </c>
      <c r="AA220" s="22">
        <v>0.25</v>
      </c>
      <c r="AB220" s="22" t="s">
        <v>2132</v>
      </c>
      <c r="AC220" s="22">
        <v>0.25</v>
      </c>
      <c r="AD220" s="22" t="s">
        <v>2133</v>
      </c>
      <c r="AE220" s="22">
        <f t="shared" si="38"/>
        <v>1</v>
      </c>
      <c r="AF220" s="19">
        <v>44300</v>
      </c>
      <c r="AG220" s="19">
        <v>44390</v>
      </c>
      <c r="AH220" s="19">
        <v>44482</v>
      </c>
      <c r="AI220" s="19">
        <v>44573</v>
      </c>
      <c r="AJ220" s="20">
        <f t="shared" si="39"/>
        <v>1</v>
      </c>
      <c r="AK220" s="20">
        <f t="shared" si="40"/>
        <v>1</v>
      </c>
      <c r="AL220" s="20">
        <f t="shared" si="41"/>
        <v>1</v>
      </c>
      <c r="AM220" s="20">
        <f t="shared" si="42"/>
        <v>1</v>
      </c>
      <c r="AN220" s="20">
        <f t="shared" si="43"/>
        <v>1</v>
      </c>
      <c r="AO220" s="18" t="s">
        <v>72</v>
      </c>
      <c r="AP220" s="18" t="s">
        <v>72</v>
      </c>
      <c r="AQ220" s="18" t="s">
        <v>72</v>
      </c>
      <c r="AR220" s="18" t="s">
        <v>72</v>
      </c>
      <c r="AS220" s="18" t="s">
        <v>692</v>
      </c>
      <c r="AT220" s="18" t="s">
        <v>693</v>
      </c>
      <c r="AU220" s="18" t="s">
        <v>2134</v>
      </c>
      <c r="AV220" s="18" t="s">
        <v>2135</v>
      </c>
      <c r="AW220" s="18" t="s">
        <v>72</v>
      </c>
      <c r="AX220" t="s">
        <v>72</v>
      </c>
      <c r="AY220" t="s">
        <v>72</v>
      </c>
      <c r="BA220" t="s">
        <v>2136</v>
      </c>
      <c r="BB220" t="s">
        <v>2137</v>
      </c>
      <c r="BC220" t="s">
        <v>2138</v>
      </c>
    </row>
    <row r="221" spans="1:55" ht="15" customHeight="1" x14ac:dyDescent="0.25">
      <c r="A221" s="18">
        <v>10</v>
      </c>
      <c r="B221" s="18" t="s">
        <v>2075</v>
      </c>
      <c r="C221" s="18" t="s">
        <v>132</v>
      </c>
      <c r="D221" s="18" t="s">
        <v>133</v>
      </c>
      <c r="E221" s="18" t="s">
        <v>134</v>
      </c>
      <c r="F221" s="18" t="s">
        <v>135</v>
      </c>
      <c r="G221" s="18" t="s">
        <v>136</v>
      </c>
      <c r="H221" s="18" t="s">
        <v>136</v>
      </c>
      <c r="I221" t="s">
        <v>149</v>
      </c>
      <c r="J221" s="19">
        <v>44197</v>
      </c>
      <c r="K221" s="19">
        <v>44561</v>
      </c>
      <c r="L221" s="18" t="s">
        <v>64</v>
      </c>
      <c r="M221" s="18" t="str">
        <f t="shared" si="45"/>
        <v>Valle del Cauca</v>
      </c>
      <c r="N221" s="18" t="s">
        <v>95</v>
      </c>
      <c r="O221" s="18" t="s">
        <v>150</v>
      </c>
      <c r="P221" s="18" t="s">
        <v>67</v>
      </c>
      <c r="Q221" s="20">
        <v>0.1111111111111111</v>
      </c>
      <c r="R221" s="22">
        <v>1</v>
      </c>
      <c r="S221" s="22">
        <v>0.25</v>
      </c>
      <c r="T221" s="22">
        <v>0.25</v>
      </c>
      <c r="U221" s="22">
        <v>0.25</v>
      </c>
      <c r="V221" s="22">
        <v>0.25</v>
      </c>
      <c r="W221" s="22">
        <v>0.25</v>
      </c>
      <c r="X221" s="22" t="s">
        <v>2139</v>
      </c>
      <c r="Y221" s="22">
        <v>0.25</v>
      </c>
      <c r="Z221" s="22" t="s">
        <v>2140</v>
      </c>
      <c r="AA221" s="22">
        <v>0.25</v>
      </c>
      <c r="AB221" s="22" t="s">
        <v>2141</v>
      </c>
      <c r="AC221" s="22">
        <v>0.25</v>
      </c>
      <c r="AD221" s="22" t="s">
        <v>2142</v>
      </c>
      <c r="AE221" s="22">
        <f t="shared" si="38"/>
        <v>1</v>
      </c>
      <c r="AF221" s="19">
        <v>44300</v>
      </c>
      <c r="AG221" s="19">
        <v>44390</v>
      </c>
      <c r="AH221" s="19">
        <v>44483</v>
      </c>
      <c r="AI221" s="19">
        <v>44574</v>
      </c>
      <c r="AJ221" s="20">
        <f t="shared" si="39"/>
        <v>1</v>
      </c>
      <c r="AK221" s="20">
        <f t="shared" si="40"/>
        <v>1</v>
      </c>
      <c r="AL221" s="20">
        <f t="shared" si="41"/>
        <v>1</v>
      </c>
      <c r="AM221" s="20">
        <f t="shared" si="42"/>
        <v>1</v>
      </c>
      <c r="AN221" s="20">
        <f t="shared" si="43"/>
        <v>1</v>
      </c>
      <c r="AO221" s="18" t="s">
        <v>72</v>
      </c>
      <c r="AP221" s="18" t="s">
        <v>72</v>
      </c>
      <c r="AQ221" s="18" t="s">
        <v>72</v>
      </c>
      <c r="AR221" s="18" t="s">
        <v>72</v>
      </c>
      <c r="AS221" s="18" t="s">
        <v>692</v>
      </c>
      <c r="AT221" s="18" t="s">
        <v>693</v>
      </c>
      <c r="AU221" s="18" t="s">
        <v>2143</v>
      </c>
      <c r="AV221" s="18" t="s">
        <v>2144</v>
      </c>
      <c r="AW221" s="18" t="s">
        <v>72</v>
      </c>
      <c r="AX221" t="s">
        <v>72</v>
      </c>
      <c r="AY221" t="s">
        <v>72</v>
      </c>
      <c r="BA221" t="s">
        <v>2145</v>
      </c>
      <c r="BB221" t="s">
        <v>2146</v>
      </c>
      <c r="BC221" t="s">
        <v>2147</v>
      </c>
    </row>
    <row r="222" spans="1:55" ht="15" customHeight="1" x14ac:dyDescent="0.25">
      <c r="A222" s="18">
        <v>12</v>
      </c>
      <c r="B222" s="18" t="s">
        <v>2075</v>
      </c>
      <c r="C222" s="18" t="s">
        <v>159</v>
      </c>
      <c r="D222" s="18" t="s">
        <v>58</v>
      </c>
      <c r="E222" s="18" t="s">
        <v>160</v>
      </c>
      <c r="F222" s="18" t="s">
        <v>161</v>
      </c>
      <c r="G222" s="18" t="s">
        <v>162</v>
      </c>
      <c r="H222" s="18" t="s">
        <v>163</v>
      </c>
      <c r="I222" t="s">
        <v>164</v>
      </c>
      <c r="J222" s="19">
        <v>44197</v>
      </c>
      <c r="K222" s="19">
        <v>44561</v>
      </c>
      <c r="L222" s="18" t="s">
        <v>64</v>
      </c>
      <c r="M222" s="18" t="str">
        <f t="shared" si="45"/>
        <v>Valle del Cauca</v>
      </c>
      <c r="N222" s="18" t="s">
        <v>65</v>
      </c>
      <c r="O222" s="18" t="s">
        <v>165</v>
      </c>
      <c r="P222" s="18" t="s">
        <v>166</v>
      </c>
      <c r="Q222" s="20">
        <v>0.1111111111111111</v>
      </c>
      <c r="R222" s="21">
        <f>SUM(S222:V222)</f>
        <v>257647595.56882262</v>
      </c>
      <c r="S222" s="21">
        <v>50873600.352396414</v>
      </c>
      <c r="T222" s="21">
        <v>65948978.369509257</v>
      </c>
      <c r="U222" s="21">
        <v>67143883.785048425</v>
      </c>
      <c r="V222" s="21">
        <v>73681133.061868519</v>
      </c>
      <c r="W222" s="21">
        <v>25231815</v>
      </c>
      <c r="X222" s="21" t="s">
        <v>2148</v>
      </c>
      <c r="Y222" s="21">
        <v>15331016</v>
      </c>
      <c r="Z222" s="21" t="s">
        <v>2149</v>
      </c>
      <c r="AA222" s="21">
        <v>27699703</v>
      </c>
      <c r="AB222" s="21" t="s">
        <v>2150</v>
      </c>
      <c r="AC222" s="21">
        <v>19890604</v>
      </c>
      <c r="AD222" s="21" t="s">
        <v>2151</v>
      </c>
      <c r="AE222" s="21">
        <f t="shared" si="38"/>
        <v>88153138</v>
      </c>
      <c r="AF222" s="19">
        <v>44300</v>
      </c>
      <c r="AG222" s="19">
        <v>44390</v>
      </c>
      <c r="AH222" s="19">
        <v>44483</v>
      </c>
      <c r="AI222" s="19">
        <v>44574</v>
      </c>
      <c r="AJ222" s="20">
        <f t="shared" si="39"/>
        <v>0.34214616986966062</v>
      </c>
      <c r="AK222" s="20">
        <f t="shared" si="40"/>
        <v>0.49597069649526876</v>
      </c>
      <c r="AL222" s="20">
        <f t="shared" si="41"/>
        <v>0.2324678316334331</v>
      </c>
      <c r="AM222" s="20">
        <f t="shared" si="42"/>
        <v>0.41254246013943208</v>
      </c>
      <c r="AN222" s="20">
        <f t="shared" si="43"/>
        <v>0.26995518626590981</v>
      </c>
      <c r="AO222" s="18" t="s">
        <v>72</v>
      </c>
      <c r="AP222" s="18" t="s">
        <v>72</v>
      </c>
      <c r="AQ222" s="18" t="s">
        <v>72</v>
      </c>
      <c r="AR222" s="18" t="s">
        <v>72</v>
      </c>
      <c r="AS222" s="18" t="s">
        <v>692</v>
      </c>
      <c r="AT222" s="18" t="s">
        <v>693</v>
      </c>
      <c r="AU222" s="18" t="s">
        <v>2152</v>
      </c>
      <c r="AV222" s="18" t="s">
        <v>2153</v>
      </c>
      <c r="AW222" s="18" t="s">
        <v>72</v>
      </c>
      <c r="AX222" t="s">
        <v>72</v>
      </c>
      <c r="AY222" t="s">
        <v>72</v>
      </c>
      <c r="BA222" t="s">
        <v>2154</v>
      </c>
      <c r="BB222" t="s">
        <v>2155</v>
      </c>
      <c r="BC222" t="s">
        <v>2156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2022-01-26T22:45:30Z</dcterms:created>
  <dcterms:modified xsi:type="dcterms:W3CDTF">2022-02-02T04:06:39Z</dcterms:modified>
</cp:coreProperties>
</file>