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dgallego\Desktop\Archivos de trabajo\IGAC\2022\1. Enero\"/>
    </mc:Choice>
  </mc:AlternateContent>
  <xr:revisionPtr revIDLastSave="0" documentId="8_{334FAFA7-6E40-4864-8AAC-444FA658E943}" xr6:coauthVersionLast="47" xr6:coauthVersionMax="47" xr10:uidLastSave="{00000000-0000-0000-0000-000000000000}"/>
  <bookViews>
    <workbookView xWindow="-120" yWindow="-120" windowWidth="20730" windowHeight="11160" xr2:uid="{B94AED2A-7384-47F0-8D3A-2CCA802E0942}"/>
  </bookViews>
  <sheets>
    <sheet name="PA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397" i="1" l="1"/>
  <c r="AM397" i="1"/>
  <c r="AL397" i="1"/>
  <c r="AK397" i="1"/>
  <c r="AJ397" i="1"/>
  <c r="AE397" i="1"/>
  <c r="AN396" i="1"/>
  <c r="AM396" i="1"/>
  <c r="AL396" i="1"/>
  <c r="AK396" i="1"/>
  <c r="AJ396" i="1"/>
  <c r="AE396" i="1"/>
  <c r="AN395" i="1"/>
  <c r="AM395" i="1"/>
  <c r="AL395" i="1"/>
  <c r="AK395" i="1"/>
  <c r="AJ395" i="1"/>
  <c r="AE395" i="1"/>
  <c r="AN394" i="1"/>
  <c r="AM394" i="1"/>
  <c r="AL394" i="1"/>
  <c r="AK394" i="1"/>
  <c r="AJ394" i="1"/>
  <c r="AE394" i="1"/>
  <c r="AN393" i="1"/>
  <c r="AM393" i="1"/>
  <c r="AL393" i="1"/>
  <c r="AK393" i="1"/>
  <c r="AJ393" i="1"/>
  <c r="AE393" i="1"/>
  <c r="AN392" i="1"/>
  <c r="AM392" i="1"/>
  <c r="AL392" i="1"/>
  <c r="AK392" i="1"/>
  <c r="AJ392" i="1"/>
  <c r="AE392" i="1"/>
  <c r="AN391" i="1" l="1"/>
  <c r="AM391" i="1"/>
  <c r="AL391" i="1"/>
  <c r="AK391" i="1"/>
  <c r="AJ391" i="1"/>
  <c r="AE391" i="1"/>
  <c r="AN390" i="1"/>
  <c r="AM390" i="1"/>
  <c r="AL390" i="1"/>
  <c r="AK390" i="1"/>
  <c r="AJ390" i="1"/>
  <c r="AE390" i="1"/>
  <c r="AN389" i="1"/>
  <c r="AM389" i="1"/>
  <c r="AL389" i="1"/>
  <c r="AK389" i="1"/>
  <c r="AJ389" i="1"/>
  <c r="AE389" i="1"/>
  <c r="AN388" i="1"/>
  <c r="AM388" i="1"/>
  <c r="AL388" i="1"/>
  <c r="AK388" i="1"/>
  <c r="AJ388" i="1"/>
  <c r="AE388" i="1"/>
  <c r="AN387" i="1"/>
  <c r="AM387" i="1"/>
  <c r="AL387" i="1"/>
  <c r="AK387" i="1"/>
  <c r="AJ387" i="1"/>
  <c r="AE387" i="1"/>
  <c r="AN386" i="1"/>
  <c r="AM386" i="1"/>
  <c r="AL386" i="1"/>
  <c r="AK386" i="1"/>
  <c r="AJ386" i="1"/>
  <c r="AE386" i="1"/>
  <c r="AN385" i="1"/>
  <c r="AM385" i="1"/>
  <c r="AL385" i="1"/>
  <c r="AK385" i="1"/>
  <c r="AJ385" i="1"/>
  <c r="AE385" i="1"/>
  <c r="AN384" i="1"/>
  <c r="AM384" i="1"/>
  <c r="AL384" i="1"/>
  <c r="AK384" i="1"/>
  <c r="AJ384" i="1"/>
  <c r="AE384" i="1"/>
  <c r="AN383" i="1"/>
  <c r="AM383" i="1"/>
  <c r="AL383" i="1"/>
  <c r="AK383" i="1"/>
  <c r="AJ383" i="1"/>
  <c r="AE383" i="1"/>
  <c r="AN382" i="1"/>
  <c r="AM382" i="1"/>
  <c r="AL382" i="1"/>
  <c r="AK382" i="1"/>
  <c r="AJ382" i="1"/>
  <c r="AE382" i="1"/>
  <c r="AN381" i="1"/>
  <c r="AM381" i="1"/>
  <c r="AL381" i="1"/>
  <c r="AK381" i="1"/>
  <c r="AJ381" i="1"/>
  <c r="AE381" i="1"/>
  <c r="AN380" i="1"/>
  <c r="AM380" i="1"/>
  <c r="AL380" i="1"/>
  <c r="AK380" i="1"/>
  <c r="AJ380" i="1"/>
  <c r="AE380" i="1"/>
  <c r="AN379" i="1"/>
  <c r="AM379" i="1"/>
  <c r="AL379" i="1"/>
  <c r="AK379" i="1"/>
  <c r="AJ379" i="1"/>
  <c r="AE379" i="1"/>
  <c r="AN378" i="1"/>
  <c r="AM378" i="1"/>
  <c r="AL378" i="1"/>
  <c r="AK378" i="1"/>
  <c r="AJ378" i="1"/>
  <c r="AE378" i="1"/>
  <c r="AN377" i="1"/>
  <c r="AM377" i="1"/>
  <c r="AL377" i="1"/>
  <c r="AK377" i="1"/>
  <c r="AJ377" i="1"/>
  <c r="AE377" i="1"/>
  <c r="AN376" i="1"/>
  <c r="AM376" i="1"/>
  <c r="AL376" i="1"/>
  <c r="AK376" i="1"/>
  <c r="AE376" i="1"/>
  <c r="R376" i="1"/>
  <c r="AJ376" i="1" s="1"/>
  <c r="AN375" i="1"/>
  <c r="AM375" i="1"/>
  <c r="AL375" i="1"/>
  <c r="AK375" i="1"/>
  <c r="AJ375" i="1"/>
  <c r="AE375" i="1"/>
  <c r="AN374" i="1"/>
  <c r="AM374" i="1"/>
  <c r="AL374" i="1"/>
  <c r="AK374" i="1"/>
  <c r="AJ374" i="1"/>
  <c r="AE374" i="1"/>
  <c r="AN373" i="1"/>
  <c r="AM373" i="1"/>
  <c r="AL373" i="1"/>
  <c r="AK373" i="1"/>
  <c r="AJ373" i="1"/>
  <c r="AE373" i="1"/>
  <c r="AN372" i="1"/>
  <c r="AM372" i="1"/>
  <c r="AL372" i="1"/>
  <c r="AK372" i="1"/>
  <c r="AJ372" i="1"/>
  <c r="AE372" i="1"/>
  <c r="AN371" i="1"/>
  <c r="AM371" i="1"/>
  <c r="AL371" i="1"/>
  <c r="AK371" i="1"/>
  <c r="AJ371" i="1"/>
  <c r="AE371" i="1"/>
  <c r="AN370" i="1"/>
  <c r="AM370" i="1"/>
  <c r="AL370" i="1"/>
  <c r="AK370" i="1"/>
  <c r="AJ370" i="1"/>
  <c r="AE370" i="1"/>
  <c r="AN369" i="1"/>
  <c r="AM369" i="1"/>
  <c r="AL369" i="1"/>
  <c r="AK369" i="1"/>
  <c r="AJ369" i="1"/>
  <c r="AE369" i="1"/>
  <c r="AN368" i="1"/>
  <c r="AM368" i="1"/>
  <c r="AL368" i="1"/>
  <c r="AK368" i="1"/>
  <c r="AJ368" i="1"/>
  <c r="AE368" i="1"/>
  <c r="AN367" i="1"/>
  <c r="AM367" i="1"/>
  <c r="AL367" i="1"/>
  <c r="AK367" i="1"/>
  <c r="AJ367" i="1"/>
  <c r="AE367" i="1"/>
  <c r="AN366" i="1"/>
  <c r="AM366" i="1"/>
  <c r="AL366" i="1"/>
  <c r="AK366" i="1"/>
  <c r="AJ366" i="1"/>
  <c r="AE366" i="1"/>
  <c r="AN365" i="1"/>
  <c r="AM365" i="1"/>
  <c r="AL365" i="1"/>
  <c r="AK365" i="1"/>
  <c r="AJ365" i="1"/>
  <c r="AE365" i="1"/>
  <c r="AN364" i="1"/>
  <c r="AM364" i="1"/>
  <c r="AL364" i="1"/>
  <c r="AK364" i="1"/>
  <c r="AJ364" i="1"/>
  <c r="AE364" i="1"/>
  <c r="AN363" i="1"/>
  <c r="AM363" i="1"/>
  <c r="AL363" i="1"/>
  <c r="AK363" i="1"/>
  <c r="AJ363" i="1"/>
  <c r="AE363" i="1"/>
  <c r="AN362" i="1"/>
  <c r="AM362" i="1"/>
  <c r="AL362" i="1"/>
  <c r="AK362" i="1"/>
  <c r="AJ362" i="1"/>
  <c r="AE362" i="1"/>
  <c r="AN361" i="1"/>
  <c r="AM361" i="1"/>
  <c r="AL361" i="1"/>
  <c r="AK361" i="1"/>
  <c r="AJ361" i="1"/>
  <c r="AE361" i="1"/>
  <c r="AN360" i="1" l="1"/>
  <c r="AM360" i="1"/>
  <c r="AL360" i="1"/>
  <c r="AK360" i="1"/>
  <c r="AJ360" i="1"/>
  <c r="AE360" i="1"/>
  <c r="AN359" i="1"/>
  <c r="AM359" i="1"/>
  <c r="AL359" i="1"/>
  <c r="AK359" i="1"/>
  <c r="AJ359" i="1"/>
  <c r="AE359" i="1"/>
  <c r="AN358" i="1"/>
  <c r="AM358" i="1"/>
  <c r="AL358" i="1"/>
  <c r="AK358" i="1"/>
  <c r="AJ358" i="1"/>
  <c r="AE358" i="1"/>
  <c r="AN357" i="1"/>
  <c r="AM357" i="1"/>
  <c r="AL357" i="1"/>
  <c r="AK357" i="1"/>
  <c r="AJ357" i="1"/>
  <c r="AE357" i="1"/>
  <c r="AN356" i="1"/>
  <c r="AM356" i="1"/>
  <c r="AL356" i="1"/>
  <c r="AK356" i="1"/>
  <c r="AJ356" i="1"/>
  <c r="AE356" i="1"/>
  <c r="AN355" i="1"/>
  <c r="AM355" i="1"/>
  <c r="AL355" i="1"/>
  <c r="AK355" i="1"/>
  <c r="AJ355" i="1"/>
  <c r="AE355" i="1"/>
  <c r="AN354" i="1"/>
  <c r="AM354" i="1"/>
  <c r="AL354" i="1"/>
  <c r="AK354" i="1"/>
  <c r="AJ354" i="1"/>
  <c r="AE354" i="1"/>
  <c r="AN353" i="1"/>
  <c r="AM353" i="1"/>
  <c r="AL353" i="1"/>
  <c r="AK353" i="1"/>
  <c r="AJ353" i="1"/>
  <c r="AE353" i="1"/>
  <c r="AN352" i="1"/>
  <c r="AM352" i="1"/>
  <c r="AL352" i="1"/>
  <c r="AK352" i="1"/>
  <c r="AJ352" i="1"/>
  <c r="AE352" i="1"/>
  <c r="AN351" i="1"/>
  <c r="AM351" i="1"/>
  <c r="AL351" i="1"/>
  <c r="AK351" i="1"/>
  <c r="AJ351" i="1"/>
  <c r="AE351" i="1"/>
  <c r="AN350" i="1"/>
  <c r="AM350" i="1"/>
  <c r="AL350" i="1"/>
  <c r="AK350" i="1"/>
  <c r="AJ350" i="1"/>
  <c r="AE350" i="1"/>
  <c r="AN349" i="1"/>
  <c r="AM349" i="1"/>
  <c r="AL349" i="1"/>
  <c r="AK349" i="1"/>
  <c r="AJ349" i="1"/>
  <c r="AE349" i="1"/>
  <c r="AN348" i="1"/>
  <c r="AM348" i="1"/>
  <c r="AL348" i="1"/>
  <c r="AK348" i="1"/>
  <c r="AJ348" i="1"/>
  <c r="AE348" i="1"/>
  <c r="AN347" i="1"/>
  <c r="AM347" i="1"/>
  <c r="AL347" i="1"/>
  <c r="AK347" i="1"/>
  <c r="AJ347" i="1"/>
  <c r="AE347" i="1"/>
  <c r="AN346" i="1"/>
  <c r="AM346" i="1"/>
  <c r="AL346" i="1"/>
  <c r="AK346" i="1"/>
  <c r="AJ346" i="1"/>
  <c r="AE346" i="1"/>
  <c r="AN345" i="1"/>
  <c r="AM345" i="1"/>
  <c r="AL345" i="1"/>
  <c r="AK345" i="1"/>
  <c r="AJ345" i="1"/>
  <c r="AE345" i="1"/>
  <c r="AN344" i="1" l="1"/>
  <c r="AM344" i="1"/>
  <c r="AL344" i="1"/>
  <c r="AK344" i="1"/>
  <c r="AJ344" i="1"/>
  <c r="AE344" i="1"/>
  <c r="AN343" i="1"/>
  <c r="AM343" i="1"/>
  <c r="AL343" i="1"/>
  <c r="AK343" i="1"/>
  <c r="AJ343" i="1"/>
  <c r="AE343" i="1"/>
  <c r="AN342" i="1"/>
  <c r="AM342" i="1"/>
  <c r="AL342" i="1"/>
  <c r="AK342" i="1"/>
  <c r="AJ342" i="1"/>
  <c r="AE342" i="1"/>
  <c r="AN341" i="1"/>
  <c r="AM341" i="1"/>
  <c r="AL341" i="1"/>
  <c r="AK341" i="1"/>
  <c r="AJ341" i="1"/>
  <c r="AE341" i="1"/>
  <c r="AN340" i="1"/>
  <c r="AM340" i="1"/>
  <c r="AL340" i="1"/>
  <c r="AK340" i="1"/>
  <c r="AJ340" i="1"/>
  <c r="AE340" i="1"/>
  <c r="AN339" i="1"/>
  <c r="AM339" i="1"/>
  <c r="AL339" i="1"/>
  <c r="AK339" i="1"/>
  <c r="AJ339" i="1"/>
  <c r="AE339" i="1"/>
  <c r="AN338" i="1"/>
  <c r="AM338" i="1"/>
  <c r="AL338" i="1"/>
  <c r="AK338" i="1"/>
  <c r="AJ338" i="1"/>
  <c r="AE338" i="1"/>
  <c r="AN337" i="1"/>
  <c r="AM337" i="1"/>
  <c r="AL337" i="1"/>
  <c r="AK337" i="1"/>
  <c r="AJ337" i="1"/>
  <c r="AE337" i="1"/>
  <c r="AN336" i="1"/>
  <c r="AM336" i="1"/>
  <c r="AL336" i="1"/>
  <c r="AK336" i="1"/>
  <c r="AJ336" i="1"/>
  <c r="AE336" i="1"/>
  <c r="AN335" i="1"/>
  <c r="AM335" i="1"/>
  <c r="AL335" i="1"/>
  <c r="AK335" i="1"/>
  <c r="AJ335" i="1"/>
  <c r="AE335" i="1"/>
  <c r="AN334" i="1"/>
  <c r="AM334" i="1"/>
  <c r="AL334" i="1"/>
  <c r="AK334" i="1"/>
  <c r="AJ334" i="1"/>
  <c r="AE334" i="1"/>
  <c r="AN333" i="1"/>
  <c r="AM333" i="1"/>
  <c r="AL333" i="1"/>
  <c r="AK333" i="1"/>
  <c r="AJ333" i="1"/>
  <c r="AE333" i="1"/>
  <c r="AN332" i="1"/>
  <c r="AM332" i="1"/>
  <c r="AL332" i="1"/>
  <c r="AK332" i="1"/>
  <c r="AE332" i="1"/>
  <c r="R332" i="1"/>
  <c r="AJ332" i="1" s="1"/>
  <c r="AN331" i="1"/>
  <c r="AM331" i="1"/>
  <c r="AL331" i="1"/>
  <c r="AK331" i="1"/>
  <c r="AJ331" i="1"/>
  <c r="AE331" i="1"/>
  <c r="AN330" i="1"/>
  <c r="AM330" i="1"/>
  <c r="AL330" i="1"/>
  <c r="AK330" i="1"/>
  <c r="AJ330" i="1"/>
  <c r="AE330" i="1"/>
  <c r="AN329" i="1"/>
  <c r="AM329" i="1"/>
  <c r="AL329" i="1"/>
  <c r="AK329" i="1"/>
  <c r="AJ329" i="1"/>
  <c r="AE329" i="1"/>
  <c r="AN328" i="1"/>
  <c r="AM328" i="1"/>
  <c r="AL328" i="1"/>
  <c r="AK328" i="1"/>
  <c r="AJ328" i="1"/>
  <c r="AE328" i="1"/>
  <c r="AN327" i="1"/>
  <c r="AM327" i="1"/>
  <c r="AL327" i="1"/>
  <c r="AK327" i="1"/>
  <c r="AJ327" i="1"/>
  <c r="AE327" i="1"/>
  <c r="AN326" i="1"/>
  <c r="AM326" i="1"/>
  <c r="AL326" i="1"/>
  <c r="AK326" i="1"/>
  <c r="AJ326" i="1"/>
  <c r="AE326" i="1"/>
  <c r="AN325" i="1"/>
  <c r="AM325" i="1"/>
  <c r="AL325" i="1"/>
  <c r="AK325" i="1"/>
  <c r="AJ325" i="1"/>
  <c r="AE325" i="1"/>
  <c r="AN324" i="1"/>
  <c r="AM324" i="1"/>
  <c r="AL324" i="1"/>
  <c r="AK324" i="1"/>
  <c r="AJ324" i="1"/>
  <c r="AE324" i="1"/>
  <c r="AN323" i="1"/>
  <c r="AM323" i="1"/>
  <c r="AL323" i="1"/>
  <c r="AK323" i="1"/>
  <c r="AJ323" i="1"/>
  <c r="AE323" i="1"/>
  <c r="AN322" i="1"/>
  <c r="AM322" i="1"/>
  <c r="AL322" i="1"/>
  <c r="AK322" i="1"/>
  <c r="AJ322" i="1"/>
  <c r="AE322" i="1"/>
  <c r="AN321" i="1"/>
  <c r="AM321" i="1"/>
  <c r="AL321" i="1"/>
  <c r="AK321" i="1"/>
  <c r="AJ321" i="1"/>
  <c r="AE321" i="1"/>
  <c r="AN320" i="1"/>
  <c r="AM320" i="1"/>
  <c r="AL320" i="1"/>
  <c r="AK320" i="1"/>
  <c r="AJ320" i="1"/>
  <c r="AE320" i="1"/>
  <c r="AN319" i="1"/>
  <c r="AM319" i="1"/>
  <c r="AL319" i="1"/>
  <c r="AK319" i="1"/>
  <c r="AJ319" i="1"/>
  <c r="AE319" i="1"/>
  <c r="AN318" i="1"/>
  <c r="AM318" i="1"/>
  <c r="AL318" i="1"/>
  <c r="AK318" i="1"/>
  <c r="AJ318" i="1"/>
  <c r="AE318" i="1"/>
  <c r="AN317" i="1"/>
  <c r="AM317" i="1"/>
  <c r="AL317" i="1"/>
  <c r="AK317" i="1"/>
  <c r="AJ317" i="1"/>
  <c r="AE317" i="1"/>
  <c r="AN316" i="1" l="1"/>
  <c r="AM316" i="1"/>
  <c r="AL316" i="1"/>
  <c r="AK316" i="1"/>
  <c r="AJ316" i="1"/>
  <c r="AE316" i="1"/>
  <c r="AN315" i="1"/>
  <c r="AM315" i="1"/>
  <c r="AL315" i="1"/>
  <c r="AK315" i="1"/>
  <c r="AJ315" i="1"/>
  <c r="AE315" i="1"/>
  <c r="AN314" i="1"/>
  <c r="AM314" i="1"/>
  <c r="AL314" i="1"/>
  <c r="AK314" i="1"/>
  <c r="AJ314" i="1"/>
  <c r="AE314" i="1"/>
  <c r="AN313" i="1"/>
  <c r="AM313" i="1"/>
  <c r="AL313" i="1"/>
  <c r="AK313" i="1"/>
  <c r="AJ313" i="1"/>
  <c r="AE313" i="1"/>
  <c r="AN312" i="1"/>
  <c r="AM312" i="1"/>
  <c r="AL312" i="1"/>
  <c r="AK312" i="1"/>
  <c r="AJ312" i="1"/>
  <c r="AE312" i="1"/>
  <c r="AN311" i="1"/>
  <c r="AM311" i="1"/>
  <c r="AL311" i="1"/>
  <c r="AK311" i="1"/>
  <c r="AJ311" i="1"/>
  <c r="AE311" i="1"/>
  <c r="AN310" i="1"/>
  <c r="AM310" i="1"/>
  <c r="AL310" i="1"/>
  <c r="AK310" i="1"/>
  <c r="AJ310" i="1"/>
  <c r="AE310" i="1"/>
  <c r="AN309" i="1"/>
  <c r="AM309" i="1"/>
  <c r="AL309" i="1"/>
  <c r="AK309" i="1"/>
  <c r="AJ309" i="1"/>
  <c r="AE309" i="1"/>
  <c r="AN308" i="1"/>
  <c r="AM308" i="1"/>
  <c r="AL308" i="1"/>
  <c r="AK308" i="1"/>
  <c r="AJ308" i="1"/>
  <c r="AE308" i="1"/>
  <c r="AN307" i="1"/>
  <c r="AM307" i="1"/>
  <c r="AL307" i="1"/>
  <c r="AK307" i="1"/>
  <c r="AJ307" i="1"/>
  <c r="AE307" i="1"/>
  <c r="AN306" i="1"/>
  <c r="AM306" i="1"/>
  <c r="AL306" i="1"/>
  <c r="AK306" i="1"/>
  <c r="AJ306" i="1"/>
  <c r="AE306" i="1"/>
  <c r="AN305" i="1"/>
  <c r="AM305" i="1"/>
  <c r="AL305" i="1"/>
  <c r="AK305" i="1"/>
  <c r="AJ305" i="1"/>
  <c r="AE305" i="1"/>
  <c r="AN304" i="1"/>
  <c r="AM304" i="1"/>
  <c r="AL304" i="1"/>
  <c r="AK304" i="1"/>
  <c r="AJ304" i="1"/>
  <c r="AE304" i="1"/>
  <c r="AN303" i="1" l="1"/>
  <c r="AM303" i="1"/>
  <c r="AL303" i="1"/>
  <c r="AK303" i="1"/>
  <c r="AJ303" i="1"/>
  <c r="AE303" i="1"/>
  <c r="AN302" i="1"/>
  <c r="AM302" i="1"/>
  <c r="AL302" i="1"/>
  <c r="AK302" i="1"/>
  <c r="AJ302" i="1"/>
  <c r="AE302" i="1"/>
  <c r="AN301" i="1"/>
  <c r="AM301" i="1"/>
  <c r="AL301" i="1"/>
  <c r="AK301" i="1"/>
  <c r="AJ301" i="1"/>
  <c r="AE301" i="1"/>
  <c r="AN300" i="1"/>
  <c r="AM300" i="1"/>
  <c r="AL300" i="1"/>
  <c r="AK300" i="1"/>
  <c r="AJ300" i="1"/>
  <c r="AE300" i="1"/>
  <c r="AN299" i="1"/>
  <c r="AM299" i="1"/>
  <c r="AL299" i="1"/>
  <c r="AK299" i="1"/>
  <c r="AJ299" i="1"/>
  <c r="AE299" i="1"/>
  <c r="AN298" i="1"/>
  <c r="AM298" i="1"/>
  <c r="AL298" i="1"/>
  <c r="AK298" i="1"/>
  <c r="AJ298" i="1"/>
  <c r="AE298" i="1"/>
  <c r="AN297" i="1"/>
  <c r="AM297" i="1"/>
  <c r="AL297" i="1"/>
  <c r="AK297" i="1"/>
  <c r="AJ297" i="1"/>
  <c r="AE297" i="1"/>
  <c r="AN296" i="1"/>
  <c r="AM296" i="1"/>
  <c r="AL296" i="1"/>
  <c r="AK296" i="1"/>
  <c r="AJ296" i="1"/>
  <c r="AE296" i="1"/>
  <c r="AN295" i="1"/>
  <c r="AM295" i="1"/>
  <c r="AL295" i="1"/>
  <c r="AK295" i="1"/>
  <c r="AJ295" i="1"/>
  <c r="AE295" i="1"/>
  <c r="AN294" i="1"/>
  <c r="AM294" i="1"/>
  <c r="AL294" i="1"/>
  <c r="AK294" i="1"/>
  <c r="AJ294" i="1"/>
  <c r="AE294" i="1"/>
  <c r="AN293" i="1" l="1"/>
  <c r="AM293" i="1"/>
  <c r="AL293" i="1"/>
  <c r="AK293" i="1"/>
  <c r="AJ293" i="1"/>
  <c r="AE293" i="1"/>
  <c r="AN292" i="1"/>
  <c r="AM292" i="1"/>
  <c r="AL292" i="1"/>
  <c r="AK292" i="1"/>
  <c r="AJ292" i="1"/>
  <c r="AE292" i="1"/>
  <c r="AN291" i="1"/>
  <c r="AM291" i="1"/>
  <c r="AL291" i="1"/>
  <c r="AK291" i="1"/>
  <c r="AJ291" i="1"/>
  <c r="AE291" i="1"/>
  <c r="AN290" i="1"/>
  <c r="AM290" i="1"/>
  <c r="AL290" i="1"/>
  <c r="AK290" i="1"/>
  <c r="AJ290" i="1"/>
  <c r="AE290" i="1"/>
  <c r="AN289" i="1"/>
  <c r="AM289" i="1"/>
  <c r="AL289" i="1"/>
  <c r="AK289" i="1"/>
  <c r="AJ289" i="1"/>
  <c r="AE289" i="1"/>
  <c r="AN288" i="1"/>
  <c r="AM288" i="1"/>
  <c r="AL288" i="1"/>
  <c r="AK288" i="1"/>
  <c r="AJ288" i="1"/>
  <c r="AE288" i="1"/>
  <c r="AN287" i="1"/>
  <c r="AM287" i="1"/>
  <c r="AL287" i="1"/>
  <c r="AK287" i="1"/>
  <c r="AJ287" i="1"/>
  <c r="AE287" i="1"/>
  <c r="AN286" i="1"/>
  <c r="AM286" i="1"/>
  <c r="AL286" i="1"/>
  <c r="AK286" i="1"/>
  <c r="AJ286" i="1"/>
  <c r="AE286" i="1"/>
  <c r="AN285" i="1"/>
  <c r="AM285" i="1"/>
  <c r="AL285" i="1"/>
  <c r="AK285" i="1"/>
  <c r="AJ285" i="1"/>
  <c r="AE285" i="1"/>
  <c r="AN284" i="1"/>
  <c r="AM284" i="1"/>
  <c r="AL284" i="1"/>
  <c r="AK284" i="1"/>
  <c r="AJ284" i="1"/>
  <c r="AE284" i="1"/>
  <c r="AN283" i="1"/>
  <c r="AM283" i="1"/>
  <c r="AL283" i="1"/>
  <c r="AK283" i="1"/>
  <c r="AJ283" i="1"/>
  <c r="AE283" i="1"/>
  <c r="AN282" i="1"/>
  <c r="AM282" i="1"/>
  <c r="AL282" i="1"/>
  <c r="AK282" i="1"/>
  <c r="AJ282" i="1"/>
  <c r="AE282" i="1"/>
  <c r="AN281" i="1"/>
  <c r="AM281" i="1"/>
  <c r="AL281" i="1"/>
  <c r="AK281" i="1"/>
  <c r="AJ281" i="1"/>
  <c r="AE281" i="1"/>
  <c r="AN280" i="1"/>
  <c r="AM280" i="1"/>
  <c r="AL280" i="1"/>
  <c r="AK280" i="1"/>
  <c r="AJ280" i="1"/>
  <c r="AE280" i="1"/>
  <c r="AN279" i="1"/>
  <c r="AM279" i="1"/>
  <c r="AL279" i="1"/>
  <c r="AK279" i="1"/>
  <c r="AJ279" i="1"/>
  <c r="AE279" i="1"/>
  <c r="AN278" i="1"/>
  <c r="AM278" i="1"/>
  <c r="AL278" i="1"/>
  <c r="AK278" i="1"/>
  <c r="AJ278" i="1"/>
  <c r="AE278" i="1"/>
  <c r="AN277" i="1"/>
  <c r="AM277" i="1"/>
  <c r="AL277" i="1"/>
  <c r="AK277" i="1"/>
  <c r="AJ277" i="1"/>
  <c r="AE277" i="1"/>
  <c r="AN276" i="1"/>
  <c r="AM276" i="1"/>
  <c r="AL276" i="1"/>
  <c r="AK276" i="1"/>
  <c r="AJ276" i="1"/>
  <c r="AE276" i="1"/>
  <c r="AN275" i="1"/>
  <c r="AM275" i="1"/>
  <c r="AL275" i="1"/>
  <c r="AK275" i="1"/>
  <c r="AJ275" i="1"/>
  <c r="AE275" i="1"/>
  <c r="AN274" i="1"/>
  <c r="AM274" i="1"/>
  <c r="AL274" i="1"/>
  <c r="AK274" i="1"/>
  <c r="AJ274" i="1"/>
  <c r="AE274" i="1"/>
  <c r="AN273" i="1"/>
  <c r="AM273" i="1"/>
  <c r="AL273" i="1"/>
  <c r="AK273" i="1"/>
  <c r="AJ273" i="1"/>
  <c r="AE273" i="1"/>
  <c r="AN272" i="1"/>
  <c r="AM272" i="1"/>
  <c r="AL272" i="1"/>
  <c r="AK272" i="1"/>
  <c r="AJ272" i="1"/>
  <c r="AE272" i="1"/>
  <c r="AN271" i="1"/>
  <c r="AM271" i="1"/>
  <c r="AL271" i="1"/>
  <c r="AK271" i="1"/>
  <c r="AJ271" i="1"/>
  <c r="AE271" i="1"/>
  <c r="AN270" i="1" l="1"/>
  <c r="AM270" i="1"/>
  <c r="AL270" i="1"/>
  <c r="AK270" i="1"/>
  <c r="AJ270" i="1"/>
  <c r="AE270" i="1"/>
  <c r="AN269" i="1"/>
  <c r="AM269" i="1"/>
  <c r="AL269" i="1"/>
  <c r="AK269" i="1"/>
  <c r="AJ269" i="1"/>
  <c r="AE269" i="1"/>
  <c r="R269" i="1"/>
  <c r="AN268" i="1"/>
  <c r="AM268" i="1"/>
  <c r="AL268" i="1"/>
  <c r="AK268" i="1"/>
  <c r="AE268" i="1"/>
  <c r="R268" i="1"/>
  <c r="AJ268" i="1" s="1"/>
  <c r="AN267" i="1"/>
  <c r="AM267" i="1"/>
  <c r="AL267" i="1"/>
  <c r="AK267" i="1"/>
  <c r="AJ267" i="1"/>
  <c r="AE267" i="1"/>
  <c r="R267" i="1"/>
  <c r="AN266" i="1"/>
  <c r="AM266" i="1"/>
  <c r="AL266" i="1"/>
  <c r="AK266" i="1"/>
  <c r="AJ266" i="1"/>
  <c r="AE266" i="1"/>
  <c r="AN265" i="1"/>
  <c r="AM265" i="1"/>
  <c r="AL265" i="1"/>
  <c r="AK265" i="1"/>
  <c r="AJ265" i="1"/>
  <c r="AE265" i="1"/>
  <c r="AN264" i="1"/>
  <c r="AM264" i="1"/>
  <c r="AL264" i="1"/>
  <c r="AK264" i="1"/>
  <c r="AJ264" i="1"/>
  <c r="AE264" i="1"/>
  <c r="AN263" i="1"/>
  <c r="AM263" i="1"/>
  <c r="AL263" i="1"/>
  <c r="AK263" i="1"/>
  <c r="AJ263" i="1"/>
  <c r="AE263" i="1"/>
  <c r="AN262" i="1"/>
  <c r="AM262" i="1"/>
  <c r="AL262" i="1"/>
  <c r="AK262" i="1"/>
  <c r="AJ262" i="1"/>
  <c r="AE262" i="1"/>
  <c r="AN261" i="1"/>
  <c r="AM261" i="1"/>
  <c r="AL261" i="1"/>
  <c r="AK261" i="1"/>
  <c r="AJ261" i="1"/>
  <c r="AE261" i="1"/>
  <c r="AN260" i="1"/>
  <c r="AM260" i="1"/>
  <c r="AL260" i="1"/>
  <c r="AK260" i="1"/>
  <c r="AJ260" i="1"/>
  <c r="AE260" i="1"/>
  <c r="AN259" i="1"/>
  <c r="AM259" i="1"/>
  <c r="AL259" i="1"/>
  <c r="AK259" i="1"/>
  <c r="AJ259" i="1"/>
  <c r="AE259" i="1"/>
  <c r="AN258" i="1"/>
  <c r="AM258" i="1"/>
  <c r="AL258" i="1"/>
  <c r="AK258" i="1"/>
  <c r="AJ258" i="1"/>
  <c r="AE258" i="1"/>
  <c r="AN257" i="1"/>
  <c r="AM257" i="1"/>
  <c r="AL257" i="1"/>
  <c r="AK257" i="1"/>
  <c r="AJ257" i="1"/>
  <c r="AE257" i="1"/>
  <c r="AN256" i="1"/>
  <c r="AM256" i="1"/>
  <c r="AL256" i="1"/>
  <c r="AK256" i="1"/>
  <c r="AJ256" i="1"/>
  <c r="AE256" i="1"/>
  <c r="AN255" i="1"/>
  <c r="AM255" i="1"/>
  <c r="AL255" i="1"/>
  <c r="AK255" i="1"/>
  <c r="AJ255" i="1"/>
  <c r="AE255" i="1"/>
  <c r="AN254" i="1"/>
  <c r="AM254" i="1"/>
  <c r="AL254" i="1"/>
  <c r="AK254" i="1"/>
  <c r="AJ254" i="1"/>
  <c r="AE254" i="1"/>
  <c r="AN253" i="1"/>
  <c r="AM253" i="1"/>
  <c r="AL253" i="1"/>
  <c r="AK253" i="1"/>
  <c r="AJ253" i="1"/>
  <c r="AE253" i="1"/>
  <c r="AN252" i="1"/>
  <c r="AM252" i="1"/>
  <c r="AL252" i="1"/>
  <c r="AK252" i="1"/>
  <c r="AJ252" i="1"/>
  <c r="AE252" i="1"/>
  <c r="AN251" i="1"/>
  <c r="AM251" i="1"/>
  <c r="AL251" i="1"/>
  <c r="AK251" i="1"/>
  <c r="AJ251" i="1"/>
  <c r="AE251" i="1"/>
  <c r="AN250" i="1"/>
  <c r="AM250" i="1"/>
  <c r="AL250" i="1"/>
  <c r="AK250" i="1"/>
  <c r="AJ250" i="1"/>
  <c r="AE250" i="1"/>
  <c r="AN249" i="1"/>
  <c r="AM249" i="1"/>
  <c r="AL249" i="1"/>
  <c r="AK249" i="1"/>
  <c r="AJ249" i="1"/>
  <c r="AE249" i="1"/>
  <c r="AN248" i="1"/>
  <c r="AM248" i="1"/>
  <c r="AL248" i="1"/>
  <c r="AK248" i="1"/>
  <c r="AJ248" i="1"/>
  <c r="AE248" i="1"/>
  <c r="AN247" i="1"/>
  <c r="AM247" i="1"/>
  <c r="AL247" i="1"/>
  <c r="AK247" i="1"/>
  <c r="AJ247" i="1"/>
  <c r="AE247" i="1"/>
  <c r="AN246" i="1"/>
  <c r="AM246" i="1"/>
  <c r="AL246" i="1"/>
  <c r="AK246" i="1"/>
  <c r="AJ246" i="1"/>
  <c r="AE246" i="1"/>
  <c r="R246" i="1"/>
  <c r="AN245" i="1"/>
  <c r="AM245" i="1"/>
  <c r="AL245" i="1"/>
  <c r="AK245" i="1"/>
  <c r="AE245" i="1"/>
  <c r="R245" i="1"/>
  <c r="AJ245" i="1" s="1"/>
  <c r="AN244" i="1"/>
  <c r="AM244" i="1"/>
  <c r="AL244" i="1"/>
  <c r="AK244" i="1"/>
  <c r="AE244" i="1"/>
  <c r="R244" i="1"/>
  <c r="AJ244" i="1" s="1"/>
  <c r="AN243" i="1"/>
  <c r="AM243" i="1"/>
  <c r="AL243" i="1"/>
  <c r="AK243" i="1"/>
  <c r="AE243" i="1"/>
  <c r="R243" i="1"/>
  <c r="AJ243" i="1" s="1"/>
  <c r="AN242" i="1"/>
  <c r="AM242" i="1"/>
  <c r="AL242" i="1"/>
  <c r="AK242" i="1"/>
  <c r="AJ242" i="1"/>
  <c r="AE242" i="1"/>
  <c r="R242" i="1"/>
  <c r="AN241" i="1"/>
  <c r="AM241" i="1"/>
  <c r="AL241" i="1"/>
  <c r="AK241" i="1"/>
  <c r="AJ241" i="1"/>
  <c r="R241" i="1"/>
  <c r="AN240" i="1"/>
  <c r="AM240" i="1"/>
  <c r="AL240" i="1"/>
  <c r="AK240" i="1"/>
  <c r="AJ240" i="1"/>
  <c r="AE240" i="1"/>
  <c r="R240" i="1"/>
  <c r="AN239" i="1"/>
  <c r="AM239" i="1"/>
  <c r="AL239" i="1"/>
  <c r="AK239" i="1"/>
  <c r="AJ239" i="1"/>
  <c r="AE239" i="1"/>
  <c r="R239" i="1"/>
  <c r="AN238" i="1"/>
  <c r="AM238" i="1"/>
  <c r="AL238" i="1"/>
  <c r="AK238" i="1"/>
  <c r="AE238" i="1"/>
  <c r="R238" i="1"/>
  <c r="AJ238" i="1" s="1"/>
  <c r="AN237" i="1"/>
  <c r="AM237" i="1"/>
  <c r="AL237" i="1"/>
  <c r="AK237" i="1"/>
  <c r="AE237" i="1"/>
  <c r="R237" i="1"/>
  <c r="AJ237" i="1" s="1"/>
  <c r="AN236" i="1"/>
  <c r="AM236" i="1"/>
  <c r="AL236" i="1"/>
  <c r="AK236" i="1"/>
  <c r="AJ236" i="1"/>
  <c r="AE236" i="1"/>
  <c r="AN235" i="1"/>
  <c r="AM235" i="1"/>
  <c r="AL235" i="1"/>
  <c r="AK235" i="1"/>
  <c r="AJ235" i="1"/>
  <c r="AE235" i="1"/>
  <c r="AN234" i="1"/>
  <c r="AM234" i="1"/>
  <c r="AL234" i="1"/>
  <c r="AK234" i="1"/>
  <c r="AE234" i="1"/>
  <c r="R234" i="1"/>
  <c r="AJ234" i="1" s="1"/>
  <c r="AN233" i="1"/>
  <c r="AM233" i="1"/>
  <c r="AL233" i="1"/>
  <c r="AK233" i="1"/>
  <c r="AJ233" i="1"/>
  <c r="AE233" i="1"/>
  <c r="R233" i="1"/>
  <c r="AN232" i="1"/>
  <c r="AM232" i="1"/>
  <c r="AL232" i="1"/>
  <c r="AK232" i="1"/>
  <c r="AJ232" i="1"/>
  <c r="AE232" i="1"/>
  <c r="AN231" i="1"/>
  <c r="AM231" i="1"/>
  <c r="AL231" i="1"/>
  <c r="AK231" i="1"/>
  <c r="AJ231" i="1"/>
  <c r="AE231" i="1"/>
  <c r="R231" i="1"/>
  <c r="AN230" i="1"/>
  <c r="AM230" i="1"/>
  <c r="AL230" i="1"/>
  <c r="AK230" i="1"/>
  <c r="AJ230" i="1"/>
  <c r="AE230" i="1"/>
  <c r="R230" i="1"/>
  <c r="AN229" i="1"/>
  <c r="AM229" i="1"/>
  <c r="AL229" i="1"/>
  <c r="AK229" i="1"/>
  <c r="AE229" i="1"/>
  <c r="R229" i="1"/>
  <c r="AJ229" i="1" s="1"/>
  <c r="AN228" i="1"/>
  <c r="AM228" i="1"/>
  <c r="AL228" i="1"/>
  <c r="AK228" i="1"/>
  <c r="AE228" i="1"/>
  <c r="R228" i="1"/>
  <c r="AJ228" i="1" s="1"/>
  <c r="AN227" i="1"/>
  <c r="AM227" i="1"/>
  <c r="AL227" i="1"/>
  <c r="AK227" i="1"/>
  <c r="AE227" i="1"/>
  <c r="R227" i="1"/>
  <c r="AJ227" i="1" s="1"/>
  <c r="AN226" i="1"/>
  <c r="AM226" i="1"/>
  <c r="AL226" i="1"/>
  <c r="AK226" i="1"/>
  <c r="AJ226" i="1"/>
  <c r="AE226" i="1"/>
  <c r="AN225" i="1"/>
  <c r="AM225" i="1"/>
  <c r="AL225" i="1"/>
  <c r="AK225" i="1"/>
  <c r="AE225" i="1"/>
  <c r="R225" i="1"/>
  <c r="AJ225" i="1" s="1"/>
  <c r="AN224" i="1" l="1"/>
  <c r="AM224" i="1"/>
  <c r="AL224" i="1"/>
  <c r="AK224" i="1"/>
  <c r="AJ224" i="1"/>
  <c r="AE224" i="1"/>
  <c r="AN223" i="1"/>
  <c r="AM223" i="1"/>
  <c r="AL223" i="1"/>
  <c r="AK223" i="1"/>
  <c r="AJ223" i="1"/>
  <c r="AE223" i="1"/>
  <c r="AN222" i="1"/>
  <c r="AM222" i="1"/>
  <c r="AL222" i="1"/>
  <c r="AK222" i="1"/>
  <c r="AJ222" i="1"/>
  <c r="AE222" i="1"/>
  <c r="AN221" i="1"/>
  <c r="AM221" i="1"/>
  <c r="AL221" i="1"/>
  <c r="AK221" i="1"/>
  <c r="AJ221" i="1"/>
  <c r="AE221" i="1"/>
  <c r="AN220" i="1"/>
  <c r="AM220" i="1"/>
  <c r="AL220" i="1"/>
  <c r="AK220" i="1"/>
  <c r="AJ220" i="1"/>
  <c r="AE220" i="1"/>
  <c r="AN219" i="1"/>
  <c r="AM219" i="1"/>
  <c r="AL219" i="1"/>
  <c r="AK219" i="1"/>
  <c r="AJ219" i="1"/>
  <c r="AE219" i="1"/>
  <c r="AN218" i="1"/>
  <c r="AM218" i="1"/>
  <c r="AL218" i="1"/>
  <c r="AK218" i="1"/>
  <c r="AJ218" i="1"/>
  <c r="AE218" i="1"/>
  <c r="AN217" i="1"/>
  <c r="AM217" i="1"/>
  <c r="AL217" i="1"/>
  <c r="AK217" i="1"/>
  <c r="AJ217" i="1"/>
  <c r="AE217" i="1"/>
  <c r="AN216" i="1"/>
  <c r="AM216" i="1"/>
  <c r="AL216" i="1"/>
  <c r="AK216" i="1"/>
  <c r="AJ216" i="1"/>
  <c r="AE216" i="1"/>
  <c r="AN215" i="1"/>
  <c r="AM215" i="1"/>
  <c r="AL215" i="1"/>
  <c r="AK215" i="1"/>
  <c r="AJ215" i="1"/>
  <c r="AE215" i="1"/>
  <c r="AN214" i="1"/>
  <c r="AM214" i="1"/>
  <c r="AL214" i="1"/>
  <c r="AK214" i="1"/>
  <c r="AJ214" i="1"/>
  <c r="AE214" i="1"/>
  <c r="AN213" i="1"/>
  <c r="AM213" i="1"/>
  <c r="AL213" i="1"/>
  <c r="AK213" i="1"/>
  <c r="AJ213" i="1"/>
  <c r="AE213" i="1"/>
  <c r="AN212" i="1"/>
  <c r="AM212" i="1"/>
  <c r="AL212" i="1"/>
  <c r="AK212" i="1"/>
  <c r="AJ212" i="1"/>
  <c r="AE212" i="1"/>
  <c r="AN211" i="1"/>
  <c r="AM211" i="1"/>
  <c r="AL211" i="1"/>
  <c r="AK211" i="1"/>
  <c r="AJ211" i="1"/>
  <c r="AE211" i="1"/>
  <c r="AN210" i="1"/>
  <c r="AM210" i="1"/>
  <c r="AL210" i="1"/>
  <c r="AK210" i="1"/>
  <c r="AJ210" i="1"/>
  <c r="AE210" i="1"/>
  <c r="AN209" i="1"/>
  <c r="AM209" i="1"/>
  <c r="AL209" i="1"/>
  <c r="AK209" i="1"/>
  <c r="AJ209" i="1"/>
  <c r="AE209" i="1"/>
  <c r="AN208" i="1"/>
  <c r="AM208" i="1"/>
  <c r="AL208" i="1"/>
  <c r="AK208" i="1"/>
  <c r="AJ208" i="1"/>
  <c r="AE208" i="1"/>
  <c r="AN207" i="1"/>
  <c r="AM207" i="1"/>
  <c r="AL207" i="1"/>
  <c r="AK207" i="1"/>
  <c r="AJ207" i="1"/>
  <c r="AE207" i="1"/>
  <c r="AN206" i="1"/>
  <c r="AM206" i="1"/>
  <c r="AL206" i="1"/>
  <c r="AK206" i="1"/>
  <c r="AJ206" i="1"/>
  <c r="AE206" i="1"/>
  <c r="AN205" i="1"/>
  <c r="AM205" i="1"/>
  <c r="AL205" i="1"/>
  <c r="AK205" i="1"/>
  <c r="AJ205" i="1"/>
  <c r="AE205" i="1"/>
  <c r="AN204" i="1"/>
  <c r="AM204" i="1"/>
  <c r="AL204" i="1"/>
  <c r="AK204" i="1"/>
  <c r="AJ204" i="1"/>
  <c r="AE204" i="1"/>
  <c r="AN203" i="1"/>
  <c r="AM203" i="1"/>
  <c r="AL203" i="1"/>
  <c r="AK203" i="1"/>
  <c r="AJ203" i="1"/>
  <c r="AE203" i="1"/>
  <c r="AN202" i="1"/>
  <c r="AM202" i="1"/>
  <c r="AL202" i="1"/>
  <c r="AK202" i="1"/>
  <c r="AJ202" i="1"/>
  <c r="AE202" i="1"/>
  <c r="AN201" i="1" l="1"/>
  <c r="AM201" i="1"/>
  <c r="AL201" i="1"/>
  <c r="AK201" i="1"/>
  <c r="AJ201" i="1"/>
  <c r="AE201" i="1"/>
  <c r="AN200" i="1"/>
  <c r="AM200" i="1"/>
  <c r="AL200" i="1"/>
  <c r="AK200" i="1"/>
  <c r="AJ200" i="1"/>
  <c r="AE200" i="1"/>
  <c r="AN199" i="1"/>
  <c r="AM199" i="1"/>
  <c r="AL199" i="1"/>
  <c r="AK199" i="1"/>
  <c r="AJ199" i="1"/>
  <c r="AE199" i="1"/>
  <c r="AN198" i="1"/>
  <c r="AM198" i="1"/>
  <c r="AL198" i="1"/>
  <c r="AK198" i="1"/>
  <c r="AJ198" i="1"/>
  <c r="AE198" i="1"/>
  <c r="AN197" i="1"/>
  <c r="AM197" i="1"/>
  <c r="AL197" i="1"/>
  <c r="AK197" i="1"/>
  <c r="AJ197" i="1"/>
  <c r="AE197" i="1"/>
  <c r="AN196" i="1"/>
  <c r="AM196" i="1"/>
  <c r="AL196" i="1"/>
  <c r="AK196" i="1"/>
  <c r="AJ196" i="1"/>
  <c r="AE196" i="1"/>
  <c r="AN195" i="1"/>
  <c r="AM195" i="1"/>
  <c r="AL195" i="1"/>
  <c r="AK195" i="1"/>
  <c r="AJ195" i="1"/>
  <c r="AE195" i="1"/>
  <c r="AN194" i="1"/>
  <c r="AM194" i="1"/>
  <c r="AL194" i="1"/>
  <c r="AK194" i="1"/>
  <c r="AJ194" i="1"/>
  <c r="AE194" i="1"/>
  <c r="AN193" i="1"/>
  <c r="AM193" i="1"/>
  <c r="AL193" i="1"/>
  <c r="AK193" i="1"/>
  <c r="AJ193" i="1"/>
  <c r="AE193" i="1"/>
  <c r="AN192" i="1"/>
  <c r="AM192" i="1"/>
  <c r="AL192" i="1"/>
  <c r="AK192" i="1"/>
  <c r="AJ192" i="1"/>
  <c r="AE192" i="1"/>
  <c r="AN191" i="1"/>
  <c r="AM191" i="1"/>
  <c r="AL191" i="1"/>
  <c r="AK191" i="1"/>
  <c r="AJ191" i="1"/>
  <c r="AE191" i="1"/>
  <c r="AN190" i="1"/>
  <c r="AM190" i="1"/>
  <c r="AL190" i="1"/>
  <c r="AK190" i="1"/>
  <c r="AJ190" i="1"/>
  <c r="AE190" i="1"/>
  <c r="AN189" i="1"/>
  <c r="AM189" i="1"/>
  <c r="AL189" i="1"/>
  <c r="AK189" i="1"/>
  <c r="AJ189" i="1"/>
  <c r="AE189" i="1"/>
  <c r="AN188" i="1"/>
  <c r="AM188" i="1"/>
  <c r="AL188" i="1"/>
  <c r="AK188" i="1"/>
  <c r="AE188" i="1"/>
  <c r="R188" i="1"/>
  <c r="AJ188" i="1" s="1"/>
  <c r="AN187" i="1" l="1"/>
  <c r="AM187" i="1"/>
  <c r="AL187" i="1"/>
  <c r="AK187" i="1"/>
  <c r="AJ187" i="1"/>
  <c r="AE187" i="1"/>
  <c r="AN186" i="1"/>
  <c r="AM186" i="1"/>
  <c r="AL186" i="1"/>
  <c r="AK186" i="1"/>
  <c r="AJ186" i="1"/>
  <c r="AE186" i="1"/>
  <c r="AN185" i="1"/>
  <c r="AM185" i="1"/>
  <c r="AL185" i="1"/>
  <c r="AK185" i="1"/>
  <c r="AJ185" i="1"/>
  <c r="AE185" i="1"/>
  <c r="AN184" i="1"/>
  <c r="AM184" i="1"/>
  <c r="AL184" i="1"/>
  <c r="AK184" i="1"/>
  <c r="AJ184" i="1"/>
  <c r="AE184" i="1"/>
  <c r="AN183" i="1"/>
  <c r="AM183" i="1"/>
  <c r="AL183" i="1"/>
  <c r="AK183" i="1"/>
  <c r="AJ183" i="1"/>
  <c r="AE183" i="1"/>
  <c r="AN182" i="1"/>
  <c r="AM182" i="1"/>
  <c r="AL182" i="1"/>
  <c r="AK182" i="1"/>
  <c r="AJ182" i="1"/>
  <c r="AE182" i="1"/>
  <c r="AN181" i="1"/>
  <c r="AM181" i="1"/>
  <c r="AL181" i="1"/>
  <c r="AK181" i="1"/>
  <c r="AJ181" i="1"/>
  <c r="AE181" i="1"/>
  <c r="AN180" i="1"/>
  <c r="AM180" i="1"/>
  <c r="AL180" i="1"/>
  <c r="AK180" i="1"/>
  <c r="AJ180" i="1"/>
  <c r="AE180" i="1"/>
  <c r="AN179" i="1"/>
  <c r="AM179" i="1"/>
  <c r="AL179" i="1"/>
  <c r="AJ179" i="1"/>
  <c r="AE179" i="1"/>
  <c r="S179" i="1"/>
  <c r="AK179" i="1" s="1"/>
  <c r="AN178" i="1"/>
  <c r="AM178" i="1"/>
  <c r="AL178" i="1"/>
  <c r="AK178" i="1"/>
  <c r="AJ178" i="1"/>
  <c r="AE178" i="1"/>
  <c r="AN177" i="1"/>
  <c r="AM177" i="1"/>
  <c r="AL177" i="1"/>
  <c r="AK177" i="1"/>
  <c r="AJ177" i="1"/>
  <c r="AE177" i="1"/>
  <c r="AN176" i="1"/>
  <c r="AM176" i="1"/>
  <c r="AL176" i="1"/>
  <c r="AK176" i="1"/>
  <c r="AJ176" i="1"/>
  <c r="AE176" i="1"/>
  <c r="AN175" i="1"/>
  <c r="AM175" i="1"/>
  <c r="AL175" i="1"/>
  <c r="AK175" i="1"/>
  <c r="AJ175" i="1"/>
  <c r="AE175" i="1"/>
  <c r="AN174" i="1"/>
  <c r="AM174" i="1"/>
  <c r="AL174" i="1"/>
  <c r="AK174" i="1"/>
  <c r="AJ174" i="1"/>
  <c r="AE174" i="1"/>
  <c r="AN173" i="1"/>
  <c r="AM173" i="1"/>
  <c r="AL173" i="1"/>
  <c r="AK173" i="1"/>
  <c r="AJ173" i="1"/>
  <c r="AE173" i="1"/>
  <c r="AN172" i="1"/>
  <c r="AM172" i="1"/>
  <c r="AL172" i="1"/>
  <c r="AK172" i="1"/>
  <c r="AJ172" i="1"/>
  <c r="AE172" i="1"/>
  <c r="AN171" i="1"/>
  <c r="AM171" i="1"/>
  <c r="AL171" i="1"/>
  <c r="AK171" i="1"/>
  <c r="AJ171" i="1"/>
  <c r="AE171" i="1"/>
  <c r="AN170" i="1"/>
  <c r="AM170" i="1"/>
  <c r="AL170" i="1"/>
  <c r="AK170" i="1"/>
  <c r="AJ170" i="1"/>
  <c r="AE170" i="1"/>
  <c r="AN169" i="1"/>
  <c r="AM169" i="1"/>
  <c r="AL169" i="1"/>
  <c r="AK169" i="1"/>
  <c r="AJ169" i="1"/>
  <c r="AE169" i="1"/>
  <c r="AN168" i="1"/>
  <c r="AM168" i="1"/>
  <c r="AL168" i="1"/>
  <c r="AK168" i="1"/>
  <c r="AJ168" i="1"/>
  <c r="AE168" i="1"/>
  <c r="AN167" i="1"/>
  <c r="AM167" i="1"/>
  <c r="AL167" i="1"/>
  <c r="AK167" i="1"/>
  <c r="AJ167" i="1"/>
  <c r="AE167" i="1"/>
  <c r="AN166" i="1"/>
  <c r="AM166" i="1"/>
  <c r="AL166" i="1"/>
  <c r="AK166" i="1"/>
  <c r="AJ166" i="1"/>
  <c r="AE166" i="1"/>
  <c r="AN165" i="1"/>
  <c r="AM165" i="1"/>
  <c r="AL165" i="1"/>
  <c r="AK165" i="1"/>
  <c r="AJ165" i="1"/>
  <c r="AE165" i="1"/>
  <c r="AN164" i="1"/>
  <c r="AM164" i="1"/>
  <c r="AL164" i="1"/>
  <c r="AK164" i="1"/>
  <c r="AJ164" i="1"/>
  <c r="AE164" i="1"/>
  <c r="AN163" i="1"/>
  <c r="AM163" i="1"/>
  <c r="AL163" i="1"/>
  <c r="AK163" i="1"/>
  <c r="AJ163" i="1"/>
  <c r="AE163" i="1"/>
  <c r="AN162" i="1"/>
  <c r="AM162" i="1"/>
  <c r="AL162" i="1"/>
  <c r="AK162" i="1"/>
  <c r="AJ162" i="1"/>
  <c r="AE162" i="1"/>
  <c r="AN161" i="1"/>
  <c r="AM161" i="1"/>
  <c r="AL161" i="1"/>
  <c r="AK161" i="1"/>
  <c r="AJ161" i="1"/>
  <c r="AE161" i="1"/>
  <c r="AN160" i="1"/>
  <c r="AM160" i="1"/>
  <c r="AL160" i="1"/>
  <c r="AK160" i="1"/>
  <c r="AJ160" i="1"/>
  <c r="AE160" i="1"/>
  <c r="AN159" i="1"/>
  <c r="AM159" i="1"/>
  <c r="AL159" i="1"/>
  <c r="AK159" i="1"/>
  <c r="AJ159" i="1"/>
  <c r="AE159" i="1"/>
  <c r="AN158" i="1"/>
  <c r="AM158" i="1"/>
  <c r="AL158" i="1"/>
  <c r="AK158" i="1"/>
  <c r="AJ158" i="1"/>
  <c r="AE158" i="1"/>
  <c r="AN157" i="1"/>
  <c r="AM157" i="1"/>
  <c r="AL157" i="1"/>
  <c r="AK157" i="1"/>
  <c r="AJ157" i="1"/>
  <c r="AE157" i="1"/>
  <c r="AN156" i="1"/>
  <c r="AM156" i="1"/>
  <c r="AL156" i="1"/>
  <c r="AK156" i="1"/>
  <c r="AJ156" i="1"/>
  <c r="AE156" i="1"/>
  <c r="AN155" i="1"/>
  <c r="AM155" i="1"/>
  <c r="AL155" i="1"/>
  <c r="AK155" i="1"/>
  <c r="AJ155" i="1"/>
  <c r="AE155" i="1"/>
  <c r="AN154" i="1"/>
  <c r="AM154" i="1"/>
  <c r="AL154" i="1"/>
  <c r="AK154" i="1"/>
  <c r="AJ154" i="1"/>
  <c r="AE154" i="1"/>
  <c r="AN153" i="1"/>
  <c r="AM153" i="1"/>
  <c r="AL153" i="1"/>
  <c r="AK153" i="1"/>
  <c r="AJ153" i="1"/>
  <c r="AE153" i="1"/>
  <c r="AN152" i="1"/>
  <c r="AM152" i="1"/>
  <c r="AL152" i="1"/>
  <c r="AK152" i="1"/>
  <c r="AJ152" i="1"/>
  <c r="AE152" i="1"/>
  <c r="AN151" i="1"/>
  <c r="AM151" i="1"/>
  <c r="AL151" i="1"/>
  <c r="AK151" i="1"/>
  <c r="AJ151" i="1"/>
  <c r="AE151" i="1"/>
  <c r="AN150" i="1"/>
  <c r="AM150" i="1"/>
  <c r="AL150" i="1"/>
  <c r="AK150" i="1"/>
  <c r="AJ150" i="1"/>
  <c r="AE150" i="1"/>
  <c r="AN149" i="1"/>
  <c r="AM149" i="1"/>
  <c r="AL149" i="1"/>
  <c r="AK149" i="1"/>
  <c r="AJ149" i="1"/>
  <c r="AE149" i="1"/>
  <c r="AN148" i="1"/>
  <c r="AM148" i="1"/>
  <c r="AL148" i="1"/>
  <c r="AK148" i="1"/>
  <c r="AJ148" i="1"/>
  <c r="AE148" i="1"/>
  <c r="AN147" i="1"/>
  <c r="AM147" i="1"/>
  <c r="AL147" i="1"/>
  <c r="AK147" i="1"/>
  <c r="AJ147" i="1"/>
  <c r="AE147" i="1"/>
  <c r="AN146" i="1"/>
  <c r="AM146" i="1"/>
  <c r="AL146" i="1"/>
  <c r="AK146" i="1"/>
  <c r="AJ146" i="1"/>
  <c r="AE146" i="1"/>
  <c r="AN145" i="1"/>
  <c r="AM145" i="1"/>
  <c r="AL145" i="1"/>
  <c r="AK145" i="1"/>
  <c r="AJ145" i="1"/>
  <c r="AE145" i="1"/>
  <c r="AN144" i="1"/>
  <c r="AM144" i="1"/>
  <c r="AL144" i="1"/>
  <c r="AK144" i="1"/>
  <c r="AJ144" i="1"/>
  <c r="AE144" i="1"/>
  <c r="AN143" i="1"/>
  <c r="AM143" i="1"/>
  <c r="AL143" i="1"/>
  <c r="AK143" i="1"/>
  <c r="AJ143" i="1"/>
  <c r="AE143" i="1"/>
  <c r="AN142" i="1"/>
  <c r="AM142" i="1"/>
  <c r="AL142" i="1"/>
  <c r="AK142" i="1"/>
  <c r="AJ142" i="1"/>
  <c r="AE142" i="1"/>
  <c r="AN141" i="1"/>
  <c r="AM141" i="1"/>
  <c r="AL141" i="1"/>
  <c r="AK141" i="1"/>
  <c r="AJ141" i="1"/>
  <c r="AE141" i="1"/>
  <c r="AN140" i="1"/>
  <c r="AM140" i="1"/>
  <c r="AL140" i="1"/>
  <c r="AK140" i="1"/>
  <c r="AJ140" i="1"/>
  <c r="AE140" i="1"/>
  <c r="AN139" i="1"/>
  <c r="AM139" i="1"/>
  <c r="AL139" i="1"/>
  <c r="AK139" i="1"/>
  <c r="AJ139" i="1"/>
  <c r="AE139" i="1"/>
  <c r="AN138" i="1"/>
  <c r="AL138" i="1"/>
  <c r="AK138" i="1"/>
  <c r="AJ138" i="1"/>
  <c r="AE138" i="1"/>
  <c r="V138" i="1"/>
  <c r="U138" i="1"/>
  <c r="AM138" i="1" s="1"/>
  <c r="T138" i="1"/>
  <c r="S138" i="1"/>
  <c r="AN137" i="1"/>
  <c r="AM137" i="1"/>
  <c r="AL137" i="1"/>
  <c r="AK137" i="1"/>
  <c r="AJ137" i="1"/>
  <c r="AE137" i="1"/>
  <c r="AN136" i="1"/>
  <c r="AM136" i="1"/>
  <c r="AL136" i="1"/>
  <c r="AK136" i="1"/>
  <c r="AJ136" i="1"/>
  <c r="AE136" i="1"/>
  <c r="AN135" i="1"/>
  <c r="AM135" i="1"/>
  <c r="AL135" i="1"/>
  <c r="AK135" i="1"/>
  <c r="AJ135" i="1"/>
  <c r="AE135" i="1"/>
  <c r="AN134" i="1"/>
  <c r="AM134" i="1"/>
  <c r="AL134" i="1"/>
  <c r="AK134" i="1"/>
  <c r="AJ134" i="1"/>
  <c r="AE134" i="1"/>
  <c r="AN133" i="1"/>
  <c r="AM133" i="1"/>
  <c r="AL133" i="1"/>
  <c r="AK133" i="1"/>
  <c r="AJ133" i="1"/>
  <c r="AE133" i="1"/>
  <c r="AN132" i="1"/>
  <c r="AM132" i="1"/>
  <c r="AL132" i="1"/>
  <c r="AK132" i="1"/>
  <c r="AJ132" i="1"/>
  <c r="AE132" i="1"/>
  <c r="AN131" i="1"/>
  <c r="AM131" i="1"/>
  <c r="AL131" i="1"/>
  <c r="AK131" i="1"/>
  <c r="AJ131" i="1"/>
  <c r="AE131" i="1"/>
  <c r="AN130" i="1"/>
  <c r="AM130" i="1"/>
  <c r="AL130" i="1"/>
  <c r="AK130" i="1"/>
  <c r="AJ130" i="1"/>
  <c r="AE130" i="1"/>
  <c r="AN129" i="1"/>
  <c r="AM129" i="1"/>
  <c r="AL129" i="1"/>
  <c r="AK129" i="1"/>
  <c r="AJ129" i="1"/>
  <c r="AE129" i="1"/>
  <c r="AN128" i="1"/>
  <c r="AM128" i="1"/>
  <c r="AL128" i="1"/>
  <c r="AK128" i="1"/>
  <c r="AJ128" i="1"/>
  <c r="AE128" i="1"/>
  <c r="AN127" i="1"/>
  <c r="AM127" i="1"/>
  <c r="AL127" i="1"/>
  <c r="AK127" i="1"/>
  <c r="AJ127" i="1"/>
  <c r="AE127" i="1"/>
  <c r="AN126" i="1"/>
  <c r="AM126" i="1"/>
  <c r="AL126" i="1"/>
  <c r="AK126" i="1"/>
  <c r="AJ126" i="1"/>
  <c r="AE126" i="1"/>
  <c r="AN125" i="1"/>
  <c r="AM125" i="1"/>
  <c r="AL125" i="1"/>
  <c r="AK125" i="1"/>
  <c r="AJ125" i="1"/>
  <c r="AE125" i="1"/>
  <c r="AN124" i="1"/>
  <c r="AM124" i="1"/>
  <c r="AL124" i="1"/>
  <c r="AK124" i="1"/>
  <c r="AJ124" i="1"/>
  <c r="AE124" i="1"/>
  <c r="AN123" i="1"/>
  <c r="AM123" i="1"/>
  <c r="AL123" i="1"/>
  <c r="AK123" i="1"/>
  <c r="AJ123" i="1"/>
  <c r="AE123" i="1"/>
  <c r="AN122" i="1"/>
  <c r="AM122" i="1"/>
  <c r="AL122" i="1"/>
  <c r="AK122" i="1"/>
  <c r="AJ122" i="1"/>
  <c r="AE122" i="1"/>
  <c r="AN121" i="1" l="1"/>
  <c r="AM121" i="1"/>
  <c r="AL121" i="1"/>
  <c r="AK121" i="1"/>
  <c r="AJ121" i="1"/>
  <c r="AE121" i="1"/>
  <c r="AN120" i="1"/>
  <c r="AM120" i="1"/>
  <c r="AL120" i="1"/>
  <c r="AK120" i="1"/>
  <c r="AJ120" i="1"/>
  <c r="AE120" i="1"/>
  <c r="AN119" i="1"/>
  <c r="AM119" i="1"/>
  <c r="AL119" i="1"/>
  <c r="AK119" i="1"/>
  <c r="AJ119" i="1"/>
  <c r="AE119" i="1"/>
  <c r="AN118" i="1"/>
  <c r="AM118" i="1"/>
  <c r="AL118" i="1"/>
  <c r="AK118" i="1"/>
  <c r="AJ118" i="1"/>
  <c r="AE118" i="1"/>
  <c r="AN117" i="1"/>
  <c r="AM117" i="1"/>
  <c r="AL117" i="1"/>
  <c r="AK117" i="1"/>
  <c r="AJ117" i="1"/>
  <c r="AE117" i="1"/>
  <c r="AN116" i="1"/>
  <c r="AM116" i="1"/>
  <c r="AL116" i="1"/>
  <c r="AK116" i="1"/>
  <c r="AJ116" i="1"/>
  <c r="AE116" i="1"/>
  <c r="AN115" i="1"/>
  <c r="AM115" i="1"/>
  <c r="AL115" i="1"/>
  <c r="AK115" i="1"/>
  <c r="AJ115" i="1"/>
  <c r="AE115" i="1"/>
  <c r="AN114" i="1"/>
  <c r="AM114" i="1"/>
  <c r="AL114" i="1"/>
  <c r="AK114" i="1"/>
  <c r="AJ114" i="1"/>
  <c r="AE114" i="1"/>
  <c r="AN113" i="1"/>
  <c r="AM113" i="1"/>
  <c r="AL113" i="1"/>
  <c r="AK113" i="1"/>
  <c r="AJ113" i="1"/>
  <c r="AE113" i="1"/>
  <c r="AN112" i="1"/>
  <c r="AM112" i="1"/>
  <c r="AL112" i="1"/>
  <c r="AK112" i="1"/>
  <c r="AJ112" i="1"/>
  <c r="AE112" i="1"/>
  <c r="AN111" i="1"/>
  <c r="AM111" i="1"/>
  <c r="AL111" i="1"/>
  <c r="AK111" i="1"/>
  <c r="AJ111" i="1"/>
  <c r="AE111" i="1"/>
  <c r="AN110" i="1"/>
  <c r="AM110" i="1"/>
  <c r="AL110" i="1"/>
  <c r="AK110" i="1"/>
  <c r="AJ110" i="1"/>
  <c r="AE110" i="1"/>
  <c r="AN109" i="1"/>
  <c r="AM109" i="1"/>
  <c r="AL109" i="1"/>
  <c r="AK109" i="1"/>
  <c r="AJ109" i="1"/>
  <c r="AE109" i="1"/>
  <c r="AN108" i="1"/>
  <c r="AM108" i="1"/>
  <c r="AL108" i="1"/>
  <c r="AK108" i="1"/>
  <c r="AJ108" i="1"/>
  <c r="AE108" i="1"/>
  <c r="AN107" i="1"/>
  <c r="AM107" i="1"/>
  <c r="AL107" i="1"/>
  <c r="AK107" i="1"/>
  <c r="AJ107" i="1"/>
  <c r="AE107" i="1"/>
  <c r="AN106" i="1"/>
  <c r="AM106" i="1"/>
  <c r="AL106" i="1"/>
  <c r="AK106" i="1"/>
  <c r="AJ106" i="1"/>
  <c r="AE106" i="1"/>
  <c r="AN105" i="1"/>
  <c r="AM105" i="1"/>
  <c r="AL105" i="1"/>
  <c r="AK105" i="1"/>
  <c r="AJ105" i="1"/>
  <c r="AE105" i="1"/>
  <c r="AN104" i="1"/>
  <c r="AM104" i="1"/>
  <c r="AL104" i="1"/>
  <c r="AK104" i="1"/>
  <c r="AJ104" i="1"/>
  <c r="AE104" i="1"/>
  <c r="AN103" i="1"/>
  <c r="AM103" i="1"/>
  <c r="AL103" i="1"/>
  <c r="AK103" i="1"/>
  <c r="AJ103" i="1"/>
  <c r="AE103" i="1"/>
  <c r="AN102" i="1"/>
  <c r="AM102" i="1"/>
  <c r="AL102" i="1"/>
  <c r="AK102" i="1"/>
  <c r="AJ102" i="1"/>
  <c r="AE102" i="1"/>
  <c r="AN101" i="1"/>
  <c r="AM101" i="1"/>
  <c r="AL101" i="1"/>
  <c r="AK101" i="1"/>
  <c r="AJ101" i="1"/>
  <c r="AE101" i="1"/>
  <c r="AN100" i="1"/>
  <c r="AM100" i="1"/>
  <c r="AL100" i="1"/>
  <c r="AK100" i="1"/>
  <c r="AJ100" i="1"/>
  <c r="AE100" i="1"/>
  <c r="AN99" i="1" l="1"/>
  <c r="AM99" i="1"/>
  <c r="AL99" i="1"/>
  <c r="AK99" i="1"/>
  <c r="AJ99" i="1"/>
  <c r="AE99" i="1"/>
  <c r="AN98" i="1"/>
  <c r="AM98" i="1"/>
  <c r="AL98" i="1"/>
  <c r="AK98" i="1"/>
  <c r="AJ98" i="1"/>
  <c r="AE98" i="1"/>
  <c r="AN97" i="1"/>
  <c r="AM97" i="1"/>
  <c r="AL97" i="1"/>
  <c r="AK97" i="1"/>
  <c r="AJ97" i="1"/>
  <c r="AE97" i="1"/>
  <c r="AN96" i="1"/>
  <c r="AM96" i="1"/>
  <c r="AL96" i="1"/>
  <c r="AK96" i="1"/>
  <c r="AJ96" i="1"/>
  <c r="AE96" i="1"/>
  <c r="AN95" i="1"/>
  <c r="AM95" i="1"/>
  <c r="AL95" i="1"/>
  <c r="AK95" i="1"/>
  <c r="AJ95" i="1"/>
  <c r="AE95" i="1"/>
  <c r="AN94" i="1"/>
  <c r="AM94" i="1"/>
  <c r="AL94" i="1"/>
  <c r="AK94" i="1"/>
  <c r="AJ94" i="1"/>
  <c r="AE94" i="1"/>
  <c r="AN93" i="1"/>
  <c r="AM93" i="1"/>
  <c r="AL93" i="1"/>
  <c r="AK93" i="1"/>
  <c r="AJ93" i="1"/>
  <c r="AE93" i="1"/>
  <c r="AN92" i="1"/>
  <c r="AM92" i="1"/>
  <c r="AL92" i="1"/>
  <c r="AK92" i="1"/>
  <c r="AJ92" i="1"/>
  <c r="AE92" i="1"/>
  <c r="AN91" i="1"/>
  <c r="AM91" i="1"/>
  <c r="AL91" i="1"/>
  <c r="AK91" i="1"/>
  <c r="AJ91" i="1"/>
  <c r="AE91" i="1"/>
  <c r="AN90" i="1"/>
  <c r="AM90" i="1"/>
  <c r="AL90" i="1"/>
  <c r="AK90" i="1"/>
  <c r="AJ90" i="1"/>
  <c r="AE90" i="1"/>
  <c r="AN89" i="1"/>
  <c r="AM89" i="1"/>
  <c r="AL89" i="1"/>
  <c r="AK89" i="1"/>
  <c r="AJ89" i="1"/>
  <c r="AE89" i="1"/>
  <c r="AN88" i="1"/>
  <c r="AM88" i="1"/>
  <c r="AL88" i="1"/>
  <c r="AK88" i="1"/>
  <c r="AJ88" i="1"/>
  <c r="AE88" i="1"/>
  <c r="AN87" i="1" l="1"/>
  <c r="AM87" i="1"/>
  <c r="AL87" i="1"/>
  <c r="AK87" i="1"/>
  <c r="AJ87" i="1"/>
  <c r="AE87" i="1"/>
  <c r="AN86" i="1"/>
  <c r="AM86" i="1"/>
  <c r="AL86" i="1"/>
  <c r="AK86" i="1"/>
  <c r="AJ86" i="1"/>
  <c r="AE86" i="1"/>
  <c r="AN85" i="1"/>
  <c r="AM85" i="1"/>
  <c r="AL85" i="1"/>
  <c r="AK85" i="1"/>
  <c r="AJ85" i="1"/>
  <c r="AE85" i="1"/>
  <c r="AN84" i="1"/>
  <c r="AM84" i="1"/>
  <c r="AL84" i="1"/>
  <c r="AK84" i="1"/>
  <c r="AJ84" i="1"/>
  <c r="AE84" i="1"/>
  <c r="AN83" i="1"/>
  <c r="AM83" i="1"/>
  <c r="AL83" i="1"/>
  <c r="AK83" i="1"/>
  <c r="AJ83" i="1"/>
  <c r="AE83" i="1"/>
  <c r="AN82" i="1"/>
  <c r="AM82" i="1"/>
  <c r="AL82" i="1"/>
  <c r="AK82" i="1"/>
  <c r="AJ82" i="1"/>
  <c r="AE82" i="1"/>
  <c r="AN81" i="1"/>
  <c r="AM81" i="1"/>
  <c r="AL81" i="1"/>
  <c r="AK81" i="1"/>
  <c r="AJ81" i="1"/>
  <c r="AE81" i="1"/>
  <c r="AN80" i="1"/>
  <c r="AM80" i="1"/>
  <c r="AL80" i="1"/>
  <c r="AK80" i="1"/>
  <c r="AJ80" i="1"/>
  <c r="AE80" i="1"/>
  <c r="AN79" i="1"/>
  <c r="AM79" i="1"/>
  <c r="AL79" i="1"/>
  <c r="AK79" i="1"/>
  <c r="AJ79" i="1"/>
  <c r="AE79" i="1"/>
  <c r="AN78" i="1"/>
  <c r="AM78" i="1"/>
  <c r="AL78" i="1"/>
  <c r="AK78" i="1"/>
  <c r="AJ78" i="1"/>
  <c r="AE78" i="1"/>
  <c r="AN77" i="1"/>
  <c r="AM77" i="1"/>
  <c r="AL77" i="1"/>
  <c r="AK77" i="1"/>
  <c r="AJ77" i="1"/>
  <c r="AE77" i="1"/>
  <c r="AN76" i="1"/>
  <c r="AL76" i="1"/>
  <c r="AK76" i="1"/>
  <c r="AJ76" i="1"/>
  <c r="AE76" i="1"/>
  <c r="U76" i="1"/>
  <c r="AM76" i="1" s="1"/>
  <c r="AN75" i="1"/>
  <c r="AM75" i="1"/>
  <c r="AL75" i="1"/>
  <c r="AK75" i="1"/>
  <c r="AJ75" i="1"/>
  <c r="AE75" i="1"/>
  <c r="AN74" i="1"/>
  <c r="AM74" i="1"/>
  <c r="AL74" i="1"/>
  <c r="AK74" i="1"/>
  <c r="AJ74" i="1"/>
  <c r="AE74" i="1"/>
  <c r="AN73" i="1"/>
  <c r="AM73" i="1"/>
  <c r="AL73" i="1"/>
  <c r="AK73" i="1"/>
  <c r="AJ73" i="1"/>
  <c r="AE73" i="1"/>
  <c r="AN72" i="1" l="1"/>
  <c r="AM72" i="1"/>
  <c r="AL72" i="1"/>
  <c r="AK72" i="1"/>
  <c r="AE72" i="1"/>
  <c r="R72" i="1"/>
  <c r="AJ72" i="1" s="1"/>
  <c r="AN71" i="1"/>
  <c r="AM71" i="1"/>
  <c r="AL71" i="1"/>
  <c r="AK71" i="1"/>
  <c r="AJ71" i="1"/>
  <c r="AE71" i="1"/>
  <c r="R71" i="1"/>
  <c r="AN70" i="1"/>
  <c r="AM70" i="1"/>
  <c r="AL70" i="1"/>
  <c r="AK70" i="1"/>
  <c r="AE70" i="1"/>
  <c r="R70" i="1"/>
  <c r="AJ70" i="1" s="1"/>
  <c r="AN69" i="1"/>
  <c r="AM69" i="1"/>
  <c r="AL69" i="1"/>
  <c r="AK69" i="1"/>
  <c r="AJ69" i="1"/>
  <c r="AE69" i="1"/>
  <c r="R69" i="1"/>
  <c r="AN68" i="1"/>
  <c r="AM68" i="1"/>
  <c r="AL68" i="1"/>
  <c r="AK68" i="1"/>
  <c r="AJ68" i="1"/>
  <c r="AE68" i="1"/>
  <c r="R68" i="1"/>
  <c r="AN67" i="1"/>
  <c r="AM67" i="1"/>
  <c r="AL67" i="1"/>
  <c r="AK67" i="1"/>
  <c r="AE67" i="1"/>
  <c r="R67" i="1"/>
  <c r="AJ67" i="1" s="1"/>
  <c r="AN66" i="1"/>
  <c r="AM66" i="1"/>
  <c r="AL66" i="1"/>
  <c r="AK66" i="1"/>
  <c r="AE66" i="1"/>
  <c r="R66" i="1"/>
  <c r="AJ66" i="1" s="1"/>
  <c r="AN65" i="1"/>
  <c r="AM65" i="1"/>
  <c r="AL65" i="1"/>
  <c r="AK65" i="1"/>
  <c r="AE65" i="1"/>
  <c r="R65" i="1"/>
  <c r="AJ65" i="1" s="1"/>
  <c r="AN64" i="1"/>
  <c r="AM64" i="1"/>
  <c r="AL64" i="1"/>
  <c r="AK64" i="1"/>
  <c r="AE64" i="1"/>
  <c r="R64" i="1"/>
  <c r="AJ64" i="1" s="1"/>
  <c r="AN63" i="1"/>
  <c r="AM63" i="1"/>
  <c r="AL63" i="1"/>
  <c r="AK63" i="1"/>
  <c r="AJ63" i="1"/>
  <c r="AE63" i="1"/>
  <c r="R63" i="1"/>
  <c r="AN62" i="1"/>
  <c r="AM62" i="1"/>
  <c r="AL62" i="1"/>
  <c r="AK62" i="1"/>
  <c r="AJ62" i="1"/>
  <c r="AE62" i="1"/>
  <c r="R62" i="1"/>
  <c r="AN61" i="1"/>
  <c r="AM61" i="1"/>
  <c r="AL61" i="1"/>
  <c r="AK61" i="1"/>
  <c r="AE61" i="1"/>
  <c r="R61" i="1"/>
  <c r="AJ61" i="1" s="1"/>
  <c r="AN60" i="1"/>
  <c r="AM60" i="1"/>
  <c r="AL60" i="1"/>
  <c r="AK60" i="1"/>
  <c r="AE60" i="1"/>
  <c r="R60" i="1"/>
  <c r="AJ60" i="1" s="1"/>
  <c r="AN59" i="1"/>
  <c r="AM59" i="1"/>
  <c r="AL59" i="1"/>
  <c r="AK59" i="1"/>
  <c r="AJ59" i="1"/>
  <c r="AE59" i="1"/>
  <c r="R59" i="1"/>
  <c r="AN58" i="1"/>
  <c r="AM58" i="1"/>
  <c r="AL58" i="1"/>
  <c r="AK58" i="1"/>
  <c r="AE58" i="1"/>
  <c r="R58" i="1"/>
  <c r="AJ58" i="1" s="1"/>
  <c r="AN57" i="1"/>
  <c r="AM57" i="1"/>
  <c r="AL57" i="1"/>
  <c r="AK57" i="1"/>
  <c r="AJ57" i="1"/>
  <c r="AE57" i="1"/>
  <c r="R57" i="1"/>
  <c r="AN56" i="1"/>
  <c r="AM56" i="1"/>
  <c r="AL56" i="1"/>
  <c r="AK56" i="1"/>
  <c r="AJ56" i="1"/>
  <c r="AE56" i="1"/>
  <c r="R56" i="1"/>
  <c r="AN55" i="1"/>
  <c r="AM55" i="1"/>
  <c r="AL55" i="1"/>
  <c r="AK55" i="1"/>
  <c r="AE55" i="1"/>
  <c r="R55" i="1"/>
  <c r="AJ55" i="1" s="1"/>
  <c r="AN54" i="1"/>
  <c r="AM54" i="1"/>
  <c r="AL54" i="1"/>
  <c r="AK54" i="1"/>
  <c r="AE54" i="1"/>
  <c r="R54" i="1"/>
  <c r="AJ54" i="1" s="1"/>
  <c r="AN53" i="1"/>
  <c r="AM53" i="1"/>
  <c r="AL53" i="1"/>
  <c r="AK53" i="1"/>
  <c r="AE53" i="1"/>
  <c r="R53" i="1"/>
  <c r="AJ53" i="1" s="1"/>
  <c r="AN52" i="1"/>
  <c r="AM52" i="1"/>
  <c r="AL52" i="1"/>
  <c r="AK52" i="1"/>
  <c r="AE52" i="1"/>
  <c r="R52" i="1"/>
  <c r="AJ52" i="1" s="1"/>
  <c r="AN51" i="1"/>
  <c r="AM51" i="1"/>
  <c r="AL51" i="1"/>
  <c r="AK51" i="1"/>
  <c r="AJ51" i="1"/>
  <c r="AE51" i="1"/>
  <c r="R51" i="1"/>
  <c r="AN50" i="1" l="1"/>
  <c r="AM50" i="1"/>
  <c r="AL50" i="1"/>
  <c r="AK50" i="1"/>
  <c r="AJ50" i="1"/>
  <c r="AE50" i="1"/>
  <c r="AN49" i="1"/>
  <c r="AM49" i="1"/>
  <c r="AL49" i="1"/>
  <c r="AK49" i="1"/>
  <c r="AJ49" i="1"/>
  <c r="AE49" i="1"/>
  <c r="AN48" i="1"/>
  <c r="AM48" i="1"/>
  <c r="AL48" i="1"/>
  <c r="AK48" i="1"/>
  <c r="AJ48" i="1"/>
  <c r="AE48" i="1"/>
  <c r="AN47" i="1"/>
  <c r="AM47" i="1"/>
  <c r="AL47" i="1"/>
  <c r="AK47" i="1"/>
  <c r="AJ47" i="1"/>
  <c r="AE47" i="1"/>
  <c r="AN46" i="1"/>
  <c r="AM46" i="1"/>
  <c r="AL46" i="1"/>
  <c r="AK46" i="1"/>
  <c r="AJ46" i="1"/>
  <c r="AE46" i="1"/>
  <c r="AN45" i="1"/>
  <c r="AM45" i="1"/>
  <c r="AL45" i="1"/>
  <c r="AK45" i="1"/>
  <c r="AJ45" i="1"/>
  <c r="AE45" i="1"/>
  <c r="AN44" i="1"/>
  <c r="AM44" i="1"/>
  <c r="AL44" i="1"/>
  <c r="AK44" i="1"/>
  <c r="AJ44" i="1"/>
  <c r="AE44" i="1"/>
  <c r="AN43" i="1"/>
  <c r="AM43" i="1"/>
  <c r="AL43" i="1"/>
  <c r="AK43" i="1"/>
  <c r="AJ43" i="1"/>
  <c r="AE43" i="1"/>
  <c r="AN42" i="1"/>
  <c r="AM42" i="1"/>
  <c r="AL42" i="1"/>
  <c r="AK42" i="1"/>
  <c r="AJ42" i="1"/>
  <c r="AE42" i="1"/>
  <c r="AN41" i="1"/>
  <c r="AM41" i="1"/>
  <c r="AL41" i="1"/>
  <c r="AK41" i="1"/>
  <c r="AJ41" i="1"/>
  <c r="AE41" i="1"/>
  <c r="AN40" i="1"/>
  <c r="AM40" i="1"/>
  <c r="AL40" i="1"/>
  <c r="AK40" i="1"/>
  <c r="AJ40" i="1"/>
  <c r="AE40" i="1"/>
  <c r="AN39" i="1"/>
  <c r="AM39" i="1"/>
  <c r="AL39" i="1"/>
  <c r="AK39" i="1"/>
  <c r="AJ39" i="1"/>
  <c r="AE39" i="1"/>
  <c r="AN38" i="1"/>
  <c r="AM38" i="1"/>
  <c r="AL38" i="1"/>
  <c r="AK38" i="1"/>
  <c r="AJ38" i="1"/>
  <c r="AE38" i="1"/>
  <c r="AN37" i="1"/>
  <c r="AM37" i="1"/>
  <c r="AL37" i="1"/>
  <c r="AK37" i="1"/>
  <c r="AJ37" i="1"/>
  <c r="AE37" i="1"/>
  <c r="AN36" i="1"/>
  <c r="AM36" i="1"/>
  <c r="AL36" i="1"/>
  <c r="AK36" i="1"/>
  <c r="AJ36" i="1"/>
  <c r="AE36" i="1"/>
  <c r="AN35" i="1"/>
  <c r="AM35" i="1"/>
  <c r="AL35" i="1"/>
  <c r="AK35" i="1"/>
  <c r="AJ35" i="1"/>
  <c r="AE35" i="1"/>
  <c r="AN34" i="1"/>
  <c r="AM34" i="1"/>
  <c r="AL34" i="1"/>
  <c r="AK34" i="1"/>
  <c r="AJ34" i="1"/>
  <c r="AE34" i="1"/>
  <c r="AN33" i="1"/>
  <c r="AM33" i="1"/>
  <c r="AL33" i="1"/>
  <c r="AK33" i="1"/>
  <c r="AJ33" i="1"/>
  <c r="AE33" i="1"/>
  <c r="AN32" i="1"/>
  <c r="AM32" i="1"/>
  <c r="AL32" i="1"/>
  <c r="AK32" i="1"/>
  <c r="AJ32" i="1"/>
  <c r="AE32" i="1"/>
  <c r="AN31" i="1"/>
  <c r="AM31" i="1"/>
  <c r="AL31" i="1"/>
  <c r="AK31" i="1"/>
  <c r="AJ31" i="1"/>
  <c r="AE31" i="1"/>
  <c r="AN30" i="1" l="1"/>
  <c r="AM30" i="1"/>
  <c r="AL30" i="1"/>
  <c r="AK30" i="1"/>
  <c r="AJ30" i="1"/>
  <c r="AE30" i="1"/>
  <c r="AN29" i="1"/>
  <c r="AM29" i="1"/>
  <c r="AL29" i="1"/>
  <c r="AK29" i="1"/>
  <c r="AJ29" i="1"/>
  <c r="AE29" i="1"/>
  <c r="AN28" i="1"/>
  <c r="AM28" i="1"/>
  <c r="AL28" i="1"/>
  <c r="AK28" i="1"/>
  <c r="AJ28" i="1"/>
  <c r="AE28" i="1"/>
  <c r="AN27" i="1"/>
  <c r="AM27" i="1"/>
  <c r="AL27" i="1"/>
  <c r="AK27" i="1"/>
  <c r="AJ27" i="1"/>
  <c r="AE27" i="1"/>
  <c r="AN26" i="1"/>
  <c r="AM26" i="1"/>
  <c r="AL26" i="1"/>
  <c r="AK26" i="1"/>
  <c r="AJ26" i="1"/>
  <c r="AE26" i="1"/>
  <c r="AN25" i="1"/>
  <c r="AM25" i="1"/>
  <c r="AL25" i="1"/>
  <c r="AK25" i="1"/>
  <c r="AJ25" i="1"/>
  <c r="AE25" i="1"/>
  <c r="AN24" i="1"/>
  <c r="AM24" i="1"/>
  <c r="AL24" i="1"/>
  <c r="AK24" i="1"/>
  <c r="AJ24" i="1"/>
  <c r="AE24" i="1"/>
  <c r="AN23" i="1"/>
  <c r="AM23" i="1"/>
  <c r="AL23" i="1"/>
  <c r="AK23" i="1"/>
  <c r="AJ23" i="1"/>
  <c r="AE23" i="1"/>
  <c r="AN22" i="1"/>
  <c r="AM22" i="1"/>
  <c r="AL22" i="1"/>
  <c r="AK22" i="1"/>
  <c r="AJ22" i="1"/>
  <c r="AE22" i="1"/>
  <c r="AN21" i="1"/>
  <c r="AM21" i="1"/>
  <c r="AL21" i="1"/>
  <c r="AK21" i="1"/>
  <c r="AJ21" i="1"/>
  <c r="AE21" i="1"/>
  <c r="AN20" i="1"/>
  <c r="AM20" i="1"/>
  <c r="AL20" i="1"/>
  <c r="AK20" i="1"/>
  <c r="AJ20" i="1"/>
  <c r="AE20" i="1"/>
  <c r="AN19" i="1"/>
  <c r="AM19" i="1"/>
  <c r="AL19" i="1"/>
  <c r="AK19" i="1"/>
  <c r="AJ19" i="1"/>
  <c r="AE19" i="1"/>
  <c r="AN18" i="1"/>
  <c r="AM18" i="1"/>
  <c r="AL18" i="1"/>
  <c r="AK18" i="1"/>
  <c r="AJ18" i="1"/>
  <c r="AE18" i="1"/>
  <c r="AN17" i="1"/>
  <c r="AM17" i="1"/>
  <c r="AL17" i="1"/>
  <c r="AK17" i="1"/>
  <c r="AJ17" i="1"/>
  <c r="AE17" i="1"/>
  <c r="AN16" i="1"/>
  <c r="AM16" i="1"/>
  <c r="AL16" i="1"/>
  <c r="AK16" i="1"/>
  <c r="AJ16" i="1"/>
  <c r="AE16" i="1"/>
  <c r="AN15" i="1"/>
  <c r="AM15" i="1"/>
  <c r="AL15" i="1"/>
  <c r="AK15" i="1"/>
  <c r="AJ15" i="1"/>
  <c r="AE15" i="1"/>
  <c r="AN14" i="1"/>
  <c r="AM14" i="1"/>
  <c r="AL14" i="1"/>
  <c r="AK14" i="1"/>
  <c r="AJ14" i="1"/>
  <c r="AE14" i="1"/>
  <c r="AN13" i="1"/>
  <c r="AM13" i="1"/>
  <c r="AL13" i="1"/>
  <c r="AK13" i="1"/>
  <c r="AJ13" i="1"/>
  <c r="AE13" i="1"/>
  <c r="AN12" i="1"/>
  <c r="AM12" i="1"/>
  <c r="AL12" i="1"/>
  <c r="AK12" i="1"/>
  <c r="AJ12" i="1"/>
  <c r="AE12" i="1"/>
  <c r="AN11" i="1"/>
  <c r="AM11" i="1"/>
  <c r="AL11" i="1"/>
  <c r="AK11" i="1"/>
  <c r="AJ11" i="1"/>
  <c r="AE11" i="1"/>
  <c r="AN10" i="1"/>
  <c r="AM10" i="1"/>
  <c r="AL10" i="1"/>
  <c r="AK10" i="1"/>
  <c r="AJ10" i="1"/>
  <c r="AE10" i="1"/>
  <c r="AN9" i="1"/>
  <c r="AM9" i="1"/>
  <c r="AL9" i="1"/>
  <c r="AK9" i="1"/>
  <c r="AJ9" i="1"/>
  <c r="AE9" i="1"/>
  <c r="AN8" i="1"/>
  <c r="AM8" i="1"/>
  <c r="AL8" i="1"/>
  <c r="AK8" i="1"/>
  <c r="AJ8" i="1"/>
  <c r="AE8" i="1"/>
  <c r="AN7" i="1"/>
  <c r="AM7" i="1"/>
  <c r="AL7" i="1"/>
  <c r="AK7" i="1"/>
  <c r="AJ7" i="1"/>
  <c r="AE7" i="1"/>
  <c r="AN6" i="1"/>
  <c r="AM6" i="1"/>
  <c r="AL6" i="1"/>
  <c r="AK6" i="1"/>
  <c r="AJ6" i="1"/>
  <c r="AE6" i="1"/>
  <c r="AN5" i="1"/>
  <c r="AM5" i="1"/>
  <c r="AL5" i="1"/>
  <c r="AK5" i="1"/>
  <c r="AJ5" i="1"/>
  <c r="AE5" i="1"/>
  <c r="AN4" i="1"/>
  <c r="AM4" i="1"/>
  <c r="AL4" i="1"/>
  <c r="AK4" i="1"/>
  <c r="AJ4" i="1"/>
  <c r="AE4" i="1"/>
  <c r="AN3" i="1"/>
  <c r="AM3" i="1"/>
  <c r="AL3" i="1"/>
  <c r="AK3" i="1"/>
  <c r="AJ3" i="1"/>
  <c r="AE3" i="1"/>
  <c r="AN2" i="1"/>
  <c r="AM2" i="1"/>
  <c r="AL2" i="1"/>
  <c r="AK2" i="1"/>
  <c r="AJ2" i="1"/>
  <c r="AE2" i="1"/>
</calcChain>
</file>

<file path=xl/sharedStrings.xml><?xml version="1.0" encoding="utf-8"?>
<sst xmlns="http://schemas.openxmlformats.org/spreadsheetml/2006/main" count="12962" uniqueCount="3798">
  <si>
    <t>N°</t>
  </si>
  <si>
    <t>Proceso</t>
  </si>
  <si>
    <t>Sub Proceso</t>
  </si>
  <si>
    <t>Producto</t>
  </si>
  <si>
    <t>Objetivo Institucional</t>
  </si>
  <si>
    <t>Estrategias IGAC</t>
  </si>
  <si>
    <t>Dimensiones</t>
  </si>
  <si>
    <t>Política de Gestión y Desempeño Institucional</t>
  </si>
  <si>
    <t>Actividades</t>
  </si>
  <si>
    <t>Fecha Inicio
(DD/MM/AAAA)</t>
  </si>
  <si>
    <t>Fecha Fin
(DD/MM/AAAA)</t>
  </si>
  <si>
    <t>Documento de verificación</t>
  </si>
  <si>
    <t>Dependencia responsable</t>
  </si>
  <si>
    <t>Unidad de Medida</t>
  </si>
  <si>
    <t>Nombre del indicador</t>
  </si>
  <si>
    <t>Tipo de indicador</t>
  </si>
  <si>
    <t>Territorial</t>
  </si>
  <si>
    <t>Meta Anual</t>
  </si>
  <si>
    <t>META I P</t>
  </si>
  <si>
    <t>META II P</t>
  </si>
  <si>
    <t>META III P</t>
  </si>
  <si>
    <t>META IV P</t>
  </si>
  <si>
    <t>EJECUTADO
 I P</t>
  </si>
  <si>
    <t>Observación IP</t>
  </si>
  <si>
    <t>EJECUTADO 
II P</t>
  </si>
  <si>
    <t>Observación IIP</t>
  </si>
  <si>
    <t>EJECUTADO 
III P</t>
  </si>
  <si>
    <t>Observación IIIP</t>
  </si>
  <si>
    <t>EJECUTADO 
IV P</t>
  </si>
  <si>
    <t>Observación IVP</t>
  </si>
  <si>
    <t>Total Ejecutado</t>
  </si>
  <si>
    <t>Fecha
 I P</t>
  </si>
  <si>
    <t>Fecha 
II P</t>
  </si>
  <si>
    <t>Fecha 
III P</t>
  </si>
  <si>
    <t>Fecha 
IV P</t>
  </si>
  <si>
    <t>% EJECUTADO TOTAL POR ACTIVIDAD</t>
  </si>
  <si>
    <t>Avance IP</t>
  </si>
  <si>
    <t>Avance IIP</t>
  </si>
  <si>
    <t>Avance IIIP</t>
  </si>
  <si>
    <t>Avance IVP</t>
  </si>
  <si>
    <t>Aprobación OAP 1</t>
  </si>
  <si>
    <t>Aprobación OAP 2</t>
  </si>
  <si>
    <t>Aprobación OAP 3</t>
  </si>
  <si>
    <t>Aprobación OAP 4</t>
  </si>
  <si>
    <t>Observación Planeación 1</t>
  </si>
  <si>
    <t>Observación Planeación 2</t>
  </si>
  <si>
    <t>Observación Planeación 3</t>
  </si>
  <si>
    <t>Observación Planeación 4</t>
  </si>
  <si>
    <t>Aprobación OCI 1</t>
  </si>
  <si>
    <t>Aprobación OCI 2</t>
  </si>
  <si>
    <t>Aprobación OCI 3</t>
  </si>
  <si>
    <t>Aprobación OCI 4</t>
  </si>
  <si>
    <t>Observación OCI 1</t>
  </si>
  <si>
    <t>Observación OCI 2</t>
  </si>
  <si>
    <t>Observación OCI 3</t>
  </si>
  <si>
    <t>Observación OCI 4</t>
  </si>
  <si>
    <t>Integración con los planes Institucionales y estratégicos</t>
  </si>
  <si>
    <t>Direccionamiento Estratégico y Planeación</t>
  </si>
  <si>
    <t>Gestión Estratégica</t>
  </si>
  <si>
    <t>Reportes de seguimiento a las metas institucionales y sectoriales</t>
  </si>
  <si>
    <t>Implementar políticas y acciones enfocadas en el fortalecimiento institucional y la arquitectura de procesos como pilar estratégico del Instituto</t>
  </si>
  <si>
    <t>Sostenimiento de las políticas del Modelo Integrado de Planeación y Gestión (MIPG)</t>
  </si>
  <si>
    <t>Planeación Institucional</t>
  </si>
  <si>
    <t>Presentar los reportes de seguimiento mejorados en los Comités de Gestión y Desempeño para la generación de alertas, toma de decisiones y definición de acciones de mejora necesarias para el cumplimiento de las metas institucionales</t>
  </si>
  <si>
    <t>Acta</t>
  </si>
  <si>
    <t xml:space="preserve">Oficina Asesora de Planeación </t>
  </si>
  <si>
    <t>Número</t>
  </si>
  <si>
    <t>Reportes de seguimiento a metas institucionales y sectoriales elaborados</t>
  </si>
  <si>
    <t>Eficacia</t>
  </si>
  <si>
    <t>Procesos Sede Central</t>
  </si>
  <si>
    <t>Se realizó comité de gestión y desempeño donde se generaron alertas de  seguimiento a las metas institucionales y sectoriales</t>
  </si>
  <si>
    <t>Se realizó Comité Institucional de Gestión y Desempeño donde se generaron alertas de seguimiento a las metas institucionales y sectoriales</t>
  </si>
  <si>
    <t>Concepto Favorable</t>
  </si>
  <si>
    <t>Se observa que se presentaron reportes de seguimiento mejorados en los Comités de Gestión y Desempeño</t>
  </si>
  <si>
    <t>Se observa que el proceso genero alertas de seguimiento a las metas institucionales y sectoriales durante el segundo trimestre.</t>
  </si>
  <si>
    <t>De acuerdo con las evidencias, se observa que durante el tercer trimestre se generaron 3 Comité Institucional de Gestión y Desempeño donde se generaron alertas de seguimiento a las metas institucionales y sectoriales</t>
  </si>
  <si>
    <t>De acuerdo con las evidencias, se observa que durante el cuarto trimestre se generaron las actas 12, 13 y 14 del Comité Institucional de Gestión y Desempeño donde se generaron alertas de seguimiento a las metas institucionales y sectoriales</t>
  </si>
  <si>
    <t xml:space="preserve">Se evidencia la presentación de los  reportes de seguimiento mejorados en los Comités de Gestión y Desempeño Actas del 28 y 29 de enero y 19 de marzo; así como correos con información para comités y reporte de ejecución. </t>
  </si>
  <si>
    <t>Mediante Actas 4, 5 y 7, se evidencia la realización de Comité de Gestión y Desempeño, con la generación de alertas de seguimiento a las metas institucionales y sectoriales durante el periodo.</t>
  </si>
  <si>
    <t>De acuerdo a los soportes entregados, ACTAS Comité Institucional de Gestión y Desempeño, se evidencia el avance reportado.</t>
  </si>
  <si>
    <t>No aplica</t>
  </si>
  <si>
    <t>Elaborar, presentar y publicar los reportes de seguimiento de las metas institucionales en  las herramientas definidas y a las entidades que lo requieren con el fin de contribuir a la rendición permanente de cuentas de la gestión desarrollada por el IGAC</t>
  </si>
  <si>
    <t>Publicación en la página web (link)</t>
  </si>
  <si>
    <t xml:space="preserve">Se realizó publicación en el link: https://www.igac.gov.co/es/contenido/metas-objetivos-e-indicadores-de-gestion-yo-desempeno el seguimiento a las metas Plan Nacional de Desarrollo y de SPI con el el cierre de la vigencia 2020 </t>
  </si>
  <si>
    <t>Se realizó publicación en el link: https://www.igac.gov.co/es/contenido/metas-objetivos-e-indicadores-de-gestion-yo-desempeno el seguimiento a las metas Plan Nacional de Desarrollo y de SPI con el el cierre del primer trimestre del 2021</t>
  </si>
  <si>
    <t>Se realizó publicación en el link: https://www.igac.gov.co/es/contenido/metas-objetivos-e-indicadores-de-gestion-yo-desempeno el seguimiento a las metas Plan Nacional de Desarrollo y de SPI con el el cierre del segundo trimestre del 2021</t>
  </si>
  <si>
    <t>Se realizó publicación en el link: https://www.igac.gov.co/es/transparencia-y-acceso-a-la-informacion-publica/metas-objetivos-e-indicadores-de-gestion-yo-desempeno  el seguimiento a las metas Plan Nacional de Desarrollo y de SPI con el el cierre del tercer trimestre del 2021</t>
  </si>
  <si>
    <t>Se observa que se elaboraron, presentaron y publicaron los reportes de seguimiento de las metas institucionales en  las herramientas definidas por el cierre del 2020</t>
  </si>
  <si>
    <t xml:space="preserve">Se observa que el proceso público en el link: https://www.igac.gov.co/es/transparencia-y-acceso-a-la-informacion-publica/metas-objetivos-e-indicadores-de-gestion-yo-desempeno_x000D_
el seguimiento a las metas Plan Nacional de Desarrollo y de SPI con el cierre del primer trimestre del 2021_x000D_
</t>
  </si>
  <si>
    <t>Revisado el enlace https://www.igac.gov.co/es/transparencia-y-acceso-a-la-informacion-publica/metas-objetivos-e-indicadores-de-gestion-yo-desempeno, se observa que aparecen publicados los seguimientos del tercer trimestre a las metas Plan Nacional de Desarrollo y de SPI.</t>
  </si>
  <si>
    <t>Se revisa el enlace: https://www.igac.gov.co/es/transparencia-y-acceso-a-la-informacion-publica/metas-objetivos-e-indicadores-de-gestion-yo-desempeno, se observa que aparecen publicados los seguimientos del tercer trimestre a las metas Plan Nacional de Desarrollo y de SPI.</t>
  </si>
  <si>
    <t>Se verifica la elaboración, presentación y publicación de los reportes de seguimiento de las metas institucionales en las herramientas definidas cierre 2020.</t>
  </si>
  <si>
    <t>Se evidencia activiad con el proceso el proceso público en el link: https://www.igac.gov.co/es/transparencia-y-acceso-a-la-informacion-publica/metas-objetivos-e-indicadores-de-gestion-yo-desempeno</t>
  </si>
  <si>
    <t>Conforme a la revisión del link referido https://www.igac.gov.co/es/transparencia-y-acceso-a-la-informacion-publica/metas-objetivos-e-indicadores-de-gestion-yo-desempeno, se evidencia el avance reportado.</t>
  </si>
  <si>
    <t>Anteproyecto de presupuesto - MGMP</t>
  </si>
  <si>
    <t>Gestión Presupuestal y eficiencia del gasto público</t>
  </si>
  <si>
    <t>Estructurar el anteproyecto de presupuesto del IGAC con las dependencias de la entidad</t>
  </si>
  <si>
    <t>Anteproyecto de presupuesto</t>
  </si>
  <si>
    <t>Anteproyecto de presupuesto presentado</t>
  </si>
  <si>
    <t xml:space="preserve">Se estructuro el anteproyecto de presupuesto y se cargo en la página de SIIF Nación el 29 de marzo </t>
  </si>
  <si>
    <t>Actividad completada en el primer trimestre del 2021. Sin meta para este periodo.</t>
  </si>
  <si>
    <t>Sin meta asignada en el periodo</t>
  </si>
  <si>
    <t xml:space="preserve">Se observa que se estructuró el anteproyecto de presupuesto </t>
  </si>
  <si>
    <t>Sin meta para este periodo.</t>
  </si>
  <si>
    <t>Sin meta asignada para el cuarto trimestre.</t>
  </si>
  <si>
    <t>Se verifica la actividad con las evidencias aportadas por el proceso como los formularios, la justificación y programa de gastos e ingresos.</t>
  </si>
  <si>
    <t>Sin meta para el periodo</t>
  </si>
  <si>
    <t>No se tiene programada meta.</t>
  </si>
  <si>
    <t>Socializar el anteproyecto de presupuesto con los procesos de la Entidad</t>
  </si>
  <si>
    <t>Socialización anteproyecto de presupuesto</t>
  </si>
  <si>
    <t xml:space="preserve">Se realizó socialización vía correo electrónico el 24 de marzo del anteproyecto de presupuesto </t>
  </si>
  <si>
    <t xml:space="preserve">Se observa que se realizó socialización del Anteproyecto de presupuesto </t>
  </si>
  <si>
    <t>Se constata la socialización del anteproyecto de presupuesto, a través de correo electrónico de fecha 24 de marzo de 2021.</t>
  </si>
  <si>
    <t>No hay meta para este trimestre</t>
  </si>
  <si>
    <t>Presentar ante las instancias definidas el anteproyecto de presupuesto del IGAC.</t>
  </si>
  <si>
    <t>Presentación anteproyecto de presupuesto</t>
  </si>
  <si>
    <t>Se presentó el 29 de marzo ante el Ministerio de Hacienda y Crédito Público el anteproyecto de presupuesto del IGAC.</t>
  </si>
  <si>
    <t>Se enviaron a través del SUIFP los nueve (9) proyectos de inversión para ser validados por el DANE y posteriormente ser enviados al DNP para consolidar los proyectos candidatos a POAI 2022. Igualmente, se elaboró y socializó el Marco de Gasto de Mediano Plazo con los recursos solicitados para las vigencias 2022-2025</t>
  </si>
  <si>
    <t>Actividad completada en el segundo trimestre del 2021. Sin meta para este periodo.</t>
  </si>
  <si>
    <t xml:space="preserve">Se observa que el Anteproyecto de presupuesto se presentó ante el Ministerio de Hacienda y Crédito Público el 29 de marzo </t>
  </si>
  <si>
    <t>Se observa que el proceso envió la presentación del anteproyecto de presupuesto</t>
  </si>
  <si>
    <t xml:space="preserve">Se evidencia el envío mediante correo electrónico del Anteproyecto de presupuesto, al Ministerio de Hacienda y Crédito Público. </t>
  </si>
  <si>
    <t>De acuerdo con lo evidenciado, el proceso presentó ante las instancias definidas el anteproyecto de presupuesto del IGAC.</t>
  </si>
  <si>
    <t xml:space="preserve">Informes de gestión </t>
  </si>
  <si>
    <t>Elaborar los informes de gestión de la entidad (vigencia y congreso)</t>
  </si>
  <si>
    <t>Informe de gestión vigencia y congreso</t>
  </si>
  <si>
    <t>Informes de gestión elaborados</t>
  </si>
  <si>
    <t>Se realizó el informe de gestión cierre vigencia 2020</t>
  </si>
  <si>
    <t xml:space="preserve">Actividad programada para los próximos periodos. </t>
  </si>
  <si>
    <t>Se elaboró el informe sectorial al Congreso correspondiente al periodo 2020-2021. El documento se encuentra publicado en la página web de la entidad en la sección de Transparencia: https://igac.gov.co/es/transparencia-y-acceso-a-la-informacion-publica/informe_al_congreso</t>
  </si>
  <si>
    <t>Sin meta para el trimestre</t>
  </si>
  <si>
    <t>Se observa que se realizó el informe de gestión cierre vigencia 2020</t>
  </si>
  <si>
    <t>Revisado el enlace citado, se observa que aparece publicado el informe sectorial al Congreso correspondiente al periodo 2020-2021.</t>
  </si>
  <si>
    <t>Se verifica el informe de gestión del cierre vigencia 2020.</t>
  </si>
  <si>
    <t>Conforme a la revisión del link referido https://igac.gov.co/es/transparencia-y-acceso-a-la-informacion-publica/informe_al_congreso, se evidencia la publicación del informe  al congreso.</t>
  </si>
  <si>
    <t>Elaborar los informes mensuales de ejecución presupuestal</t>
  </si>
  <si>
    <t>Informe ejecución presupuestal</t>
  </si>
  <si>
    <t>Se realizó informe de ejecución presupuestal de los meses de enero, febrero y marzo, a su vez la respectiva publicación en el link: https://www.igac.gov.co/es/transparencia-y-acceso-a-la-informacion-publica/presupuesto-y-ejecucion-general-de-ingresos-gastos-e-inversion</t>
  </si>
  <si>
    <t>Se realizó informe de ejecución presupuestal de los meses de abril, mayo y junio, a su vez la respectiva publicación en el link: https://www.igac.gov.co/es/transparencia-y-acceso-a-la-informacion-publica/presupuesto-y-ejecucion-general-de-ingresos-gastos-e-inversion</t>
  </si>
  <si>
    <t>Se realizó informe de ejecución presupuestal de los meses de julio, agosto y septiembre, a su vez la respectiva publicación en el link: https://www.igac.gov.co/es/transparencia-y-acceso-a-la-informacion-publica/presupuesto-y-ejecucion-general-de-ingresos-gastos-e-inversion</t>
  </si>
  <si>
    <t>Se observa que se elaboraron mensualmente  los informes mensuales de ejecución presupuestal</t>
  </si>
  <si>
    <t>Se observa los informe de ejecución presupuestal correspondientes al segundo trimestre elaborados y publicados por el proceso</t>
  </si>
  <si>
    <t>Revisado el enlace citado, se observa que aparece publicado el informe de ejecución presupuestal de los meses de julio, agosto y septiembre</t>
  </si>
  <si>
    <t>Revisado el enlace https://www.igac.gov.co/es/transparencia-y-acceso-a-la-informacion-publica/presupuesto-y-ejecucion-general-de-ingresos-gastos-e-inversion, se observa que aparecen publicados los informes de ejecución presupuestal la vigencia 2021</t>
  </si>
  <si>
    <t>La actividad de "Elaborar los informes mensuales de ejecución presupuestal", para el trimestre, se verifica con la publicación en la página institucional.</t>
  </si>
  <si>
    <t>Se constata la realización  de informe de ejecución presupuestal en el periodo, y publicación en el link: https://www.igac.gov.co/es/transparencia-y-acceso-a-la-informacion-publica/presupuesto-y-ejecucion-general-de-ingresos-gastos-e-inversion.</t>
  </si>
  <si>
    <t>Conforme a la revisión del link referido: https://www.igac.gov.co/es/transparencia-y-acceso-a-la-informacion-publica/presupuesto-y-ejecucion-general-de-ingresos-gastos-e-inversion, se evidencia la publicación del informe de ejecución presupuestal para los meses julio, agosto y septiembre de 2021.</t>
  </si>
  <si>
    <t>Publicar los informes de gestión de la entidad en las herramientas definidas</t>
  </si>
  <si>
    <t>Publicación informes de gestión</t>
  </si>
  <si>
    <t>Se publicó el informe de gestión con el cierre de la vigencia 2020 en el link: https://www.igac.gov.co/es/contenido/informes-de-gestion-y-empalme</t>
  </si>
  <si>
    <t>Se publicó el informe al Congreso 2020-2021 en el link: https://igac.gov.co/es/transparencia-y-acceso-a-la-informacion-publica/informe_al_congreso</t>
  </si>
  <si>
    <t xml:space="preserve">Se observa que se publicó el informe de gestión2020  de la entidad </t>
  </si>
  <si>
    <t xml:space="preserve">Revisado el enlace citado, se observa que aparece publicado el informe al Congreso 2020-2021 </t>
  </si>
  <si>
    <t>Se verifica la publicación del informe de gestión de cierre de la vigencia 2020 del IGAC.</t>
  </si>
  <si>
    <t>Conforme a la revisión del link referido: https://igac.gov.co/es/transparencia-y-acceso-a-la-informacion-publica/informe_al_congreso, se evidencia la publicación del informe el informe al Congreso 2020-2021.</t>
  </si>
  <si>
    <t>Realizar el seguimiento a los temas de Cooperación Internacional de la entidad</t>
  </si>
  <si>
    <t>Matriz de Cooperación Internacional</t>
  </si>
  <si>
    <t>Se llevo a cabo el seguimiento al avance en los diferentes temas de cooperación internacional adelantados desde cada una de las áreas misionales durante el último trimestre del año 2020, se verificó el diligenciamiento de actividades y evidencias aportadas.</t>
  </si>
  <si>
    <t>Se llevó a cabo el seguimiento al avance en los diferentes temas de cooperación internacional adelantados desde cada una de las áreas misionales durante el primer trimestre del año 2021, se_x000D_
verificó el diligenciamiento de actividades y evidencias aportadas</t>
  </si>
  <si>
    <t>Se llevó a cabo el seguimiento al avance en los diferentes temas de Cooperación Internacional adelantados desde cada una de las áreas misionales durante el segundo trimestre del año 2021, se verificó el diligenciamiento de actividades y evidencias aportadas</t>
  </si>
  <si>
    <t>Se llevo a cabo el seguimiento al avance en los diferentes temas de cooperación internacional adelantados desde cada una de las áreas misionales durante el tercer trimestre del año 2021, se verificó el diligenciamiento de actividades y evidencias aportadas</t>
  </si>
  <si>
    <t>Se observa que se realizó seguimiento a los temas de Cooperación Internacional de la entidad</t>
  </si>
  <si>
    <t>Se observa el seguimiento realizado por el proceso en la Matriz de Cooperación Internacional</t>
  </si>
  <si>
    <t>De acuerdo con las evidencias, se observa que durante el tercer trimestre se llevó a cabo el seguimiento al avance en los diferentes temas de Cooperación Internacional adelantados desde cada una de las áreas misionales durante el segundo trimestre del año 2021</t>
  </si>
  <si>
    <t>De acuerdo con las evidencias cargadas se observan 3 informes de seguimiento a los diferentes temas de cooperación internacional adelantados desde cada una de las áreas misionales durante el cuarto trimestre del año 2021. Se cumple con el producto esperado.</t>
  </si>
  <si>
    <t>La actividad de seguimiento a los temas de Cooperación Inrternacional del IGAC, son evidenciados con las matrices de seguimiento de los procesos a cargo, así como los correos de envío.</t>
  </si>
  <si>
    <t>Con las evidencias aportadas por el proceso se evidencia la realización de seguimiento a los temas de Cooperación Internacional de la entidad.</t>
  </si>
  <si>
    <t>De acuerdo a los soportes entregados, seguimiento a las diferentes dependencias que cuentan con temas de cooperaciòn, se evidencia el avance reportado.</t>
  </si>
  <si>
    <t>Gestión del SGI</t>
  </si>
  <si>
    <t>Modelo de operación optimizado</t>
  </si>
  <si>
    <t>Arquitectura de procesos</t>
  </si>
  <si>
    <t xml:space="preserve">Fortalecimiento organizacional y simplificación de procesos </t>
  </si>
  <si>
    <t>Analizar comportamientos y variables asociadas a los procesos, sub procesos y procedimientos del IGAC</t>
  </si>
  <si>
    <t>Documento de casos de uso</t>
  </si>
  <si>
    <t>Número de procesos optimizados</t>
  </si>
  <si>
    <t>Se realizó el levantamiento de información y modelamiento del proceso de gestión contractual</t>
  </si>
  <si>
    <t xml:space="preserve">Se realizó la identificación de variables de los procesos: Control disciplinario, gestión del talento humano, gestión geodésica, regulación, seguimiento y evaluación y servicio al ciudadano y participación. Tener en cuenta que para el primer trimestre se identicaron las variables de 1 de los 7 procesos programados para el segundo trimestre. </t>
  </si>
  <si>
    <t>Actividad programada para el último trimestre del 2021.</t>
  </si>
  <si>
    <t>Se realizó la identificación de variables de los procesos:  Gestión financiera, gestión jurídica, gestión administrativa, gestión documental, direccionamiento estratégico y planeación, gestión de tecnologías de la información y las comunicaciones, gestión informática de soporte, Gestión agrologica, gestión geográfica, gestión cartográfica, gestión catastral, gestión de comunicaciones y mercado y gestión del conocimiento.</t>
  </si>
  <si>
    <t>Se observa que se realizó el levantamiento de información y modelamiento documental del proceso de gestión contractual</t>
  </si>
  <si>
    <t>Se observa que el proceso realizó la identificación de variables de los procesos en los documentos de casos de uso</t>
  </si>
  <si>
    <t>De acuerdo con las evidencias cargadas se observan 12 archivos en los que aparece la identificación de variables de 13 procesos. Se cumple con el producto esperado.</t>
  </si>
  <si>
    <t>Se evidenció la realización  del levantamiento de información y modelamiento del proceso de gestión contractual.</t>
  </si>
  <si>
    <t>Se verifica en las matrices aportadas por el proceso la realización de  la identificación de variables de los procesos en los documentos de casos de uso</t>
  </si>
  <si>
    <t>Modelar los procesos, sub procesos y procedimientos del IGAC</t>
  </si>
  <si>
    <t>Modelo de Procesos</t>
  </si>
  <si>
    <t xml:space="preserve">Se realizó el modelamiento de los procesos: Control disciplinario, gestión del talento humano, gestión geodésica, regulación, seguimiento y evaluación y servicio al ciudadano y participación. Tener en cuenta que para el primer trimestre se realizó el modelamiento de 1 de los 7 procesos programados para el segundo trimestre. </t>
  </si>
  <si>
    <t>Aunque la actividad está programada para el último trimestre del 2021 se modelaron los 17 procesos de la Entidad de acuerdo con la nueva cadena de valor. Igualmente, se realizaron mesas de trabajo con los procesos: gestión jurídica, gestión de servicio al ciudadano, gestión contractual, gestión documental, seguimiento y evaluación, control disciplinario, gestión de talento humano y direccionamiento estratégico y planeación, para socializar las propuestas de caracterización presentadas.</t>
  </si>
  <si>
    <t>meta sobre ejecutada en el tercer tirmestre</t>
  </si>
  <si>
    <t>Se observa que se realizó modelamiento documental del proceso de gestión contractual</t>
  </si>
  <si>
    <t>Se observa el modelamiento de los procesos realizado durante el segundo trimestre.</t>
  </si>
  <si>
    <t>De acuerdo con las evidencias, se observa que durante el tercer trimestre 2021 se modelaron los 17 procesos de la Entidad de acuerdo con la nueva cadena de valor y se socializaron las propuestas de caracterización presentadas</t>
  </si>
  <si>
    <t>De acuerdo con la observción y autoseguimiento del proceso se observa que la meta se cumplió en el tercer trimestre.</t>
  </si>
  <si>
    <t>De acuerdo a la información revisada, se evidencia la realización de la actividad.</t>
  </si>
  <si>
    <t>Se verifica el modelamiento de los procesos  de Control disciplinario, Gestión del Talento Humano, Gestión Geodésica, Regulación, Seguimiento y Evaluación y Servicio al Ciudadano y participación</t>
  </si>
  <si>
    <t>De acuerdo a los soportes entregados, caracterización de procesos y subprocesos y correos de aprobación, se evidencia el avance reportado.</t>
  </si>
  <si>
    <t>Presentar propuesta de mejora de los procesos, sub procesos y procedimientos del IGAC</t>
  </si>
  <si>
    <t>Documento de propuesta de mejora</t>
  </si>
  <si>
    <t xml:space="preserve">Actividad programada para próximos trimestres </t>
  </si>
  <si>
    <t>Se modelaron los diagramas 'To Be' de los procesos: Control disciplinario, gestión del talento humano, gestión geodésica, regulación, seguimiento y evaluación, servicio al ciudadano y participación, y gestión contractual.</t>
  </si>
  <si>
    <t xml:space="preserve"> Se modelaron los diagramas "to be" de los procesos: Gestión financiera, gestión jurídica, gestión administrativa, gestión documental, direccionamiento estratégico y planeación, gestión de tecnologías de la información y las comunicaciones, gestión informática de soporte, Gestión agrologica, gestión geográfica, gestión cartográfica, gestión catastral, gestión de comunicaciones y mercado y gestión del conocimiento.</t>
  </si>
  <si>
    <t>Se observan los documentos de propuesta de mejora presentados a los procesos durante el segundo trimestre.</t>
  </si>
  <si>
    <t>De acuerdo con las evidencias cargadas se observa que se modelaron los diagramas "to be" de los procesos citados en la observción y autoseguimiento. Se cumple con el producto esperado.</t>
  </si>
  <si>
    <t>Sin meta programada para el trimestre.</t>
  </si>
  <si>
    <t>Se verifican las propuestas de mejora presentadas a los procesos durante el periodo.</t>
  </si>
  <si>
    <t>Sin meta para este trimestre</t>
  </si>
  <si>
    <t>MIPG implementado</t>
  </si>
  <si>
    <t>Implementar políticas y acciones enfocadas en el fortalecimiento institucional y la arquitectura de procesos como pilar estratégico del Institucional</t>
  </si>
  <si>
    <t>Elaborar informe respecto del análisis de las acciones de mejoramiento</t>
  </si>
  <si>
    <t>Informe</t>
  </si>
  <si>
    <t>Índice de desempeño institucional</t>
  </si>
  <si>
    <t>Se realizó reporte de acciones con corte al 31 de marzo de2021</t>
  </si>
  <si>
    <t xml:space="preserve">Actividad programada para el próximo trimestre. Sin meta asignada. </t>
  </si>
  <si>
    <t xml:space="preserve">Se realizó reporte de acciones con corte al 30 de septiembre. </t>
  </si>
  <si>
    <t>sin meta asignada para el trimestre</t>
  </si>
  <si>
    <t>Se observa que se realizó reporte de acciones con corte al 31 de marzo de2021</t>
  </si>
  <si>
    <t>De acuerdo con las evidencias, se observa que durante el tercer trimestre se realizó reporte de acciones con corte al 30 de septiembre</t>
  </si>
  <si>
    <t>Se constata la realización del reporte de acciones con corte al 31 de marzo de2021.</t>
  </si>
  <si>
    <t>De acuerdo a los soportes entregados, Informe Acciones de Mejoramiento, se evidencia el avance reportado.</t>
  </si>
  <si>
    <t>No Aplica</t>
  </si>
  <si>
    <t xml:space="preserve">Actualizar la información documentada del SGI del proceso. </t>
  </si>
  <si>
    <t>Actualización</t>
  </si>
  <si>
    <t>Porcentaje</t>
  </si>
  <si>
    <t>Aunque la actividad esta programada para el tercer trimestre, se adelanto parte de la actualización documenta, se carga en las evidencias el cronograma de trabajo.</t>
  </si>
  <si>
    <t>Se anexa cronograma y seguimiento de actualización documental del proceso de Direccionamiento Estratégico y Planeación, al 30 de septiembre del 2021 el proceso tiene 51 documentos actualizados para un total del 69,86% el día 16 de septiembre se ajusta el plan de trabajo de actualización documental. Se anexa cronograma con seguimiento.</t>
  </si>
  <si>
    <t>El proceso de Direccionamiento Estratégico y Planeación tiene toda la documentación del SGI actualizada, como se puede verificar en el Listado Maestro de Documentos (https://www.igac.gov.co/es/listado-maestro-de-documentos?shs_term_node_tid_depth=187&amp;field_tipo_de_documento_tid=All&amp;title=&amp;field_codigo_value=)</t>
  </si>
  <si>
    <t>De acuerdo con las evidencias, se observa que durante el tercer trimestre se realizó seguimiento a la actualización documental del proceso de Direccionamiento Estratégico y Planeación.</t>
  </si>
  <si>
    <t xml:space="preserve">De acuerdo con la observación y autoseguimiento y la matriz que se adjuntó como evidencia, se observa que se cumple con el producto esperado porque se actualizó el 100% de la documentación del proceso_x000D_
</t>
  </si>
  <si>
    <t>De acuerdo a los soportes entregados, Cronograma, se evidencia el avance reportado.</t>
  </si>
  <si>
    <t>Gestión de Riesgos</t>
  </si>
  <si>
    <t>Realizar seguimiento a los controles de los riesgos del proceso.</t>
  </si>
  <si>
    <t>Herramienta Planigac</t>
  </si>
  <si>
    <t>Se realizó seguimiento de acuerdo con la programación con corte al último trimestre de 2020</t>
  </si>
  <si>
    <t>Se realizó seguimiento de acuerdo con la programación con corte al primer trimestre del 2021 a través de cada asesor responsable desde la OAP.</t>
  </si>
  <si>
    <t>Se realizó seguimiento de acuerdo con la programación con corte al segundo trimestre del 2021 a través de cada asesor responsable desde la OAP.</t>
  </si>
  <si>
    <t>Se realizó seguimiento de acuerdo con la programación con corte al tercer trimestre del 2021 a través de cada asesor responsable desde la OAP.</t>
  </si>
  <si>
    <t>Se observa que se realizó seguimiento seguimiento a los controles de los riesgos institucionales con corte al último trimestre de 2020</t>
  </si>
  <si>
    <t>Se observan que el proceso realiza seguimiento del segundo trimestre en la Herramienta Planigac</t>
  </si>
  <si>
    <t xml:space="preserve">De acuerdo con las evidencias, se observa que durante el tercer trimestre se realizó seguimiento de acuerdo con la programación con corte al segundo trimestre del 2021 </t>
  </si>
  <si>
    <t xml:space="preserve">De acuerdo con las evidencias cargadas se observa que se realizó seguimiento a los controles de los riesgos con corte al tercer trimestre del 2021. Se cumple con el producto esperado. </t>
  </si>
  <si>
    <t>Se verifica el seguimiento a los controles de los riesgos institucionales con corte al último trimestre de 2020.</t>
  </si>
  <si>
    <t>Se evidencia la realización del seguimiento en el periodo a Sede Central y Direcciones Territoriales en la herramienta Planigac.</t>
  </si>
  <si>
    <t>De acuerdo a los soportes entregados, reporte definitivo y relación de PLANIGAC para sede central y territoriales, se evidencia el avance reportado.</t>
  </si>
  <si>
    <t>Elaborar mapa de riesgos institucional 2022</t>
  </si>
  <si>
    <t>Actividad programada para el cuarto trimestre.</t>
  </si>
  <si>
    <t>Se realzió la elaboración del mapa de riesgos para la vigencia 2022, aprobado por comité Institucional de Gestión y Desempeño</t>
  </si>
  <si>
    <t>De acuerdo con la evidencia cargada se observa que se realizó la elaboración del mapa de riesgos institucional para la vigencia 2022</t>
  </si>
  <si>
    <t>Sin meta asignada en el periodo.</t>
  </si>
  <si>
    <t>Realizar acompañamiento a los procesos en el seguimiento al PAA y PAAC</t>
  </si>
  <si>
    <t>Herramienta Planigac y Matriz PAAC</t>
  </si>
  <si>
    <t xml:space="preserve">Se realizó el seguimiento a través de cada uno de los enlaces en la herramienta PLANIGAC de acuerdo con la programación. </t>
  </si>
  <si>
    <t xml:space="preserve">Se observa que se realizó acompañamiento a los procesos en el seguimiento al PAA y PAAC a través de cada uno de los enlaces en la herramienta PLANIGAC de acuerdo con la programación. </t>
  </si>
  <si>
    <t>Se observan que el proceso realiza acompañamiento a los procesos y DT en la Herramienta Planigac y Matriz PAAC durante el segundo trimestre</t>
  </si>
  <si>
    <t>De acuerdo con las evidencias, se observa que durante el tercer trimestre se realizó acompañamiento a través de cada uno de los enlaces en la herramienta PLANIGAC frente al PAA y también en el PAAC</t>
  </si>
  <si>
    <t>De acuerdo con las evidencias, se observa que durante el cuarto trimestre se realizó acompañamiento a través de cada uno de los enlaces de OAP en la herramienta PLANIGAC frente al PAA y también en el PAAC</t>
  </si>
  <si>
    <t>Se evidencia el acompañamiento durante el periodo por los responsables  a los procesos en el seguimiento al PAA y PAAC.</t>
  </si>
  <si>
    <t xml:space="preserve">Constatado lo soportado por el proceso se evidencia la realización  en el acompañamiento a los procesos seguimiento PAA y PAAC. </t>
  </si>
  <si>
    <t>De acuerdo a los soportes entregados, relación de PLANIGAC para sede central y territoriales y seguimiento segundo semestre, se evidencia el avance reportado.</t>
  </si>
  <si>
    <t>Acompañar la formulación del PAA y del PAAC 2022</t>
  </si>
  <si>
    <t>Se formuló el PAA y el PAAC de la vigencia 2022, los cuales fueron aprobados en Comité Institucional de Gestión y Desempeño.</t>
  </si>
  <si>
    <t xml:space="preserve">De acuerdo con las evidencias cargadas se observan 3 archivos que contienen el PAA de sede central y DT y el PAAC de la vigencia 2022. Se cumple con el producto esperado._x000D_
</t>
  </si>
  <si>
    <t>Realizar análisis y seguimiento a los resultados del PTS No conforme</t>
  </si>
  <si>
    <t>Matriz de producto no conforme 
Documento de análisis de producto no conforme</t>
  </si>
  <si>
    <t>Actividad programada a partir del segundo trimestre</t>
  </si>
  <si>
    <t xml:space="preserve">Se realizó monitoreo mensual a los productos, trabajos y servicios no conformes y se generó la matriz con corte al segundo trimestre del 2021, la cual se incluye como evidencia. </t>
  </si>
  <si>
    <t xml:space="preserve">Se realizó monitoreo mensual a los productos, trabajos y servicios no conformes y se generó la matriz con corte al tercer trimestre del 2021, la cual se incluye como evidencia. </t>
  </si>
  <si>
    <t>Se realizó monitoreo mensual a los productos, trabajos y servicios no conformes, se generó la matriz de los cuatro trimestre del 2021, la cual se incluye como evidencia. Se anexa matriz consolidada y correos electronicos de los reportes realizados</t>
  </si>
  <si>
    <t>Se observa que el proceso monitorea el producto no conforme</t>
  </si>
  <si>
    <t>De acuerdo con las evidencias, se observa que durante el tercer trimestre se realizó monitoreo mensual a los productos, trabajos y servicios no conformes y se generó la matriz con corte al tercer trimestre del 2021</t>
  </si>
  <si>
    <t>De acuerdo con las evidencias cargadas se observan 29 archivos que contienen la matriz consolidada y correos electronicos de los reportes realizados. Se cumple con el producto esperado.</t>
  </si>
  <si>
    <t>De acuerdo a lo soportado por el proceso se evidencia el monitoreo mensual a los productos, trabajos y servicios no conformes y la generación de  la matriz con corte al segundo trimestre del 2021.</t>
  </si>
  <si>
    <t>De acuerdo a los soportes entregados, reportes de los procesos sede central y direcciones territoriales, se evidencia el avance reportado.</t>
  </si>
  <si>
    <t>Realizar autodiagnósticos MIPG</t>
  </si>
  <si>
    <t>Autodiagnósticos diligenciados</t>
  </si>
  <si>
    <t>Actividad programada para el segundo y tercer trimestre</t>
  </si>
  <si>
    <t xml:space="preserve">Se realizaron 5 autodiagnósticos a partir de las herramientas dispuestas por el DAFP y con la información registrada en el FURAG para la vigencia 2020. </t>
  </si>
  <si>
    <t>Se realizó el seguimiento a los autodiagnostico de trámites, Gestión de la Información Estadística (Nación) - Nueva  y el autodiagnóstico de Gestión del Conocimiento y la Innovación . Adicional, se realizó  seguimiento a través del FURAG  a los procesos de Comunicaciones y Gestión de Sistemas de Información e Infraestructura</t>
  </si>
  <si>
    <t>se observa el diligenciamiento de los Autodiagnósticos durante el segundo trimestre</t>
  </si>
  <si>
    <t>De acuerdo con las evidencias, se observa que durante el tercer trimestre Se realizaron 5 autodiagnósticos a partir de las herramientas dispuestas por el DAFP y con la información registrada en el FURAG para la vigencia 2020.</t>
  </si>
  <si>
    <t>De acuerdo con las evidencias cargadas se observa seguimiento a autodiagnósticos durante el cuarto trimestre. Se cumple con el producto esperado.</t>
  </si>
  <si>
    <t>Se presenta por el proceso la realización de 5 autodiagnósticos, verificando la realización de la actividad.</t>
  </si>
  <si>
    <t>De acuerdo a los soportes entregados, cinco (5) autodiagnósticos, se evidencia el avance reportado.</t>
  </si>
  <si>
    <t>Generar informe frente a los resultados de la encuesta FURAG 2020 vs. 2019</t>
  </si>
  <si>
    <t>Actividad programada para los próximos trimestres.</t>
  </si>
  <si>
    <t xml:space="preserve">Actividad programada para el próximo trimestre. </t>
  </si>
  <si>
    <t>Se realizó informe comparativo con los resultados obtenidos en el FURAG en las vigencias 2019 -2020. Se socializó con la entidad este resultados y las recomentaciones de mejora entregadas por el DAFP. Igualmente, se realizaron sesiones de acompañamiento a los procesos involucrados en las preguntas del formulario.</t>
  </si>
  <si>
    <t>sin meta para el trimestre</t>
  </si>
  <si>
    <t>De acuerdo con las evidencias, se observa que durante el tercer trimestre se realizó informe comparativo con los resultados obtenidos en el FURAG en las vigencias 2019 -2020</t>
  </si>
  <si>
    <t>De acuerdo a los soportes entregados, informe resultados FURAC 2019-2020, se evidencia el avance reportado.</t>
  </si>
  <si>
    <t>Acompañar a los procesos para la formulación de las actividades o acciones que se deban generar a partir de los resultados del FURAG 2020</t>
  </si>
  <si>
    <t xml:space="preserve">Acta y / o correo, Formulario </t>
  </si>
  <si>
    <t>Se realizaron 3 acompañamientos para la preparación del FURAG 2021 con los procesos de Gestión del conocimiento y la innovación, Gestión de tecnologías de la información y servicio al ciudadano</t>
  </si>
  <si>
    <t xml:space="preserve">Se realizaron 6 acompañamientos para la preparación del FURAG 2021 con los procesos de Comunicaciones, Gestión Administrativa, Gestión Contractual, Gestión Documental, OAJ y Talento Humano. Se deja ejecución en 1 por ser una jornada masiva de acompañamiento. </t>
  </si>
  <si>
    <t>Se realizaron dos acompañamientos para la preparación del FURAG 2021 con los procesos de procesos de Comunicaciones y Gestión de Sistemas de Información e Infraestructura.</t>
  </si>
  <si>
    <t>se observa el acompañamiento a Gestión del conocimiento y la innovación, Gestión de tecnologías de la información y servicio al ciudadano para la formulación de las actividades a partir de los resultados del FURAG 2020</t>
  </si>
  <si>
    <t>De acuerdo con las evidencias, se observa que durante el tercer trimestre se realizaron acompañamientos para la preparación del FURAG 2021 a partir de los resultados del FURAG 2020.</t>
  </si>
  <si>
    <t>De acuerdo con las 4 evidencias, se observa que durante el cuarto trimestre se realizó acompañamiento y seguimiento al FURAG. Se cumple con el producto esperado.</t>
  </si>
  <si>
    <t>Con las evidencias aportadas, se evidencia el acompañamiento tema FURAG a los procesos de Gestión del conocimiento y la innovación, Gestión de tecnologías de la información y servicio al ciudadano</t>
  </si>
  <si>
    <t>De acuerdo a los soportes entregados, seis (6) formatos de preparación FURAC 2021, se evidencia el avance reportado.</t>
  </si>
  <si>
    <t>Realizar y promover sensibilizaciones acerca de los temas del SGI-MIPG</t>
  </si>
  <si>
    <t>Sensibilización</t>
  </si>
  <si>
    <t xml:space="preserve">Se realizaron 18 sesiones de sensibilización sobre los temas del SGI en el componente de riesgos y en MIPG con los procesos y direcciones territoriales entre los días 15 y 18 de junio. </t>
  </si>
  <si>
    <t xml:space="preserve">Se realizaron 8 sesiones de sensibilización sobre los temas centrales de la OAP, en lo que se incluyeron las generalidades, medición y resultados de MIPG. Esta actividad se desarrolló con procesos y Direcciones Territoriales entre el 15 y 22 de septiembre. </t>
  </si>
  <si>
    <t>sin meta para el tirmestre</t>
  </si>
  <si>
    <t>Se observa que el proceso realizo sensibilizaciones acerca de los temas del SGI-MIPG durante el segundo trimestre</t>
  </si>
  <si>
    <t xml:space="preserve">De acuerdo con las evidencias, se observa que durante el tercer trimestre se realizaron sesiones de sensibilización que incluyeron las generalidades, medición y resultados de MIPG. Esta actividad se desarrolló con procesos y Direcciones Territoriales entre el 15 y 22 de septiembre. </t>
  </si>
  <si>
    <t>Se evidencia la realización de sensibilizaciones en los temas del SGI-MIPG durante el periodo.</t>
  </si>
  <si>
    <t>De acuerdo a los soportes entregados, sensibilizaciones realizadas, se evidencia el avance reportado</t>
  </si>
  <si>
    <t>Preparar y realizar las auditorias internas del SGI</t>
  </si>
  <si>
    <t>Plan, programa e informe de auditorias</t>
  </si>
  <si>
    <t xml:space="preserve">Se realizó socialización y aprobación del programa de auditoria </t>
  </si>
  <si>
    <t xml:space="preserve">Se realizó socialización y aprobación del programa de auditoria en su versión 2 en el que se actualizaron los meses de inicio de las auditorías internas </t>
  </si>
  <si>
    <t xml:space="preserve">Dado el proceso de modernización de la entidad, las auditorías internas se reprogramaron para el último trimestre del año. No obstante, para este periodo se adelantaron las acciones de planificación de las auditorías. </t>
  </si>
  <si>
    <t>Durante los meses de octubre y noviembre se realizó auditoría interna al SGI a 9 procesos de la sede central y a 5 direcciones territoriales. Se consolidaron los informes de las auditorias internas al SGI y se presentó el informe final.</t>
  </si>
  <si>
    <t>Se observa que se  realizó aprobación del programa de auditoria en el Comité de Coordinación de Control Interno</t>
  </si>
  <si>
    <t>Se observa que el proceso realizó la socialización y aprobación del programa de auditoria.</t>
  </si>
  <si>
    <t>De acuerdo con las evidencias, se observa que durante el tercer trimestre se adelantaron las acciones de planificación de las auditorías internas al SGI.</t>
  </si>
  <si>
    <t>De acuerdo con las evidencias cargadas se observan los soportes de la prepararación y la realización de las auditorias internas del SGI. Se cumple con el producto esperado.</t>
  </si>
  <si>
    <t>Concepto No Favorable</t>
  </si>
  <si>
    <t>Se verifica en documento excel el programa de auditoria internas al SGI.</t>
  </si>
  <si>
    <t>Según lo evidenciado el proceso realizó la socialización y aprobación del programa de auditorias internas del SGI.</t>
  </si>
  <si>
    <t>De acuerdo a los soportes entregados, planificación proceso de auditorías al SGI, se evidencia el avance reportado, que se encuentra por debajo de lo programadao.</t>
  </si>
  <si>
    <t>Preparar y realizar las Revisión por la Dirección (2020)</t>
  </si>
  <si>
    <t>Correos, presentación y acta de comité institucional de gestión y desempeño</t>
  </si>
  <si>
    <t xml:space="preserve">Teniendo en cuenta los resultados de la auditoría de acreditación al LNS, respecto a los requisitos de entrada y de salida para la revisión por la Dirección, Se reprogramo el comité institucional de gestión y desempeño para el mes de abril para que solventaran los hallazgos producto de la auditoría de manera satisfactoria </t>
  </si>
  <si>
    <t xml:space="preserve">Actividad completada satisfactoriamente el periodo anterior. </t>
  </si>
  <si>
    <t xml:space="preserve">Se realizó la revisión por la Dirección en el mes de abril de manera satisfactoria. En el periodo de reporte se había colocado ejecución en 0, por lo cual se hace el registro en este tercer trimestre. Se incluyen evidencias de la sesión de Comité en la que se presentó la Revisión. </t>
  </si>
  <si>
    <t>actividad sin meta para el trimestre</t>
  </si>
  <si>
    <t xml:space="preserve">Se observa justificación para reprogramar la actividad para la última semana del mes de abril de 2021. </t>
  </si>
  <si>
    <t>De acuerdo con los registros, se observa se incluyen evidencias de la sesión de Comité Institucional de Gestión y desempeño en el que se presentó la Revisión por la dirección, con el fin de ajustar el dato dejado de reportar en el segundo trimestre 2021.</t>
  </si>
  <si>
    <t>Se observa la justificación por parte del proceso, para la reprogramación de la actividad para el mes de abril de 2021.</t>
  </si>
  <si>
    <t>De acuerdo a los soportes entregados, revisión por la dirección, se evidencia el avance reportado.</t>
  </si>
  <si>
    <t>Acompañar la presentación de la auditoria externa para mantener la certificación en los sistemas de gestión de calidad y ambiental (visita de seguimiento)</t>
  </si>
  <si>
    <t>Auditoria externa</t>
  </si>
  <si>
    <t xml:space="preserve">Actividad programada para el cuarto trimestre. Sin meta asignada. </t>
  </si>
  <si>
    <t>Se realizó acompañamiento entre el 13 y 16 de diciembre de 2021 a la auditoria externa realizada por BVQI.</t>
  </si>
  <si>
    <t>De acuerdo con las evidencias cargadas se observa que se realizó acompañamiento a la auditoria externa realizada por BVQI. Se cumple con el producto esperado.</t>
  </si>
  <si>
    <t>Mantenimiento y operación del Sistema de Gestión Ambiental</t>
  </si>
  <si>
    <t>Gestión con Valores para Resultados</t>
  </si>
  <si>
    <t>Fortalecimiento organizacional y simplificación de procesos</t>
  </si>
  <si>
    <t>Seguimiento a la implementación del plan de trabajo del Sistema de Gestión Ambiental a nivel nacional</t>
  </si>
  <si>
    <t>Seguimiento del Plan, informes, correos</t>
  </si>
  <si>
    <t>Oficina Asesora de Planeación</t>
  </si>
  <si>
    <t>Porcentaje de avance del plan de mantenimiento del SGA Implementado</t>
  </si>
  <si>
    <t>Efectividad</t>
  </si>
  <si>
    <t>Actividad programada para los siguientes trimestres trimestre.</t>
  </si>
  <si>
    <t xml:space="preserve">Se realizó seguimiento al Plan de trabajo del SGA donde se da cumplimiento al 100% de las actividades programadas. </t>
  </si>
  <si>
    <t>Se realizó seguimiento a la implementación del plan de trabajo del Sistema de Gestión Ambiental a nivel nacional</t>
  </si>
  <si>
    <t>Se observa que el proceso hace seguimiento a la implementación del plan de trabajo del Sistema de Gestión Ambiental</t>
  </si>
  <si>
    <t>De acuerdo con las evidencias, se observa que durante el tercer trimestre se realizó seguimiento al plan de trabajo ambiental</t>
  </si>
  <si>
    <t>De acuerdo con las evidencias, se observa que durante el cuartor trimestre se realizó seguimiento al plan de trabajo ambiental. Se cumple con el producto esperado.</t>
  </si>
  <si>
    <t>Se evidencia el seguimiento a la implementación del plan de trabajo del Sistema de Gestión Ambiental, de acuerdo a las evidencias aportadas por el proceso.</t>
  </si>
  <si>
    <t>De acuerdo a los soportes entregados, plan de trabajo ambiental 2021 , se evidencia el avance reportado.</t>
  </si>
  <si>
    <t>Actualizar matriz de cumplimiento legal ambiental</t>
  </si>
  <si>
    <t>Matriz de cumplimiento Legal</t>
  </si>
  <si>
    <t xml:space="preserve">Actividad programada para el tercer trimestre. Sin meta asignada para este periodo. </t>
  </si>
  <si>
    <t>Se realizó la actualización de la matriz legal ambiental para el 2021 y se publica en la página web: https://www.igac.gov.co/es/contenido/sistema-de-gestion-de-ambiental</t>
  </si>
  <si>
    <t>Revisado el enlace citado, se observa que aparece publicada la matriz actualizada de cumplimiento legal ambiental</t>
  </si>
  <si>
    <t>Revisado el link: https://www.igac.gov.co/es/contenido/sistema-de-gestion-de-ambiental, se evidencia el avance reportado.</t>
  </si>
  <si>
    <t>Realizar seguimiento al  cumplimiento legal ambiental.</t>
  </si>
  <si>
    <t xml:space="preserve">Dentro del seguimiento del Plan de Gestión del SGA se contempla el monitoreo del cumplimiento legal ambiental, de manera que al realizar esta actividad trimestralmente, se está realizando también el seguimiento de esta actividad. </t>
  </si>
  <si>
    <t xml:space="preserve">Dentro del seguimiento del Plan de Gestión del SGA se contempla el monitoreo del cumplimiento legal ambiental, de manera que al realizar esta actividad trimestralmente, se está realizando también el seguimiento de esta actividad. Se realizó seguimiento al Plan de trabajo del SGA donde se da cumplimiento al 100% de las actividades programadas. </t>
  </si>
  <si>
    <t>Se reallizó el seguimiento al cumplimiento legal ambiental, adiconal, se realizó la publicación en el normograma</t>
  </si>
  <si>
    <t>Se observa que el proceso hace seguimiento al  cumplimiento legal ambiental durante el segundo trimestre</t>
  </si>
  <si>
    <t>De acuerdo con las evidencias, se observa que durante el tercer trimestre se realizó seguimiento al  cumplimiento legal ambiental.</t>
  </si>
  <si>
    <t>De acuerdo con la evidencia cargada se observa que se reallizó el seguimiento al cumplimiento legal ambiental. Se cumple con el producto esperado.</t>
  </si>
  <si>
    <t>Se evidencia el cumplimiento en la realización de seguimiento al  cumplimiento legal ambiental.</t>
  </si>
  <si>
    <t xml:space="preserve">De acuerdo a los soportes entregados, plan de trabajo ambiental direcciones territoriales_x000D_
2021, se evidencia el avance reportado._x000D_
</t>
  </si>
  <si>
    <t xml:space="preserve">Sin meta para el periodo </t>
  </si>
  <si>
    <t>Sin meta para este trimestre.</t>
  </si>
  <si>
    <t>Gestión Administrativa</t>
  </si>
  <si>
    <t>Gestión de Inventarios</t>
  </si>
  <si>
    <t>Bienes de consumo y devolutivos registrados en el sistema</t>
  </si>
  <si>
    <t>Consolidar los inventarios de los módulos ERP (SAE y SAI) a nivel nacional, realizar el cierre de movimientos y actualización en la Sede Central (por demanda)</t>
  </si>
  <si>
    <t>Back Up, informes</t>
  </si>
  <si>
    <t>Subdirección Administrativa y Financiera</t>
  </si>
  <si>
    <t>Porcentaje de bienes de consumo y devolutivos registrados en el sistema</t>
  </si>
  <si>
    <t>Durante el trimestre se consolidó los inventarios de los modulos ERP (SAE y SAI) a nivel nacional, se realizó  el cierre de movimientos y actualización en la Sede Central (por demanda)</t>
  </si>
  <si>
    <t>Durante el segundo trimestre se consolidó los inventarios de los modulos ERP (SAE y SAI) a nivel nacional, se realizó  el cierre de movimientos y actualización en la Sede Central (por demanda). Para este periodo se evidencia los back up de los meses de marzo, abril y mayo.</t>
  </si>
  <si>
    <t>Durante el tercer trimestre se consolidó los inventarios de los modulos ERP (SAE y SAI) a nivel nacional, se realizó  el cierre de movimientos y actualización en la Sede Central (por demanda). Para este periodo se evidencia los back up de los meses de julio, agosto y septiembre</t>
  </si>
  <si>
    <t>Durante el cuarto trimestre se consolidó los inventarios de los modulos ERP (SAE y SAI) a nivel nacional, se realizó  el cierre de movimientos y actualización en la Sede Central (por demanda). Para este periodo se evidencia los back up de los meses de octubre, noviembre y diciembre</t>
  </si>
  <si>
    <t>se revisan evidencias, encontrando afinidad entre las mismas y el producto esperado</t>
  </si>
  <si>
    <t>se revisa evidencia, cumple con producto esperado</t>
  </si>
  <si>
    <t>se verificó el cargue de la evidencia y el reporte del avance</t>
  </si>
  <si>
    <t>De acuerdo con las evidencias suministradas se observa que existe un back up de los bienes de consumo y devolutivos de los meses de enero y febrero, asi como los correos en donde se anuncia el cierre de los movimientos ERO SAE Y SAI de los meses de diciembre, enero, febrero y marzo.</t>
  </si>
  <si>
    <t>Teniendo en cuenta los soportes suministrados se observa la existencia de un back up de los bienes devolutivos en SAI de los meses de marzo, abril y mayo, inventarios realizados en SAE, así como los correos en donde se menciona el cierre de los moviemientos SAE Y SAI de los meses de marzo, abril y mayo.</t>
  </si>
  <si>
    <t>Se verifica ejecución de la actividad con los soportes suministrados (Backup devolutivo SAI, Backup SAE y cierre movimientos módulos ERP SAE y SAI, Backup Consumo correspondientes a julio, agosto y septiembre de 2021)</t>
  </si>
  <si>
    <t xml:space="preserve">Depurar inventario, propiedad planta y equipo, y realizar el levantamiento del mismo. </t>
  </si>
  <si>
    <t>Archivo del inventario físico</t>
  </si>
  <si>
    <t xml:space="preserve">Durante el trimestre evaluado se depuró inventario, propiedad planta y equipo, y se realizó el levantamiento del mismo. </t>
  </si>
  <si>
    <t xml:space="preserve">Durante el cuarto trimestre evaluado se depuró inventario, propiedad planta y equipo, y se realizó el levantamiento del mismo. </t>
  </si>
  <si>
    <t>De acuerdo con los soportes suministrados y los documentos "INFORME LEVANTAMIENTO DE INVENTARIO CONSUMO" para los meses de enero, febrero y marzo se observa la ejecución de la actividad.</t>
  </si>
  <si>
    <t>Teniendo en cuenta los soportes suministrados y los documentos "INFORME LEVANTAMIENTO DE INVENTARIO BIENES EN BODEGA" para los meses de abril, mayo y junio se observa la ejecución de la actividad.</t>
  </si>
  <si>
    <t>Se observa ejecución de la actividad con los Informes de Levantamiento de Inventarios de Bienes de Consumo correspondientes a los meses de julio, agosto y septiembre de 2021.</t>
  </si>
  <si>
    <t>Plan Anual de Adquisiciones</t>
  </si>
  <si>
    <t>Custodiar y controlar el ingreso y salida de elementos</t>
  </si>
  <si>
    <t>Correos, electrónicos, informes, relación de elementos que ingresan y salen</t>
  </si>
  <si>
    <t>El GIT de Almacen realizó la custodia y el control de ingreso y salida de elementos durante el primer trimestre</t>
  </si>
  <si>
    <t>El GIT de Almacen realizó la custodia y el control de ingreso y salida de elementos durante el segundo trimestre</t>
  </si>
  <si>
    <t>El proceso de gestión de inventario realizó la custodia y el control de ingreso y salida de elementos durante el tercer trimestre</t>
  </si>
  <si>
    <t>El proceso de gestión de inventario realizó la custodia y el control de ingreso y salida de elementos durante el cuarto trimestre</t>
  </si>
  <si>
    <t>Se observa registro de bienes de consumo y devolutivos en el módulos SAE y SAI de los meses de enero, febreo y marzo, por lo que existen evidencias del desarrollo de la actividad.</t>
  </si>
  <si>
    <t>Teniendo en cuenta los soportes suministrados se observa inventario de bienes de consumo en los módulos de SAE y SAI de los meses abril y mayo.</t>
  </si>
  <si>
    <t xml:space="preserve">Se evidencia ejecución de la actividad a través de los reportes SAE y SAI de julio, agosto y septiembre de 2021, reportes de ingreso de bienes de julio y agosto 2021 y el correo electrónico del 06/08/2021 sobre envío de la información de julio 2021 movimientos SAI Sede Central, Boletín Contable y reportes y backup inventarios a nivel nacional, entre otros. </t>
  </si>
  <si>
    <t>Realizar el proceso de bajas de bienes</t>
  </si>
  <si>
    <t>Correos, informes</t>
  </si>
  <si>
    <t>Durante el primer trimestre se realizó el proceso de bajas de bienes</t>
  </si>
  <si>
    <t>El GIT de Almacen realizó durante el segundo trimestre el proceso de bajas de bienes</t>
  </si>
  <si>
    <t>El proceso de gestión de inventario realizó durante el tercer trimestre el proceso de bajas de bienes</t>
  </si>
  <si>
    <t>El proceso de gestión de inventario realizó durante el cuarto trimestre el proceso de bajas de bienes</t>
  </si>
  <si>
    <t>De acuerdo con el memorando de  Radicado N°: 2070-2021-0002097-IE-001  del 27 de enero de 2021 se hace entrega de parte del álmacen a la Secretarpia general de los bienes que deben tener una disposición final, para un total de 166 activos por valor de $ 330.734.484,75, así mismo mediante la resolución 41 del 15 de enero de 2021 se realiza la baja de dichos activos  y así mismo se continua en la actualizacion de los bienes de consumo y devolutivos que deben ser integrados a este proceso, registrandolos en el módulo SAI.</t>
  </si>
  <si>
    <t>Teniendo en cuenta los soportes suministrados se observa que se realiza baja de bienes de computadores en sede central por valor de $6.031.254, además se recibe memorando con fecha 15 de abril 2021 dirigido al jefe de la oficina de informática solicitando la baja de licencias, para el mes de abril se realiza tralado a bodega de computadores por valor de $28.121.369, para junio se registra traslado a bodega por valor de $82.236.235, al igual que en mayo traslado por valor de $3.094.776.741, por lo  que existe ejecución de la actividad.</t>
  </si>
  <si>
    <t xml:space="preserve">Se verifica ejecución de la actividad mediante el listado de bienes suceptibles de baja con corte 10/09/2021 y los reportes reintegro de bienes de julio, agosto y septiembre de 2021, entre otros. </t>
  </si>
  <si>
    <t>Elaborar y publicar tips (recomendaciones sencillas y precisas sobre los temas más relevantes).</t>
  </si>
  <si>
    <t>Solicitud de publicación de los tips y/o publicación de los tips</t>
  </si>
  <si>
    <t>El GIT de Almacen publicó 3 tips durante este primer trimestre</t>
  </si>
  <si>
    <t>El GIT de Almacen publicó 2 tips durante el segundo trimestre</t>
  </si>
  <si>
    <t>El proceso de gestión de inventario publicó 2 tips durante el tercer trimestre</t>
  </si>
  <si>
    <t>El proceso de gestión de inventario publicó 3 tips durante el cuarto trimestre</t>
  </si>
  <si>
    <t>De acuerdo con las evidencias suministradas el GIT de Almacén envío mediante correos electrónicos de fechas 17, 24 y 26 de marzo tips respecto a los procesos que se encuentran a cargo de esta área.</t>
  </si>
  <si>
    <t>Teniendo en cuenta los soportes suministrados  se presentan dos tips enviados por correo electrónico de fechas 25 y 27 de junio con información de interes del almacén general</t>
  </si>
  <si>
    <t>Se evidencia ejecución mediante los correos electrónicos del 12/07/2021 (se publican 3 tips) y 14/07/2021 (se publican 4 tips).</t>
  </si>
  <si>
    <t>Socialización, capacitación y acompañamiento a las Direcciones Territoriales en los tema de almacén</t>
  </si>
  <si>
    <t>Reuniones, correos electrónicos</t>
  </si>
  <si>
    <t>El GIT de Almacen realizó el acompañamiento a las Direcciones territoriales en los temas de almacen</t>
  </si>
  <si>
    <t>El proceso realizó el acompañamiento a las Direcciones territoriales en los temas de almacen</t>
  </si>
  <si>
    <t xml:space="preserve">De acuerdo con las evidencias suministradas el 23 de febrero se realizó socialización de los formatos actualizados de almacen, adicional a ello se brindo apoyo por correo electrónico a las siguientes Direcciones Territoriales: Caqueta 19 de marzo, Tolima 29 de enero, Risaralda 7 de enero, Huila 16 de marzo, Cundinamarca 13 de enero, Valle 07 de enero, Caldas 13 de marzo de la vigencia 2021. </t>
  </si>
  <si>
    <t>Teniendo en cuenta los soportes suministrados se observa acompañamiento realizado durante el trimestre a las Direcciones Territoriales de: Caldas, Atlantico, Tolima y  Norte de Santander.</t>
  </si>
  <si>
    <t>Se observa cumplimiento de la actividad mediante correo del 04/08/2021 sobre habilitación de tercero para DT Tolima, correo 15/09/2021 acompañamiento solicitud de bienes DT Cesar, capacitación 27/07/2021 sobre funcionalidades ERP SAI almacenista DT Caldas, entre otros</t>
  </si>
  <si>
    <t>Gestión de Servicios</t>
  </si>
  <si>
    <t>Fortalecimiento de la Infraestructura Física del IGAC a nivel nacional</t>
  </si>
  <si>
    <t>Mejora Normativa</t>
  </si>
  <si>
    <t>Realizar el acompañamiento a las Direcciones Territoriales en el levantamiento de necesidades de infraestructura física y actualizar el diagnostico de las necesidades de infraestructura física a nivel nacional para la vigencia</t>
  </si>
  <si>
    <t>Correos, formato de diagnostico, listas de asistencia, diagnostico de necesidades a nivel nacional</t>
  </si>
  <si>
    <t xml:space="preserve"> Porcentaje de avance del Plan de Infraestructura Física del IGAC implementado</t>
  </si>
  <si>
    <t>Eficiencia</t>
  </si>
  <si>
    <t>Se realizó el acompañamiento a las Direcciones Territoriales</t>
  </si>
  <si>
    <t>Durante al cuarto trimestre se realizó acompañamiento telefonico a las direcciones territoriales</t>
  </si>
  <si>
    <t>Se evidencian correos electrónicos con el acompañamiento a las Direcciones Territoriales en la atención de necesidades de infraestructura fisica y la actualización del diagnostico de las necesidades de infraestructura fisica.</t>
  </si>
  <si>
    <t xml:space="preserve">Se observa acompañamiento mediante los Informes de Gestión de abril, mayo y junio de 2021, la ficha de Autodiagnóstico NTC6047 de Territoriales, el Informe de Gestión segundo trimstre 2021 e imagenes de la DT Bolívar. </t>
  </si>
  <si>
    <t>Se observa ejecución de la actividad mediante el Informe de Gestión de Agosto 2021.</t>
  </si>
  <si>
    <t>Plan Anticorrupción y de Atención al Ciudadano</t>
  </si>
  <si>
    <t>Elaborar el plan de infraestructura para la vigencia</t>
  </si>
  <si>
    <t>Plan de infraestructura</t>
  </si>
  <si>
    <t>Esta actividad se desarrollará en el siguiente trimestre</t>
  </si>
  <si>
    <t>Se elaboró el plan de infraestructura durante el segundo trimestre</t>
  </si>
  <si>
    <t xml:space="preserve">Se ejecuto la actividad en el segundo trimestre </t>
  </si>
  <si>
    <t>Actividad ejecutada en el segundo trimestre</t>
  </si>
  <si>
    <t>No hay meta programada para el periodo</t>
  </si>
  <si>
    <t>Se verifica ejecución de actividad mediante documentos Plan de Infraestructura mantenimiento sede central 2021, excel de Direcciones Territoriales 2021 y Cronograma actividades infraestrctura 2021.</t>
  </si>
  <si>
    <t>Sin meta para el tercer trimestre.</t>
  </si>
  <si>
    <t>Coordinar y realizar seguimiento al mantenimiento de las sedes planteadas en el proyecto de fortalecimiento de la infraestructura física a nivel nacional.</t>
  </si>
  <si>
    <t>Informe de gestión</t>
  </si>
  <si>
    <t>Se desarrollo informe del proyecto de inversión del primer trimestre.</t>
  </si>
  <si>
    <t>Se desarrollo informe del proyecto de inversión del segundo trimestre.</t>
  </si>
  <si>
    <t>Se desarrollo informe del proyecto de inversión del tercer trimestre.</t>
  </si>
  <si>
    <t>se verificó el cargue de la evidencia y el reporte del avance del cuarto trimestre</t>
  </si>
  <si>
    <t>Se evidencia informe del proyecto de inversión del primer trimestre sin firmas. En la programación cuantitativa de la actividad dice que se presentaran 3 informes, pero solo se está presentando un nforme trimestral.</t>
  </si>
  <si>
    <t xml:space="preserve">Se observa el seguimiento realizado por el GIT Servicios Administrativos a través de los Informes de Seguimiento a los Proyectos de Inversión de los meses de abril, mayo, junio de 2021 y de la presentación sobre Proyectos de Inversión Primer Semestre 2021. </t>
  </si>
  <si>
    <t>se observa seguimiento realizado por la dependencia mediante los Informes de Seguimiento Proyectos de Inversión de julio, agosto y septiembre 2021.</t>
  </si>
  <si>
    <t>Coordinar y realizar seguimiento a la  adecuación de las sedes  planteadas en el proyecto de fortalecimiento de la infraestructura física a nivel nacional.</t>
  </si>
  <si>
    <t>Se desarrollo informe del proyecto de inversión del cuarto trimestre.</t>
  </si>
  <si>
    <t xml:space="preserve">Se observa ejecución de actividad con la presentación de los Proyectos de Inversión primer semestre 2021 y los Informes de seguimiento proyectos de inversión de abril, mayo y junio 2021. </t>
  </si>
  <si>
    <t xml:space="preserve">Se verifica ejecución a traves de los Seguimientos Proyectos de Inversión de julio, agosto y septiembre de 2021. </t>
  </si>
  <si>
    <t>Coordinar y realizar seguimiento al reforzamiento estructural de las sedes  planteadas en el proyecto de fortalecimiento de la infraestructura física a nivel nacional.</t>
  </si>
  <si>
    <t xml:space="preserve">Se observa seguimiento con Informes de proyectos de Inversión de abril, mayo y junio 2021 así como la presentación de Informe Proyectos de Inversión primer semestre 2021. </t>
  </si>
  <si>
    <t>Se observa ejecución de actividad mediante seguimiento proyectos de inversión del tercer trimestre 2021.</t>
  </si>
  <si>
    <t>Sistema de transporte del IGAC en operación</t>
  </si>
  <si>
    <t>Coordinar y realizar seguimiento a los contratos relacionados con el servicio de transporte y suministros del parque automotor de la entidad.</t>
  </si>
  <si>
    <t xml:space="preserve">Porcentaje de avance plan de seguridad vial Implementado </t>
  </si>
  <si>
    <t>Se realizó seguimiento a los contratos relacionados con el servicio de transporte y suministros del parque automotor de la entidad.</t>
  </si>
  <si>
    <t>Se evidencian seguimientos correspondientes a los meses de enero, febrero y marzo, al contrato numero 23936 DE 2020 de servicio de transporte especial.</t>
  </si>
  <si>
    <t>Se observa seguimiento mediante documentos del 31/04/2021 y 02/06/2021 sobre contrato transporte especial, documento 28/06/2021 seguimiento contrato 247381 de 2021 e Informes sobre Transporte de abril y mayo 2021.</t>
  </si>
  <si>
    <t>Se evidencia seguimiento realizado en el trimestre mediante Informe sistema transporte de julio-agosto y septiembre 2021, factura electrónica de venta Fe587 del 13/09/2021, entre otros soportes.</t>
  </si>
  <si>
    <t>Plan de Trabajo Anual en Seguridad y Salud en el Trabajo</t>
  </si>
  <si>
    <t>Realizar la atención y seguimiento a las solicitudes de servicios de transporte del parque automotor en la Sede Central.</t>
  </si>
  <si>
    <t>Informe de gestión, muestreo de solicitudes</t>
  </si>
  <si>
    <t>Se atendieron y se realizó seguimiento a las solicitudes de servicios de transporte del parque automotor en la Sede Central.</t>
  </si>
  <si>
    <t>Se evidencian formatos F20603-04/14 Solicitud-Servicio-de- Transporte de los meses de enero y febrero, en los que se evidencia la atención de los servicios prestados, pero no se evidencia el seguimiento realizado.</t>
  </si>
  <si>
    <t>Se verifica seguimiento y atención de servicios de transporte a través del Informe del segundo trimestre 2021 y las muestras de abril, mayo y junio 2021.</t>
  </si>
  <si>
    <t>Se verifica ejecución de la actividad con Informes de julio, agosto y septiembre de 2021</t>
  </si>
  <si>
    <t>Realizar seguimiento al Plan Estratégico de Seguridad Vial</t>
  </si>
  <si>
    <t>Se realizó seguimiento al Plan Estratégico de Seguridad Vial</t>
  </si>
  <si>
    <t xml:space="preserve">Se evidencia seguimiento al Plan Estrategico de Seguridad Vial realizados durante los meses de febrero y marzo. </t>
  </si>
  <si>
    <t>Se observa seguimiento con evidencias registradas de abril, mayo y junio 2021 y reporte de avance.</t>
  </si>
  <si>
    <t>Se verifica seguimiento al Plan de seguridad Vial con los Informes sobre Sistema de Transporte de julio, agosto y septiembre de 2021, entre otros.</t>
  </si>
  <si>
    <t>Listado Maestro de Documentos Actualizados, según cronograma</t>
  </si>
  <si>
    <t>Esta actividad se desarrollará en el tercer trimestre</t>
  </si>
  <si>
    <t>Se establecio cronograma para la actualización de los documentos que se encuentran en el SGI</t>
  </si>
  <si>
    <t>Durante el cuarto trimestre se realizó la solicitud a la OAP para la actualización de la documentación del SIG del proceso (https://www.igac.gov.co/es/listado-maestro-de-documentos?shs_term_node_tid_depth=200&amp;field_tipo_de_documento_tid=All&amp;title=&amp;field_codigo_value=)</t>
  </si>
  <si>
    <t>No se registra avance durante el trimestre</t>
  </si>
  <si>
    <t>Meta asignada para ejecutar en el tercer trimestre.</t>
  </si>
  <si>
    <t xml:space="preserve">Se verifica ejecución de la actividad mediante cronograma del 24/09/2021. </t>
  </si>
  <si>
    <t xml:space="preserve">Se realizó el seguimiento a los controles de los riesgos del proceso </t>
  </si>
  <si>
    <t>se verificó el  reporte del avance</t>
  </si>
  <si>
    <t>Se evidencia correo del 14-04-2021 en el que remiten seguimiento del Plan de Acción Anual y de los Riesgos de la Secretaría General.</t>
  </si>
  <si>
    <t>Se realizó ejecución de la actividad mediante cargue de evidencia y reporte de avance.</t>
  </si>
  <si>
    <t>Se verifica ejecución de la actividad con excel planigac Servicios Administrativos y correo en que se remite Planigac y seguimiento Plan Anticorrupción tercer trimestre 2021.</t>
  </si>
  <si>
    <t>Revisar y actualizar el mapa de riesgo del proceso de acuerdo con la política de riesgos aprobada.</t>
  </si>
  <si>
    <t>Esta actividad se desarrollará en el cuarto trimestre</t>
  </si>
  <si>
    <t>Durante reuniones en el mes de diciembre con la OAP, se actualizó el mapa de riesgos del proceso para el año 2022</t>
  </si>
  <si>
    <t>No estaba programdo avance para el periodo</t>
  </si>
  <si>
    <t>Sin meta asignada en el segundo trimestre.</t>
  </si>
  <si>
    <t>Sin meta asignada para el periodo.</t>
  </si>
  <si>
    <t>Realizar las actividades contempladas en el PAA y en el PAAC a cargo del proceso.</t>
  </si>
  <si>
    <t>Se realizó las actividades contempladas en el plan de acción anual y en el plan anticorrupción a cargo del proceso de Gestión de Servicios Administrativos</t>
  </si>
  <si>
    <t>Se evidencian reportes de seguimiento al plan de acción anual y al plan anticorrupción del proceso de Gestión de Servicios Administrativos, igualmente, se evidencia archivo Planigac y archivo Excel de seguimiento al plan anticorrupción.</t>
  </si>
  <si>
    <t>Se observa ejecución de la actividad mediante el cargue de evidencia y reporte del avance (Excel seguimiento segundo trimestre 2021 Plan Anticorrupción y archivo Planigac).</t>
  </si>
  <si>
    <t xml:space="preserve">Se verifica ejecución de la actividad a través de correo sobre envío Planigac Servicios Administrativos y Plan Anticorrupción tercer trimestre 2021 y excel seguimiento Plan Anticorrupcion tercer trimestre, entre otros.  </t>
  </si>
  <si>
    <t>Formular el PAA y del PAAC 2022 del proceso.</t>
  </si>
  <si>
    <t>Durante reuniones en el mes de noviembre con la OAP se actualizó el PAA , adicionalmente mediante reunión en el mes de diciembre con la OAP se actualizó el PAAC para el año 2022</t>
  </si>
  <si>
    <t>No hay avance programado para el periodo</t>
  </si>
  <si>
    <t>Implementar oportunidades de mejora relacionadas al cumplimiento del FURAG que apliquen al proceso.</t>
  </si>
  <si>
    <t>Se desarrollo mesa de trabajo con la OAP en la cual se identificaron las acciones de merjoa para el cumpliento del FURAG</t>
  </si>
  <si>
    <t>Se identificaron las acciones de merjoa para el cumpliento del FURAG</t>
  </si>
  <si>
    <t>Sin meta asignada para este trimestre.</t>
  </si>
  <si>
    <t>Se evidencia ejecución de la actividad mediante correo del 29/09/2021 sobre preparación FURAG 2021-2022 de Servicios Administrativos y documento excel.</t>
  </si>
  <si>
    <t>se revisan evidencias, acordes al producto esperado</t>
  </si>
  <si>
    <t>Gestión Catastral</t>
  </si>
  <si>
    <t>Avalúos Comerciales</t>
  </si>
  <si>
    <t xml:space="preserve">Avalúos comerciales elaborados 
</t>
  </si>
  <si>
    <t>Garantizar y fortalecer la autosostenibilidad del Instituto  por medio de la venta de los productos y servicios de la entidad</t>
  </si>
  <si>
    <t>Implementación del plan de mercadeo para la promoción de los productos y servicios de la entidad</t>
  </si>
  <si>
    <t>Realizar 2.070 avalúos comerciales o la totalidad de los que sean solicitados en caso que sea un número inferior</t>
  </si>
  <si>
    <t xml:space="preserve">Reporte Excel de avalúos </t>
  </si>
  <si>
    <t>Subdirección de Avalúos</t>
  </si>
  <si>
    <t>Número de avalúos elaborados en el periodo</t>
  </si>
  <si>
    <t>En Enero Se entregaron 29 avalúos comerciales, los cuales fueron reportados por Sede Central (13), Santander (7), Caldas (6), Tolima (2) y Sucre (1)._x000D_
En febrero Se entregaron 12 avalúos comerciales, los cuales fueron reportados por Sede Central (10), Meta (1) y Tolima (1)_x000D_
En Marzo Se entregaron 12 avalúos comerciales, los cuales fueron reportados por Sede Central (10) y Meta (2)</t>
  </si>
  <si>
    <t xml:space="preserve">Abril: Para el mes de Abril se entregaron 13 avalúos comerciales, los cuales fueron reportados por Sede Central (8), Norte de Santander (2), Tolima (2) y Meta (1)_x000D_
Mayo: Para el mes de Mayo se entregaron 13 avalúos comerciales, los cuales fueron reportados por Sede Central (10), Cundinamarca (1), Santander (1), y Tolima (1)_x000D_
Junio: Para el mes de Junio se entregaron 41 avalúos comerciales, los cuales fueron reportados por Sede Central (16), Magdalena (8) Meta (7), Cauca (6), y Córdoba (3) y Nariño (1)_x000D_
</t>
  </si>
  <si>
    <t>Julio: 65 avalúos comerciales, los cuales fueron reportados por Sede Central (28), César (20) Tolima (4), Córdoba (3), Quindío (3) Caldas (2), Norte de Santander (2), Santander (1), Nariño (1) y Risaralda (1) Agosto: 102 avalúos comerciales, los cuales fueron reportados por Sede Central (43), César (13), Sucre (11), Nariño (7), Caldas (6), Magdalena (6), Risaralda (5), Bolívar (3) Meta (2), Norte de Santander (2), Cauca (2), Boyacá (1) y Quindío (1). Septiembre: 443 avalúos comerciales, los cuales fueron reportados por Sede Central (374), César (35), Sucre (7), Córdoba (7), Cauca (6), Caldas (4), Tolima (4), Nariño (3), Risaralda (1), Caquetá (1) y Valle del Cauca (1), Nariño (3), Risaralda (1), Caquetá (1) y Valle del Cauca (1).</t>
  </si>
  <si>
    <t xml:space="preserve">Octubre: Se entregaron 64 avalúos comerciales: Sede Central (41), Boyacá(7), Córdoba(4), Cauca(3), Nariño(2), Cesar(2), Bolívar(2), Risaralda(1),  Caquetá(1) y Valle del Cauca(1)_x000D_
Noviembre: Se entregaron 140 avalúos comerciales:  Sede Central (100), Magdalena (12),Córdoba (6),Cauca (6),Nariño (6),Sucre (4),Caldas (2),Boyacá (1),César (1),Valle del Cauca (1) y Cundinamarca (1)_x000D_
Diciembre: Para el mes de octubre se entregaron 186 avalúos comerciales, los cuales fueron reportados por Sede Central (127), Santander (19), César (11), Tolima (7), Nariño (6), Cundinamarca (6), Cauca (2), Valle del Cauca (2), Quindio (2), Córdoba (1), Sucre (1), Caquetá (1) y Risaralda (1)._x000D_
</t>
  </si>
  <si>
    <t>Reportaron los avalúos realizados</t>
  </si>
  <si>
    <t>La subdireccion realiza el reporte de los avalúos realizados</t>
  </si>
  <si>
    <t>El proceso reporta la realización de los avalúos (730) a nivel nacional</t>
  </si>
  <si>
    <t>Registran evidencia de los avalúos realizados en el periodo reportado. Total del año 1120 avalúos 54% de lo programado</t>
  </si>
  <si>
    <t>Se evidencia reporte Excel de avalúos con 53 realizados en el primer trimestre.</t>
  </si>
  <si>
    <t xml:space="preserve">Se evidencia reporte Excel de avalúos con 67 realizados en el segundo trimestre. Nota: se reportaron 120 por el proceso y no corresponde al reporte. </t>
  </si>
  <si>
    <t>Se evidencia reporte Excel de avalúos con 610 realizados en el tercer trimestre. Nota: no cumple con la meta para este trimestre.</t>
  </si>
  <si>
    <t>Implementación módulo de avalúos</t>
  </si>
  <si>
    <t xml:space="preserve">Realizar las especificaciones del módulo de avalúos comerciales </t>
  </si>
  <si>
    <t>Documento de especificaciones</t>
  </si>
  <si>
    <t>Desarrollo e implementación de la herramienta de avalúos</t>
  </si>
  <si>
    <t>Para el proyecto desarrollo del Módulo de Avalúos se presenta borrador y avance de levantamiento de aplicativo a la Subdirección de Catastro donde se sugiere abarcar el proyecto en tres etapas de desarrollo referenciadas en correo soporte. Éste se encuentra en ajustes y correcciones lo anterior con el fin de presentar descripción detallada y correcta al área de sistemas.</t>
  </si>
  <si>
    <t>Julio: De acuerdo a respuesta del área de sistema, para requerimiento de módulo es necesario trabajar en base a herramienta de gestión creada año 2010 por lo cual nos solicitan validar requerimiento teniendo en cuenta antecedente creado y necesidad del GLPI de mayo de 2021. Agosto: Se da por terminada la actividad de acompañamiento en el levantamiento de requerimientos funcionales para el módulo de avalúos con alcance hasta el seguimiento a las solicitudes con registro de contratos y control. Cierre y novedades entregadas a la Dirección de Gestión Catastral</t>
  </si>
  <si>
    <t>NO APLICA</t>
  </si>
  <si>
    <t>En el periodo no hay meta</t>
  </si>
  <si>
    <t>Presentan la programacion y los requerimientos para poner en marcha el modulo de avalúos</t>
  </si>
  <si>
    <t>en éste trimestre finalizan el acompañamiento de requerimientos funcionales para el módulo de avalúos</t>
  </si>
  <si>
    <t>ya se cumplio con la meta en el periodo anterior</t>
  </si>
  <si>
    <t>Para este periodo no existe meta asignada.</t>
  </si>
  <si>
    <t>Se evidencia borrador de requerimiento del módulo de avalúos y avance del aplicativo, no se cumple con la meta programada pero se ve un avance para este trimestre.</t>
  </si>
  <si>
    <t>Se evidencia entrega de documentos con especificaciones para del módulo de avalúos y avance del aplicativo.</t>
  </si>
  <si>
    <t xml:space="preserve">Realizar las pruebas del módulo de avalúos comerciales </t>
  </si>
  <si>
    <t>Pruebas realizadas</t>
  </si>
  <si>
    <t xml:space="preserve">Se realizaron las pruebas en diciembre y se dejó el seguimiento en el link de SharePoint del proyecto: https://igacoffice365.sharepoint.com/sites/MduloAvalos/Documentos%20compartidos/Forms/AllItems.aspx?viewid=05ca8922%2Dbc7b%2D4209%2Db106%2Df696188c0993 _x000D_
 Se realizó un video de presentación del módulo se encuentra disponible en el link: https://igacoffice365.sharepoint.com/sites/MduloAvalos/Documentos%20compartidos/General/Recordings/Presentaci%C3%B3n%20Funcionalidades%20Modulo%20Aval%C3%BAos-20220104_100225-Grabaci%C3%B3n%20de%20la%20reuni%C3%B3n.mp4?web=1 _x000D_
El Módulo en producción http://172.19.0.104:8080/ords/apexdev/r/avaluos-comerciales110/home?session=8728807478315_x000D_
</t>
  </si>
  <si>
    <t>No aplica para el periodo</t>
  </si>
  <si>
    <t>No aplica porque hasta ahora esta en proceso la creacion del modulo</t>
  </si>
  <si>
    <t>Realizaron las pruebas y la puesta en funcionamiento del módulo de avalúos.</t>
  </si>
  <si>
    <t>Trámites de avalúos</t>
  </si>
  <si>
    <t>Atender el 100% de las solicitudes de impugnación dentro del término de ley</t>
  </si>
  <si>
    <t>No hubo impugnaciones</t>
  </si>
  <si>
    <t xml:space="preserve">Abril: Se atiende de manera oportuna y bajo criterios de ley tres solicitudes de impugnación, dentro del periodo reportado._x000D_
Mayo y Junio: No se reciben solicitudes de impugnaciones durante los meses de mayo y junio._x000D_
</t>
  </si>
  <si>
    <t>Julio, Agosto y Septiembre: No se reciben solicitudes de impugnaciones durante los meses de julio, agosto y septiembre.</t>
  </si>
  <si>
    <t>Octubre, noviembre y diciembre: No se reciben solicitudes de impugnaciones durante los meses de octubre, noviembre y diciembre.</t>
  </si>
  <si>
    <t>no hubo impugnaciones, se acepta 1 ejecutado</t>
  </si>
  <si>
    <t>Anexaron las eviadencias del mes de abril respecto a las solicitudes de impugnación</t>
  </si>
  <si>
    <t>No hubo impugnaciones a avalúos</t>
  </si>
  <si>
    <t>No aplica, no se recibieron solicitudes de impugnación</t>
  </si>
  <si>
    <t xml:space="preserve">Se evidencia oficios donde se da respuesta a las impugnaciones recibidas. </t>
  </si>
  <si>
    <t>Prestación del Servicio Catastral por Excepción</t>
  </si>
  <si>
    <t xml:space="preserve">Avalúos IVP elaborados 
</t>
  </si>
  <si>
    <t>Consolidar al IGAC como la mejor entidad en la generación e integración de información geográfica, catastral y agrológica con altos estándares de calidad</t>
  </si>
  <si>
    <t>Actualización del área geográfica</t>
  </si>
  <si>
    <t xml:space="preserve">Realizar 4.921 Avalúos IVP </t>
  </si>
  <si>
    <t>Reporte Word de avalúos IVP</t>
  </si>
  <si>
    <t>no aplica</t>
  </si>
  <si>
    <t xml:space="preserve">Julio: Se realizó alistamiento de la información requerida para trabajo de campo, de acuerdo a observaciones del DANE, capacitación para todos los profesionales y personal a cargo_x000D_
Agosto: Se finalizó con los 3.285 puntos visitados, lo que equivale al 66% del trabajo en campo; además se tiene un consolidado del 30% de ofertas de mercado (trabajo de oficina)_x000D_
Septiembre: Se da por terminadas las visitas o trabajo de recolección de la información en campo; se establece cronograma de entrega y gestión administrativa en pro del cumplimiento de objetivos._x000D_
</t>
  </si>
  <si>
    <t>Octubre: Para el mes de octubre en la gestión de IVP 2021 - Se hizo entrega de la información de las 22 ciudades (4921 puntos) al DANE. Información digital validada por la entidad solicitante.</t>
  </si>
  <si>
    <t>Se realizan a final de año</t>
  </si>
  <si>
    <t>No aplica ya que todavia el DANE esta en proceso de solicitud</t>
  </si>
  <si>
    <t>No se han realizado, preparacion de los insumos para la elaboración</t>
  </si>
  <si>
    <t>Realizaron 4921 avalúos IVP en las 22 ciudades y entregados al DANE</t>
  </si>
  <si>
    <t>Áreas geográficas homogéneas y actualizadas</t>
  </si>
  <si>
    <t>Atender el 100% de las solicitudes de modificación de estudios de ZHF y ZHG, provenientes de las Direcciones Territoriales en un término máximo de 15 días, una vez se encuentre completa la solicitud</t>
  </si>
  <si>
    <t>Solicitudes de ZHFyG atendidas</t>
  </si>
  <si>
    <t>No hubo solicitudes de modificación.</t>
  </si>
  <si>
    <t xml:space="preserve">Abril: Al mes de abril se han radicado tres solicitudes de ZHF y G provenientes de las direcciones territoriales de Norte de Santander (1), Tolima (1), y Meta (1); dos actualizaciones y una modificación respectivamente._x000D_
Mayo y Junio: No se reciben solicitudes de  ZHFy G durante los meses de mayo y junio._x000D_
</t>
  </si>
  <si>
    <t xml:space="preserve">Julio: No se reciben solicitudes de  ZHFy G durante el mes de julio_x000D_
Agosto: Durante el mes de agosto se reciben cuatro solicitudes de ZHFyG, las cuales son entregadas de acuerdo a los protocolos establecidos en la Subdirección de avalúos _x000D_
Septiembre: Para el mes de septiembre se tramitan nueve solicitudes se ZHF y G, de las cuales se aprueban tres, Pasto (Modificación), Popayán (ajuste) y Montenegro (Ajuste)._x000D_
</t>
  </si>
  <si>
    <t xml:space="preserve">Octubre: Se reciben y atienden 16 solicitudes de diferentes Direcciones Territoriales del IGAC - Cundinamarca (1), Atlántico (2), Norte de Santander (6), Nariño (1), Sucre (2), Quindío (1), Meta (1) y Bolivar (2)_x000D_
Noviembre: Se reciben y atienden 10 solicitudes de diferentes Direcciones Territoriales del IGAC -  Norte de Santander (1), Nariño (1), Córdoba (1), César (1),  Atlántico (1),  Santander (1), Cundinamarca (2), Casanare (1) y Valle del Cauca (1)_x000D_
Diciembre: Se reciben y atienden 5 solicitudes de diferentes Direcciones Territoriales del IGAC - Bolivar (1), Cesar (2), Santander (1) y Boyacá (1)_x000D_
</t>
  </si>
  <si>
    <t>Se acepta 1 aunque no hubo solicitudes</t>
  </si>
  <si>
    <t>Se observan las tres evidencias de los conceptos a las tres territoriales sobre las solicitudes de modificacion de zonas</t>
  </si>
  <si>
    <t>Realizaron el estudio a las solicitudes de modificación de las ZHF y G</t>
  </si>
  <si>
    <t>Recibieron diferentes solicitudes de modificacion o estudio de zonas de varias territoriales y atendieron dichas solicitudes</t>
  </si>
  <si>
    <t>Se evidencia oficios con los conceptos emitidos en atención a las solicitudes recibidas de actualización o modificación de cambios de zonas homogéneas físicas y geoeconomicas.</t>
  </si>
  <si>
    <t>Se evidencia reporte con las solicitudes recibidas y atendidas de ZHF y G.</t>
  </si>
  <si>
    <t>Solicitudes y requerimientos atendidos, en el marco de la Política de Reparación Integral a Víctimas y de sentencias de Restitución de Tierras</t>
  </si>
  <si>
    <t>Sostenimiento de las política de restitución de tierras y atención a victimas</t>
  </si>
  <si>
    <t>Atender con oportunidad el 100% de las solicitudes realizadas en materia de regularización de la propiedad. (Ley 1564 y 1561 de 2012)</t>
  </si>
  <si>
    <t>Reporte Excel de tierras</t>
  </si>
  <si>
    <t>Subdirección de Proyectos</t>
  </si>
  <si>
    <t>Porcentaje de solicitudes y requerimientos atendidos, en el marco de la Política de Reparación Integral a Víctimas y de sentencias de Restitución de Tierras</t>
  </si>
  <si>
    <t>Se contestaron por la Plataforma SIGAC a 31 de marzo 102 oficios, y se trasladó a otros gestores catastrales de 28 correos electrónicos</t>
  </si>
  <si>
    <t xml:space="preserve">Abril: De los 158 oficios reportados se contestaron 153, 101 corresponden a oficios contestados por la plataforma SIGAC y 57 a traslados de oficios que se realizaron por correo electrónico(politicadetierras@igac.gov.co)._x000D_
Mayo: De los 131 oficios reportados se contestaron 126, 71 corresponden a oficios contestados por la plataforma SIGAC y 55 a traslados de oficios que se realizaron por correo electrónico(politicadetierras@igac.gov.co)._x000D_
Junio: De los 129 oficios contestados, 69 corresponden a oficios contestados por la plataforma SIGAC y 60 a traslados de oficios que se realizaron por correo electrónico(politicadetierras@igac.gov.co)._x000D_
</t>
  </si>
  <si>
    <t xml:space="preserve">Julio: De los 187 oficios contestados, 113 corresponden a oficios contestados por la plataforma SIGAC y 74 a traslados de oficios que se realizaron por correo electrónico(politicadetierras@igac.gov.co)._x000D_
Agosto: De los 126 oficios contestados, 18 corresponden a oficios contestados por la plataforma SIGAC y 108 a traslados de oficios que se realizaron por correo electrónico(politicadetierras@igac.gov.co)._x000D_
Septiembre: _x000D_
De los 227  oficios contestados, 126corresponden a oficios contestados por la plataforma SIGAC y 101 a traslados de oficios que se realizaron por correo electrónico(politicadetierras@igac.gov.co)._x000D_
</t>
  </si>
  <si>
    <t xml:space="preserve">Octubre: De los 227 oficios contestados, 126corresponden a oficios contestados por la plataforma SIGAC y 101 a traslados de oficios que se realizaron por correo electrónico(politicadetierras@igac.gov.co)._x000D_
Noviembre: De los 177 oficios contestados, 109 corresponden a oficios contestados por la plataforma SIGAC y 68 a traslados de oficios que se realizaron por correo electrónico(politicadetierras@igac.gov.co)._x000D_
Diciembre: De los 179 oficios contestados, 132 corresponden a oficios contestados por la plataforma SIGAC y 42 a traslados de oficios que se realizaron por correo electrónico(politicadetierras@igac.gov.co)._x000D_
</t>
  </si>
  <si>
    <t>Registraron la relacion de las respuestas</t>
  </si>
  <si>
    <t>Reportan listado con la atencion a las solicitudes a nivel nacional</t>
  </si>
  <si>
    <t>Anexan listado de solicitudes atendidas en materia de regularización</t>
  </si>
  <si>
    <t>Durante el período reportado atendieron las solicitudes en materia de regularización de la propiedad y registraron en las evidencias</t>
  </si>
  <si>
    <t>Se evidencia reporte Excel del registro de contestaciones y de traslados a otra entidades en el primer trimestre.</t>
  </si>
  <si>
    <t>Se evidencia reporte Excel de los meses de abril, mayo y junio con el registro de contestaciones y de traslados a otra entidades en el segundo trimestre.</t>
  </si>
  <si>
    <t>Se evidencia reporte Excel de los meses de julio, agosto y septiembre con el registro de contestaciones y de traslados a otras entidades en el tercer trimestre.</t>
  </si>
  <si>
    <t xml:space="preserve">Atender el 85% de las solicitudes recibidas para el cumplimiento de la Política de Restitución de Tierras y Ley de Víctimas. </t>
  </si>
  <si>
    <t>A marzo se recibieron 1.161 solicitudes y se atendieron 597, incluye solicitudes de información etapa administrativa y judicial, suspensión de predios y solicitud de peritajes de lo levantado por la URT en etapa judicial, el detalle se encuentra en el archivo CONSOLIDADO_MARZO_ GIT TIERRAS.XLS</t>
  </si>
  <si>
    <t xml:space="preserve">Abril: Se recibieron 605 requerimientos y se atendieron 479, incluye solicitudes de información etapa administrativa y judicial, suspensión de predios y solicitud de peritajes en etapa judicial._x000D_
Mayo: Se recibieron 528 requerimientos y se atendieron 447, incluye solicitudes de información etapa administrativa y judicial, suspensión de predios y solicitud de peritajes en etapa judicial._x000D_
Junio: Se recibieron 523 requerimientos y se atendieron 587 , incluye solicitudes de información etapa administrativa y judicial, suspensión de predios y solicitud de peritajes en etapa judicial._x000D_
</t>
  </si>
  <si>
    <t>A julio se han recibido 3.378 requerimientos y se han atendido 2.670, Agosto se han recibido 3.780 requerimientos y se han atendido 3.012 y a Septiembre se han recibido 4.472 requerimientos y se han atendido 3.714, incluye solicitudes de información etapa administrativa y judicial, suspensión de predios y solicitud de peritajes en etapa judicial.</t>
  </si>
  <si>
    <t>A Octubre se han recibido 4.930 requerimientos  y se han atendido 4.195, noviembre se han recibido 5.271  requerimientos  y se han atendido 4.568 y a diciembre se han recibido 5.566  requerimientos  y se han atendido 4.974, incluye solicitudes de información etapa administrativa y judicial, suspensión de predios y solicitud de peritajes en etapa judicial</t>
  </si>
  <si>
    <t>Registraron la atencion a las solicitudes</t>
  </si>
  <si>
    <t>relacionan cuadro con las solicitudes atendidas a nivel nacional</t>
  </si>
  <si>
    <t>El proceso atendió los requerminetos recibidos dentro de la politica de restitucion de tierras</t>
  </si>
  <si>
    <t>Presentan relacion por departamentos de los requerimientos atendidos en cumplimiento de la política de restitución de tierras</t>
  </si>
  <si>
    <t>Se evidencia reporte de solicitudes recibidas y atendidas, se observa un cumplimiento de atención de solicitudes del 51,3% que es un porcentaje bajo a lo esperado para el trimestre.</t>
  </si>
  <si>
    <t>Se evidencia reporte de solicitudes recibidas y atendidas, se observa un cumplimiento de atención de solicitudes del 91,36% para el segundo trimestre.</t>
  </si>
  <si>
    <t>Se evidencia reporte de solicitudes recibidas y atendidas, se observa un cumplimiento de atención de solicitudes del 83,05% para el tercer trimestre.</t>
  </si>
  <si>
    <t>Realizar informe mensual de seguimiento al cumplimiento de los autos, medidas cautelares y/o sentencias, proferidos por los juzgados especializados de restitución de tierras, para resguardos indígenas y territorios colectivos de comunidades negras</t>
  </si>
  <si>
    <t>Reporte mensual de seguimiento al cumplimiento de los autos, medidas cautelares y/o sentencias, proferidos por los juzgados especializados de restitución de tierras, para resguardos indígenas y territorios colectivos de comunidades negras</t>
  </si>
  <si>
    <t>Se relacionan los autos, asistencias a consejos directivos de la ANT y tutelas a marzo de 2021</t>
  </si>
  <si>
    <t xml:space="preserve">Abril: Se recibió una admisión de demanda de un proceso de restitución de tierras para un resguardo indígena, se dio respuesta a un requerimiento del juzgado de restitución de tierras de Quibdó y se recibió un requerimiento de seguimiento a una orden proferida por el juzgado Segundo de Restitución de Tierras de Villavicencio._x000D_
Mayo: Se recibieron 3 solicitudes de admisión de demanda para territorios étnicos, se asistió a una audiencia de seguimiento y se dio respuesta a 2 requerimientos judiciales una al Juzgado Primero de Restitución de Tierras de Quibdó y la otra al Tribunal Superior de Restitución de Tierras de Bogotá._x000D_
Junio: Se asistió a 2 audiencias de seguimiento de procesos étnicos una de parte del Juzgado Primero de Restitución de Tierras de Quibdó(Resguardo indígena Embera Cuti) y </t>
  </si>
  <si>
    <t>En julio se asistió al Consejo Directivo de la ANT, en agosto se recibió la admisión de demanda para el resguardo indígena Yarinal San Marcelino y en septiembre se recibió citación a audiencia en octubre para seguimiento del proceso para el Resguardo Indígena de los Ríos Catru,Dubasa y Ancoso.</t>
  </si>
  <si>
    <t>En octubre se recibió admisión de demanda de restitución de tierras de Ibagué admisión de demanda a favor del resguardo indígena Gaudualito, seguimiento pos fallo a favor de la comunidad indígena Inga Selvas del Putumayo, reiteración en etapa judicial de una orden de Restitución de Tierras de Cali, en noviembre audiencias de seguimiento de procesos de restitución de tierras de Quibdó; admisiones de demanda en favor de pueblos indígenas y comunidades negras, restitución de tierras de Cali y Popayán a favor del Resguardo indígena Honduras en Morales Cauca y en diciembre admisión de demanda a favor de la Comunidad Indígena Ñukanchipa Llakta.</t>
  </si>
  <si>
    <t>Se evidencia las actividades realizadas</t>
  </si>
  <si>
    <t>Relacionan las actividades atendidas en Resguardos Indigenas/Grupos etcnicos</t>
  </si>
  <si>
    <t>Registran evidencias de lo reportado en el autoseguimiento en cumplimiento de los autos</t>
  </si>
  <si>
    <t>Atendieron acciones de tutela , medidas cautelares y sentencias proferidas por los juzgados de restitución de tierras</t>
  </si>
  <si>
    <t>Se evidencia reporte de excel donde se relacionan los autos, asistencias a consejos directivos de la ANT y tutelas a marzo de 2021.</t>
  </si>
  <si>
    <t>Se evidencia reporte de excel donde se relacionan los autos, asistencias a consejos directivos de la ANT y tutelas a junio de 2021.</t>
  </si>
  <si>
    <t>Se evidencia reporte de excel donde se relacionan los autos, asistencias a consejos directivos de la ANT y tutelas del tercer  trimestre de 2021.</t>
  </si>
  <si>
    <t>Área geográfica actualizada catastralmente</t>
  </si>
  <si>
    <t>Realizar la actualización física, jurídica y económica de los municipios del país programados para la vigencia 2021.</t>
  </si>
  <si>
    <t>Resoluciones de cierre</t>
  </si>
  <si>
    <t>Procesos de actualización catastral</t>
  </si>
  <si>
    <t>A marzo re realizó la socialización con las autoridades municipales de los procesos de Popayán y Villavicencio, inicio de trabajo de campo en este último. Acto de apertura de Arauquita y firma de inicio de operador para Boyacá.</t>
  </si>
  <si>
    <t xml:space="preserve">Se realizó la identificación predial en Villavicencio de 52.255 predios, Popayán 33.126, Arauquita 240 predios (suspendido temporalmente por orden público). En los 8 municipios de Boyacá se inició la operación en campo, reconocimiento de 3.529 predios, habilitación de la atención de PQRS a través de canales de atención presencial y virtual, socialización nivel 2 tiene como objetivo la recolección y retroalimentación de información del territorio y el establecimiento de acuerdos para la identificación predial con líderes comunitarios._x000D_
En Rioblanco (Tolima), Guamo y Córdoba (Bolívar) se realizó diagnóstico de la información catastral y análisis de la dinámica inmobiliaria e identificación del perímetro urbano para definir la zona de intervención del IGAC, en conjunto con la ANT._x000D_
</t>
  </si>
  <si>
    <t>Villavicencio cambio de sectores e incremento en 6.000 predios genero un atraso en 45 días y metas, Popayán atraso de 45 días por paro y 3 meses por no tener internet en la sede, el proyecto trabajó con 16 personas menos por 5 meses,Arauquita se retomó el 20/09/2021, Boyacá está en el 10% debido a que fue necesario volver a grabar los predios reconocidos a la fecha,se completó 100% el municipio de Córdoba,Ricaurte atrasado por intermitencia en el servicio de internet, Gachancipá en alistamiento de insumos y capacitación de personal,San Carlos contrató personal pendiente coordinador de proyecto,Tebaida y Villarrica no han comenzado. Es de anotar que la proyección inicial se realizó con solo 4 proyecto de actualización, a la fecha hay 9 y 5 en proceso.</t>
  </si>
  <si>
    <t>Se realizaron cierres totales en Villavicencio (Meta), Ricaurte (Cundinamarca), El Guamo (Bolívar), Córdoba (Bolívar), Tarapacá, Puerto Arica y la Padreara (Amazonas), se realizaron cierres parciales en Gachancipá (Cundinamarca), Popayán (Cauca)</t>
  </si>
  <si>
    <t>Se verifico las actividades reportadas</t>
  </si>
  <si>
    <t>Se evidencia el seguimiento realizado a los procesos de actualizacion que están en proceso</t>
  </si>
  <si>
    <t>Registran el seguimiento a los procesos de actualización catastral que se vienen desarrollando</t>
  </si>
  <si>
    <t>¨Presentan las resoluciones de la renovación de la inscripción en los catastros de los predios actualizados de: Villavicencio (Meta), Ricaurte (Cundinamarca), El Guamo (Bolívar), Córdoba (Bolívar), Tarapacá, Puerto Arica y la Padreara (Amazonas), se realizaron cierres parciales en Gachancipá (Cundinamarca), Popayán (Cauca)</t>
  </si>
  <si>
    <t>Se evidencia mediante informes los avances en los procesos de actualización de Popayán, Villavicencio, Arauquita y los municipios de Boyacá (Beteitiva, Busbanza, Corrales, Floresta, Sativa Sur, Socotá, Socha y Tasco). Nota: El documento con el cual se valida esta actividad son las resoluciones de cierre, donde se ponen en firme las actualizaciones y con esto el área total actualizada, por lo tanto, hasta que no se terminen estos procesos no se valida el avance.</t>
  </si>
  <si>
    <t>Se evidencia mediante informes los avances en los procesos de actualización que lleva acabo el IGAC. Nota: El documento con el cual se valida esta actividad son las resoluciones de cierre, donde se ponen en firme las actualizaciones y con esto el área total actualizada, por lo tanto, hasta que no se terminen estos procesos no se valida el avance.</t>
  </si>
  <si>
    <t>Trámites de conservación catastral</t>
  </si>
  <si>
    <t>Realizar como mínimo 448.209  trámites de conservación catastral</t>
  </si>
  <si>
    <t>Reporte Excel de conservación</t>
  </si>
  <si>
    <t>Número de trámites de conservación catastral</t>
  </si>
  <si>
    <t>En enero 6.158, en febrero 37.156 y en marzo se realizaron 34.219 trámites de conservación, para un total acumulado de 77.533 trámites, que corresponden al 17,30% de la meta anual.</t>
  </si>
  <si>
    <t xml:space="preserve">Abril: En el mes de abril se realizaron 36.533 trámites de conservación, para un total acumulado de 114.066 trámites, que corresponden al 25,45% de la meta anual._x000D_
Mayo: En el mes de mayo se realizaron 36.622 trámites de conservación, para un total acumulado de 150.688 trámites, que corresponden al 33,62% de la meta anual._x000D_
Junio: En el mes de junio se realizaron 35.763 trámites de conservación, para un total acumulado de 186.451 trámites, que corresponden al 41,60% de la meta anual._x000D_
</t>
  </si>
  <si>
    <t xml:space="preserve">Julio: En el mes de julio se realizaron 69.581 trámites de conservación, para un total acumulado de 256.032 trámites, que corresponden al 57,12% de la meta anual. _x000D_
Agosto: En el mes de agosto se realizaron 9.674 trámites de conservación, para un total acumulado de 265.706 trámites, que corresponden al 59,28% de la meta anual. _x000D_
Septiembre: En el mes de septiembre se realizaron 20.764 trámites de conservación, para un total acumulado de 286.470 trámites, que corresponden al 64% de la meta anual. _x000D_
</t>
  </si>
  <si>
    <t>Al cierre de la vigencia se realizaron revisiones y se logró un total para el año de 421.323 trámites, del trimestre son 131.864 trámites, y el saldo restante corresponde a unos ajustes de los trimestres anteriores.</t>
  </si>
  <si>
    <t>Aunque no se cumplio con la meta se espera se cumpla en el siguiente trimestre</t>
  </si>
  <si>
    <t>Se observa en cuadro en evidencias el desarrollo de las metas de conservacion por DT</t>
  </si>
  <si>
    <t>Reporte por territorial de los tramites de conservacion catastral a septiembre 2021</t>
  </si>
  <si>
    <t>Atendieron a nivel nacional 134853 tramites de conservacion para un total en el año de 421323 trámites, un 94% de la meta</t>
  </si>
  <si>
    <t>Se evidencia reporte Excel de tramites, donde se llevan 77.533 de una meta de 90.000 para el trimestre, por lo tanto, se observa un avance de 86,14 % del primer trimestre.</t>
  </si>
  <si>
    <t>Se evidencia reporte Excel de tramites, donde se realizaron 108.918 de una meta de 119.403 para el trimestre, por lo tanto, se observa un cumplimiento de 91,21 % de la meta del segundo trimestre. Nota: la cifra ejecutada está mal reportada.</t>
  </si>
  <si>
    <t>Se evidencia reporte Excel de trámites, donde se realizaron 100.019 de una meta de 119.403 para el trimestre, por lo tanto, se observa un cumplimiento de 83,76% de la meta del tercer trimestre. Nota: la cifra ejecutada está mal reportada</t>
  </si>
  <si>
    <t>Suministro y disposición de información catastral actualizada</t>
  </si>
  <si>
    <t>Realizar la consolidación y disposición de información catastral actualizada de forma mensual</t>
  </si>
  <si>
    <t>Reporte del Geoportal</t>
  </si>
  <si>
    <t>Dirección de Gestión Catastral</t>
  </si>
  <si>
    <t>Disposición de información catastral actualizada</t>
  </si>
  <si>
    <t>Para febrero se publicó la información en las páginas web geoportal y datos abiertos la información del componente alfanumérico y geográfico correspondiente a los meses de enero y febrero.</t>
  </si>
  <si>
    <t xml:space="preserve">Abril: Para el mes de abril se actualizó la información del geoportal y datos abiertos de acuerdo a la meta establecida._x000D_
Mayo: Para el mes de mayo se actualizó la información del geoportal y datos abiertos de acuerdo a la meta establecida._x000D_
Junio: En  el  mes de junio  la entrega de la  información catastral en el componente geográfico y alfanumérico para el Geoportal y Datos Abiertos, no se realizó de la forma habitual, ya que la publicación para el presente mes se enfoca a la validación y entrega de datos para el portal COLOMBIA EN MAPAS, para lo cual el GIT de la Administración de la Información Catastral junto con la OIT, ha venido realizado mesas de trabajo con el fin de hacer las respectivas configuraciones que se adapten a esta nueva plataforma._x000D_
</t>
  </si>
  <si>
    <t xml:space="preserve">Julio: Para el mes de julio se actualizó la información del geoportal y datos abiertos de acuerdo con la meta establecida._x000D_
Agosto: Para el mes de AGOSTO se actualizó la información del geoportal y datos abiertos de acuerdo a la meta establecida._x000D_
Septiembre: Para el mes de SEPTIEMBRE se actualizó la información del _x000D_
geoportal y datos abiertos de acuerdo a la meta establecida. Adicionalmente se entregara la información para el portal Colombia en Mapas._x000D_
</t>
  </si>
  <si>
    <t>Octubre:Se realizó la actualización y entrega de la información catastral en su componente geográfico y alfanumérico a la dirección de Tecnologías de la información y comunicaciones para la publicación en la página web Geoportal, Datos Abiertos y Colombia en Mapas.Noviembre:Se actualizó la información de Portal de Datos Abiertos_Geoportal ya no se encuentra activo.Diciembre:Se debe culminar la consolidación de la información geográfica catastral de los municipios jurisdicción IGAC por parte de las DTs,para poder realizar el proceso de la publicación en Colombia en Mapas, ya que GEOPORTAL ya no se encuentra activo.Lo anterior teniendo en cuenta la suspensión de términos (Res. 1885 de 2021), a razón precisamente de este proceso de consolidación que se está realizando de las bases catastrales</t>
  </si>
  <si>
    <t>registraron las publicaciones</t>
  </si>
  <si>
    <t>Registran la entrega de la informacion catastral a traves de Geoportal y datos abiertos de abril y mayo, junio no se realizo de acuerdo a lo que reportan</t>
  </si>
  <si>
    <t>actualización y disposicion de la informacion en el geoportal</t>
  </si>
  <si>
    <t>Realizaron la gestión relacionada con la actualización y entrega de información catastral en su componente geográfico, actualización en el portal de datos abiertos</t>
  </si>
  <si>
    <t>Se evidencia reporte de cargue de información de los meses de enero y febrero.</t>
  </si>
  <si>
    <t>Se evidencia correos donde se envía la información para su posterior cargue de la información de los meses de abril y mayo.</t>
  </si>
  <si>
    <t>Se evidencia correos donde se envía la información para su posterior cargue de la información de los meses de julio, agosto y septiembre.</t>
  </si>
  <si>
    <t>Formación, Actualización y Conservación Catastral</t>
  </si>
  <si>
    <t>Crédito de banca multilateral implementado</t>
  </si>
  <si>
    <t>Actualización del área geográfica actualizada</t>
  </si>
  <si>
    <t xml:space="preserve">Adelantar los procesos de contratación financiados por la banca multilateral para la intervención de los municipios definidos en la vigencia 2021 </t>
  </si>
  <si>
    <t>Pendiente</t>
  </si>
  <si>
    <t>Implementación del proyecto de Catastro Multipropósito, en el marco del crédito de la banca multilateral</t>
  </si>
  <si>
    <t>Se hicieron entrevistas a candidatos de perfiles calidad en campo,supervisión financiera,gerente BID,supervisión jurídica,coordinador operativo,estructurador de calidad.Con los consultores individuales se suscribió contrato del profesional experto catastral con acta inicio 23/06/2021.Respecto a la contratación del operador catastral para adelantar la actualización de 28 municipios priorizados para 2021, el 11/06/2021 se cerró el término para envío de las cotizaciones. Con dicha información se concluyó que el presupuesto para cada contrato es para BM$35.088.220.003 y BID$23.610.620.573.En ese sentido se adelanta el proceso de ajuste final a los TDR para poder iniciar el proceso de contratación.Se inició trámite de solicitud de vigencias futuras para garantizar el presupuesto para ejecución.</t>
  </si>
  <si>
    <t>Julio suscribieron 4 contratos de consultores individuales que apoyarán el seguimiento a los contratos de operadores catastrales que harán la actualización en los municipios priorizados. Agosto suscribieron 2 contratos de consultores individuales, otro para realizar recomendaciones y proponer ajustes al Documento Metodológico para la Participación de las comunidades Negras, Afrocolombianas, Raizales y Palenqueras en la implementación del Catastro Multipropósito. 7 procesos pendientes de revisar los TDR por la Unidad de Gestión. Respecto a contratación de operador catastral, la Dirección de Gestión Catastral realizó ajustes a los términos de referencia y está ajustando el estudio de mercado. Septiembre suscribieron contrato de un profesional para el aseguramiento de la calidad en campo.</t>
  </si>
  <si>
    <t>Se evaluaron perfiles: Calidad económico, Coordinador de calidad y calidad social. En procesos de contratación para los operadores catastrales, se realizaron ajustes requeridos por los bancos. Fue suscrito contrato para la prestación de servicios profesionales para los procesos de aseguramiento de la calidad en campo, requeridos en la revisión de los productos generados por los operadores catastrales para la actualización catastral de los municipios a ser intervenidos con recursos del Banco Mundial – BM. Fue adjudicado el proceso de prestar servicios en planeación, organización, administración, producción, ejecución, entre otros para las actividades de la consulta previa con las comunidades Negras, Afros, Raizales y Palenqueras NARP sobre la metodología de participación de estas comunidade</t>
  </si>
  <si>
    <t>Aunque no se pueden leer bien las evidencias, se consta de que realizaron ese proceso para la contratación dentro del credito BID y Banca Mundial</t>
  </si>
  <si>
    <t>De acuerdo a los registros realizaron un contrato dentro de los procesos financiados por la banca multilateral</t>
  </si>
  <si>
    <t>Durante el periodo realizaron los procesos para la contratación de los operadores catastrales de acuerdo a lo requerido por los bancos</t>
  </si>
  <si>
    <t xml:space="preserve">Se evidencia entrevistas para la selección de los diferentes perfiles que se necesitan para la intervención de los municipios definidos en la vigencia 2021 financiados por la banca multilateral. Se observa el acta de inicio del profesional experto catastral. Se observa la solicitud de cotizaciones para prestación de servicios de operadores. </t>
  </si>
  <si>
    <t>Se evidencia actas de inicio y pantallazos de secop de las personas que son contratadas en marco de la banca multilateral.</t>
  </si>
  <si>
    <t>Resoluciones publicadas</t>
  </si>
  <si>
    <t>Afianzar al IGAC como máxima autoridad reguladora de los temas de su competencia</t>
  </si>
  <si>
    <t>Máxima autoridad reguladora</t>
  </si>
  <si>
    <t xml:space="preserve">Elaborar el proyecto de resolución de modificación de la resolución 070 de 2011 </t>
  </si>
  <si>
    <t>Resolución</t>
  </si>
  <si>
    <t>Socialización y publicación de la resolución</t>
  </si>
  <si>
    <t>Se avanzó en los ajustes propuestos por los gestores catastrales y se consolidó una nueva versión para revisión de jurídica.</t>
  </si>
  <si>
    <t>Se elaboró proyecto de resolución que derogará la Resolución 070 de 20211. Se socializó con los funcionarios y contratistas de la sede central y las Direcciones Territoriales. Se realizaron ajustes con base en observaciones. Se realizó presentación del proyecto de resolución al Comité Técnico Asesor para la Gestión Catastral y se realizaron los ajustes a las observaciones presentadas por el Comité Técnico Asesor para la Gestión Catastral.</t>
  </si>
  <si>
    <t xml:space="preserve">Julio: Se publicó el proyecto de resolución en la página del instituto para observaciones y comentarios de la ciudadanía con plazo al 30 de julio._x000D_
_x000D_
Agosto: Se publicó el 19 de agosto de 2021 _x000D_
</t>
  </si>
  <si>
    <t>Registraron el borrador de la reglamentacion tecnica para la formacion y actualizacion, conservacion, difusion catastral</t>
  </si>
  <si>
    <t>En las evidencias anexan la version ajustada de la resolucion 70</t>
  </si>
  <si>
    <t>se publicó y se expidio la 1149 de agosto</t>
  </si>
  <si>
    <t>ya está cumplida la meta</t>
  </si>
  <si>
    <t xml:space="preserve">Se observa borrador de modificación de la resolución 070 de 2011.
</t>
  </si>
  <si>
    <t xml:space="preserve"> Se evidencia proyecto de resolución con ajustes realizados.</t>
  </si>
  <si>
    <t>Se publicó y se expidio la resolucion 1149 de agosto</t>
  </si>
  <si>
    <t xml:space="preserve">Elaborar el proyecto de resolución de modificación de la resolución 643 de 2018 </t>
  </si>
  <si>
    <t>Subdirección de  Proyectos</t>
  </si>
  <si>
    <t xml:space="preserve">Se diseñó cronograma, se identificó que se requiere actualizar o modificar la resolución 193 de 2014, razón por la cual se generó cronograma específico para dicha resolución._x000D_
En este sentido el avance de la resolución 643 de 2018 se encuentra en un 20%, hasta revisión normativa y Verificación de vigencia y aplicabilidad del articulado, y se requiere que se expida la actualización de la modificación o actualización de la resolución 193 de 2014._x000D_
El avance de la resolución 193 de 2014 se encuentra en un 30%, hasta proyección de borrador del articulado propuesto._x000D_
</t>
  </si>
  <si>
    <t>En el marco de la revisión y posible actualización del anexo 2 de la resolución IGAC 643 de 2018, se identificó la necesidad de actualizar la resolución 193 de 2014 previo a las posibles modificaciones que se puedan surtir en la resolución 643 de 2018. Se remitió el borrador de la propuesta de la actualización de la resolución 193 de 2014, posterior a la validación que se realizó con funcionarios de Dirección de Gestión Catastral.Esta resolución, en consonancia con las normas vigentes debe ser puesta en conocimiento del público en general y del comité técnico asesor previo a su expedición.En relación con la actualización del anexo 2, refiere a especificaciones de levantamiento topográfico planimétrico, siendo pertinentes a dirección Gestión de Información Geográfica, Sub. Cartografía geode</t>
  </si>
  <si>
    <t>Se observa la realizacion de los avances en la modificacion de la resolucion 643 y 193</t>
  </si>
  <si>
    <t>El proceso ha realizado los pasos para la modificación de la resolución y ser expuesta al publico</t>
  </si>
  <si>
    <t>Meta ya cumplida</t>
  </si>
  <si>
    <t>Se evidencia el avance en el cronograma propuesto para la realización de las modificaciones a las resoluciones 193 y 643, al igual se observa el avance en los borradores de modificación.</t>
  </si>
  <si>
    <t>Se evidencia borrador de resolución Nota: no se avala avance hasta que no se encuentre publicada</t>
  </si>
  <si>
    <t>Sistema de información nacional de catastro multipropósito</t>
  </si>
  <si>
    <t xml:space="preserve">Fortalecer los recursos técnicos y tecnológicos para la modernización institucional </t>
  </si>
  <si>
    <t>Implementación del SINIC (sistema de información nacional de catastro multipropósito)</t>
  </si>
  <si>
    <t>Realizar las especificaciones funcionales del SINIC</t>
  </si>
  <si>
    <t>Desarrollo e implementación del SINIC</t>
  </si>
  <si>
    <t xml:space="preserve">Se revisó por parte de la Oficina de Tecnología, Dirección General, Subdirección de Catastro y Bancos el documento levantado por el Departamento Nacional de Planeación que contiene la lógica de lo que espera de la herramienta y se solicitaron los ajustes pertinentes._x000D_
_x000D_
Se realizó la planificación del cronograma y se iniciaron las reuniones de entendimiento con OIT._x000D_
</t>
  </si>
  <si>
    <t>se revisó con OIT que la base de datos debe encontrarse alineado con el modelo LADM_COL, para el caso de actualización el modelo de levantamiento y para conservación el modelo catastro-registro.Agosto:Se identificó que debe realizarse un diagnóstico al modelo LADM_COL y cómo aterrizarse al modelo del sistema de tal forma que sea conforme a lo requerido y permita recibir la información de actualización y conservación. El cual se realizará en septiembre para SINIC y SNC.Septiembre: Se da inicio a la construcción del modelo del SINIC, se inician mesas de trabajo entre Dirección de Regulación y Habilitación y Dirección de Gestión Catastral para definir los datos a solicitar a los gestores y requerimientos del SINIC</t>
  </si>
  <si>
    <t>Se realizó definición y ajuste del Modelo de aplicación, Diccionario de datos, SINIC_V0_1.gpkg, Indicadores SINIC versión cero. Se entregó acceso al servidor virtual para consulta de estructura del modelo SINIC a la Dirección de Tecnología. Reuniones de entendimiento técnico y planeación para el desarrollo de SINIC Express con la Dirección de Tecnologías de la Información y Comunicaciones. Se llevó a cabo la construcción de historias de usuario para formato XTF y REP. De acuerdo con las socializaciones realizadas a los Gestores Catastrales surgió la necesidad de brindar otro tipo de formato, de manera temporal para que pueda reportarse la información, por lo cual se genera la documentación para el formato de archivo plano (REP), se socializa el modelo y tipo de formato a los Gestores Catas</t>
  </si>
  <si>
    <t>Se observa en las evidencias el cronograma y las actividades realizadas para los ajustes</t>
  </si>
  <si>
    <t>han venido trabajando en el modelo SINIC para recibir propuestas y obsrvaciones</t>
  </si>
  <si>
    <t>Realizaron toda la documentación desarrollo de herramientas para la funcionalidad del SINIC</t>
  </si>
  <si>
    <t>Para este periodo no existe meta asignada</t>
  </si>
  <si>
    <t>Se evidencia cronograma de actividades y presentación Mapeo de Atributos CICA y GDB a modelo de Levantamiento Catastral para Construcción de ETLs. Nota: no se observa avance en la actividad.</t>
  </si>
  <si>
    <t>Se evidencia modelo de datos SINIC y se han venido realizando mesas de trabajo. Nota: no se presenta avance en esta actividad.</t>
  </si>
  <si>
    <t>Realizar las pruebas del SINIC</t>
  </si>
  <si>
    <t>Se está a la espera de tener las especificaciones funcionales del SINIC</t>
  </si>
  <si>
    <t>Se desarrolló aplicaciones para formato XTF y REP, para el XTF se finalizó el desarrollo de la fase 1 y se inicia el desarrollo para el formato REP.Se realizó pruebas al desarrollo para formato XTF, se remiten incidencias, oportunidades de mejora para aplicar en el año 2022 y se realiza despliegue en producción, para un avance del 100%. Para el caso de formato REP se encuentra en desarrollo por la Dirección de Tecnología con un avance del 47% se finalizaría en marzo de 2022. El modelo que se implementó inicialmente correspondía al XTF, que se ha estandarizado para los Gestores Catastrales del modelo LADM_COL, sin embargo, al realizar las socializaciones con los gestores catastrales, expresaron la necesidad de tener un formato sencillo, que permitiera un periodo de transición al formato XTF</t>
  </si>
  <si>
    <t>no hay avance respecto a la programacion</t>
  </si>
  <si>
    <t>Iniciaron las pruebas para el SINIC y estan en proceso de ajuste 74% de ejecución</t>
  </si>
  <si>
    <t>No se presenta avance en esta actividad.</t>
  </si>
  <si>
    <t>Sistema nacional catastral</t>
  </si>
  <si>
    <t>Implementación del nuevo SNC (sistema nacional catastral)</t>
  </si>
  <si>
    <t>Realizar las especificaciones funcionales del SNC</t>
  </si>
  <si>
    <t>Desarrollo e implementación de SNC</t>
  </si>
  <si>
    <t>Se avanzó en la especificación de mutaciones masivas y en la épica del flujo de conservación.</t>
  </si>
  <si>
    <t xml:space="preserve">Se socializó por parte de la directora general del Instituto, tanto al BID como al Banco Mundial, el modelo general del flujo de la información, en el que se aclara las diferencias entre el SNC, el SINIC y el RDM. Se realizó la determinación de historias de usuario para el desarrollo de una funcionalidad que permita identificación de cambios en la base catastral teniendo como referencia la información registral, realizando validaciones, cruces y aplicaciones de cambios en el SNC, las cuales se están validando con la OIT_x000D_
Se realizó la homologación del modelo LADM y SNC _x000D_
En el segundo trimestre se identificaron nuevos componentes para esta actividad._x000D_
</t>
  </si>
  <si>
    <t xml:space="preserve">Se realizaron mesas de entendimiento técnico con la Dirección de tecnología de los siguientes requerimientos: _x000D_
1- Método auto declarativo 2- Protocolo único que permita cruzar las bases de datos de SNR y el IGAC a través de llaves únicas previamente definidas (ej. matricula inmobiliaria). 3- ETL Actualización catastral con enfoque multipropósito. Teniendo en cuenta que se construirá un nuevo SNC, se genera mapeo macroprocesos de actualización y conservación catastral y se identifican los actores que participaran en el levantamiento._x000D_
_x000D_
Se inicia el levantamiento de información de los requerimientos: 1- Publicaciones en diario oficial 2- Control de calidad operadores 3- Apertura del proceso de actualización/formación catastral_x000D_
</t>
  </si>
  <si>
    <t xml:space="preserve">Se realizaron mesas de entendimiento técnico con la Dirección de tecnología de los siguientes requerimientos: Método auto declarativo y Protocolo único que permita cruzar las bases de datos de SNR y el IGAC a través de llaves únicas previamente definidas (ej. matricula inmobiliaria). Se llevan a cabo mesas de trabajo entre el IGAC y SNR con el acompañamiento del DNP, de entendimiento técnico e interoperabilidad para la interrelación catastro – registro. Se realizó la entrega de los documentos de: la especificación de Publicación en diario oficial a la Dirección de Tecnología, Control de calidad operadores y Apertura del proceso de actualización/formación catastral. </t>
  </si>
  <si>
    <t>Anexaron lo correspondiente al avance</t>
  </si>
  <si>
    <t>Requerimientos y cronograma en evidencias</t>
  </si>
  <si>
    <t>Realizaron actividades para el avance en las especificaciones funcionales del SNC pero no hubo ejecucion en el avance</t>
  </si>
  <si>
    <t>Han realizado las gestiones correspondientes para cruzar las bases de datos de la SNR y el IGAC</t>
  </si>
  <si>
    <t>Se evidencia avance con documento de épicas de tramites catastrales.</t>
  </si>
  <si>
    <t xml:space="preserve">Se evidencia documentos en el avance de las especificaciones funcionales del SNC.Nota:para este trimestre se debio tenerel documento definitivo con las especificaciones </t>
  </si>
  <si>
    <t>Realizaron actividades para el avance en las especificaciones funcionales del SNC pero no hubo avance de esta actividad.</t>
  </si>
  <si>
    <t>Puesta en marcha del sistema de información  nacional de catastro</t>
  </si>
  <si>
    <t>Realizar las pruebas del SNC</t>
  </si>
  <si>
    <t>Se está a la espera de tener las especificaciones funcionales del SNC.</t>
  </si>
  <si>
    <t>Se está a la espera de tener las especificaciones funcionales del SNC</t>
  </si>
  <si>
    <t>Se realizaron pruebas al desarrollo de reglas de calidad de los insumos o productos entregados por los operadores que realicen en el proceso de actualización catastral con enfoque multipropósito. Para los demás requerimientos no se han entregado desarrollos para realizar pruebas</t>
  </si>
  <si>
    <t>no aplica para este trimestre. no se ha ejecutado ninguna meta, se espera que para el ultimo trimestre se ejecute toda la meta</t>
  </si>
  <si>
    <t>Realizaron pruebas y realcionan verificacion de validaciones SNC cumplieron con la meta</t>
  </si>
  <si>
    <t>No existe avance para esta actividad.</t>
  </si>
  <si>
    <t>Procedimientos en Word</t>
  </si>
  <si>
    <t>número</t>
  </si>
  <si>
    <t>Actualización, implementación y seguimiento de las actividades de MIPG</t>
  </si>
  <si>
    <t>Meta programada para los dos últimos trimestres</t>
  </si>
  <si>
    <t>Se está actualizando los procedimientos de Conservación Catastral y de elaboración de ZFHyG</t>
  </si>
  <si>
    <t xml:space="preserve">Procedimientos:Atención Solicitudes y Requerimientos por Parte de la Unidad Administrativa Especial de Gestión de Restitución de Tierras Despojadas (UAEGRTD) en el Marco de la Ley 1448 de 2011,Conservación catastral,Identificación de cambios físicos o jurídicos de los predios a partir del uso de fuentes primarias y secundarias,elaboración,revisión,modificación y aprobación de los estudios de zonas homogéneas físicas y geoeconómicas,avalúos comerciales,Levantamiento de Información Base para Índice de Valoración Predial -IVP,Expedición de Certificados Catastrales en el Marco de la Ley 1561 de 2012 y Expedición Certificado Plano Predial Catastral y Atención Requerimientos Judiciales de Jueces y/o Magistrados Civiles Especializados en Restitución de Tierras,en el Marco de la Ley 1448 de 2011 </t>
  </si>
  <si>
    <t>no hay actualizaciones a la fecha</t>
  </si>
  <si>
    <t>Realizaron la actualización de varios documentos dentro de la gestion catastral en un 43%</t>
  </si>
  <si>
    <t xml:space="preserve">PLANIGAC </t>
  </si>
  <si>
    <t>Se realizó seguimiento al primer trimestre de los riesgos establecidos para la Subdirección.</t>
  </si>
  <si>
    <t>Se realizó seguimiento al Segundo trimestre de los riesgos establecidos para la Subdirección.</t>
  </si>
  <si>
    <t>Se realizó seguimiento al Tercer trimestre de los riesgos establecidos para la Dirección.</t>
  </si>
  <si>
    <t>Se realizó seguimiento al cuarto trimestre de riesgos del proceso de gestión catastral</t>
  </si>
  <si>
    <t>el seguimiento lo hicieron en la plataforma de riesgos</t>
  </si>
  <si>
    <t>se direcciona al seguimiento de PLanner de riesgos</t>
  </si>
  <si>
    <t>la direccion de gestión catastral realizó el seguimiento al tercer trimestre a los riesgos establecidos para el proceso</t>
  </si>
  <si>
    <t>Realizaron el seguimiento al cuarto trimestre de riesgos del proceso de gestión catastral</t>
  </si>
  <si>
    <t>Se cargan evidencias en PLANIGAC</t>
  </si>
  <si>
    <t>Realizar reporte a los Producto, Trabajo y/o Servicio no Conforme del proceso.</t>
  </si>
  <si>
    <t>Formato de identificación y control de PTS</t>
  </si>
  <si>
    <t>Índice de Desempeño Institucional (IDI)</t>
  </si>
  <si>
    <t>Se hizo seguimiento al PTS No Conforme que se presentó para el primer trimestre de 2021, se adjunta como evidencias correos y matriz de PTS No Conforme</t>
  </si>
  <si>
    <t xml:space="preserve">Se hizo seguimiento al PTS No Conforme que se presentó para el segundo trimestre de 2021, se adjunta como evidencias correos y matriz de PTS No Conforme </t>
  </si>
  <si>
    <t xml:space="preserve">Se hizo seguimiento al PTS No Conforme que se presentó para el tercer trimestre de 2021, se adjunta como evidencias correos y cuadro resumen </t>
  </si>
  <si>
    <t>Se hizo seguimiento al PTS No Conforme que se presentó para el cuarto trimestre de 2021, se adjunta como evidencias correos y cuadro resumen.</t>
  </si>
  <si>
    <t>Registraron el seguimiento a nivel nacional de los productos no conformes</t>
  </si>
  <si>
    <t xml:space="preserve">Realizaron el cargue de evidencias por territorial de producto no conforme </t>
  </si>
  <si>
    <t>la direccion de gestión catastral realizó el seguimiento al tercer trimestre al Producto, Trabajo y/o Servicio no Conforme del proceso, anexando las evidencias correspondientes</t>
  </si>
  <si>
    <t>Realizaron el seguimiento de producto no conforme a nivel nacional</t>
  </si>
  <si>
    <t>Se evidencias correos y matriz de PTS No Conforme</t>
  </si>
  <si>
    <t>Gestión Comercial</t>
  </si>
  <si>
    <t xml:space="preserve">Plan de Mercadeo Formulado e implementado </t>
  </si>
  <si>
    <t>Garantizar la autosostenibilidad del Instituto por medio de estrategias de mercadeo y comercialización, orientadas a fortalecer la venta de productos y servicios de la entidad.</t>
  </si>
  <si>
    <t xml:space="preserve">Planeación Institucional </t>
  </si>
  <si>
    <t xml:space="preserve">Formular el plan de Mercadeo </t>
  </si>
  <si>
    <t xml:space="preserve">Documento Plan de Mercadeo formulado y aprobado por la alta gerencia. </t>
  </si>
  <si>
    <t xml:space="preserve">Oficina Comercial </t>
  </si>
  <si>
    <t xml:space="preserve">Número </t>
  </si>
  <si>
    <t>Plan de Mercadeo formulado</t>
  </si>
  <si>
    <t xml:space="preserve">Se formuló e implementó el Plan de Mercadeo de la entidad durante la vigencia 2021.  </t>
  </si>
  <si>
    <t xml:space="preserve">Se incluyen observaciones de carácter metodológico en el documento Plan de Mercadeo 2021. </t>
  </si>
  <si>
    <t>Sin meta asignada para el trimestre</t>
  </si>
  <si>
    <t xml:space="preserve">Información y Comunicación </t>
  </si>
  <si>
    <t>Transparencia, acceso a la información pública y Lucha contra la Corrupción.</t>
  </si>
  <si>
    <t>Actualizar el portafolio de productos y Servicios, alineado con el enfoque estratégico.</t>
  </si>
  <si>
    <t xml:space="preserve">Documento portafolio de productos y/o servicios aprobado por las áreas misionales.  Resolución de precios actualizada 2021. </t>
  </si>
  <si>
    <t xml:space="preserve">Informes de avance en la implementación del plan de mercadeo </t>
  </si>
  <si>
    <t xml:space="preserve">Se realizó la actualización del portafolio de productos y servicios, así como el componente de precios, expedidos a través de la resolución 481 de 2021, de acuerdo con el incremento del IPC 1,61% para la actual vigencia. </t>
  </si>
  <si>
    <t xml:space="preserve">A. Se remitió y consolidaron las solicitudes realizadas a las diferentes dependencias del instituto, sobre los productos del catálogo de bienes y servicios que ya no se están ofertando para hacer actualización de estos en el módulo de facturación ERP y SIIF Nación. B. Se actualizó el Portafolio de Productos y Servicios de la entidad durante la vigencia 2021.C. Se remitió correo con proyecto de resolución de precios 2022 para verificación de las dependencias del Instituto, teniendo en cuenta el índice de crecimiento del 3% del Banco de la República. _x000D_
</t>
  </si>
  <si>
    <t>De acuerdo con las evidencias suministradas, " Cátalogo bienes y servicios 2021" y resolución de actualización de precios se observa el desarrollo de la actividad.</t>
  </si>
  <si>
    <t xml:space="preserve">Servicio al ciudadano </t>
  </si>
  <si>
    <t xml:space="preserve">Gestionar las relaciones comerciales a través de las solicitudes que llegan de los diferentes grupos de interés publico y/o privados. . </t>
  </si>
  <si>
    <t xml:space="preserve">Actas de reunión - Llamadas telefónicas - Correos electrónicos enviados - Propuestas Técnicas y Económicas. </t>
  </si>
  <si>
    <t xml:space="preserve">Se respondieron las solicitudes realizadas por los clientes y/o grupos de interés públicos y privados, así como las remitidas por las diferentes dependencias del IGAC, por medio de correos electrónicos, llamadas telefónicas brindando la información en oportunidad. </t>
  </si>
  <si>
    <t xml:space="preserve">Se respondieron las solicitudes realizadas por los clientes y/o grupos de interés públicos y privados, así como las remitidas por las diferentes dependencias del IGAC en el mes de octubre, por medio de correos electrónicos, llamadas telefónicas brindando la información en oportunidad. </t>
  </si>
  <si>
    <t xml:space="preserve">La ejecución total está por debajo de lo programado.  </t>
  </si>
  <si>
    <t>De acuerdo con las evidencias suministradas, "Gestionar relaciones comerciales" se presentan las actividades desarrolladas para el fortalecimiento de las acciones comerciales con diferentes grupos de interes e instituciones.</t>
  </si>
  <si>
    <t>Tramitar la realización y envió de propuestas técnico económicas.</t>
  </si>
  <si>
    <t xml:space="preserve">Propuestas técnico economicas realizadas y enviadas. Reporte de correos remitidos a los futuros aliados estratégicos. </t>
  </si>
  <si>
    <t xml:space="preserve">Se enviaron las propuestas técnico económicas y cotizaciones de los siguientes productos o servicios: A.  Actualización Catastral: 49 propuestas B. Conservación Catastral: 36 propuestas. C.  Información catastral: 27 Propuestas. </t>
  </si>
  <si>
    <t xml:space="preserve">Se enviaron las propuestas técnico-económicas y cotizaciones de los siguientes productos o servicios: Actualización: 32 - Conservación: 13 - Información catastral: 13 - Publicaciones: 1_x000D_
</t>
  </si>
  <si>
    <t>De acuerdo con las evidencias suministradas, "Tramitar la realización y envió de propuestas técnico económicas" se osbserva el envío de diferentes propuestas.</t>
  </si>
  <si>
    <t xml:space="preserve">Brindar asistencia técnica comercial en la negociación con los aliados estratégicos a nivel nacional. (Áreas misionales, Direcciones Territoriales). 
</t>
  </si>
  <si>
    <t xml:space="preserve">Planillas de asistencia - Actas de reunión - Llamadas telefónicas - Correos electrónicos enviados.  </t>
  </si>
  <si>
    <t xml:space="preserve">Porcentaje </t>
  </si>
  <si>
    <t>Se hizo acompañamiento técnico  y socialización del proceso comercial informando el paso a paso  de los requisitos para suscripción de contratos para los diferentes procesos tales como: actualización, conservación, información catastral, servicios de laboratorio de suelos, entre otros</t>
  </si>
  <si>
    <t xml:space="preserve">Se enviaron los documentos que hacen parte de la etapa precontractual a los diferentes aliados estratégicos del Instituto con los que mantienen las relaciones comerciales y/o han aceptado las ofertas técnicas y económicas. Se realizaron continuamente reuniones con las áreas misionales de la entidad para avanzar en la elaboración de propuestas. </t>
  </si>
  <si>
    <t>Las evidencias suminitradas no corresponden al trimestre evaluado.</t>
  </si>
  <si>
    <t xml:space="preserve">Realizar mesas de trabajo con las áreas misionales para generar propuestas de valor frente a la gestión comercial. (procesos, personas, técnologia, servicio).  
</t>
  </si>
  <si>
    <t xml:space="preserve">Acta de reuniónes.  Planillas de asistencia - Actas de reunión - Llamadas telefónicas - Correos electrónicos enviados.  </t>
  </si>
  <si>
    <t>Se realizaron reuniones de trabajo con las diferentes dependencias del Instituto y direcciones territoriales brindando información técnica, suministrando documentos,  socialización de procedimientos.</t>
  </si>
  <si>
    <t xml:space="preserve">Se realizaron reuniones de seguimiento desde la Oficina Comercial con relación a la elaboración de cotizaciones, envío de información a las entidades, revisión de propuestas, seguimiento de facturación de contratos y formulación de estrategias de mercadeo. </t>
  </si>
  <si>
    <t>De acuerdo con las evidencias suministradas, "Realizxar mesas de trabajo con las áreas misionales" se observa ue se desarrollaron mesas de trabajo en el mes de agosto y septiembre.</t>
  </si>
  <si>
    <t xml:space="preserve">Gobierno Digital </t>
  </si>
  <si>
    <t>Actualizar y/o mantener los productos de la tienda virtual para la venta  de productos y servicios en línea.</t>
  </si>
  <si>
    <t xml:space="preserve">Reporte de actualización de los productos y/o servicios, asi como el seguimiento a las solicitudes de los clientes. 
Movimientos de inventario de nuevas publicaciones cargadas a 
tienda virtual. </t>
  </si>
  <si>
    <t>Se realizaron las actualizaciones de publicaciones de acuerdo con el inventario de productos de la tienda virtual.</t>
  </si>
  <si>
    <t>Se realizaron diferentes solicitudes de actualización de publicaciones para la venta en tienda virtual.</t>
  </si>
  <si>
    <t>De acuerdo con las evidencias suministradas,  "Actualizar mantener los productos de la tienda virtual" se observa que durante los meses de julio, agosto y septiembre se han ido actualizando los productos.</t>
  </si>
  <si>
    <t xml:space="preserve">Evaluación de resultados </t>
  </si>
  <si>
    <t xml:space="preserve">Seguimiento y evaluacion del desempeño institucional </t>
  </si>
  <si>
    <t xml:space="preserve">Realizar seguimiento al cumplimiento de la meta de ingresos a nivel nacional. </t>
  </si>
  <si>
    <t xml:space="preserve">Reportes y/o análisis del comportamiento de las ventas - Reportes SIIF mensuales. Reportes del Seguimiento en Comités con la Alta Gerencia. </t>
  </si>
  <si>
    <t>Informes de seguimiento al cumplimiento de la meta de ingresos del Instituto</t>
  </si>
  <si>
    <t xml:space="preserve">Producto </t>
  </si>
  <si>
    <t>Se realizaron los seguimientos sobre el cumplimiento de la meta de ingresos, se actualizó el archivo de comité reducido y gráficos con información del periodo, con  corte al último informe correspondiente al mes de agosto de 2021.</t>
  </si>
  <si>
    <t xml:space="preserve">Se realizaron los informes de seguimiento a la meta de ingresos y se presentaron en los diferentes comités con la Dirección. </t>
  </si>
  <si>
    <t xml:space="preserve">Se sugiere acopiar los documentos de seguimiento a las metas de ingresos. </t>
  </si>
  <si>
    <t>De acuerdo con las evidencias suministradas, "Ingresos SIIF Enero- Agosto" " Realizar Seguimiento a la meta de ingresos" se observa que durante los meses de julio, agosto y septiembre se realiza análisis y revisión de las metas de ingresos y su cumplimiento</t>
  </si>
  <si>
    <t>Implementar una (1) encuesta para medir el índice de satisfacción del cliente.</t>
  </si>
  <si>
    <t xml:space="preserve">Resultados de las encuestas y analisis de las mismas.  Correos eletrónicos y/o links de las encuestas enviadas. </t>
  </si>
  <si>
    <t xml:space="preserve">Medición del índice de satisfacción del cliente.  </t>
  </si>
  <si>
    <t xml:space="preserve">Eficacia </t>
  </si>
  <si>
    <t>Se proyectó encuesta en google forms y se remitió mediante correo electrónico a las diferentes entidades con las que tenemos relación comercial.</t>
  </si>
  <si>
    <t>Se hizo ajuste de la encuesta de satisfacción y se remitió nuevamente a través de correo electrónico a las diferentes entidades con las que tenemos relación comercial.</t>
  </si>
  <si>
    <t>Se sugiere adjuntar el documento completo resultados de la encuesta.</t>
  </si>
  <si>
    <t>De acuerdo con las evidencias suministradas, "Implementar encuesta indice satisfacción al cliente" se observa que durante el mes de septiembre se enviaron 22 encuestas a diferentes entidades con las que tiene relación el Instituto.</t>
  </si>
  <si>
    <t xml:space="preserve">Diseñar e implementar un (1) plan de mejora frente a los resultados de la medición de satisfacción del cliente. </t>
  </si>
  <si>
    <t xml:space="preserve">Plan de mejora diseñado y aprobado. </t>
  </si>
  <si>
    <t>Se diseñó plan de mejoramiento para medir la satisfacción del cliente y se hizo un análisis de resultados para generar acciones de mejora.</t>
  </si>
  <si>
    <t>Se sugiere acopiar el documento completo “Plan de Mejoramiento”</t>
  </si>
  <si>
    <t>Sin meta asignada para el trimestre.</t>
  </si>
  <si>
    <t>Implementar políticas y acciones enfocadas en el fortalecimiento institucional y la arquitectura de procesos como pilar estratégico del Institutocional</t>
  </si>
  <si>
    <t xml:space="preserve">Publicación de la documentacion actualizada del proceso. </t>
  </si>
  <si>
    <t>El pasado 22 de septiembre se estableció con la OAP el cronograma de actualización documental para el proceso comercial el cual se adjunta.</t>
  </si>
  <si>
    <t>Durante el semestre se actualizaron 2 documentos de 14 que tiene a cargo el proceso, el procedimiento Venta de Productos y/o Servicios por Contrato o Convenio y el formato Hoja de Control los cuales se pueden verificar en el Listado Maestro de Documentos</t>
  </si>
  <si>
    <t>De acuerdo con las evidencias suministradas, "Cronograma gestión Comercial" se observa que se establecen fechas para la actualización de los documentos.</t>
  </si>
  <si>
    <t>Reportes de segumiento, actas, correos, documento de implementación del plan anticorrupción.</t>
  </si>
  <si>
    <t>el proceso de Gestión Comercial no tiene a cargo actividades en el Plan Anticorrupción y Atención al Ciudadano, el seguimiento al Plan de Acción se realiza mediante el aplicativo PLANIGAC.</t>
  </si>
  <si>
    <t>No se presentan evidencias del desarrollo de la actividad.</t>
  </si>
  <si>
    <t>Identificar las acciones de mejora relacionadas al cumplimiento del FURAG que apliquen al proceso.</t>
  </si>
  <si>
    <t>Reportes, informes de las acciones de mejora implementadas.</t>
  </si>
  <si>
    <t>Esta actividad no está programada para el trimestre, sin embargo se anexa correo donde se confirma que el proceso de Gestión Comercial no tiene actividades programadas relacionadas al cumplimiento del FURAG que apliquen al proceso.</t>
  </si>
  <si>
    <t>Se anexa correo donde se confirma que el proceso de Gestión Comercial no tiene actividades programadas relacionadas al cumplimiento del FURAG que apliquen al proceso.</t>
  </si>
  <si>
    <t>Mapa de riesgos actualizado.</t>
  </si>
  <si>
    <t>Esta actividad no esta programada para el trimestre</t>
  </si>
  <si>
    <t>Se realiza mesa de trabajo con la OAP para revisar y actualizar el mapa de riesgo del proceso de acuerdo con la política de riesgos aprobada</t>
  </si>
  <si>
    <t>Realizar reporte a los producto, trabajo y/o servicio no conforme del proceso.</t>
  </si>
  <si>
    <t>Teniendo en cuenta que el producto, trabajo y/o servicio no conforme del proceso comercial esta orientado a la atención en la venta presencial, se solicito a la Oficina Asesora de Planeacion, se suspenda el reporte de este, hasta recibir los lineamientos por parte de la Dirección General, sobre como se realizara y controlara esta actividad por parte del proceso.</t>
  </si>
  <si>
    <t>Se evidencia correo que indica que no se genera producto, trabajo y/o servicio no conforme del proceso.</t>
  </si>
  <si>
    <t>Gestión Contractual</t>
  </si>
  <si>
    <t>Procesos de Contratación suscritos y perfeccionados</t>
  </si>
  <si>
    <t>Revisar, ajustar, consolidar y publicar el Plan Anual de Adquisiciones a nivel nacional</t>
  </si>
  <si>
    <t>Publicación en pagina WEB del PAA</t>
  </si>
  <si>
    <t>Porcentaje  de contratación adelantados</t>
  </si>
  <si>
    <t>Durante el primer trimestre se revisó, ajusto, consolido y se publicó el Plan Anual de Adquisiciones a nivel nacional esta actividad se desarrollo mensualmente</t>
  </si>
  <si>
    <t>Durante el segundo trimestre se revisó, ajusto, consolido y se publicó el Plan Anual de Adquisiciones a nivel nacional esta actividad se desarrollo mensualmente (https://www.igac.gov.co/transparencia-y-acceso-a-la-informacion-publica/plan-anual-de-adquisiciones)</t>
  </si>
  <si>
    <t>Durante el cuarto trimestre se revisó, ajusto, consolido y se publicó el Plan Anual de Adquisiciones a nivel nacional esta actividad se desarrollo mensualmente. (https://www.igac.gov.co/transparencia-y-acceso-a-la-informacion-publica/plan-anual-de-adquisiciones)</t>
  </si>
  <si>
    <t>Se verifica la información y la evidencia aportada: Documentos de PAA, al ser coincidentes se aprueba el seguimiento.</t>
  </si>
  <si>
    <t xml:space="preserve">Se verifica el seguimiento y la evidencia aportada, al ser coincidentes se aprueba el mismo.  </t>
  </si>
  <si>
    <t>De acuerdo con los soportes entregados se observa que se ha consolidado y ajustado el Plana anual de adquisiciones a nivel nacional de acuerdo con las necesidades de la entidad</t>
  </si>
  <si>
    <t>De acuerdo con las evidencias suministradas se observa que se ha consolidado y ajustado el Plan anual de adquisiciones en los meses de abril, mayo y junio.</t>
  </si>
  <si>
    <t>De acuerdo con las eviencias suministradas se observa que se ha reevisado ajustado, consolidado y publicado el Plan Anual de Adquisiciones a nivel nacional durante los meses de julio, agosto, septiembre</t>
  </si>
  <si>
    <t>Elaborar los procesos de contratación utilizando las plataformas dispuestas por el Gobierno Nacional</t>
  </si>
  <si>
    <t>Relación de contratos, informes</t>
  </si>
  <si>
    <t>Durante los meses de enero, febrero y marzo se elaboraron  los procesos de contratación utilizando las plataformas dispuestas por el Gobierno Nacional</t>
  </si>
  <si>
    <t>Durante los meses de abril, mayo y junio se elaboraron  los procesos de contratación utilizando las plataformas dispuestas por el Gobierno Nacional</t>
  </si>
  <si>
    <t>Durante los meses de julio, agosto y septiembre se elaboraron  los procesos de contratación utilizando las plataformas dispuestas por el Gobierno Nacional</t>
  </si>
  <si>
    <t>Durante los meses de octubre, noviembre y diciembre se elaboraron  los procesos de contratación utilizando las plataformas dispuestas por el Gobierno Nacional</t>
  </si>
  <si>
    <t>Se verifica la información y la evidencia aportada: Informes de contratación efectuada, al ser coincidentes se aprueba el seguimiento.</t>
  </si>
  <si>
    <t>De acuerdo con los soportes suministados y el documento "Informes de Gestión" se observa que para el mes de enero la Sede Central suscribio 132 contratos  y las direcciones territoriales 7 contratos, para el mes de Febrero Sede Central suscribio 241 contratos  y las direcciones territoriales 191, y para el mes de marzo Sede Central suscribio 105 contratos  y las direcciones territoriales 192 en las diferentes modalidades Contratación Directa- Interadministrativo, Contratación Directa - Prestación de Servicios personales, Selección abreviada - Acuerdo Marco de precios.</t>
  </si>
  <si>
    <t>Teniendo en cuenta los soportes suministrados, el documento "Informes de Gestión- Plan de acción 2021" se observa que para el mes de junio la sede central ha realizado 21 procesos de contratación, las direcciones territoriales 25 procesos, así mismo el plan de adquisiciones durante el mes de junio se modifio en 3 oportunidades.</t>
  </si>
  <si>
    <t xml:space="preserve">De acuerdo con los soportes suministrados, "Informes de Gestión- Plan de acción 2021" se observa que para el mes de julio la sede central realizó 36  procesos de contratación y las direcciones territoriales 64 procesos, el plan de adquisiciones se modifico 2 veces durante el mes de julio, en agosto la sede central realizó 37  procesos de contratación y las direcciones territoriales 130 procesos, el plan de adquisiciones se modifico 4 veces durante este mes. </t>
  </si>
  <si>
    <t xml:space="preserve">Apoyo precontractual y contractual para los procesos que se adelanten para la ejecución del crédito de banca multilateral </t>
  </si>
  <si>
    <t>Reuniones, correos electrónicos, informes</t>
  </si>
  <si>
    <t xml:space="preserve">El GIT de Gestión Contractual durante el primer trimestre estuvo apoyando el proceso  precontractual y contractual para los procesos que se adelanten para la ejecución del crédito de banca multilateral cuando fue requerido </t>
  </si>
  <si>
    <t xml:space="preserve">El GIT de Gestión Contractual durante el segundo trimestre estuvo apoyando el proceso  precontractual y contractual para los procesos que se adelanten para la ejecución del crédito de banca multilateral cuando fue requerido </t>
  </si>
  <si>
    <t xml:space="preserve">El GIT de Gestión Contractual durante el tercer trimestre estuvo apoyando el proceso  precontractual y contractual para los procesos que se adelanten para la ejecución del crédito de banca multilateral cuando fue requerido </t>
  </si>
  <si>
    <t xml:space="preserve">El GIT de Gestión Contractual durante el cuarto trimestre estuvo apoyando el proceso  precontractual y contractual para los procesos que se adelanten para la ejecución del crédito de banca multilateral cuando fue requerido </t>
  </si>
  <si>
    <t>Se verifica la información y la evidencia aportada: Reuniones realizadas, al ser coincidentes se aprueba el seguimiento.</t>
  </si>
  <si>
    <t>De acuerdo con las evidencias suministradas se oberva que en el mes de enero se adelanta el proceso de contratación de la consultora María Juliana Martínez lo cual se puede verificar con la revisión de documentos como lo constatan los correos del 27, 28 29 de enro y 01 de febrero de 2021. Además se realizan las respectivas aclaraciones de los procesos de contratación el 04 de febrero de 2021.</t>
  </si>
  <si>
    <t>Teniendo en cuenta los soportes suministrados se observa que el GIT de Gestión Contractual brindo los apoyos requeridos en las reuniones sostenidas en los meses de abril, mayo y junio.</t>
  </si>
  <si>
    <t>De acuerdo con las evidencias suministradas, soportes reuniones de julio, reuniones de la banca se observa que durante los meses de julio y agosto se brindo el apoyo requerido para los procesos de contratación.</t>
  </si>
  <si>
    <t>Brindar acompañamiento (capacitación, soporte y asesoría) a las diferentes áreas y Direcciones Territoriales del IGAC en asuntos contractuales en desarrollo de los procesos.</t>
  </si>
  <si>
    <t>El GIT de Gestión Contractual durante el primer trimestre prestó acompañamiento, soporte y asesoria a las diferentes áreas y Direcciones Territoriales del IGAC en asuntos contractuales en desarrollo de los procesos.</t>
  </si>
  <si>
    <t>El GIT de Gestión Contractual durante el segundo trimestre prestó acompañamiento, soporte y asesoria a las diferentes áreas y Direcciones Territoriales del IGAC en asuntos contractuales en desarrollo de los procesos</t>
  </si>
  <si>
    <t>El GIT de Gestión Contractual durante el tercer trimestre prestó acompañamiento, soporte y asesoria a las diferentes áreas y Direcciones Territoriales del IGAC en asuntos contractuales en desarrollo de los procesos</t>
  </si>
  <si>
    <t>El GIT de Gestión Contractual durante el cuarto trimestre prestó acompañamiento, soporte y asesoria a las diferentes áreas y Direcciones Territoriales del IGAC en asuntos contractuales en desarrollo de los procesos</t>
  </si>
  <si>
    <t>Se verifica la información y la evidencia aportada: correos electronicos, al ser coincidentes se aprueba el seguimiento.</t>
  </si>
  <si>
    <t>Se brinda apoyo a la Dirección Territorial Tolima respecto al accidente de un contratista como se pudo observar en los correos electrónicos 17, 27 de febrero, 4 , 8 y 11 de marzo, además se enviaron los lineamientos de contratación SECOP 2021 y los documentos de contratistas por correo electrónico el día 05 de febrero 2021.</t>
  </si>
  <si>
    <t>Teniendo en cuenta los soportes suministrados se observa que se birnda apoyo a la Dirección Territorial Santander para dar de alta unos contratos en el SIGEP, así mismo el apoyo a la Dirección Territorial Boyacá par dar por terminado un contrato de arrendamiento de bodega, de otra parte se asesora para la actualización de una supervisión en la Subdirección de Agrología, y documentos cargados con ocasión de las funciones de supervisión de la oficina asesora de planeación.</t>
  </si>
  <si>
    <t>De acuerdo con los soportes suministrados, reuniones para capacitación de supervisiores, correos electrónicos de soporte asesoría se observa el acompñamiento brindado para el correcto funcionamiento de la supervisión de los contratos.</t>
  </si>
  <si>
    <t>Elaborar los informes requeridos en desarrollo  del proceso de Gestión Contractual</t>
  </si>
  <si>
    <t>Informes</t>
  </si>
  <si>
    <t>Se elaborarón informes sobre el desarrollo del proceso de gestión contractual mensualmente</t>
  </si>
  <si>
    <t>Se elaborarón informes sobre el desarrollo del proceso de gestión contractual mensualmente, adicionalmente se publicó mensualmente los planes de adquisiciones (https://www.igac.gov.co/transparencia-y-acceso-a-la-informacion-publica/plan-anual-de-adquisiciones)</t>
  </si>
  <si>
    <t>Se verifica la información y la evidencia aportada: Listados de contratos, al ser coincidentes se aprueba el seguimiento.</t>
  </si>
  <si>
    <t>De acuerdo con los soportes suministrados se observa que se han publicado los contratos suscritos en los meses de enero, febrero y marzo del 2021.</t>
  </si>
  <si>
    <t>Teniendo en cuenta los soportes suministrados se presenta relación de 46 contratos suscritos a nivle nacional durante el mes de junio.</t>
  </si>
  <si>
    <t>De acuerdo con los soportes suministrados, Contratos Julio, agosto y septiembre se observa que los procesos de contratación suscritos se han publicado y perfeccionado en los tiempos establecidos.</t>
  </si>
  <si>
    <t xml:space="preserve">Socializaciones y sensibilizaciones en temas en contratación y supervisión </t>
  </si>
  <si>
    <t>Realizar capacitaciones a los funcionarios y contratistas a nivel nacional, de acuerdo a los procedimientos de Contratación y supervisión e interventoría y demás formatos</t>
  </si>
  <si>
    <t>Lista de asistencia, programación de las socializaciones</t>
  </si>
  <si>
    <t>Actividades de socialización y sensibilizaciones realizadas</t>
  </si>
  <si>
    <t>Durante el primer trimestre del año el GIT Gestión Contractual realizaron capacitaciones a funcionarios y contratistas del IGAC</t>
  </si>
  <si>
    <t>Durante el segundo trimestre del año el GIT Gestión Contractual realizó 7 capacitaciones a funcionarios y/o contratistas del IGAC</t>
  </si>
  <si>
    <t>Durante el tercer trimestre del año el GIT Gestión Contractual realizó 10 capacitaciones a funcionarios y/o contratistas del IGAC</t>
  </si>
  <si>
    <t>Durante el cuarto trimestre del año el GIT Gestión Contractual realizó 17 capacitaciones a funcionarios y/o contratistas del IGAC</t>
  </si>
  <si>
    <t>Se verifica la información y la evidencia aportada: Registros de asistencia, al ser coincidentes se aprueba el seguimiento.</t>
  </si>
  <si>
    <t>De acuerdo con las evidencias suministradas se observan listados de asistencia de capacitaciones realizadas en temas relacionados con supervisión y contratación en las siguientes fechas: 01 de marzo Dirección Territorial Boyacá 7 participantes, 25 de febrero Sede Central 17 participantes, 01 de marzo Dirección Territorial Caldas 7 Participantes, 09 de marzo Dirección Territorial Huila, Cesar 12 participantes, 16 de marzo Dirección Territorial Valle, Tolima 11 participantes, dando cumplimiento así a la actividad.</t>
  </si>
  <si>
    <t>Teniendo en cuenta los soportes suministrados se observan capacitaciones realizadas los días 8 de abril, 03 de mayo, 30 de mayo,4 de junio, 17 de junio.</t>
  </si>
  <si>
    <t>De acuerdo con los soportes suministrados, Registros de asistencia de fecha 02, 07,08,09 y 13 de julio, 01 de agosto, 01 y 06 dde septiembre se observa la socialización y capacitación en temas relacionados con supervisión de contratos.</t>
  </si>
  <si>
    <t>Elaborar y publicar tips (recomendaciones sencillas y precisas sobre los temas más relevantes a tener en cuenta en las diferentes etapas contractuales).</t>
  </si>
  <si>
    <t>Publicación de los tips y/o correo solicitando la publicación de los tips</t>
  </si>
  <si>
    <t>El GIT de Gestión Contractual publicó 5 tips</t>
  </si>
  <si>
    <t>El GIT de Gestión Contractual publicó 5 tips durante el segundo trimestre</t>
  </si>
  <si>
    <t>El GIT de Gestión Contractual publicó 2 tips durante el tercer trimestre</t>
  </si>
  <si>
    <t>El GIT de Gestión Contractual publicó 3 tips durante el tercer trimestre</t>
  </si>
  <si>
    <t>Se verifica la información y la evidencia aportada: Correos electronicos, al ser coincidentes se aprueba el seguimiento.</t>
  </si>
  <si>
    <t>De aucerdo con las evidencias suministradas el GIT de Gestión contractual durante el trimestre realizó envío de tips mediante correos electrónicos de fechas 08 de enero, 21 de enero, 04 de febrero, 18 de febrero y 19 de marzo dando así cumplimiento a la actividad.</t>
  </si>
  <si>
    <t>Teniendo en cuenta los soportes suministrados se observa el envío de tips por medio de correo electrónico de fechas 08 de abril, 07 de mayo y 25 de mayo relacionados con las funciones de la supervisión de contratos.</t>
  </si>
  <si>
    <t>De acuerdo con los soportes suministrados, se observa que se envian tips relacionados con el proceso de supervisión por medio de correo electrónico de fecha 09 de juio y 13 de agosto.</t>
  </si>
  <si>
    <t>Avance en la actualización, implementación y seguimiento de las actividades de MIPG</t>
  </si>
  <si>
    <t>Esta actividad se desarrollara en los siguientes trimestres</t>
  </si>
  <si>
    <t>Esta actividad será desarrollada a partir del tercer trimestre</t>
  </si>
  <si>
    <t>Se realizó cronograma de actualización dela documentacion del SGI</t>
  </si>
  <si>
    <t>Durante el cuarto trimestre se actualizó la caracterización, los procedimientos y formatos del proceso (https://www.igac.gov.co/es/listado-maestro-de-documentos?shs_term_node_tid_depth=198&amp;field_tipo_de_documento_tid=All&amp;title=&amp;field_codigo_value=)</t>
  </si>
  <si>
    <t>esta actividad se desarrollara en los siguientes periodos</t>
  </si>
  <si>
    <t>sin meta asignada para el periodo</t>
  </si>
  <si>
    <t xml:space="preserve">Sin avance para el periodo </t>
  </si>
  <si>
    <t>Sin meta asignada para el trimestre y sin evidencias de ejecución de la misma.</t>
  </si>
  <si>
    <t>No se presentan evidencias que demuestren el avance de la actividad.</t>
  </si>
  <si>
    <t xml:space="preserve">Realizar las actividades contempladas en el plan anticorrupción a cargo del proceso. </t>
  </si>
  <si>
    <t>El GIT realizó el seguimiento a las actividades del PAAC</t>
  </si>
  <si>
    <t>El GIT de contratación  realizó el seguimiento a las actividades del PAAC</t>
  </si>
  <si>
    <t>Se verifica la información y la evidencia aportada: Correo electronico, plan anticorrupción con seguimiento, al ser coincidentes se aprueba el seguimiento.</t>
  </si>
  <si>
    <t>De acuerdo con las evidencias suministradas el GIT de Contratación realiza entrega del seguimiento del primer trimestre al Plan anticorrupción el día 14 de abril a la Oficina asesora de pLaneación junto con los soportes correspondientes, dadno así cummplimiento a la actividad.</t>
  </si>
  <si>
    <t>Teniendo en cuenta los soportes suministrados se observa que el GIT de Gestión Contractual realiza seguimiento a las actividades contempladas en el Plan de Anticorrupción y Atención al Ciudadano.</t>
  </si>
  <si>
    <t>De acuerdo con los soportes suministrados, correo electrónico del 14 de octubre se observa envío del seguimiento realizado al PLan Anticorrupción y Atención al Ciudadano.</t>
  </si>
  <si>
    <t xml:space="preserve">Identificar las acciones de mejora relacionadas al cumplimiento del FURAG que apliquen al proceso. </t>
  </si>
  <si>
    <t>Esta actividad se desarrollará a partir del tercer trimestre</t>
  </si>
  <si>
    <t>En el mes de septiembre se realizó la reunión con la OAP para identificar las acciones de mejora respecto al FURAG</t>
  </si>
  <si>
    <t>Esta actividad fue cumplida en el trimestre anterior</t>
  </si>
  <si>
    <t>esta actividad se desarrolla en los siguientes periodos</t>
  </si>
  <si>
    <t>se inicia en el tercer trimestre</t>
  </si>
  <si>
    <t>Se verifica la información y la evidencia aportada: archivos preparación FURAG, al ser coincidentes se aprueba el seguimiento.</t>
  </si>
  <si>
    <t xml:space="preserve">Actividad cumplida en el trimestre anterior </t>
  </si>
  <si>
    <t>Sin meta asignada para el trimestre y sin evidencias de su ejecución.</t>
  </si>
  <si>
    <t>Sin meta asignada en el trimestre y sin evidencias de ejecución de la misma.</t>
  </si>
  <si>
    <t>De acuerdo con los soportes suministrados, "Preparación FURAG 2021 y correo electrónico de fecha 29 de septiembre" se realiza revisión de fechas de cumplimiento y responsables para el proceso de gestión contractual.</t>
  </si>
  <si>
    <t>Desde la reunión de la identificación de las acciones de mejora, se esta realizando control a las mismas para generar el efectivo cumplimiento</t>
  </si>
  <si>
    <t>Se realizó la validación de las acciones de mejora del proceso con Furag</t>
  </si>
  <si>
    <t>se desarrolla a partir del tercer trimestre</t>
  </si>
  <si>
    <t>Se verifica la información y la evidencia aportada: Documentos FURAG, al ser coincidentes se aprueba el seguimiento.</t>
  </si>
  <si>
    <t>Sin meta asignada  para el trimestre y sin evidencias de su ejecución.</t>
  </si>
  <si>
    <t>De acuerdo con los soportes suministrados, "Preparación FURAG 2021 " se diligencia una versión preliminar de las preguntas del formulario FURAG</t>
  </si>
  <si>
    <t>Esta actividad se realizará en el cuarto trimestre</t>
  </si>
  <si>
    <t>se desarrolla en los periodos siguientes</t>
  </si>
  <si>
    <t>se realia seguimiento en tercer trimestre</t>
  </si>
  <si>
    <t>Sin meta programada para el periodo</t>
  </si>
  <si>
    <t>Gestión de Comunicaciones</t>
  </si>
  <si>
    <t>Gestión de Comunicaciones Externas</t>
  </si>
  <si>
    <t>Plan Estratégico de comunicaciones formulado e implementado.</t>
  </si>
  <si>
    <t xml:space="preserve">Trabajar de manera colaborativa y participativa con nuestras partes interesadas para la generación de valor público. </t>
  </si>
  <si>
    <t>Fortalecimiento de estrategias de comunicación institucional</t>
  </si>
  <si>
    <t>Información y Comunicación</t>
  </si>
  <si>
    <t>Transparencia, acceso a la información pública y Lucha contra la Corrupción</t>
  </si>
  <si>
    <t xml:space="preserve">Diseñar el Plan Estratégico de Comunicaciones de la entidad. </t>
  </si>
  <si>
    <t>Documento Plan Estratégico de comunicaciones.</t>
  </si>
  <si>
    <t>Oficina Asesora de Comunicaciones</t>
  </si>
  <si>
    <t xml:space="preserve">Plan estratégico de comunicaciones formulado. </t>
  </si>
  <si>
    <t xml:space="preserve">El documento Plan Estratégico de Comunicaciones se encuentra publicado en la página web institucional. </t>
  </si>
  <si>
    <t>Actividad cumplida en el primer trimestre</t>
  </si>
  <si>
    <t xml:space="preserve">Actividad sin programación y reporte de avance en el periodo. </t>
  </si>
  <si>
    <t>Se verificó el avance de la actividad con el Diseño del Plan estratégico de comunicaciones 2021con sus contenidos como los pilares, el objetivo, objetivos específicos y las tácticas de comunicación; así como su publicación en la página web de la institución.</t>
  </si>
  <si>
    <t xml:space="preserve">Realizar foros a nivel Nacional sobre los avances de la Política de Catastro Multipropósito. </t>
  </si>
  <si>
    <t xml:space="preserve">Fotografías, videos, listas de asistencia. </t>
  </si>
  <si>
    <t>Actividades del plan estratégico de comunicaciones externas implementadas</t>
  </si>
  <si>
    <t xml:space="preserve">Se realizó el foro ‘Así evoluciona la gestión catastral en Colombia’, con dos (2) paneles: 1ro de entidades del gobierno nacional y el 2do de buenas prácticas en el territorio. _x000D_
</t>
  </si>
  <si>
    <t xml:space="preserve">Se realizó el foro Colombia Tierra de Todos en conjunto con coordinación con Presidencia de la República. </t>
  </si>
  <si>
    <t>Se realizaron tres (3) foros durante el trimestre: 1. Foro Catastro Multipropósito. Nuevos retos, nuevos profesionales. 2. Catastro Multipropósito: Nuevos retos, nuevas oportunidades. 3. Lanzamiento proyecto de fortalecimiento de capacidades territoriales Boyacá.</t>
  </si>
  <si>
    <t xml:space="preserve">Actividad sin programación ni reportes de avance durante el periodo. </t>
  </si>
  <si>
    <t>Se verifica la realización de la actividad con el Foro "Así evoluciona la gestión Catastral en Colombia", con fecha del 24 de marzode 2021.</t>
  </si>
  <si>
    <t>Sin meta para el periodo, sin embargo, se evidencia la  realización del foro Colombia Tierra de Todos en conjunto con coordinación con Presidencia de la República.</t>
  </si>
  <si>
    <t>Sin meta para el periodo, sin embargo, se evidencia la  realización del Foro Catastro Multipropósito, Lanzamiento proyecto de fortalecimiento de capacidades territoriales Boyacá.</t>
  </si>
  <si>
    <t xml:space="preserve">Realizar publicaciones en la página web y redes sociales sobre temas estratégicos de la entidad. </t>
  </si>
  <si>
    <t>Publicación de comunicados. (Comunicados de prensa, crónicas, crecimiento de seguidores interacciones en redes sociales, boletines, entre otros).</t>
  </si>
  <si>
    <t xml:space="preserve">Durante el primer trimestre se realizaron las públicaciones en las herramientas de comunicación dispuestas para tal fin asi: 18 publicaciones en la página web y 478 publicaciones a través de las redes sociales (Twitter, Facebook e Instagram). </t>
  </si>
  <si>
    <t xml:space="preserve">Durante el segundo trimestre se realizaron 19 publicaciones en la página web y 491 mensajes a través de las redes sociales (Twitter, Facebook e Instagram). </t>
  </si>
  <si>
    <t xml:space="preserve">Durante el tercer trimestre se realizaron 26 publicaciones en la página web y 453 mensajes a través de las redes sociales (Twitter, Facebook e Instagram). </t>
  </si>
  <si>
    <t xml:space="preserve">Durante el cuarto trimestre se realizaron 32 publicaciones en la página web y se publicaron 490 mensajes a través de las redes sociales (Twitter, Facebook e Instagram). </t>
  </si>
  <si>
    <t xml:space="preserve">Se constata la actividad con la publicación de 18 temas de los cuales se citan los siguientes: La dinámica inmobiliaria repuntó en 2020, Sesquilé fue habilitado por el IGAC como gestor catastral, Colombia tiene el atlas más moderno de su historia y estará al servicio de todo el país: Presidente Duque, y VIVI: la nueva plataforma virtual del IGAC para solicitar trámites catastrales sin salir de casa.  </t>
  </si>
  <si>
    <t>En el autoseguimiento se reporta la realización de 19 publicaciones en la página web y 491 mensajes a través de las redes sociales (Twitter, Facebook e Instagram).</t>
  </si>
  <si>
    <t>En el autoseguimiento se reporta la realización de 26 publicaciones en la página web y 453 mensajes a través de las redes sociales (Twitter, Facebook e Instagram</t>
  </si>
  <si>
    <t xml:space="preserve">Realizar trasmisiones en vivo a través de FacebookLive (Política de Catastro Multipropósito y/o temas estratégicos de la entidad). </t>
  </si>
  <si>
    <t xml:space="preserve">Reportes de social media, video de la trasmisión, fotografías. </t>
  </si>
  <si>
    <t xml:space="preserve">Se realizaron los siguientes tranmisiones en vivo a través de Facebook Live de la siguiente manera: En enero el Live 1. "Resultados de una buena Administración Catastral: Soacha. En Febrero se retransmitió a través de la página del IGAC 2. "Llanzamiento de Colombia en Mapas. En Marzo: 3."Avances del Catastro Multipropósito", 4. La mujer en las políticas de desarrollo territorial, Foro sobre 5. Colombia en Mapas (producido por Caracol Radio) y por último 6. Lanzamiento de VIVI la nueva plataforma de trámites de la entidad. </t>
  </si>
  <si>
    <t>Se realizaron los siguientes Facebook Live: Innovación en los análisis de suelos. 2. Fortalecimiento de la ICDE de los colombianos. 3. ¿Cómo sacarle provecho a Colombia en Mapas? 4. Foro Agrología, clave para el ordenamiento integral del territorio.</t>
  </si>
  <si>
    <t>Se realizaron dos (2) Facebook Live: 1. ¿Cómo sacarle provecho a Colombia en Mapas? 2. Foro Catastro Multipropósito. Nuevos retos, nuevos profesionales</t>
  </si>
  <si>
    <t xml:space="preserve">Se realizaron 8 Facebook Live durante el trimestre sobre temas misionales y estratégicos de la entidad, sobre temas tecnológicos de la entidad y su nueva plataforma ICDE. </t>
  </si>
  <si>
    <t xml:space="preserve">Se evidencia durante el periodo  la realización de 6 transmisiones en vivo, lal cual supera la meta programada, que era de 2. </t>
  </si>
  <si>
    <t>Se evidencia la realización Facebook Live en Innovación en los análisis de suelos, Fortalecimiento de la ICDE de los colombianos, ¿Cómo sacarle provecho a Colombia en Mapas, Foro Agrología, clave para el ordenamiento integral del territorio.</t>
  </si>
  <si>
    <t>Se evidencia la realización de dos  Facebook Live, el primero fue  Cómo sacarle provecho a Colombia en Mapas? 2. Foro Catastro Multipropósito.</t>
  </si>
  <si>
    <t xml:space="preserve">Diseñar los planes de medios sobre temas estratégicos para la Entidad. </t>
  </si>
  <si>
    <t>Documentos de planes de medios.</t>
  </si>
  <si>
    <t xml:space="preserve">Se diseñaron los planes de medios para: 1. La rueda de prensa sobre los avances de la política de Catastro Multipropósito, 2. Lanzamiento de Colombia en Mapas, 3. Plan de medios de VIVI. 4. Plan de medios del foro de gestión catastral. </t>
  </si>
  <si>
    <t>Se diseñaron los planes de medios para: 1. Colombia Tierra de Todos. 2. Plenaria ICDE. 3. Día de la Tierra. 4. El Catastro Multipropósito va por buen camino.  5. Trámites a la mano de los Colombianos’</t>
  </si>
  <si>
    <t xml:space="preserve">Se realizaron cuatro (4) planes de medios: 1. El IGAC a la Vanguardia de la Globalización. 2. Taller Colombia en Mapas. 3. Foro Catastro Multipropósito: Nuevos Retos, Nuevos Profesionales. 4. Ventajas y beneficios del Catastro Multipropósito para el país. </t>
  </si>
  <si>
    <t xml:space="preserve">Se realizaron 2 planes de medios durante el trimestre, sobre temas relevantes para el Instituto. </t>
  </si>
  <si>
    <t xml:space="preserve">Se verifica el diseño de 4 planes de medios con La rueda de prensa sobre los avances de la política de Catastro Multipropósito, Lanzamiento de Colombia en Mapas, Plan de medios de VIVI, y Plan de medios del foro de gestión catastral. </t>
  </si>
  <si>
    <t>Se evidencia el diseño de planes de medios sobre temas estratégicos para la Entidad.</t>
  </si>
  <si>
    <t xml:space="preserve">Se evidencia la realizacion de 4 planes de medios sobre temas estrategicos para la entidad </t>
  </si>
  <si>
    <t>Formalizar alianzas estratégicas en medios de comunicación para alcanzar publicaciones. (Radio y/o Prensa y/o Televisión y/o Medios Digitales).</t>
  </si>
  <si>
    <t xml:space="preserve">Reporte de Free Press, publicaciones en medios de comunicación, reporte de presencia regional. </t>
  </si>
  <si>
    <t xml:space="preserve">En el primer trimestre se registraron 201 registros en medios de comunicación tanto nacionales como regionales, lo que representa un ahorro de $357.756.767 a la fecha en Free Press para la Entidad. </t>
  </si>
  <si>
    <t>Se formalizaron  149 alianzas estratégicas con los principales medios de comunicación del país y un ahorro para la entidad $92.040.711</t>
  </si>
  <si>
    <t xml:space="preserve">Se formalizaron 95 alianzas estratégicas con los principales medios de comunicación del país, lo que trae un ahorro para la entidad de $192.838.105 en Free Press. </t>
  </si>
  <si>
    <t xml:space="preserve">Se formalizaron 66 alianzas estratégicas con diferentes medios de comunicación nacionales y regionales, el cuál significo un ahorro para la entidad  de 226 millones en free press aproximadamente. </t>
  </si>
  <si>
    <t>se sugiere validar la pertinencia de evidenciar a través de un indicacor la gestion que se realiza en ahorros para la entidad por publicaciones alcanzadas en medios de comunicacion.</t>
  </si>
  <si>
    <t xml:space="preserve">Se valida la actividad en un número superior al programado (meta=38 - alcanzado=201), y su representación de ahorro en $357.756.767. </t>
  </si>
  <si>
    <t>se evidenció el cargue de la evidencia y el reporte del avance, con los soportes sumnisitrados por el proceso.</t>
  </si>
  <si>
    <t>Se evidencia formato donde se formalizaron 95 alianzas estratégicas con los principales medios de comunicación del país</t>
  </si>
  <si>
    <t xml:space="preserve">Realizar publicaciones de columnas digitales de la Dirección General. </t>
  </si>
  <si>
    <t xml:space="preserve">Columnas digitales. </t>
  </si>
  <si>
    <t xml:space="preserve">Durantre el primer trimestre se publicaron 6 columnas de la Directora sobre los retos de la entidada nivel del Plan Nacional de Desarrollo y temas misionales de la Entidad como son: Catastro multipropósito, dinámica inmobiliaria y desarrollo del Atlas Digital para el acceso a la información producida por la Entidad por parte de todos los grupos de interés y/o ciudadanos. </t>
  </si>
  <si>
    <t xml:space="preserve">Durante el segundo trimestre se realizaron 5 columnas digitales de la Dirección General sobre: 1. El Catastro Multipropósito va por buen camino. 2. Trámites a la mano de los colombianos. 3. A mejorar la productividad y sostenibilidad del suelo. 4. Fortalecimiento y uso de los datos geográficos, un tema trascendental para la administración territorial. 5. El IGAC un hito en la consolidación de la información Geográfica en Colombia. _x000D_
</t>
  </si>
  <si>
    <t xml:space="preserve">Durante el tercer trimestre se realizaron cuatro (4) columnas digitales de la Dirección General sobre: 1. Colombia en Mapas: Una plataforma para la transformación. 2. Agrología y su impacto en la construcción de país. 3. El IGAC en camino a la innovación de su infraestructura digital. 4. La funcionalidad del nuevo Marco de Referencia de la ICDE frente al Catastro Multipropósito. </t>
  </si>
  <si>
    <t>Durante el periodo se realizó y publicó dos (2) columnas de opinión “Lineamientos que garantizan la gestión de la información y producción cartográfica en Colombia”, "Gracias a la gestión realizada en 2021, seguimos avanzando en el fortalecimiento de la ICDE"</t>
  </si>
  <si>
    <t>Durante el periodo se evidencia la realización de 6 columnas de la directora en dos medios de comunicación, superando la meta programada que fué de 3.</t>
  </si>
  <si>
    <t>Se evidencia durante el trimestre la realización de 5 columnas digitales de la Dirección General, en diferentes temas de interés.</t>
  </si>
  <si>
    <t>Se evidencia durante el trimestre la realización de 4  columnas digitales de la Dirección General, en diferentes temas de interés para la entidad.</t>
  </si>
  <si>
    <t>Diseñar y ejecutar campañas para la promoción de los productos y/o servicios de la Entidad.</t>
  </si>
  <si>
    <t xml:space="preserve">Brief de las campañas, publicaciones en medios tradicionales y/o alternativos. </t>
  </si>
  <si>
    <t xml:space="preserve">Se diseño y ejecutó la campaña para el producto certificados catastrales en linea, la cúal incluye un toturial para adquirir certificados catastrales a través de la plataforma virtual. </t>
  </si>
  <si>
    <t xml:space="preserve">Se realizaron las siguientes campañas para la promoción de los productos y/o servicios: 1. Cada martes se publica #ElMapaDeLaSemana con información de Colombia en Mapas. 2. Se realizaron publicaciones con información de la ICDE y el Marco de Referencia Geoespacial, para dárselo a conocer a los ciudadanos. 3. Se realizó campaña de los trámites que se pueden radicar en la nueva Ventanilla Integrada Virtual del IGAC - VIVI._x000D_
</t>
  </si>
  <si>
    <t xml:space="preserve">Se realizaron 12 campañas para la promoción de los productos y/o servicios, dentro de las que se encuentran: El mapa de la semana con información de Colombia en Mapas. ICDE y el Marco de Referencia Geoespacial, Trayectoria del IGAC, ICDE para la gestión catastral. ICDE para los territorios, ICDE en Boyacá, Colombia OT y Catastro Multipropósito. </t>
  </si>
  <si>
    <t xml:space="preserve">Se realizaron 29 campañas para la promoción de los productos y/o servicios, dentro de las que se encuentran: #ElMapaDeLaSemana con información de Colombia en Mapas, plataforma ICDE, Servicios Laboratorio Nacional de Suelos y Catastro Multipropósito. </t>
  </si>
  <si>
    <t>Se evidencia el diseño y cargue de la campaña para el producto certificado catastral, en plataforma virtual.</t>
  </si>
  <si>
    <t>De acuerdo a lo aportado por el proceso se evidencia el diseño y ejecución de campañas para la promoción de los productos y/o servicios de la Entidad.</t>
  </si>
  <si>
    <t>De acuerdo a lo aportado por el proceso se evidencia la realizaron  de 12 campañas para la promoción de los productos y/o servicios de la entidad.</t>
  </si>
  <si>
    <t xml:space="preserve">Compilar y remitir al área competente las solicitudes que llegan de los ciudadanos a través de las redes sociales. </t>
  </si>
  <si>
    <t xml:space="preserve">Reporte de solicitudes. 
</t>
  </si>
  <si>
    <t xml:space="preserve">Se recopilaron y remitieron al área competente 792 mensajes directos de los ciudadanos recibidos a través de las redes sociales.  </t>
  </si>
  <si>
    <t xml:space="preserve">Se recopilaron y remitieron al área competente 753 mensajes directos de los ciudadanos recibidos a través de las redes sociales.  </t>
  </si>
  <si>
    <t xml:space="preserve">Se recopilaron y remitieron al área competente 844 mensajes directos de los ciudadanos recibidos a través de las redes sociales.  </t>
  </si>
  <si>
    <t xml:space="preserve">Se recopilaron y remitieron al área competente 1.242 mensajes directos de los ciudadanos recibidos a través de las Redes Sociales.  </t>
  </si>
  <si>
    <t>Se constata la recopilación y remisión mediante documento soporte de 792 mensajes de los ciudadanos recicibidos a través de las redes sociales.</t>
  </si>
  <si>
    <t xml:space="preserve">Se evidencia la compilación y remición  a las áreas competente las solicitudes allegadas de los ciudadanos a través de las redes sociales en el periodo. </t>
  </si>
  <si>
    <t xml:space="preserve">Se evidencia la compilación y remición  a las áreas competente las solicitudes allegadas de los ciudadanos a través de las redes sociales en e tercer  periodo. </t>
  </si>
  <si>
    <t>Gestión de Comunicaciones Internas</t>
  </si>
  <si>
    <t xml:space="preserve">Realizar campañas internas con el propósito de informar, socializar y que permitan fortalecer el sentido de pertenencia entre los servidores públicos de la entidad. </t>
  </si>
  <si>
    <t xml:space="preserve">Piezas de comunicación, correos electrónicos enviados, publicación en campañas e intranet.  </t>
  </si>
  <si>
    <t>Actividades del plan estratégico de comunicaciones internas implementadas</t>
  </si>
  <si>
    <t xml:space="preserve">Se diseñaron y ejecutaron las campañas internas: 1. Yo Soy IGAC y 2. Juntos Avanzamos. </t>
  </si>
  <si>
    <t xml:space="preserve">Se diseñaron y ejecutaron las campañas internas: 1. Diseño y ejecución de la campaña interna CheckList IGAC, cuyo propósito es dar a conocer la nueva herramienta de comunicación e información a los planes de Talento Humano. </t>
  </si>
  <si>
    <t>Se diseñaron y ejecutaron cuatro (4) campañas internas como : La ruta del cambio, Soy cultura IGAC e historias que transcienden.</t>
  </si>
  <si>
    <t xml:space="preserve">Se diseñaron y ejecutaron 3 campañas internas durante el trimestre inherentes al tema principal: "Historias que Trascienden". </t>
  </si>
  <si>
    <t>De acuerdo a lo aportado por el proceso, se verifica  el diseño y ejecución de 2 campañas internas, Yo Soy IGAC y Juntos Avanzamos. Se supera lo programado en el periodo.</t>
  </si>
  <si>
    <t>Se constató el diseño y ejecución de la campaña interna CheckList IGAC.</t>
  </si>
  <si>
    <t>Para el tercer trimestre se evidencia el diseño y ejecucion de 4 campañas internas para el IGAC</t>
  </si>
  <si>
    <t xml:space="preserve">Mantener actualizado el boletín institucional como espacio de participación con el cliente interno. </t>
  </si>
  <si>
    <t xml:space="preserve">Boletín actualizado y difundido. </t>
  </si>
  <si>
    <t xml:space="preserve">Se realizaron cuatro (4) actualizaciones del boletín institucional IGAC al día durante el trimestre. </t>
  </si>
  <si>
    <t xml:space="preserve">Se realizaron 6 actualizaciones del boletín institucional IGAC al día; entre los que se destacan los avances del Instituto frente a los procesos de actualización en el Departamento de Boyacá. </t>
  </si>
  <si>
    <t xml:space="preserve">Se realizaron seis (6) actualizaciones del boletín institucional IGAC al día; entre los que se destacan: reconocimiento de pacto global al IGAC, Ibagué se habilita como gestor catastral, agrología y su impacto en la construcción de país. </t>
  </si>
  <si>
    <t xml:space="preserve">Se realizaron cinco actualizaciones del boletín institucional IGAC al día durante el trimestre. </t>
  </si>
  <si>
    <t>Se verifican las 4  actualizaciones del boletín en el el trimestre; ejecutado igual a lo programado.</t>
  </si>
  <si>
    <t>Se constató la realización del diseño y ejecución de las campañas internas, como espacio de participación con el cliente IGAC.</t>
  </si>
  <si>
    <t>Se constató la realización  de seis actualizaciones del boletín institucional IGAC al día, actividades que mantienen actualizado el boletin institucional.</t>
  </si>
  <si>
    <t>Divulgar en los diferentes canales del instituto, contenidos sobre la importancia del cuidado y prevención del COVID-19.</t>
  </si>
  <si>
    <t xml:space="preserve">Piezas de comunicación, correos electrónicos enviados, publicación en campañas e IGANET. </t>
  </si>
  <si>
    <t xml:space="preserve">Se divulgó a través de piezas TIPS del protocolo de bioseguridad en pantallas digitales, correos electrónicos e IGANET. </t>
  </si>
  <si>
    <t xml:space="preserve">Se divulgó a través de piezas TIPS del protocolo de bioseguridad en pantallas digitales, correos electrónicos e IGACNET. </t>
  </si>
  <si>
    <t xml:space="preserve">Se continuó divulgando contenido a través de piezas TIPS sobre el protocolo de bioseguridad en pantallas digitales, correos electrónicos e IGANET. </t>
  </si>
  <si>
    <t>Se valida la divulgación  de piezas TIPS del protocolo de bioseguridad en los diferentes medios utilizados por el proceso.</t>
  </si>
  <si>
    <t>Se verificó el cargue y reporte a través de piezas TIPS del protocolo de bioseguridad en pantallas digitales, correos electrónicos e IGACNET.</t>
  </si>
  <si>
    <t>Se valida la divulgación  de contenido a través de piezas TIPS sobre el protocolo de bioseguridad en pantallas digitales, correos electrónicos e IGANET</t>
  </si>
  <si>
    <t>Atender las solicitudes para realizar campañas internas solicitadas por las diferentes áreas a nivel nacional, en los diferentes canales del instituto.</t>
  </si>
  <si>
    <t xml:space="preserve">Se realizaron las siguientes campañas solicitadas por las áreas: 1. Invitación a la Formulación del Plan Anticorrupción. 2. Actividades de Bienestar 2021. 3. Actualización de datos 4. Bioseguridad. 5. Pausas activas. 6. Actualización documental. 7.Teletrabajo 8. Tips de supervisión contractual. 9. Herramientas para fortalecer el servicio al ciudadano.10. Actualización documental. 11. Dia Internacional de la Mujer.12. Talleres de escuelas preventivas. 13. Actividades de bienestar. </t>
  </si>
  <si>
    <t>Se realizaron 7 campañas solicitadas por las áreas: 1. Campaña día de la tierra. 2. Semana ambiental. 3. Actualización documental. 4. Tips de autocontrol. 5. Mantenimiento preventivo TI. 6. Servicios GLPI. 7. Tips preventivos para las condiciones inseguras de salud y seguridad en el trabajo.8. Olimpiadas IGAC 2021. 9. Juegos internos. 10. Buscamos talentos.  11. Día de la familia.</t>
  </si>
  <si>
    <t xml:space="preserve">Se realizaron 24 campañas solicitadas por las áreas, dentro de las que se encuentran: olimpiadas, checkList IGAC, encuentro virtual ambiental, viajemos juntos en la ruta del cambio, tratamiento de datos personales IGAC, construyamos juntos nuestros valores IGAC, campaña Soy Cultura IGAC. </t>
  </si>
  <si>
    <t xml:space="preserve">Se realizaron 23 campañas solicitadas por las áreas, dentro de las que se encuentran: olimpiadas, checkList IGAC, encuentro virtual ambiental, viajemos juntos en la ruta del cambio, tratamiento de datos personales IGAC, construyamos juntos nuestros valores IGAC, campaña Soy Cultura IGAC. </t>
  </si>
  <si>
    <t>De acuerdo a lo evidenciado, se cumple con la actividad de realización de campañas internas solicitadas por los diferentes procesos a nivel nacional.</t>
  </si>
  <si>
    <t>De acuerdo a lo aportado por el proceso, se evidencia la atención de las solicitudes para realizar campañas internas solicitadas por las diferentes áreas a nivel nacional, en los diferentes canales del instituto.</t>
  </si>
  <si>
    <t>De acuerdo a lo aportado por el proceso, se evidencia la realizaron 24 campañas  por las diferentes áreas a nivel nacional, en los diferentes canales del instituto.</t>
  </si>
  <si>
    <t xml:space="preserve">Diseñar e implementar las emisiones del programa en video "Juntos Avanzamos" con el propósito de mantener informados a los servidores sobre la gestión institucional.  </t>
  </si>
  <si>
    <t>Videos del programa.</t>
  </si>
  <si>
    <t xml:space="preserve">Se realizaron dos (2) emisiones para la implementación del programa "Juntos Avanzamos". con el propósito de mantener informados a los servidores sobre la gestión institucional.  </t>
  </si>
  <si>
    <t xml:space="preserve">Se realizaron 2 emisiones para la implementación del programa juntos avanzamos. </t>
  </si>
  <si>
    <t xml:space="preserve">Se realizaron tres (3) emisiones para la implementación del programa Juntos Avanzamos. </t>
  </si>
  <si>
    <t xml:space="preserve">Se realizaron 3 emisiones para la implementación del programa juntos avanzamos. </t>
  </si>
  <si>
    <t xml:space="preserve">Se evidencia durante el trimestre, el cargue de 2 emisiones para la implementación  del programa "Juntos Avanzamos". </t>
  </si>
  <si>
    <t xml:space="preserve">Se constató la realización de 2 emisiones para la implementación del programa juntos avanzamos. </t>
  </si>
  <si>
    <t>Se constató la realización de 3 emisiones para la implementación del programa juntos avanzamos</t>
  </si>
  <si>
    <t>Mantener actualizada la información institucional en los medios de comunicación internos.</t>
  </si>
  <si>
    <t>Publicaciones en la IGANET; Carteleras Digitales, Correo Electrónicos).</t>
  </si>
  <si>
    <t xml:space="preserve">La información dirigida a los servidores durante el trimestre fue publicada en cada uno de los diferentes canales institucionales como son: Correo, Igacnet, pantallas digitales.  </t>
  </si>
  <si>
    <t xml:space="preserve">La información dirigida a los servidores durante el trimestre fue publicada en cada uno de los diferentes canales institucionales: Correo, IGACNET, pantallas digitales.  </t>
  </si>
  <si>
    <t xml:space="preserve">La información dirigida a los servidores durante el trimestre fue publicada en cada uno de los diferentes canales institucionales: Correo, Igacnet, pantallas digitales.  </t>
  </si>
  <si>
    <t>De acuerdo a lo aportado por el proceso, se verifica el Mantenimiento y  actualización de  la información institucional en los medios de comunicación internos.</t>
  </si>
  <si>
    <t>Con los soportes del proceso se evidencia la realización de la actividad en el mantenimiento actualizado de la información institucional en correos, IGACNET y pantallas digitales.</t>
  </si>
  <si>
    <t>Apoyar las solicitudes de divulgación inherentes a la rendición de cuentas permanente de la entidad.</t>
  </si>
  <si>
    <t>Matriz de seguimiento, informes, actas de reunión.</t>
  </si>
  <si>
    <t>Sin meta asociada para el presente trimestre</t>
  </si>
  <si>
    <t>Formulación, diseño y difusión de los documentos de autodiagnóstico y autoevaluación de la rendición de cuentas, solicitados por el equipo de Servicio al Ciudadano.</t>
  </si>
  <si>
    <t xml:space="preserve">Se apoyaron las solicitudes como: Socialización oferta institucional del SNARIV. </t>
  </si>
  <si>
    <t>Se realizó la audiencia pública de rendición de cuentas de la entidad durante el mes de diciembre de 2021</t>
  </si>
  <si>
    <t>Se verificó el cargue de la evidencia y el reporte del avance de Formulación, diseño y difusión de los documentos de autodiagnóstico y autoevaluación de la rendición de cuentas, solicitados por Servicio al Ciudadano.</t>
  </si>
  <si>
    <t>Se verificó el cargue de la evidencia y el reporte del avance con la socialización de  oferta  institucional del SNARIV</t>
  </si>
  <si>
    <t>Apoyar las solicitudes de participación en eventos internos de la entidad.</t>
  </si>
  <si>
    <t>Se apoyaron las solicitudes de participación en eventos propios como son: 1. Lanzamiento “Colombia en mapas” y 2. “Comisión Accidental Cámara de Representantes.</t>
  </si>
  <si>
    <t>Difusión de la invitación y socialización del foro virtual ‘Colombia tierra de todos’ articulado y organizado por la Presidencia de la Republica.  En este espacio, el IGAC en representación de nuestra Directora General, moderó el primer panel sobre Catastro Multipropósito.</t>
  </si>
  <si>
    <t xml:space="preserve">Se apoyaron las solicitudes de participación en eventos internos de la entidad como: Cumpleaños número 86 del IGAC y día del empleado público entre otros. </t>
  </si>
  <si>
    <t xml:space="preserve">Se apoyó una (1) solicitud de participación en eventos internos de la entidad durante el periodo.  </t>
  </si>
  <si>
    <t>De acuerdo a lo aportado por el proceso, se evidencia el desarrollo de la actividad.</t>
  </si>
  <si>
    <t>Se verifica el Apoyo a las solicitudes de participacion en eventos internos de la entidad como Difusión de la invitación y socialización del foro virtual ‘Colombia tierra de todos’ articulado y organizado por la Presidencia de la Republica.</t>
  </si>
  <si>
    <t>Se verifica el Apoyo a las solicitudes de participacion en eventos internos de la entidad como la celebracion del cumpleaños del IGAC  y dia del empleado publico.</t>
  </si>
  <si>
    <t xml:space="preserve">Realizar encuestas de percepción de los servidores públicos frente a las comunicaciones internas. </t>
  </si>
  <si>
    <t>Documento de resultados de la Encuesta.</t>
  </si>
  <si>
    <t xml:space="preserve">Medición de la  percepción de las comunicaciones internas. </t>
  </si>
  <si>
    <t xml:space="preserve">Se realizó la primera encuesta de satisfacción sobre las comunicaciones internas evidenciando que el 91,4% de satisfacción. </t>
  </si>
  <si>
    <t xml:space="preserve">Se realizó la segunda encuesta de percepción sobre las comunicaciones internas de la entidad, evidenciando un 86% de satisfacción de los clientes internos.  </t>
  </si>
  <si>
    <t xml:space="preserve">Se constat la realización de la primera encuesta de satisfacción sobre las comunicaciones internas. </t>
  </si>
  <si>
    <t xml:space="preserve">Sin meta asignada en el periodo </t>
  </si>
  <si>
    <t xml:space="preserve">Publicación de la documentación actualizada del proceso. </t>
  </si>
  <si>
    <t xml:space="preserve">Esta actividad se reprogramó para el siguiente trimestre. </t>
  </si>
  <si>
    <t>El pasado 17 de septiembre se llevó a cabo reunión con el Responsable del proceso de Gestión de Comunicaciones y la Oficina Asesora de Planeación para establecer el cronograma de actualización documental, el cual se adjunta.</t>
  </si>
  <si>
    <t xml:space="preserve">Se actualizo la caracterización del proceso el 26 de octubre del 2021 (https://www.igac.gov.co/sites/igac.gov.co/files/listadomaestro/ct-com_gestion_de_comunicaciones.pdf), y se revisó técnica y metodológicamente el procedimiento de comunicación interna el cual se adjunta como evidencia y falta por aprobación. </t>
  </si>
  <si>
    <t>Como soporte se observa reunion de actualizacion documental.</t>
  </si>
  <si>
    <t>Reportes de seguimiento, actas, correos, documento de implementación del plan anticorrupción.</t>
  </si>
  <si>
    <t xml:space="preserve">Se realizaron las acciones contempladas en el Plan Anticorrupción durante el trimestre. </t>
  </si>
  <si>
    <t xml:space="preserve">Se realizaron las acciones contempladas en el PAA y el PAAC durante el trimestre. </t>
  </si>
  <si>
    <t>Se realizaron las acciones contempladas en el PAA y el PAAC durante el trimestre</t>
  </si>
  <si>
    <t>Para el periodo, se evidencia el cargue y el reporte de la acciones contempladas en el Plan Anticorrupción.</t>
  </si>
  <si>
    <t>Se verificó la realización de las acciones contempladas en el Plan Anticorrupción durante periodo.</t>
  </si>
  <si>
    <t>Conforme a lo manifestado en el autoseguimiento se realizaron acciones contempladas en el PAA  y el PAAC</t>
  </si>
  <si>
    <t>Durante el trimestre se realizó la identificación de las acciones de mejora relacionadas al cumplimiento del FURAG que aplican al proceso, se adjunta el reporte.</t>
  </si>
  <si>
    <t>La actividad se realizó el trimestre anterior.</t>
  </si>
  <si>
    <t>En el autoseguimiento se hace la anotación que la actividad, se corrió para el siguiente semestre. Favor reflejar en Metas y ejecución por trimestre.</t>
  </si>
  <si>
    <t>se verifico el cargue de la evidenca y se observa reporte de las acciones de mejora relacionadas al cumplimiento del FURAG.</t>
  </si>
  <si>
    <t xml:space="preserve">Sin meta asociada para el presente trimestre. </t>
  </si>
  <si>
    <t>Se realiza la revisión y actualización del mapa de riesgo del proceso Gestión de Comunicaciones de acuerdo con la política de riesgos aprobada.</t>
  </si>
  <si>
    <t xml:space="preserve">Sin meta asignada para el trimestre. </t>
  </si>
  <si>
    <t xml:space="preserve">Sin meta en el periodo </t>
  </si>
  <si>
    <t>Gestión de Información Geográfica</t>
  </si>
  <si>
    <t>Gestión Agrológica</t>
  </si>
  <si>
    <t xml:space="preserve">Áreas homogéneas elaboradas y actualizadas </t>
  </si>
  <si>
    <t>Seguimiento y evaluación del desempeño institucional</t>
  </si>
  <si>
    <t>Correlacionar o actualizar las áreas homogéneas de tierras a nivel nacional</t>
  </si>
  <si>
    <t>Subdirección de Agrología</t>
  </si>
  <si>
    <t xml:space="preserve">Hectáreas AHT elaboradas y actualizadas </t>
  </si>
  <si>
    <t>producto</t>
  </si>
  <si>
    <t>Se actualizaron 13 municipios</t>
  </si>
  <si>
    <t>Se actualizaron 1.002.197 has de AHT, con un avance del 35%, por encima de lo programado del 30%</t>
  </si>
  <si>
    <t>Se actualizaron 7.290.600 ha de AHT, para un avance del 243%, muy por encima de lo programado del 30%, esto debido  a los requerimientos de la Subdirección de Catastro con relación al proceso de Catastro Multipropósito</t>
  </si>
  <si>
    <t>Para este periodo se elaboró el Potencial de uso de los suelos en 684.118,21 hectáreas. Con uin avance del 22,8%.</t>
  </si>
  <si>
    <t>No se cumplió la meta programada para el trimestre, por lo que se sugiere para próximos reportes describir los motivos por los cuales no fue posible alcanzar la meta programada.</t>
  </si>
  <si>
    <t>Si se dió cumplimiento a la meta programada en el periodo. Las evidencias deben reflejar el desarrollo de la actividad.</t>
  </si>
  <si>
    <t>No hay consistencia entre el valor reportado de 0,24% y la observación en la cual se reporta avance acumulado de 234% lo anterior dado que en ningun período se reportado ese margen de cumplimiento por encima de lo programado.</t>
  </si>
  <si>
    <t>No se dió cumplimiento a la meta programada, el rezago no alcanza para dar cumplimiento al total programado.</t>
  </si>
  <si>
    <t>Se observa documento en pdf reporte de avance del 31/03/2021, donde de describe que para el mes de febrero se actualizaron las áreas homogéneas de tierras a tres (3) municipios con un total de avance de 265.349,35 ha y para el mes de marzo se actualizando las AHT a 10 municipios con un total de avance de 264.386,02 ha.  Sin embargo, se evidencia que no se cumplió con la meta programada para el trimestre.</t>
  </si>
  <si>
    <t>Se observa documento en pdf reporte de avance del 30/06/2021, donde de describe que para el mes de abril se actualizaron las áreas homogéneas de tierras a (10) municipios con un total de avance de 302.313 ha, para el mes mayo se actualizaron las áreas homogéneas de tierras a (7) municipios con un total de avance de 302.309 ha y para el mes de junio se actualizando las AHT a (10) municipios con un total de avance de 397.575 ha.  Cumpliendo con la meta programada para el segundo trimestre del año 2021.</t>
  </si>
  <si>
    <t xml:space="preserve">De acuerdo a las evidencias suministradas por el área se observa la actualización de AHT, para 30 municipios, lo que corresponde a un total de área de 7’290.608,30 ha, sin embargo, no se cumple con la meta programada para el tercer trimestre. Se recomienda validar la información suministrada de acuerdo al avance que describen en el autoseguimiento de un 243%.  </t>
  </si>
  <si>
    <t>Atender prioritariamente solicitudes judiciales, catastrales procesos de restitución de tierras, entre otras (a demanda).</t>
  </si>
  <si>
    <t>Se atendieron todas las solicitudes recibidas</t>
  </si>
  <si>
    <t>Fueron atentidas todas las solicitudes recibidas</t>
  </si>
  <si>
    <t>Se atendieron todas las solicitudes recibidas dentro de los tiempos establecidos</t>
  </si>
  <si>
    <t>Se atendieron todas las solicitudes recibidas dentro de los tiempos establecidos.Con un avance del 33%.</t>
  </si>
  <si>
    <t xml:space="preserve">Si se dió cumplimiento a la meta programada en el periodo. </t>
  </si>
  <si>
    <t xml:space="preserve">Se dío cumplimiento con lo programado en el período. </t>
  </si>
  <si>
    <t>Se dió cumplimiento a la programado para el período</t>
  </si>
  <si>
    <t>Para el primer trimestre del año 2021, se observa que se atendieron doce (12) solicitudes de información de clases agrológicas y quince (15) solicitudes de asesoría agrológica de usuarios externos, descritas en el reporte avance del 31/03/2021 de la Subdirección.  Sin embargo, no se cumplió con la meta programada, se recomienda entregar reporte del porqué no se cumplió con la meta.</t>
  </si>
  <si>
    <t>Independiente que se informa que se atendieron todas las solicitudes recibidas para este segundo trimestre. No se evidencia un soporte para poder hacer la verificación, el existente corresponde a la actividad 11.  Por lo anterior no se da cumplimiento a la actividad por falta de evidencias.</t>
  </si>
  <si>
    <t xml:space="preserve">Se revisa el informe suministrado por el área donde se describe que para este trimestre del año se han atendido diez (10) solicitudes de asesoría agrológica de usuarios externos y veinticuatro (24) de información de clases agrológicas.  Dando cumplimiento a la meta programada. </t>
  </si>
  <si>
    <t>Estructurar el control de calidad y correlacionar digitalmente la información de áreas homogéneas producida por el GIT de Levantamientos y Aplicaciones.</t>
  </si>
  <si>
    <t>Se realizó la estructuración 9 municipios</t>
  </si>
  <si>
    <t>Se estructuraron AHT en un área de 1.124.410,72 ha, con un avance del 44% yel 14% por encima de o progamado, debido a que se ha avanzado en la actualizacion de AHT.</t>
  </si>
  <si>
    <t>Se estructuro un área de  5.089.200 ha para un avance del 169,64%, frente a lo programado de 30%, debido a los requerimientos del Catastro Multipropósito .y del área actualizada de AHT.</t>
  </si>
  <si>
    <t>Se estructuro un área de  1,980,300 ha para un avance del 292,87%, frente a lo programado de 25%, debido a los requerimientos del Catastro Multipropósito .y del área actualizada de AHT.</t>
  </si>
  <si>
    <t>Se dió cumplimiento a la meta programada, sin embargo, se solicita revisar el soporte el cual debe ser exclusivo para esta actividad.</t>
  </si>
  <si>
    <t>Aunque se reporta avance por debajo del esperado en la observacion se reporta avance del 169,64% por lo que no hay consistencia en la información reportada.</t>
  </si>
  <si>
    <t>Se dió cumplimiento a lo programado para el período</t>
  </si>
  <si>
    <t>Se evidencia documento del reporte avance del 31/03/2021, donde se describe que para el mes de febrero se realizó la estructuración de municipios de Tasco y Socotá, de igual forma para el mes de marzo de estructuraron siete (7) municipios del Proyecto Banco Mundial del departamento de Boyacá de 130.748,5 ha y el municipio de Villavicencio del Departamento del Meta con 128.585,1 ha.  Sin embargo, no se cumplió con la meta programada, se recomienda entregar reporte del porqué no se cumplió con la meta.</t>
  </si>
  <si>
    <t>Se evidencia documento del reporte avance del 30/06/2021, donde se describe que para el mes de abril se realizó la estructuración y control de calidad digital de las AHT a (10) municipio para un total de 514.619,3 ha, para el mes de mayo se realizó la estructuración y control de calidad digital de las AHT a (5) municipios para un total de avance en área de 303.457,86 ha y para el mes de junio se evidencia la estructuración y control de calidad digital de las AHT a (3) municipio lo que corresponde a un avance en área de 306.333,59 ha. Superando así la meta programada para el segundo trimestre del año 2021.</t>
  </si>
  <si>
    <t xml:space="preserve">De acuerdo al informe suministrado se evidencia que para julio y agosto se realizó la estructuración del control de calidad y correlación digital de la información de áreas homogéneas producidas por el GIT de Levantamientos y Aplicaciones, para los municipios de Popayán – Cauca y Rioblanco – Tolima, en la misma cantidad de área.  No es claro si repitió la información, por lo tanto, se recomienda hacer la descripción de forma entendible y colocar el valor total de área en ha estructurado.  Adicional se evidencia que no se cumplió con la meta programada para el tercer trimestre del año 2021. </t>
  </si>
  <si>
    <t>Entregar insumos estadísticos y mapas de las solicitudes judiciales, catastrales, procesos de restitución de tierras a demanda.</t>
  </si>
  <si>
    <t xml:space="preserve">Se atendieron todas solicitudes </t>
  </si>
  <si>
    <t>Fueron atendidas todas ls solicitudes</t>
  </si>
  <si>
    <t>Fueron atendidas todas las solicitudes requeridas, las cuales han estado por encima de los históricos por los requerimientos del Catastro Multipropósito.</t>
  </si>
  <si>
    <t>Se dió cumplimiento a la meta programada</t>
  </si>
  <si>
    <t>Se dió cumplimiento a la meta programada, se solicita soportar la actividad con evidencias que demuestren el desarrollo de la actividad.</t>
  </si>
  <si>
    <t>A pesar de que el avance esta por debajo de lo esperado en el período, se reporta cumplimiento satisfactorio en la observacion por lo que no esta de acuerdo el avance cuantitativo con el cualitativo</t>
  </si>
  <si>
    <t>Se dió cumplimiento con lo programado para el período</t>
  </si>
  <si>
    <t xml:space="preserve">Según el reporte suministrado por la Subdirección del 31/03/2021 se describe que fueron atendidas todas las solicitudes allegadas. </t>
  </si>
  <si>
    <t>Según el reporte suministrado por la Subdirección del 30/06/2021 se describe que fueron atendidas todas las solicitudes allegadas.  En total para el segundo trimestre del año se generaron y entregaron los insumos correspondientes a 20 municipios para un avance total en área de 1’384.606,21 ha.</t>
  </si>
  <si>
    <t xml:space="preserve">Se observa que para el tercer trimestre del año se generaron y entregaron los insumos correspondientes a 30 municipios, para un total de avance en área de 5’076.036,04 ha. Sin embargo, se evidencia que no se cumplió con la meta programada.  Se recomienda revisar la información suministrada de acuerdo a los avances cualitativos y cuantitativos ya que no son coherentes. </t>
  </si>
  <si>
    <t xml:space="preserve">Estudio de suelos realizados, como insumo para el ordenamiento del territorio. </t>
  </si>
  <si>
    <t>Ampliación de la cobertura en la identificación de los suelos,  geomorfología y capacidad agrológica a escalas más detalladas, sus  usos y aplicaciones</t>
  </si>
  <si>
    <t>Elaborar la interpretación de geomorfología aplicada a los levantamientos de suelos</t>
  </si>
  <si>
    <t xml:space="preserve">Áreas de estudio de suelos realizados, como insumo para el ordenamiento del territorio. </t>
  </si>
  <si>
    <t>Se interpretacion interpetraron 133.000 has</t>
  </si>
  <si>
    <t>Se interpretaron 328.799 ha en Geomorfología, para un avance del 35% frente al 40% programado, pero visto desde el totl que seria del 50% se esta acorde</t>
  </si>
  <si>
    <t>De Geomorfología se interpretaron 313.830 ha en los departamentos del Cauca, Putumayo y los municipios de Pereira y Tumaco, para una ejecución del 34,87% por encima de lo programado del 30%, debido a los compromisos que ha asumido la Subdirección.</t>
  </si>
  <si>
    <t>Se adelantó en un 23% sobre el 24% programado que es 207.000 ha. ya que se cuenta con la información y los insumos para la definición de la Capacidad de Uso de las Tierras.</t>
  </si>
  <si>
    <t>Se cumplió la meta programada y se superó por un pequeño margen.</t>
  </si>
  <si>
    <t>Se cumple con el avance acumulado programado para el periodo. Se solcita revisar el soporte, el cual debe ser especifico para esta actividad y demostrar el desarrollo de la misma.</t>
  </si>
  <si>
    <t>Se reporta cumpliiento de lo programado, se recomienda revisar redacción de la observación.</t>
  </si>
  <si>
    <t xml:space="preserve">De acuerdo al avance suministrado por la Subdirección del 31/03/2021 se observa que en el mes de febrero se interpretaron 20.267 ha correspondiente al 2.25%, de la misma manera para el mes de marzo se evidencia que se interpretaron 112.733 ha correspondientes al 12.53%. </t>
  </si>
  <si>
    <t>De acuerdo al avance suministrado por la Subdirección del 30/06/2021 se observa que se interpretaron 317.533 ha en Geomorfología para un avance del 35.28 % frente a un meta programado del 40%.  Sin embargo, se evidencia que para el semestre se ha cumplido con el avance del 50%.</t>
  </si>
  <si>
    <t xml:space="preserve">Se observa que se cumplió con la meta programada para este periodo, elaborando la interpretación de geomorfología aplicada a los Levantamientos de Suelos para 313.968 ha , lo que corresponde a un avance del 34,88%. </t>
  </si>
  <si>
    <t>Realizar el levantamiento de suelos</t>
  </si>
  <si>
    <t xml:space="preserve">Se avanzó en un área de </t>
  </si>
  <si>
    <t>Se ejecutaron 342.180 has de levantamientos de suelos equivalente al 38% de avance, e 2% por debajo de lo programao, esto debido a la disponibilidad de la información básica</t>
  </si>
  <si>
    <t>El área de Levantamientos de Suelos ejecutada es de 335.160 ha, equivalente al 37,24% que está por encima del 30% programado, debido a que dentro del proceso se ha podido realizar salidas y avanzar.</t>
  </si>
  <si>
    <t>El área de Levantamientos de Suelos ejecutada es de 143.820 ha, equivalente al 15,98% que está por debajo del 20% programado, debido a que falta revisión, ajuste y publicación de productos.</t>
  </si>
  <si>
    <t>No se cumplió la meta programada para el trimestre, por lo que se sugiere para próximos reportes describir los motivos por los cuales no fue posible alcanzar la meta programada.  La observación esta inconclusa.</t>
  </si>
  <si>
    <t>No se dió cumplimiento a la meta programada. Se espera que se compense en periodo posteriores. Revisar el soporte de la actividad el cual debe ser específico para actividad y dar evidencia del desarrollo de la misma.</t>
  </si>
  <si>
    <t>Se dió cumplimiento al avance programado en el período.</t>
  </si>
  <si>
    <t>No se dió cumplimiento con lo programado para el período</t>
  </si>
  <si>
    <t>Según el reporte de avance del 31/03/2021 se describe que se actualizaron 186 perfiles y 4 leyendas de suelos de los complejos de páramos (Chingaza, Rabanal y Guargua), de igual manera se elaboraron los shape de puntos de muestreo y de suelos de los complejos de páramos,  se describieron 223 UCS de los complejos de páramos (Chingaza, Rabanal y Guargua), así mismo, se inició la revisión de la base de datos de perfiles entregadas por el GIT Modernización y las existentes en los diferentes estudios de suelos.  Sin embargo, no se cumplió con la meta programada, se recomienda entregar reporte del porqué no se cumplió con la meta.</t>
  </si>
  <si>
    <t xml:space="preserve">Según el reporte de avance del 30/06/2021 se evidencia que se ejecutaron 342.180 ha de levantamiento de suelos.  Sin embargo, no se alcanza a cumplir con la meta programa para el segundo trimestre del año. </t>
  </si>
  <si>
    <t>Se observa el cumplimiento de la meta programada para el periodo evaluado, donde se evidencia que la actividad de Levantamiento de suelos se desarrollo para dos (2) proyectos:_x000D_
1.	Estudio multitemporal de las coberturas y uso de la tierra y levantamiento de suelos a escala 1:10.000 en las áreas de páramo de la jurisdicción CAR._x000D_
2.	Información agrológica básica como insumo para el ordenamiento integral del territorio. Departamentos de Cesar y Magdalena.</t>
  </si>
  <si>
    <t>Elaborar la interpretación de cobertura y uso de las tierras</t>
  </si>
  <si>
    <t>Sin observación</t>
  </si>
  <si>
    <t xml:space="preserve">Se interpretaron e Cobertura y Uso de las Tierras 152.190 has, encontrandose el 15% por debajo de lo programado, esto debido a la disponibilidad de información de imagenes </t>
  </si>
  <si>
    <t>En Cobertura y Uso del Suelo se avanzó en un 27,42%, lo que equivale a 246.780 ha, algo menor de lo programado del 30%, porque ya se está realizando el control de calidad del proyecto CAR para ser entregado.</t>
  </si>
  <si>
    <t>En Cobertura y Uso del Suelo se avanzó en un 40%, lo que equivale a 246.780 ha, algo menor de lo programado del 30%, porque ya se está realizando el control de calidad del proyecto CAR para ser entregado.</t>
  </si>
  <si>
    <t>No se cumplió la meta programada para el trimestre, por lo que se sugiere para próximos reportes describir los motivos por los cuales no fue posible alcanzar la meta programada.  No hay Observación frente al no reporte del avance programado.</t>
  </si>
  <si>
    <t>No se dió cumplimiento a la meta programada para el periodo. Se solicita verificar que el soporte evidencia las actividades desarrolladas y los documentos de verificación cumplan con su proposito.</t>
  </si>
  <si>
    <t>Se avanza en el período, no obstante,  el reporte no posee un rezago significativo para el periodo, pero si para el valor acumulado esperado a la fecha.</t>
  </si>
  <si>
    <t>No se cumplió con la meta programada, se recomienda entregar reporte del porqué no se cumplió con la meta.</t>
  </si>
  <si>
    <t>Para esta actividad se observa un significativo avance. Sin embargo, no se cumplió con la meta programada para el segundo trimestre del año.</t>
  </si>
  <si>
    <t xml:space="preserve">Se realizó la interpretación de coberturas y usos de la tierra para 246.780 ha, lo que corresponde a un 27,42%.  De acuerdo a lo anterior, se evidencia que no alcanzó a cumplir con la meta programada para el periodo evaluado. Se recomienda tomar las medidas necesarias para dar cumplimiento total en próximo periodo hacer evaluado. </t>
  </si>
  <si>
    <t>Realizar la clasificación de capacidad de uso de las tierras</t>
  </si>
  <si>
    <t>Se desarrollaron 307.800 has en Capacidad y Uso de las Tierras, equivalente al 34% de avance por debajo de lo programado, para el proximo perido se podra contar con un avance mayor que subsana los retrasos</t>
  </si>
  <si>
    <t xml:space="preserve">Se adelantó en un 40,33% sobre el 30% programado que es 362.970 ha, ya que se cuenta con la información y los insumos para la definición de la Capacidad de Uso de las Tierras._x000D_
_x000D_
Se adelantó en un 40,33% sobre el 30% programado que es 362.970 ha, ya que se cuenta con la información y los insumos para la definición de la Capacidad de Uso de las Tierras._x000D_
_x000D_
Se adelantó en un 40,33% sobre el 30% programado que es 362.970 ha, ya que se cuenta con la información y los insumos para la definición de la Capacidad de Uso de las Tierras._x000D_
</t>
  </si>
  <si>
    <t>No se dió cumplimiento con la meta programada para el periodo. Verificar que el soporte sea especifio para la actividad y evidecie el desarrollo de la misma. Los documentos de verificación deben estar disponibles.</t>
  </si>
  <si>
    <t>Se da cumplimiento a lo programado y se hace aporte al cumplimiento acumulado de la meta el cual tenía un rezago.</t>
  </si>
  <si>
    <t>No se dió cumplimiento con lo programado para el período, no obstante el valor esta muy cerca del cumplimiento para el período</t>
  </si>
  <si>
    <t>Sin embargo, no se cumplió con la meta programada, se recomienda entregar reporte del porqué no se cumplió con la meta.</t>
  </si>
  <si>
    <t>Para esta actividad no se da cumplimiento a la meta programada, por favor entregar los soportes más claros, donde se pueda evidenciar que se desarrollaron las 307.800 has descritas en el autoseguimiento.</t>
  </si>
  <si>
    <t xml:space="preserve">De acuerdo a la información suministrada por el área evaluada se observa que se superó el porcentaje de avance para el tercer trimestre del año 2021 evaluado, lo que corresponde a 362.970 ha.  Dando así cumplimiento a la fecha para esta actividad. </t>
  </si>
  <si>
    <t xml:space="preserve">Indicador de oportunidad en respuesta mejorado </t>
  </si>
  <si>
    <t>Eficiencia en el uso y producción de la información del Laboratorio Nacional de Suelos</t>
  </si>
  <si>
    <t>Procesamiento de muestras tema de química</t>
  </si>
  <si>
    <t xml:space="preserve"> Indicador de oportunidad de respuesta</t>
  </si>
  <si>
    <t>Se dió cumplimiento a la oportunidad para los resultados del tema de química</t>
  </si>
  <si>
    <t>El tema de Química entregó dentro de los tiempos estipulados los resultados al cliente llegando al 100% de oportunidad en la entrega de resultados, pero por la baja en el personal de analistas esto puede no continuar.</t>
  </si>
  <si>
    <t xml:space="preserve">En este periodo el LNS en el tema de Quimica tuvo un retraso en la entrega de resultados debido a la demanda de clientes y a la baja disponibilidad de personal para ejecutar. </t>
  </si>
  <si>
    <t>Para el mes de marzo el área química aumentó en el indicador de oportunidad en el 9.85.  Sin embargo, no se evidencia diligenciamiento de autoseguimiento.</t>
  </si>
  <si>
    <t>Se dió cumplimiento con la meta programada, sin embargo se debe alcanzar el valor acumulado esperado. Se debe contar con soportes del desarrollo de la actividad y evidencias.</t>
  </si>
  <si>
    <t>Se sugiere ser mas claros en la redacción de la observación.</t>
  </si>
  <si>
    <t>En el mes de abril el Laboratorio Nacional de Suelos presentó un avance del 94.85% en el indicador de oportunidad, para el mes de mayo se avanzó en 86.75% en el indicador de oportunidad y para el mes de junio se presenta un avance del 95.92% en el indicador de oportunidad.  Cumpliendo así con la meta programada para el segundo trimestre del año.</t>
  </si>
  <si>
    <t xml:space="preserve">Se observa que, para las muestras en el tema de química, se entregó la información dentro de los tiempos estipulados al cliente.  Dando cumplimiento a la meta programada en el periodo evaluado. </t>
  </si>
  <si>
    <t>Procesamiento de muestras tema de física</t>
  </si>
  <si>
    <t>Se cumplio con la oportunidad de respuesta en l tema de Física con un 8% por encima de lo requeido, lo que indica que fue menos el tiempo para el proceso</t>
  </si>
  <si>
    <t xml:space="preserve">El tema de Física entrego oportunamente resultados al cliente alcanzando el 100%. </t>
  </si>
  <si>
    <t xml:space="preserve">En este periodo el LNS en el tema de Fisica tuvo un retraso en la entrega de resultados a la baja disponibilidad de personal para ejecutar. </t>
  </si>
  <si>
    <t xml:space="preserve">Para el área física se aumentó en el indicador de oportunidad en el 8%.  Sin embargo, no se evidencia diligenciamiento de autoseguimiento. </t>
  </si>
  <si>
    <t>Se dió cumplimiento a lo programado en el período y se aporta al rezago de la meta.</t>
  </si>
  <si>
    <t xml:space="preserve">Se evidencia que se dio cumplimiento a esta actividad para el tercer trimestre del año, observando que se entregó la información correspondiente a las muestras tema de física en los tiempos establecidos al cliente. </t>
  </si>
  <si>
    <t>Procesamiento de muestras tema de mineralogía</t>
  </si>
  <si>
    <t>El cumplimiento se vió afectado por la disponibilidad de equipos ya que se requirio mantemimiento</t>
  </si>
  <si>
    <t xml:space="preserve">Para el tema de Mineralogía la oportunidad se encuentra en un 66,67% ya  que no se cuenta con personal capacitado en todas las determinaciones lo cual incide directamente en el tiempo de entrega. </t>
  </si>
  <si>
    <t xml:space="preserve">En este periodo el LNS en el tema de mineralogia se encargo de la ejecucion de analisis que venian retrasados debido a que se tuvo un tiempo considerable sin el personal para ejecutar las determinaciones. </t>
  </si>
  <si>
    <t>Para el área de mineralogía se evidencia un decrecimiento en el indicador de oportunidad pasando del 100% al 85%.  Sin embargo, no se evidencia diligenciamiento de autoseguimiento.</t>
  </si>
  <si>
    <t>No se da cumplimiento al avance programado de la meta</t>
  </si>
  <si>
    <t>Se dió cumplimiento con lo programado para el período.</t>
  </si>
  <si>
    <t xml:space="preserve">De acuerdo al informe suministrado por el área se observa que se NO se dio cumplimiento a esta actividad dado a la falta de personal capacitado en el tema de mineralogía.  Se recomienda describir de forma más clara los avance para cada una de las muestras en los informes presentados. </t>
  </si>
  <si>
    <t>Procesamiento de muestras tema de biología</t>
  </si>
  <si>
    <t>El cumplimiento de oportunidad se vió afectado por la cantidad de solicitudes recibidas</t>
  </si>
  <si>
    <t>La oportunidad de entrega en el tema de Biología presento cumplimiento del 90,47%, bajando debido a que no se cuenta con personal.</t>
  </si>
  <si>
    <t>En este tema el retraso se debe principalmente al gran volumen de muestras que han llegado sumado a esto las que se tenían represadas.</t>
  </si>
  <si>
    <t>Para el área de Biología en el mes de marzo se realizó la entrega de resultados oportunos al cliente llegando al 100% en cuanto a la respuesta efectiva en envió de resultados dentro de las fechas establecidas. Sin embargo no se evidencia diligenciamiento de autoseguimiento.</t>
  </si>
  <si>
    <t xml:space="preserve">Se cumplió con lo programado apra el periodo, sin embargo en la observación se menciona que hay limitaciones. </t>
  </si>
  <si>
    <t xml:space="preserve">Se evidencia que se dio cumplimiento a la meta programada para este trimestre del año.  De acuerdo al informe presentado por el área responsable que describe que se entrego a tiempo al cliente la información correspondiente a las muestras en el tema de biología. </t>
  </si>
  <si>
    <t>Gestión Cartográfica</t>
  </si>
  <si>
    <t>Información cartográfica generada o actualizada a diferentes  resoluciones de 13,5 millones de ha del país.</t>
  </si>
  <si>
    <t>Generación de productos cartográficos, geográficos y geodésicos, a partir de la  implementación de instrumentos efectivos de gestión, estandarización, producción y validación.</t>
  </si>
  <si>
    <t>Generar o actualizar productos cartográficos con cubrimiento del área del territorio continental del país (escalas 1:5.000, 1:10.000, y/o 1:25.000) .</t>
  </si>
  <si>
    <t>Base de datos geográfica</t>
  </si>
  <si>
    <t>Subdirección de Cartografía y Geodesia</t>
  </si>
  <si>
    <t>Área geográfica (ha) con cartografía básica</t>
  </si>
  <si>
    <t>Durante el primer trimestre se generaron 164.505 ha de productos cartográficos del área rural correspondiente a los municipios de Cáceres, Villavicencio, Planadas, La Plata y Fuente de Oro</t>
  </si>
  <si>
    <t>Durante el segundo trimestre se generaron 52.727 ha de productos cartográficos del área rural correspondientes a los proyectos El Tablazo (Cundinamarca) y Quebrada Yaguilga (Huila). Se está avanzando en la producción del área rural de Arauquita (Arauca), Chaparral (Tolima), Popayán (Cauca), Mirití (Amazonas), Carmen de Bolívar (Bolívar) y María La Baja (Bolívar).</t>
  </si>
  <si>
    <t>Durante el tercer trimestre se generaron 567.448,39ha de productos cartográficos del área rural correspondientes a los municipios de: Arauquita (Arauca), Popayán (Cauca), Chaparral (Tolima) y María La Baja (Bolívar).</t>
  </si>
  <si>
    <t>Durante el cuarto trimestre se generaron o actualizaron 724.469,06ha de productos cartográficos con cubrimiento del área del territorio continental del país (escalas 1:5.000, 1:10.000, y/o 1:25.000), de los municipios Santander de Quilichao (Cauca), El Carmen de Bolívar (Bolívar), San Carlos (Córdoba), Gachanchipá (Cundinamarca), Paz del Río (Boyacá) y Mirití-Paraná (Amazonas).</t>
  </si>
  <si>
    <t>Avance y evidencias acordes</t>
  </si>
  <si>
    <t xml:space="preserve">Avance y evidencia acordes </t>
  </si>
  <si>
    <t xml:space="preserve">Evidencias acorde al avance. </t>
  </si>
  <si>
    <t>Se presentan 3 planos correspondientes a los departamentos del Meta y Tolima a escala 1:10.000 y 1:5.000, pero se evidencia que no se cumplió con la meta programada para el primer trimestre.</t>
  </si>
  <si>
    <t>Se presentan 3 planos correspondientes a los departamentos del Huila y Cundinamarca a escala 1:80.000 y 1:100.000, donde se observa que para el Municipio El Tablazo se generaron para este trimestre 17.768,38 ha y para la Quebrada Yaguilga 25.587,00 ha de productos cartográficos de la zona rural, para un total de 52.726,67 ha generadas para el segundo trimestre de 2021.  Se valida el avance obtenido sin embargo se evidencia que la meta establecida no se cumplió.</t>
  </si>
  <si>
    <t xml:space="preserve">Se presentan cuatro (4) planos correspondientes a los departamentos de Tolima (Municipio de Chaparral); Arauca (Municipio de Arauquita); Bolívar (Municipio de María La Baja) y del Departamento de Cauca (Municipio de Popayán) a escala 1:10.000, dando un total de 567.448,39 ha de productos cartográficos generados y/o actualizados, para el tercer trimestre del año.  Superando así la meta programada para el periodo evaluado. </t>
  </si>
  <si>
    <t>Generar productos cartográficos con cubrimiento de del área urbana del territorio continental del país (escalas 1:2.000) .</t>
  </si>
  <si>
    <t>Durante el primer trimestre se generaron 2.726ha de productos cartográficos del área urbana correspondientes a los municipios de Villavicencio y Fuente de Oro.</t>
  </si>
  <si>
    <t>Durante el segundo trimestre se generaron 12.040ha de productos cartográficos del área urbana correspondientes a los municipios de Popayán (Cauca), Arauquita (Arauca), El Carmen de Bolívar (Bolívar), Córdoba, El Guamo (Bolívar), San Andrés de Tumaco (Nariño), Chaparral y Rioblanco (Tolima) y Mirití-Paraná (Amazonas).</t>
  </si>
  <si>
    <t>Durante el tercer trimestre se generaron 3.198,37ha de productos cartográficos del área urbana correspondientes a los municipios de: Santa Rosalía (Vichada), Sardinata (Norte de Santander), Ricaurte (Cundinamarca), Valencia, San Carlos, Montecristo (Córdoba), Paz de Río (Boyacá), Cubarral (Meta), Trinidad (Casanare) y Colombia (Huila).</t>
  </si>
  <si>
    <t>Durante el cuarto trimestre se generar 5.913,26ha de productos cartográficos con cubrimiento del área urbana del territorio continental del país (escalas 1:1.000 y 1:2.000), de los municipios Sotaquirá (Boyacá), Santander de Quilichao (Cauca), Arbeláez, Cabrera, Venecia, Albán, Gutiérrez, Guayabal de Síquima, Fómeque, Fosca, Cáqueza, Bituima, La Mesa, Nariño, Jerusalén, Granada, El Colegio, Cachipay, Agua de Dios, Medina, Carmen de Carupa, Cucunubá, Fúquene, Gachalá, Gama, Guayabetal, Junín, La Palma, La Peña, Lenguazaque, Manta, Nocaima, El Peñón, Paime, Quetame, Tocancipá (Cundinamarca), La Tebaida (Quindío) y Villarica (Tolima).</t>
  </si>
  <si>
    <t>Evidencias y avance acordes</t>
  </si>
  <si>
    <t>Se evidencia el producto cartográfico correspondiente a la Cabecera municipal de Fuente de Oro (Depto. Meta) a escala 1:5.000 con un área de cubrimiento de 157 ha. Tener en cuenta para el próximo reporte la escala de la actividad debe corresponde a 1:2.000</t>
  </si>
  <si>
    <t>Se evidencia que, para el segundo trimestre del año 2021, se generaron 12.040 ha de productos cartográficos de la zona urbana correspondiente a los Municipio Arauquita (Arauca), Córdoba y El Carmen de Bolívar (Bolívar), Chaparral y Rioblanco (Tolima), Popayán (Cauca), Tumaco (Nariño), Mirití (Amazonas) y El Guamo (Córdoba). Por lo tanto, de observa el cumplimiento de la meta establecida para este trimestre.</t>
  </si>
  <si>
    <t xml:space="preserve">Se evidencia que, para el tercer trimestre del año 2021, se generaron 3.198,37 ha de productos cartográficos de la zona urbana correspondiente a los Municipios: Colombia (Huila), Cubarral (Meta), Montecristo (Bolívar), Paz de Río (Boyacá), San Carlos y Valencia (Córdoba), Trinidad (Casanare), Ricaurte (Cundinamarca), Santa Rosalía (Vichada), Sardinata (Norte de Santander).  Por lo tanto, se observa el cumplimiento de la meta establecida para este trimestre. </t>
  </si>
  <si>
    <t>Generar el modelo digital de elevación de 12 m correspondiente a municipios priorizados e integrarlo en el modelo digital de elevación mundial.</t>
  </si>
  <si>
    <t>Durante el primer trimestre se generaron 377.440ha correspondientes a Modelos Digitales de elevación de los municipios de Zaragoza, Remedios, Anorí, Amalfi  (Antioquia), Cumaribo (Vichada) y Puerto Gaitán (Meta)</t>
  </si>
  <si>
    <t>Durante el segundo trimestre se generaron 4.074.962ha correspondientes a Modelos Digitales de elevación de los municipios de Zaragoza, Nechí, Caucasia, El Bagre (Antioquia), San Pelayo, San Carlos, Montelíbano, Ciénaga de Oro, Cereté, La Apartada, Montería (Córdoba), Simití, Montecristo (Bolívar), La Unión, Caimito (Sucre), Mirití-Paraná, La Pedrera, la Victoria, Puerto Santander (Amazonas), Santa Rosalía (Vichada), Maní, Orocué (Casanare), Puerto Gaitán (Meta), Solano (Caquetá), Pacoa y Taraira (Vaupés).</t>
  </si>
  <si>
    <t xml:space="preserve">Durante el tercer trimestre se generaron 4.198.574ha correspondientes a Modelos Digitales de elevación de los municipios de: La Pedrera, Puerto Arica, Puerto Santander, La Chorrera, Tarapacá, Leticia y Puerto Nariño (Amazonas), La Guadalupe, Puerto Colombia y San Felipe (Guainía)._x000D_
_x000D_
</t>
  </si>
  <si>
    <t>Durante el cuarto trimestre se generaron 5.993.908,99ha del modelo digital de elevación de 12 m correspondiente a los municipios Caucacia (Antioquia), Pore, San Luis De Palenque, Yopal, Nunchía, Orocué, Trinidad, Paz De Ariporo (Casanare), Montelíbano, Montería, Puerto Libertador, Tierralta, La Apartada, Buenavista, Planeta Rica, Pueblo Nuevo, Ayapel (Córdoba), Bogotá, D.C., Cabrera (Cundinamarca), Colombia, Baraya, Tello (Huila), Uribe, Mesetas, Lejanías, El Castillo, San Juan De Arama, Vistahermosa, Cubarral, Guamal (Meta), San Marcos (Sucre), Alpujarra, Cunday, Dolores, Prado, Purificación, Villarrica, Coyaima, Guamo, Icononzo, Natagaima, Saldaña, Suárez, y de zonas limítrofes de Brasil, Perú y Venezuela, y se integró en el modelo digital de elevación mundial.</t>
  </si>
  <si>
    <t>Para este trimestre se evidencia un avance en el convenio TREx 2021, donde se realizó un avance por Geoceldas de los municipios de Cumaribo, Puerto Gaitán, Zaragoza, Remedios, Anorí y Amalfi, para un total de 377.440 ha. Sin embargo se observa que no se alcanzó a cumplir con la meta programada para este trimestre.</t>
  </si>
  <si>
    <t>Se soportan los archivos correspondientes al avance realizado por el GIT en el convenio TREx 2021 para los meses de abril, mayo y junio por Geoceldas de los municipios de Cereté, Ciénaga De Oro, San Pelayo, La Unión, Caimito, Mirití – Paraná, La Pedrera, La Victoria, Pacoa, Taraira, Cimitarra, Puerto Arica, Puerto Santander, y Brasil, para un total de 4’087.702,26 ha generadas correspondientes a Modelos Digitales de Elevación.</t>
  </si>
  <si>
    <t xml:space="preserve">Se soportan los archivos correspondientes al avance realizado por el GIT en el convenio TREx 2021 para los meses de julio, agosto y septiembre por Geoceldas de los municipios de Mirití – Paraná, Puerto Santander, Puerto Arica, Puerto Colombia, San Felipe, La Guadalupe, Venezuela, Brasil, Tarapacá, Puerto Nariño, Leticia, para un total de 4’198.573,794 ha generadas correspondientes a Modelos Digitales de Elevación. </t>
  </si>
  <si>
    <t>Generar mosaicos de ortoimágenes gestionadas, con exactitud posicional para escalas máximo 1:25.000.</t>
  </si>
  <si>
    <t>Se gestionaron 1.301.685 ha de imágenes con la Fuerzas Militares, las cuales serán evaluadas para viabilizar la generación de mosaicos con las características requeridas</t>
  </si>
  <si>
    <t>Para el segundo trimestre, se generó mosaico de imágenes del municipio de El Retén (Magdalena) con un área de 17.798,22 Ha, útil para escala 1:25.000. Adicionalmente, se avanzó en la generación de ortoimágenes de los municipios de: Puerto Colombia, Baranoa, Luruaco, Polonuevo, Sabanagrande, Sabanalarga, Usiacuri, Piojó, Santa Lucía (Atlántico), El Peñon, Arjona, Zambrano, Maria la Baja, Santa Catalina, Regidor, Calamar, Arroyohondo, Turbaco, Manatí (Bolívar), Coveñas (Sucre), Puerto Colombia (Guainía),  Gachantivá, Moniquirá, Sáchica, Togüi, Villa de Leiva, Santa Sofia (Boyacá) y Marsella (Risaralda), los cuales se encuentran en proceso de validación.</t>
  </si>
  <si>
    <t>Durante el tercer trimestre, se generaron 380.544ha de mosaicos de ortoimágenes gestionadas, con exactitud posicional para escalas máximo 1:25.000, de los municipios: Tenerife (Magdalena), Santa Rosa de Lima, Arjona, Santa Catalina, María la Baja, Calamar (Bolívar), Moniquirá, Gachantivá, Villa de Leiva y Santa Sofía (Boyacá), Sabanalarga, Santa Lucía, Usiacurí, Baranoa, Lurucao, Puerto Colombia, Manatí, Piojó, Polonuevo (Atlántico) y Coveñas (Sucre).</t>
  </si>
  <si>
    <t>Durante el cuarto trimestre se generaron 1.700.257ha de mosaicos de ortoimágenes gestionadas, con exactitud posicional para escalas máximo 1:25.000, de los municipios de El  Encanto y Leticia (Amazonas) y Remolino (Magdalena) y algunas zonas de Bolívar, Boyacá, Atlántico y Sucre.</t>
  </si>
  <si>
    <t>Se evidencia que para este trimestre se gestionaron las imágenes correspondientes a los municipios de: Arauquita, Sardinata, Carmen de Bolívar, Tumaco y un área de 426023 ha correspondientes a los páramos CAR.</t>
  </si>
  <si>
    <t>Para el segundo trimestre del año se gestionó la imagen correspondiente al municipio de El Reten (Magdalena), con un área de 17.798,00 ha a escala 1:35.000. Sin embargo, se observa que no se cumplió con la meta programada para el periodo evaluado.</t>
  </si>
  <si>
    <t xml:space="preserve">Para el tercer trimestre del año se generaron 280.544 ha de mosaicos de ortoimágenes gestionadas para escala 1:25.000.  Sin embargo, se observa que no se cumplió con la meta programada para el periodo evaluado. </t>
  </si>
  <si>
    <t>Capturar y/o gestionar imágenes del área del territorio continental del país e incorporarlas en el Banco Nacional de Imágenes, a escalas y temporalidad requerida para fines catastrales</t>
  </si>
  <si>
    <t>Base de datos de imágenes</t>
  </si>
  <si>
    <t>Área geográfica (ha) con cubrimiento de imágenes</t>
  </si>
  <si>
    <t>Durante el primer trimestre se capturaron y/o gestionarion 14.078.04 ha con dron y 1.301.685 con la Fuerzas Militares, para un total del 1.315.763.04</t>
  </si>
  <si>
    <t>Durante el segundo trimestre, se capturaron  y adquirieron 347.238,68 ha imágenes y se gestionaron con terceros 264.982,5ha (Sensor Skysat), para un total del 612.221 ha.</t>
  </si>
  <si>
    <t>Durante el tercer trimestre se capturaron 18.662,19 ha y gestionaron 4.892.683,94 ha de imágenes de los municipios: Paz del Río, Boavita, Covarachía, Cuítiva, Iza, Tipacoque (Boyacá), San Carlos, Chimá, Momil, Purísima De La Concepción, San Andrés De Sotavento, Tuchín (Córdoba), Montecristo, Altos Del Rosario, El Peñón, San Estanislao, San Juan Nepomuceno (Bolívar), Trinidad (Casanre), Granada, Arbeláez, Venecia, Cabrera y Agua de Dios, Nariño, Jerusalén, La Mesa, El Colegio, Cachipay, Caqueza, La Unión, Albán, Guayabal de Síquima, Fosca, Gutiérrez, Bituima, Quetame, Guayabetal, Topaipí, Medina (Cundinamarca), Guachené, Mercaderes, Padilla (Cauca), Agustín Codazzi, Astrea, Becerril, El Paso, Manaure Balcón Del Cesar, Pueblo Bello, San Diego, Tamalameque (Cesar), Dibulla (La Guajira), Araca</t>
  </si>
  <si>
    <t>Durante el cuarto trimestre se capturaron con dron 39.001,2ha de imágenes de los departamentos de Bolívar, Boyacá, Córdoba, Cundinamarca, Quindío y Tolima; y se gestionaron y adquirieron con el Ejército Nacional y Datum Ingeniería 136.455,26ha de imágenes de los municipios Cordoba, Zambrano, El Carmen De Bolívar (Bolívar), Betéitiva, Tasco, Socha, Belén, Paz De Rio, Sativasur, Tutazá, Sativanorte (Boyacá), Barrancas, Hatonuevo, Albania, Riohacha, Maicao, Manaure, Uribia (La Guajira), Tenerife y Plato (Madgalena), a escalas y temporalidad requerida para fines catastrales.</t>
  </si>
  <si>
    <t>El GIT proporciona como insumos soportes los productos cartográficos correspondientes a la gestión de imágenes de los municipios de Arauquita, Sardinata, Carmen de Bolívar, de igual manera se evidencian la toma aerofotográfica de la cabecera municipal del municipio de Valencia, Popayán y de las zonas faltantes del proyecto Quebrada Yaguilga.  Por otro se reportan los informes correspondientes a los meses de enero y febrero donde se describe la captura de imágenes de cabeceras municipales y la recopilación de imágenes provenientes de otras entidades.</t>
  </si>
  <si>
    <t>El GIT proporciona como insumos soportes los productos cartográficos correspondientes a la gestión de imágenes de los municipios de Arauquita y las donadas por PNNC, de igual manera se evidencian la toma aerofotográfica de los municipios de Santander de Quilichao, María La Baja, Chaparral y centro poblado Mirití, además de observan los productos cartográficos de toma aerofotográfica de las cabeceras municipales de Cubarral (Meta), Colombia (Huila) y Santa Rosalía (Vichada).  Por otro lado, se observa el informe metas de planeación, captura de imágenes aeronaves no tripuladas dron ebee plus – dron Trinity, del mes de abril con un avance de 7.729 ha. A pesar de no cumplir con la meta para el periodo evaluado se avala el cumplimiento de ejecución correspondiente al semestre del año 2021.</t>
  </si>
  <si>
    <t xml:space="preserve">El GIT proporciona como insumos soportes los productos cartográficos correspondientes a la toma de aerofotográfica del municipio de Paz del Río, San Carlos, Venecia, Arbeláez, Cabrera entre otros.  De igual manera se observan las imágenes satelitales adquiridas por el IGAC para el Territorio Nacional, correspondiente a 18.662,19 ha de imágenes capturadas y se gestionaron 4’892.683,94 ha, dando cumplimiento a la meta programada para el periodo.  Adicional se observa que para esta actividad ya se cumplió con la meta programada para el año 2021.  Se recomienda cargar los insumos correspondientes a cada periodo (esto dado a que se evidencia para este trimestre información correspondiente al mes de junio). </t>
  </si>
  <si>
    <t>Mantener actualizado los mapas del país haciendo uso de los insumos existentes.</t>
  </si>
  <si>
    <t>Mapas</t>
  </si>
  <si>
    <t>Mapas disponibles</t>
  </si>
  <si>
    <t>Durante el primer trimestre se generó y publicó uno de los mapas en formato vector tile.  Ver la siguiente ruta:_x000D_
https://tiles.arcgis.com/tiles/RVvWzU3lgJISqdke/arcgis/rest/services/VTPK05KGeoCartoIGAC/VectorTileServer?f=jsapi&amp;cacheKey=b260969bdcdc6138</t>
  </si>
  <si>
    <t>Durante el segundo trimestre, se realizó la actualización del mapa base vectorial con información catastral, así mismo, se avanzó en la generación del mapa híbrido con imágenes PlanetScope de 4.8 metros. _x000D_
_x000D_
Por otro lado, se realizó la actualización de los mapas físicos y de entidades territoriales conforme a las dinámicas de los procesos de deslindes, los cuales se encuentran publicados en Colombia en Mapas.</t>
  </si>
  <si>
    <t>Durante el tercer trimestre, se logró la configuración y publicación del mapa físico de Colombia, dispuesto en https://tiles.arcgis.com/tiles/RVvWzU3lgJISqdke/arcgis/rest/services/Mapa_base_fisico_vector/VectorTileServer</t>
  </si>
  <si>
    <t>Meta finalizada</t>
  </si>
  <si>
    <t xml:space="preserve">Evidencia acorde con el avance </t>
  </si>
  <si>
    <t>Meta cumplida en el tercer trimestre</t>
  </si>
  <si>
    <t>Se evidencia que se tienen en funcionamiento los servicios GeoCartoIGAC y VTPK05KGeoCartoIGAC, donde se encuentran dispuestos los productos cartográficos del país.</t>
  </si>
  <si>
    <t xml:space="preserve">Para el segundo trimestre, se soportan mapas que evidencian la actualización del mapa base vectorial con información catastral, de igual manera se observa el avance en la generación del mapa híbrido. </t>
  </si>
  <si>
    <t xml:space="preserve">Para el tercer trimestre, se suministra una imagen donde se indica la URL, informando que el mapa físico de Colombia se encuentra allí dispuesto.  Dado lo anterior se avala el cumplimiento para el este periodo evaluado. </t>
  </si>
  <si>
    <t>Información cartográfica producida por terceros, oficializada de 25.5 millones de ha del país.</t>
  </si>
  <si>
    <t>Fortalecer al IGAC como máxima autoridad reguladora en los temas de su competencia</t>
  </si>
  <si>
    <t>Ajustar, formalizar y publicar resolución para la validación y oficialización de productos cartográficos generada por terceros.</t>
  </si>
  <si>
    <t>Acto administrativo y actas de reunión</t>
  </si>
  <si>
    <t xml:space="preserve">Información cartográfica producida por terceros, oficializada </t>
  </si>
  <si>
    <t>Durante el primer trimestre, se elaboró la versión preliminar de la resolución de validación de productos cartográficos</t>
  </si>
  <si>
    <t xml:space="preserve">Durante el segundo trimestre, se realizó la actualización de la Resolución 1503 de 2017 “por medio de la cual se reglamenta la validación técnica de los productos cartográficos”, la cual se encuentra en revisión interna por parte de la Oficina Asesora Jurídica y sobre la que se espera disponer para consulta pública con el fin de permitir la participación ciudadana previa expedición del acto, en cumplimiento del numeral 8 del artículo 8 de la Ley 1437 de 2011. </t>
  </si>
  <si>
    <t>En el tercer trimestre, se expedió la Resolución 1421 de 2021 Por la cual se establecen las condiciones de validación técnica y oficialización de productos cartográficos básicos y se dictan otras disposicioneshttps://www.igac.gov.co/sites/igac.gov.co/files/normograma/resolucion_1421_de_2021.pdf</t>
  </si>
  <si>
    <t>Se presenta un documento borrador sobre la Resolución “Por la cual se reglamenta la validación y oficialización de productos cartográficos”. Se avala el avance a esta actividad. Sin embargo no se programó meta para este trimestre.</t>
  </si>
  <si>
    <t>Se soporta el documento borrador sobre la Resolución “Por medio de la cual se establecen las condiciones de validación técnica y oficialización de productos cartográficos básicos y se dictan otras disposiciones”, la cual se encuentra en revisión por parte del área encargada. Se avala la gestión del documento.</t>
  </si>
  <si>
    <t xml:space="preserve">Se soporta la Resolución No. 1421/2021 “Por la cual se establecen las condiciones de validación técnica y oficialización de productos cartográficos básicos y se dictan otras disposiciones”.  La cual se encuentra publicada en el espacio de Transparencia y acceso a la información pública/proyectos para comentar, dando cumplimiento a la meta programada para el tercer trimestre del año. </t>
  </si>
  <si>
    <t>Oficializar e integrar la información cartográfica producida por terceros, de acuerdo con la demanda y entrega de productos programadas en el marco de los contratos (urbano y rural).</t>
  </si>
  <si>
    <t>Bases de datos, Informes de validación, actas de oficialización</t>
  </si>
  <si>
    <t>Durante el primer trimestre, se realizó validación en primera inspección de ortofotos y Modelos Digitales de Terreno de 13.462 ha, correspondientes a los municipios de La Virginia y Pereira-Dosquebradas para su incorporación en la base de datos oficial. Adicionalmente, se validó en primera inspección 6.500.000 ha en modelos digitales de terreno de 10 metros. Estos productos a la fecha no han sido aprobados.</t>
  </si>
  <si>
    <t>Durante el segundo trimestre, se validó los Modelos Digitales de Terreno adquiridos para  6.503.000 ha correspondiente a 62 municipios del país, en el marco del contrato 24118 de 2020, logrando con ello cumplir la meta establecida.</t>
  </si>
  <si>
    <t>Durante el tercer trimestre se oficializaron e integraron 63.322 ha de la información cartográfica producida por: AMCO de los municipios Pereira-Dosquebradas y La Virginia a escala 1:1.000; ANT, del municipio Fonseca (Guajira) con prodctos MDT, ortoimagen y base de datos cartográfica; y Grupo Energía Bogotá, ortoimagen de un área específica de Cundinamarca.</t>
  </si>
  <si>
    <t>Durante el cuarto trimestre se oficializaron e integraron ortoimágenes (10) y bases de datos vectoriales (1.000 y 5.000) generados por terceros de 339.745,47ha de áreas parciales de municipios de los departamentos Huila, Valle del Cauca, Huila, Tolima y Risaralda, de acuerdo con la demanda y entrega de productos contratados.</t>
  </si>
  <si>
    <t>Evidencia y avance acordes</t>
  </si>
  <si>
    <t>Se presenta el producto cartográfico del departamento de Risaralda, correspondiente a los municipios de La Virginia y Pereira – Dosquebradas. Sin embargo se valida el avance pero se aclara que aún no se han aprobados los productos.</t>
  </si>
  <si>
    <t>Se observa que para el segundo trimestre del año se cumplió con la meta propuesta, ya que se han realizado y validado los Modelos Digitales de Terreno para diferentes municipios del país.</t>
  </si>
  <si>
    <t xml:space="preserve">Para este trimestre del año se observa que se oficializaron e integraron 63.322 ha de información cartográfica producida.  A pesar de observar que no se dio cumplimiento a la meta programada para este periodo evaluado, se evidencia que esta actividad ya cumplió con la meta programada para el año 2021 así, meta programada (3’000.000 ha), meta ejecutada (6’566.322 ha).  Dado lo anterior, se avala el cumplimiento.  </t>
  </si>
  <si>
    <t>Automatizar procesos de validación de productos de ortoimágenes y generar nueva versión de bases de datos cartográficas, así como realizar su documentación.</t>
  </si>
  <si>
    <t>Scripts y documentos técnicos</t>
  </si>
  <si>
    <t>Durante el primer trimestre, avance se generó algoritmo para la validación de ortoimágenes. Este además de validar elementos de calidad propios del producto, captura automáticamente campos para el reporte final y mejora la obtención del área omitida. Así mismo, se ajustó el algoritmo para la validación de las bases de datos vectoriales, permitiendo su relación con los puntos de comprobación y la generación de los marcos de control de acuerdo con la extensión y escala. Adicionalmente, se dispuso servicio para la validación de metadatos geográficos conforme a la normatividad vigente https://serviciosgeovisor.igac.gov.co:8080/Geovisor/#/ (validador Servicio de validación de ISO19139 (Metadata))</t>
  </si>
  <si>
    <t>Durante el segundo trimestre, se ajustó y finalizó el algoritmo para la validación de las pruebas de calidad establecidas para las ortoimágenes y bases de datos vectoriales, así como el reporte automático y web. Adicionalmente, se ajustaron y finalizaron los instructivos de validación de ortoimágenes y bases de datos, así como el procedimiento, logrando con ello cumplir la meta establecida._x000D_
Así mismo, se realizó algoritmo para la evaluación semi-automática de imágenes de diferentes sensores, sobre el cual se realizaron las respectivas pruebas y documentación.</t>
  </si>
  <si>
    <t>Durante el tercer trimestre se terminó el ajuste y actualización de la documentación relacionada a automatizar procesos de validación de productos de ortoimágenes y generar nueva versión de bases de datos cartográficas, así como realizar su documentación.</t>
  </si>
  <si>
    <t>La meta se cumplió en el segundo trimestre</t>
  </si>
  <si>
    <t>Avance y evidencia acordes</t>
  </si>
  <si>
    <t xml:space="preserve">Meta cumplida en el segundo trimestre </t>
  </si>
  <si>
    <t>Se realiza la verificación del avance de esta actividad con dos archivos en excel, en el primero se describe el reporte de validación de la ortoimagen donde se realiza una revisión de control de calidad para el cumplimiento en las especificaciones de la imagen aprobado por la Subdirección, y el segundo hace referencia a la estructura e integridad de la imagen donde se reporta (La resolución espacial, espectral, radiométrica, el sistema de referencia, entre otros).</t>
  </si>
  <si>
    <t>Se observan los documentos de la subdirección los cuales están en proceso de revisión y aprobación, entre los que se encuentran “Procedimiento de validación y oficialización de productos cartográficos”, “instructivo validación técnica de ortoimágenes”, “instructivo control de calidad bases de datos vectorial”, entre otros. Cumpliendo con la meta propuesta para este segundo trimestre del año.</t>
  </si>
  <si>
    <t xml:space="preserve">Se observan los documentos correspondientes a la preparación de aplicativos y validación técnica de BD. Los cuales se terminaron de justar y actualización. A pesar que para este periodo no existe una meta programada, se avala avance a la actividad. </t>
  </si>
  <si>
    <t>Ajustar, formalizar y publicar resolución para la adopción del Plan Nacional de Cartografía.</t>
  </si>
  <si>
    <t>Informes, actas de reunión</t>
  </si>
  <si>
    <t>Durante el primer trimestre, se inició la revisión del Plan Nacional de Cartografía Básica Oficial de Colombia 2021-2025, como insumo para la resolución</t>
  </si>
  <si>
    <t>Durante el segundo trimestre, se inició con el ajuste de la resolución de adopción del Plan Nacional de Cartografía, con base en los documentos elaborados.</t>
  </si>
  <si>
    <t>Durante el tercer trimestre, además de la actualización realizada en el marco de las nuevas políticas de tierras, entre ellas, catastro multipropósito y los lineamientos técnicos que sobre la materia cartográfica han sido expedidos, se inició actualización y análisis de información cuantitativa, especialmente lo relacionado a cruces de información de municipios financiados, cuadro de áreas y costos 2021, revisión de temporalidad del plan para las áreas a intervenir, plazos y fuentes de financiación.</t>
  </si>
  <si>
    <t>Durante el cuarto trimestre, de forma paralela a la estructuración de la resolución por la cual se adopta el Plan Nacional de Cartografía Básica (PNCB), fue necesario realizar ajustes de actualización al documento técnico, principalmente teniendo en cuenta la implementación de diferentes políticas y estrategias del Gobierno Nacional en el territorio, como la intervención catastral multipropósito, cuya base estructural está compuesta por los productos cartográficos básicos. Así mismo se realizó publicación de la resolución y documento técnico para comentarios https://www.igac.gov.co/es/transparencia-y-acceso-a-la-informacion-publica/proyectos-para-comentar</t>
  </si>
  <si>
    <t>Evidencias y avances acordes,</t>
  </si>
  <si>
    <t>Para el avance a esta actividad de soporta con correos del año 2020 y el 2021, donde se hace envío de información sobre el seguimiento realizado al Plan Nacional de Cartografía en las reuniones realizadas con el equipo técnico de la Subdirección de Geografía y Cartografía.</t>
  </si>
  <si>
    <t>A pesar de no cumplir con la meta propuesta para el segundo trimestre del año se valida la gestión y avance realizado a esta actividad, donde se encuentra en trámite el documento borrador de la “Resolución por la cual se adopta el Plan Nacional de Cartografía Básica de Colombia.</t>
  </si>
  <si>
    <t xml:space="preserve">Se observa que aún se encuentra en trámite el documento borrador de la Resolución “Por la cual se adopta el Plan Nacional de Cartografía Básica de Colombia”.  De igual manera se evidencia que se inicio con la actualización y análisis de información cuantitativa, en lo relacionado a cruces de información de municipios financiados, cuadros de áreas y costos 2021.  Sin embargo, no se da cumplimiento a la meta programada para el periodo evaluado. </t>
  </si>
  <si>
    <t xml:space="preserve">Servicios de Información Geográfica, geodésica y cartográfica </t>
  </si>
  <si>
    <t xml:space="preserve">Maximizar la disposición y uso de la información generada </t>
  </si>
  <si>
    <t>Integración y disposición de la información geográfica nacional a través de Colombia en Mapas como portal único de información geográfica nacional</t>
  </si>
  <si>
    <t>Gestionar y controlar las solicitudes de información cartográfica, geodésica y geográfica, de conformidad con las licencias de uso definidas.</t>
  </si>
  <si>
    <t>Reportes y estadísticas</t>
  </si>
  <si>
    <t>Solicitudes atendidas</t>
  </si>
  <si>
    <t>Durante el primer trimestre se atendieron 94 solicitudes de información cartográfica, geodésica y geográfica, correspondientes a 3224 productos</t>
  </si>
  <si>
    <t>Durante el segundo trimestre se atendieron 277 solicitudes de información cartográfica, geodésica y geográfica, correspondientes a 14.150 productos.</t>
  </si>
  <si>
    <t>Durante el tercer trimestre, se gestionaron y controlaron 149 solicitudes de información cartográfica, geodésica y geográfica, y se entregaron 11.179 productos.</t>
  </si>
  <si>
    <t>Durante el cuarto trimestre, se gestionaron y controlaron 195 solicitudes y se entregaron 2.208 productos de información cartográfica, geodésica y geográfica, de conformidad con las licencias de uso definidas.</t>
  </si>
  <si>
    <t xml:space="preserve">Evidencia y avance acordes. </t>
  </si>
  <si>
    <t>Se soporta con archivo donde se describen las solicitudes de información realizadas desde el 01/01/21 al 31/03/21, donde se informa que se recibieron 120 solicitudes de las cuales fueron entregadas 94, con un número total de productos entregados de 3.224 entre (Aerofotografías, imágenes BNI, mapas topográficos, modelos digitales de terreno, entre otros).  Por lo anterior de valida el cumplimiento de avance por parte de la OCI.</t>
  </si>
  <si>
    <t>Se observan que se recibieron 277 solicitudes de información cartográfica, geodésica y geográfica durante el segundo trimestre del año las cuales corresponden a 10.439 productos para el mes de abril, 1.726 productos para el mes de mayo y 1.985 para el mes de junio, para un total de 14.150 productos.  Por lo anterior se avala el avance de la actividad.</t>
  </si>
  <si>
    <t>Se observan que para el tercer trimestre del año se recibieron 149 solicitudes de información cartográfica, geodésica y geográfica las cuales corresponden a 4.919 productos para el mes de julio, 4.122 productos para el mes de agosto y 4.919 para el mes de septiembre, para un total de 11.179 productos.  Por lo anterior se avala el avance de la actividad.</t>
  </si>
  <si>
    <t>Organizar , catalogar y disponer los productos cartográficos, geográficos y geodésicos para su migración al Sistema único de información geográfica, cartográfica y geodésica</t>
  </si>
  <si>
    <t>Bases de datos y Sistema  único de información geográfica, cartográfica y geodésica</t>
  </si>
  <si>
    <t>Productos disponibles</t>
  </si>
  <si>
    <t>Durante el  primer trimestre, se organizaron y catalogaron 9.216.111,96 ha de productos cartográficos,  de los cuales se dispusieron 304.077,27ha del área total de 26 servicios. Así mismo, se avanzó en la organización, catalogación y disposición de las planchas cartográficas a través de Colombia en Mapas.</t>
  </si>
  <si>
    <t>Durante el segundo trimestre, se organizaron y catalogaron 60.478.772,16 ha de 1.855 productos, de los cuales se dispusieron 20.735.682ha de 106 servicios, logrando el cumplimiento de la meta debido a la implementación de herramientas de automatización de actividades.</t>
  </si>
  <si>
    <t>Durante el tercer tremestre se organizaron y catalogaron 103.550.844,7ha y se dispusieron 13.071.871ha de productos cartográficos, geográficos y geodésicos para su migración al Sistema único de información geográfica, cartográfica y geodésica.</t>
  </si>
  <si>
    <t>Durante el cuarto trimestre se organizaron y catalogaron  129.784.833,38ha y se dispusieron 5.951.691,06ha de 143 servicios de los productos cartográficos, geográficos y geodésicos para su migración al Sistema único de información geográfica, cartográfica y geodésica.</t>
  </si>
  <si>
    <t>Se soporte esta actividad con el producto cartográfico donde se demarcan las áreas correspondientes a la cartografía vectorial y las ortoimágenes en una zona de los departamentos colombianos. Aunque no se logró cumplir con la meta programada se valida la actividad ya que se organizaron y catalogaron 9.216.111,96 ha de productos cartográficos.</t>
  </si>
  <si>
    <t>En los informes suministrados se observa el reporte donde se describe que se catalogaron 60’475.772,16 ha de 1.855 productos para los meses de abril, mayo y junio. Cumpliendo con la meta propuesta para este trimestre del año.</t>
  </si>
  <si>
    <t xml:space="preserve">En los informes suministrados se observa el reporte donde se describe que se catalogaron 13’071.870,76 ha de 2.100 productos para los meses de julio, agosto y septiembre. Cumpliendo con la meta propuesta para este trimestre del año. </t>
  </si>
  <si>
    <t xml:space="preserve">Preservar y disponer el archivo histórico de rollos de negativos de pelicula de fotografía áerea </t>
  </si>
  <si>
    <t>Base de datos</t>
  </si>
  <si>
    <t>Durante el primer trimestre se gestionó la contratación para el desarrollo de esta actividad</t>
  </si>
  <si>
    <t>Durante el segundo trimestre, se dispusieron en el archivo histórico 3.238 elementos escaneados de los rollos de negativos de película de fotografía aérea.</t>
  </si>
  <si>
    <t xml:space="preserve">Durante el tercer tremestre se preservaron y dispusieron 10.126 elementos del archivo histórico de rollos de negativos de película de fotografía áerea. </t>
  </si>
  <si>
    <t xml:space="preserve">Durante el cuarto trimestre, se preservaron y dispusieron 9.631 escaneos del archivo histórico de rollos de negativos de película de fotografía aérea. </t>
  </si>
  <si>
    <t>Se presenta el reporte presupuestal de “Adquisición de Bienes y Servicios - Servicio de Información Geográfica, Geodésica y Cartográfica - Levantamiento, Generación y Actualización de La Red Geodésica y La Cartografía Básica a Nivel Nacional”, de igual manera se observa el contrato firmado con la persona que va apoyar el proceso de escaneo fotogramétrico de rollos de aerofotografías análogas y compresión de imágenes. No se ejecutó la meta programada pero se avanzó en la contratación, por lo anterior se valida el avance para el trimestre.</t>
  </si>
  <si>
    <t>Se observa que para el segundo trimestre del año se dispusieron 3.238 elementos escaneados de los rollos de negativos de película de fotografía aérea.  Sin embargo, no se cumplió con la meta establecida para este periodo del año.</t>
  </si>
  <si>
    <t>Se observa que para el tercer trimestre del año se dispusieron 10.126 elementos del archivo histórico de los rollos de negativos de película de fotografía aérea.  Dando cumplimiento a la meta programada para el periodo evaluado.</t>
  </si>
  <si>
    <t>Generar el mapa 3D de Colombia.</t>
  </si>
  <si>
    <t>Base de datos y archivo de representación</t>
  </si>
  <si>
    <t>En el primer trimestre, se avanzó en la generación de la nueva versión del mapa 3D de Colombia.</t>
  </si>
  <si>
    <t>Durante el segundo trimestre, se realizó la entrega del mapa 3D final a la Subdirección para aprobación, es decir, que el avance de la meta se encuentra en el 80%.</t>
  </si>
  <si>
    <t>Durante el tercer trimestre, se terminó la generación del mapa 3D de Colombia y este fue aprobado.</t>
  </si>
  <si>
    <t xml:space="preserve">Avance y evidencia acorde. </t>
  </si>
  <si>
    <t>Para esta actividad se evidencia como insumo por parte del área respectiva el Mapa de la República de Colomba a escala 1:2’500.000.</t>
  </si>
  <si>
    <t>Se observan los productos sobre la realización del mapa 3D final.  Por lo anterior se avala el avance para este segundo trimestre del año 2021.</t>
  </si>
  <si>
    <t>Para este trimestre del año el área correspondiente culminó la generación del mapa 3D de Colombia, el cual se encuentra aprobado.  De igual manera, se observa el correo electrónico del 09/09/2021 donde se hace envió de la última versión del Mapa 3D, a la entidad de Parques Nacionales con el fin de que sea analizado y se realice la retroalimentación, conociendo la opinión acerca de las áreas de la jurisdicción.  Por lo anterior se avala el avance para este trimestre del año 2021.</t>
  </si>
  <si>
    <t>Generar los documentos de diagnósticos de información cartográfica y geodésica de los municipios priorizados y/o requeridos.</t>
  </si>
  <si>
    <t>Documentos de diagnósticos.</t>
  </si>
  <si>
    <t>Durante el primer trimestre, se generaron 15 documentos de  diagnósticos correspondientes a los municipios de San Marcos, Armenia, Sesquilé, Villamaria, Sabaneta, Albania, Santa Rosa de Cabal, Zipaquirá, Región Magdalena, Arauquita, El Guamo, Córdoba, Rioblanco, Mirití y el último corresponde a los municipios de Galapa, Malambo, Puerto Colombia, pertenecientes al municipio de Antioquia.</t>
  </si>
  <si>
    <t>Durante el segundo trimestre, se generaron 28 documentos de diagnósticos correspondientes a los municipios de Ataco (Tolima), Cáceres, El Bagre, Remedios (Antioquia), Fuente de Oro, Mesetas (Meta), Cartagena de Chairá, Solano (Caquetá), Valencia (Córdoba), San Jacinto, dos (2) de Santa Rosa del Sur, Cartagena de Indias (Bolívar), Málaga (Santander), Palmira, Tuluá, Jamundí (Valle del Cauca), Ocaña (Norte de Santander), Armenia (Quindío), Medio Baudó (Chocó), Monterrey (Casanare), Tame (Arauca), Santa Rosalía (Vichada), Neiva (Huila), Tenjo (Cundinamarca), Puerto Guzmán, Leguízamo (Putumayo), y del departamento de Magdalena.</t>
  </si>
  <si>
    <t>Durante el tercer trimestre se generaron 27 documentos de diagnósticos de información cartográfica y geodésica de: 1). Puerto Rico (Caquetá), 2). Ibagué (Tolima), 3). Chiquinquirá (Boyacá), 4). Bolívar, El Peñón, Florián, Guavatá, Güepsa, San Benito y Vélez (Santander), 5). Sincelejo (Sucre), 6). Mitú y Carurú (Vaupés), 7). Manizales (Caldas), 8). Santander de Quilichao (Cauca), 9). Lloró (Chocó), 10). Del departamento de Sucre (26 municipios), 11). La Cumbre (Valle del Cauca), 12). Calima Darién (Valle del Cauca), 13). Aires, Caldono, Caloto, Corinto, Guachené, Jambalo, Miranda, Padilla, Puerto Tejada, Santander de Quilichao, Suárez, Toribío y Villa Rica (Cauca), 14). 87 municipios de Santander, 15). Florencia (Caquetá), 16). Trujillo (Valle del Cauca), 17). Mapiripán (Meta), 18). Ábrego,</t>
  </si>
  <si>
    <t>Durante el cuarto trimestre, se generaron 27 documentos de diagnósticos de información cartográfica y geodésica de los departamentos de Antioquia, Arauca, Bolívar, Boyacá, Caquetá, Cauca, Córdoba, Cundinamarca, Guaviare, Huila, Meta, Nariño, Norte de Santander, Putumayo, Santander, Valle del Cauca, y departamento del Cesar, priorizados y/o requeridos por la Dirección de Gestión Catastral y Subdirección de Geografía.</t>
  </si>
  <si>
    <t>Se soporta como insumo los documentos Diagnósticos de Insumos Cartográficos y Geodésicos de la Región Magdalena sobre (Proyecto de Técnicas Almacenamiento Recuperación de Acuíferos Producción Sostenible Banano), del Departamento de Cundinamarca (Zipaquirá, Sesquilé), del Departamento de Risaralda (Santa Rosa de Cabal), Departamento de La Guajira (Albania), Departamento Quindío (Armenia), Departamento Sucre (San Marcos), Departamento Tolima (Guamo, Rioblanco), Departamento Arauca (Arauquita), Departamento de Bolívar (Córdoba), Departamento de Antioquia (Sabaneta), Departamento de Caldas (Villamaría) y el documento diagnóstico de información cartográfica y geodésica de AMB (Municipios de Galapa, Puerto Colombia y Malambo).</t>
  </si>
  <si>
    <t>Se observa que para el segundo trimestre se generaron varios documentos de diagnósticos de los municipios de Ataco (Tolima), Cáceres, El Bagre, Remedios (Antioquia), Fuente de Oro, Mesetas (Meta), Cartagena de Chairá, Solano (Caquetá), Valencia (Córdoba), San Jacinto, dos (2) de Santa Rosa del Sur, Cartagena de Indias (Bolívar), Málaga (Santander), Palmira, Tuluá, Jamundí (Valle del Cauca), Ocaña (Norte de Santander), Armenia (Quindío), Medio Baudó (Chocó), Monterrey (Casanare), Tame (Arauca), Santa Rosalía (Vichada), Neiva (Huila), Tenjo (Cundinamarca), Puerto Guzmán, Leguízamo (Putumayo), y del departamento de Magdalena.</t>
  </si>
  <si>
    <t>Se observa que, para el tercer trimestre del año 2021, se generaron varios documentos de diagnósticos de los municipios de Valledupar (Cesar), Buenos Aires, Caldono, Caloto, Corinto, Guachené, Jambaló, Miranda, Padilla, Puerto Tejada, Santander de Quilichao, Suárez, Toribió y Villa Rica (Cauca), Trujillo, la Cumbre, Calima y El Darién (Valle del Cauca), El peñón, Florián, Guavatá, Güepsa, San Benito y Vélez (Santander), Ibagué (Tolima), Manizales (Caldas), Gachetá (Cundinamarca), Sincelejo (Sucre), Chiquinquirá (Boyacá), Lloró (Chocó), Sabanalarga (Atlántico), Carurú y Mitú (Vaupés), Distrito Turístico y Cultural Cartagena de Indias (Bolívar), Florencia (Caquetá), Catatumbo Provincia de Ocaña (Norte de Santander) y Sur del Cesar (Cesar).  Cumpliendo así con la meta programada.</t>
  </si>
  <si>
    <t>Configurar y disponer aplicaciones temáticas para usuarios, de acuerdo con la disponibilidad de archivos digitales</t>
  </si>
  <si>
    <t>URLs de aplicaciones y bases de datos</t>
  </si>
  <si>
    <t>Aplicaciones temáticas disponibles</t>
  </si>
  <si>
    <t>Se realizó la exploración y búsqueda de archivos digitales para su estructuración y disposición de aplicaciones temáticas</t>
  </si>
  <si>
    <t>Durante el segundo trimestre, se configuró aplicación sobre el mapa turístico de Putumayo de 2019: https://arcg.is/HaG0b, como primer avance, acercamiento y análisis de la información. Se realizó una reunión informativa para definir los parámetros como se va a generar el Ebook del Mapa turístico y las hojas de ruta. Se redireccionaron todas las rutas que conforman los MXD contenidos en el repositorio oficial de los mapas turísticos y hojas de ruta: \\172.26.0.20\SubGeocarto1\3160GITEG&amp;OT\68PInvestigacion\4MTuristicos\7MTHRDPublicacion_x000D_
y se generó el inventario de dicha información.</t>
  </si>
  <si>
    <t xml:space="preserve">Durante el tercer trimestre se avanzó en la configuración de: Story Map del departamento del Putumayo al 50% (https://storymaps.arcgis.com/stories/ba7fcb31eaea4d9fbaf9c7ca39b01056). Se avanzó en la consulta catastral (http://igac.azurewebsites.net/) y en hojas cartográficas. </t>
  </si>
  <si>
    <t>Se observa documento con la estructura de las carpetas donde se dispone la información digital de cada uno de los productos cartográficos según la temática.  Por lo anterior se valida avance de esta actividad para este trimestre.</t>
  </si>
  <si>
    <t>Se observa que se realizó la configuración de la aplicación al mapa turístico de Putumayo 2019, donde se describe que al departamento se encuentra dividido en 13 municipios. Así mismo se realizó una reunión el día 29/05/2021 con el fin de definir los parámetros como se va a generar el Ebook del Mapa turístico y las hojas de ruta.</t>
  </si>
  <si>
    <t xml:space="preserve">Se observa que para este trimestre del año el área responsable de la actividad avanzó en la configuración de: Story Map del departamento del Putumayo al 50%, y en la consulta catastral y hojas cartográficas.  Dando cumplimiento a la meta programada.  </t>
  </si>
  <si>
    <t>Implementar servicios transaccionales en Colombia en Mapas que permitan la generación de certificaciones y demás productos.</t>
  </si>
  <si>
    <t>Código fuente y documento de requerimientos</t>
  </si>
  <si>
    <t>Servicios</t>
  </si>
  <si>
    <t>Durante el primer trimestre, se implementó en ambiente de pruebas el servicio para la generación de certificaciones de localización en Colombia en Mapas: http://igac.azurewebsites.net/#. Así mismo, se avanzó en la indexación en Google de los productos disponibles en Colombia en Mapas (SEO).</t>
  </si>
  <si>
    <t>Durante el segundo trimestre, se implementó una prueba de concepto sobre la certificación de punto señalado (código 596, resolución de precios) y se inicio el proceso de integración con la pasarela de pagos de la entidad. De igual manera, se presentó y recibió retroalimentación al proceso implementado. Se modifico el alcance de la actividad, debido a un concepto por parte de la Oficina Jurídica del IGAC. Se implementó un servicio web que integra la información requerida para consultar la información de una coordenada. Las fuentes integradas incluyen servicios de límites (municipal, departamento y fronterizos), altura (servicio externo de Esri, DTM y curvas de nivel 100k) y de conversión de coordenadas. Se inició las pruebas de dicho servicio para su integración en Colombia en mapas.</t>
  </si>
  <si>
    <t>Durante el tercer trimestre, se completó la implementación y se realizó la puesta en producción de la funcionalidad de "Coordenadas" en "Colombia en Mapas", la cual permite la consultar la jurisdicción, altura y coordenada de una ubicación específica.</t>
  </si>
  <si>
    <t>La meta se cumplió en el tercer trimestre</t>
  </si>
  <si>
    <t>Meta cumplida en el  tercer trimestre</t>
  </si>
  <si>
    <t>Se observan dos pantallazos del Atlas virtual de Colombia en Mapas donde se permite realizar la búsqueda de la información por medio del filtro del municipio deseado, así mismo la búsqueda por temática.  Pero se observa que no de cumplió con la meta programada para el trimestre.</t>
  </si>
  <si>
    <t>Se observa el avance correspondiente al segundo trimestre del año, cumpliendo con la meta establecida para esta actividad. Se observan pantallazos de la aplicación Colombia en Mapas realizando la búsqueda de los diferentes municipios para obtener la respectiva información.</t>
  </si>
  <si>
    <t xml:space="preserve">Se observa imagen de donde se evidencia que se completó la implementación de la puesta en producción de la funcionalidad "Coordenadas" en "Colombia en Mapas".  Dando cumplimiento a la meta programada para el periodo evaluado.  </t>
  </si>
  <si>
    <t>Evidencias de la actualización de los documentos</t>
  </si>
  <si>
    <t>Dirección de Gestión de Información Geográfica</t>
  </si>
  <si>
    <t xml:space="preserve">Información documentada vigente del proceso </t>
  </si>
  <si>
    <t>Durante el primer trimestre se realizó la entrega de documentos que soportan el proceso de gestión cartográfica a la Oficina Aseora de Planeación para revisión y oficialización, así:  enero 19/2021, 41 documentos y en marzo, 10 documentos./ Durante el primer trimestre se realizó la entrega de documentos que soportan el proceso de gestión geodésica a la Oficina Aseora de Planeación para revisión y oficialización, así:  enero 19/2021, 6 documentos y en marzo, 15 documentos. / Durante el primer trimestre se realizó la entrega de documentos que soportan el proceso de gestión geográfica a la Oficina Aseora de Planeación para revisión y oficialización, así:  enero 19/2021, 17 documentos y en marzo, 4 documentos.</t>
  </si>
  <si>
    <t xml:space="preserve">Durante el segundo trimestre, se socializó el procedimiento  PC-GCA-01 -Operación Aerea para la Toma de Aerofotografías, y el instructivo IN-GCA-PC01-02-Diseño de Vuelos Fotogramétricos Aeronave Tripulada y no Tripulada junto con su formatos asociados, oficializados ante el Sistema Integrado de Gestión del IGAC.  _x000D_
Se realizó la revisión técnica de los procedimientos producción y actualización de cartografía básica, validación y oficialización de productos cartográficos.  Adicionalmente, se entregó a la Oficina Asesora de Planeación el procedimiento Procesamiento y evaluación de imágenes provenientes de sensores remotos con sus correspondientes instructivos asociados, para su revisión metodológica y posterior oficicalización. / Durante el segundo trimestre, se realizó la entrega a la Oficina Asesora de Planeación los procedimientos Observaciones Gravimétricas, Medición, procesamiento y publicación de las componentes del Campo Magnético Terrestre y el instructivo Observaciones geomagnéticas con sus correspondientes instructivos asociados, para su revisión metodológica y posterior oficicalización.  / Durante el segundo trimestre, se socializó el procedimiento PC-GGG-01-Elaboración de Estudios e Investigaciones Geográficas, oficializado ante el Sistema Integrado de Gestión del IGAC.  Se realizó la revisión técnica de los procedimientos Gestión de información del Sistema de Información Geográfica para la planeación y el Ordenamiento Territorial SIG-OT, Deslinde y Amojonamiento de Entidades Territoriales y  Apoyo técnico en la  demarcación y mantenimiento de las fronteras internacionales. Adicionalmente, se entregó a la Oficina Asesora de Planeación el procedimiento Gestión y disposición de información cartográfica de territorios colectivos para su revisión metodológica y posterior oficicalización. </t>
  </si>
  <si>
    <t>Durante el tercer trimestre, el procedimiento de Producción y actualización de cartografía básica estuvo en proceso de revisión técnica y el procedimiendo de validación y oficialización de productos cartográficos se encuentra en proceso de revisión y aprobación. Se publicó y comunicó a través de Comunicación Interna la actualización documental del Procedimiento de Procesamiento y Evaluación de Imágenes Provenientes de Sensores Remotos. Se realizaron los ajustes solicitados por la Oficina Asesora de Planeación a los procedimientos Gestión de información de Ordenamiento Territorial y Gestión y Disposición de la Información Cartográfica de Territorios Colectivos el cual ya se encuentra publicado en la página web del IGAC. Se realizaron los ajustes a los procedimientos de Observaciones Gravim</t>
  </si>
  <si>
    <t xml:space="preserve">Durante el cuarto trimestre, Del proceso de Gestión Cartográfica, se llevó a cabo la eliminación de 9 instructivos 3 formatos, se actualizaron 10 procedimientos, 9 instructivos y 15 formatos.  Adicionalmente, se construyeron 3 procedimientos, 15 instructivos y 12 formatos, los cuales se encuentran en fase de revisión técnica y metodológica; Proceso Gestión Geográfica: se actualizaron 2 procedimientos, se creó y oficializó el procedimiento de Gestión de Información de Ordenamiento Territorial y se encuentran 4 en revisión técnica; Proceso de Gestión Geodésica, se actualizaron 6 procedimientos, 7 instructivos, 22 formatos. Así mismo, se crearon dos procedimientos, los cuales se encuentran en fase de revisión técnica y metodológica. </t>
  </si>
  <si>
    <t>Se evidencian archivos donde el área responsable solicita a la Oficina Asesora de Planeación – OAP, la creación, actualización y derogación de documentos del SGI a corte 31/03/2021…Así mismo los correos electrónicos de fecha 19/01/2021 y 31/03/2021 donde se describen los documentos./ Se observan correos electrónicos de fecha de 19/01/2021 y 31/03/2021 donde se informa a la Oficina Asesora de Planeación el envió de los documentos revisados técnicamente y actualizados liderados por la Subdirección: Gestión Geodésica.  Así mismo, se evidencian archivos en excel donde se describen los documentos actualizados para este trimestre se evidencian 11 formatos, 4 procedimientos, 2 instructivos, 1 documento sobre nuevo procedimiento y 1 nuevo formato, con su respectiva descripción y justificación de cambio. / Se evidencia la entrega de 21 documentos actualizados por medio de correo electrónico a la Oficina Asesora de Planeación.</t>
  </si>
  <si>
    <t>Se observa que para el mes de abril se realizó la actualización y publicación de los documentos “Procedimiento Operación Aérea para la Toma de Aerofotografías”, “Instructivo Operación de la Cámara Vexvel Ultracam D”, “Instructivo Diseño de Vuelos Fotogramétricos Aeronave Tripulada y No Tripulada”. Por lo anterior se avala el avance para el segundo trimestre del año./ Se observa el correo electrónico del día 30/06/2021 donde la Subdirección de Geografía y Cartografía envía a la OAP la información correspondiente para la creación, Actualización y/o derogación de los documentos del SGI. / Se evidencia la publicación en SGI del procedimiento PC-GGG-01-Elaboración de Estudios e Investigaciones Geográficas y se realizó la revisión técnica de varios procedimientos.</t>
  </si>
  <si>
    <t>Para el cumplimiento de esta actividad se evidencia la comunicación interna enviada a los funcionarios y/o contratistas del IGAC, el 09/09/2021, con el fin de invitarlos a consultar la documentación y procedimientos actualizados correspondientes al Proceso de Gestión de Información Geográfica.</t>
  </si>
  <si>
    <t>Realizar reporte a los productos no conformes</t>
  </si>
  <si>
    <t>procesos Sede Central</t>
  </si>
  <si>
    <t>Durenate el primer trimestre del año, no se presentarion casos de Porducto No Conforme.</t>
  </si>
  <si>
    <t>Durante el segundo trimestre no se presentaron productos no conformes</t>
  </si>
  <si>
    <t>Durante el tercer trimestre no se presentaron productos no conformes</t>
  </si>
  <si>
    <t>Durante el cuarto trimestre, se realizó seguimiento al cumplimiento de los controles de los riesgos, y se realizó la actualización de los riesgos para la vigencia 2022.</t>
  </si>
  <si>
    <t>No se presentaron casos de producto no conforme</t>
  </si>
  <si>
    <t>Se reporta por parte del área correspondiente que para el primer trimestre del año no se encontraron productos NO Conformes en el proceso de certificados de punto señalado por el usuario.</t>
  </si>
  <si>
    <t xml:space="preserve">Para el segundo trimestre del año no se encontraron productos no conformes en el proceso de certificados de punto señalado por el usuario. </t>
  </si>
  <si>
    <t xml:space="preserve">Se evidencia que, para este trimestre del año 2021, no se presentaron productos no conformes.  Sin embargo, se debe revisar las evidencias cargadas en esta actividad ya que no corresponden, las cuales se encuentran dispuestas en la actividad 34.  </t>
  </si>
  <si>
    <t>Esta actividad se programó a partir del cuarto trimestre.</t>
  </si>
  <si>
    <t>Durante el cuarto trimestre, se hicieron mesas de trabajo y propuestas para la formulación del PAA. De igual forma se elaboró  de PAAC 2022.</t>
  </si>
  <si>
    <t xml:space="preserve">No hay meta programada </t>
  </si>
  <si>
    <t xml:space="preserve">No tiene meta contemplada para este trimestre </t>
  </si>
  <si>
    <t xml:space="preserve">No se tiene meta contemplada para este trimestre </t>
  </si>
  <si>
    <t>No se evidencia meta programada para este trimestre del año.</t>
  </si>
  <si>
    <t>Sin meta programada para el tercer trimestre del año.</t>
  </si>
  <si>
    <t>Durante el primer trimestre se atendió 1 requerimiento de la Oficina Asesora de Plaenación sobre las respuestas a 22 preguntas específicas de FURAG, las cuales se entregaron oportunamente y las evidencias respectivas.</t>
  </si>
  <si>
    <t>Durante el segundo trimestre se implementó la nueva nomenclatura que estandariza la identificación de nuestros productos documentales en los repositorios oficiales, a través de Facilitativo Convenciones De Nomenclatura.  Se aprobó por parte de la Oficina Asesora de Planeación la acción de mejora relacionada con la actualización de la normatividad.</t>
  </si>
  <si>
    <t>Durante el tercer trimestre se solicitó a la Oficina Asesora Jurídica incluir la normatividad que se encuentra relacionada en el procedimiento ""GESTIÓN DE INFORMACIÓN DE ORDENAMIENTO TERRITORIAL"", el cual, se requiere oficializar ante el Sistema de Gestión integrado del IGAC._x000D_
_x000D_
Así mismo, se realizó la entrega oficial a la  Oficina de Informática y Tecnología-OIT de los insumos necesarios para la actualización y reestructuración de la sección de la página web de la Subdirección de Geografía y Cartografía: glosario, definiciones y clasificación de recursos.</t>
  </si>
  <si>
    <t>Durante el cuarto trimestre se registraron las acciones de mejora relacionadas con el proceso de gestión cartográfica derivadas de la auditoría interna realizada por la Oficina Asesora de Planeación y así mismo, se realizó el registro correspondiente en planer sobre las actividades llevadas a cabo para cumplir con la acción de mejora planteada por la autogestión.  Asimismo, se llevó a cabo la gestión para la socialización de la consulta de información publica sobre coordenadas geográfica y se realizó la eliminación de trámite de punto señalizado en el Sistema Únicao de trámites - SUIT.</t>
  </si>
  <si>
    <t xml:space="preserve">Avance y evidencias acordes </t>
  </si>
  <si>
    <t>Se evidencia documento donde se encuentran preguntas las cuales fueron respondidas por el área respectiva, enviadas a la Oficina Asesora de Planeación.</t>
  </si>
  <si>
    <t>Se soporta el documento denominado “Repositorio de productos documentales de la subdirección de Geografía y Cartografía”, con el propósito de seguir de fuente de información organizada y accesible de manera instantánea e inmediata, liderada por cada uno de los procesos que lidera SGYC.  De igual manera se observa el correo del 21/05/2021 donde le informan a la OAP que se realizaron los ajustes y observaciones a la Propuesta de las Acciones de Mejora del proceso.  / Se observa la grabación donde se hace una explicación del Repositorio de productos documentales de la Subdirección de Geografía y Cartografía, de igual manera se suministró como insumo la guía donde se explica el cargue o almacenamiento de los productos documentales (PD) en el servidor de la subdirección. Por otro lado, de evidencia correo electrónico enviado a la OAP con la propuesta de las acciones de mejora relacionada con la actualización de la normatividad.  / Se evidencia documento guía Repositorio de Productos Documentales de la Subdirección de Cartografía y Geografía.</t>
  </si>
  <si>
    <t xml:space="preserve">Se observan los reportes de controles de riesgo correspondientes a los meses de julio, agosto y septiembre de 2021.  </t>
  </si>
  <si>
    <t xml:space="preserve">Durante el tercer trimestre, se adelantaron las actividades que permitirán el cumplimiento de las metas establecidas en el PAA y en el PAAC a cargo de los procesos, como lo muestran las evidencias de todas las actividades del Plan de Acción Anual. </t>
  </si>
  <si>
    <t>No se dió cumplimiento a la meta programada.</t>
  </si>
  <si>
    <t>No se evidencian insumos para validar esta actividad, de hecho, no se cumplió con la meta programada para el primer trimestre del año 2021</t>
  </si>
  <si>
    <t>No se evidencian insumos que den cumplimiento a esta actividad.</t>
  </si>
  <si>
    <t xml:space="preserve">Se evidencia correo electrónico del 28/09/2021, informando que para el tercer trimestre del año (julio, agosto y septiembre), no se encontraron productos no conformes en el proceso de certificados de punto señalizados por los usuario.  Lo que demuestra que las evidencias se encuentran trucadas con la actividad 31, por favor revisar y organizarla.  </t>
  </si>
  <si>
    <t>Gestión Geodésica</t>
  </si>
  <si>
    <t>Datos de gravedad actualizados, procesados y dispuestos</t>
  </si>
  <si>
    <t>Integración de la información geográfica nacional a través de Colombia en Mapas como portal único de información geográfica nacional</t>
  </si>
  <si>
    <t>Determinar, procesar y disponer información de las estaciones (1 orden) de la red gravimétrica relativa.</t>
  </si>
  <si>
    <t>Archivo ASCII, archivo geográficos, cálculos y mediciones</t>
  </si>
  <si>
    <t>Subdirección Cartográfica y Geodésica</t>
  </si>
  <si>
    <t>Datos de gravedad</t>
  </si>
  <si>
    <t>Durante el mes de marzo, se realizaron las gestiones para la suscripción de convenio de cooperación con la Universidad del Estado de Ohio (Estados Unidos) y el IGAC con el objetivo de fortalecer la Red Colombiana de Gravimetría,  transferencia de tecnología, asesoramiento técnico, trabajo de campo y protocolos técnicos para su realización e implementación de información gravimétrica en el nuevo modelo geoidal global. En ese sentido, se planea iniciar mediciones a partir del mes de junio/2021</t>
  </si>
  <si>
    <t>Durante el segundo trimestre, se suscribió el convenio de cooperación No.5284 del 16 de abril de 2021 con la Universidad del Estado de Ohio (Estados Unidos) con el objetivo de fortalecer la Red Colombiana de Gravimetría, transferencia de tecnología, asesoramiento técnico, trabajo de campo y protocolos técnicos para su realización e implementación de información gravimétrica en el nuevo modelo geoidal global,  dentro del cual se ha realizado la exploración de 160 estaciones  en el trayecto Bogotá - Maicao y Yamural con el fin de iniciar las mediciones en el mes de julio.</t>
  </si>
  <si>
    <t>Durante el tercer trimestre, se lograron determinar obsevaciones gravimétricas sobre 369 puntos de control de la red geodésica nacional y 20 sobre puntos intermedios sin materializar.</t>
  </si>
  <si>
    <t>Durante el cuarto trimestre, gracias al trabajo en conjunto con la Universidad de Ohio, se logró la determinación, procesamiento y disposición de 163 vértices de primer orden de la red gravimétrica en Colombia en Mapas. Adicionalmente, se procesaron y dispusieron los 14 vértices medidos durante el año 2020, para un total de 177 vértices, logrando superar la meta anual en 77%.</t>
  </si>
  <si>
    <t>Avance y evidencias acorde</t>
  </si>
  <si>
    <t>Avances y evidencias acordes</t>
  </si>
  <si>
    <t>Para esta actividad el área respectiva presenta el Convenio de Cooperación Internacional entre la Universidad del Estado de OHIO (Estados Unidos de América) y el IGAC.  A pesar que no se ejecutó meta se avala avance con el convenio firmado.</t>
  </si>
  <si>
    <t>Para esta actividad el área respectiva presenta el Convenio de Cooperación Internacional entre la Universidad del Estado de OHIO (Estados Unidos de América) y el IGAC. Con el fin de Fortalecer la Red Colombiana de Gravimetría, mediante la materialización y medición de la Red Gravimétrica Absoluta de orden cero, la Red Gravimétrica Relativa de primer orden y transferencia de tecnología, asesoramiento técnico, trabajo de campo u protocolos técnicos para su realización e implementación de información gravimétrica en el nuevo modelo geoidal global.</t>
  </si>
  <si>
    <t xml:space="preserve">De acuerdo a los informes suministrados por el proceso se evidencia que para el mes de julio se lograron determinar observaciones gravimétricas sobre 90 puntos de control de la red geodésica Nacional, para el mes de agosto también se determinaron 90 puntos de control y para septiembre 180, es decir que en total para este trimestre evaluado se lograron determinar observaciones gravimétricas sobre 369 puntos de control de la red geodésica nacional y 20 sobre puntos intermedios sin materializar.  Se recomienda actualizar la información en la meta ejecutada para cada trimestre.  </t>
  </si>
  <si>
    <t>Marco de Referencia Geodésico Nacional</t>
  </si>
  <si>
    <t>Establecer, poner en operación y/ validar estaciones CORS en los municipios priorizados,  y realizar su respectivo monitoreo, procesamiento y disposición.</t>
  </si>
  <si>
    <t>Informe de exploración, Actas de entrega y archivo geográfico</t>
  </si>
  <si>
    <t xml:space="preserve">Estaciones de operación continua </t>
  </si>
  <si>
    <t xml:space="preserve">Durante el primer trimestre, se materializaron tres estaciones continuas en los municipios de Arauquita, Arauca (2) y en Santa Rosalía, Vichada (1) </t>
  </si>
  <si>
    <t>Durante el segundo trimestre, se materializaron tres estaciones continuas en los municipios de  Suan (Atlántico), Aracataca (Magdalena) y Sardinata (Norte de Santander). Adicionalmente, se inició contrato C24695-2021 con el cual se realizará la materialización de 13 estaciones, el cual se encuentra en etapa de elaboración del plan de trabajo.</t>
  </si>
  <si>
    <t>Durante el tercer trimestre, se materializó 1 estación de funcionamiento continuo (01 CORS-GNSS) en el municipio de Tibú (Norte de Santander). A su vez, se realizaron exploraciones en Huila, Nariño, Meta y Casanare.</t>
  </si>
  <si>
    <t>Durante el cuarto trimestre, se materializó tres (3) estaciones de funcionamiento continuo en el municipio de Zambrano (Bolívar), Colombia (Huila), Tumaco (Nariño). Asi mismo, en el marco del contrato 24695 de 2021, se realizaron las gestiones para lograr la materialización de 13 estaciones adicionales, sin embargo por inconvenientes en la titularidad de los predios y en el componente geológico de los sitios seleccionados, durante la vigencia 2021, se logró unicamente la exploración de  estos sitios, planeando su materialización para el mes de enero de 2022.</t>
  </si>
  <si>
    <t>Se presentan documentos sobre acta de entrega estación de funcionamiento continuo GNSS Municipio de Arauquita – Arauca, ubicada en el predio EVIMAR en la vereda Campo Alegre del municipio de Arauquita.  Así mismo, se entrega la estación de funcionamiento continuo GNSS Municipio Arauquita – Selvas de Lipa la cual se encuentra ubicada en el Batallón Energético y vial No. 16 del municipio de Arauquita, además se presenta el acta de entrega de la estación de funcionamiento continuo GNSS ubicada en la finca “La Potranca” del municipio de Santa Rosalía e integrada a ala Red Geodésica Nacional MAGNA instalada y en funcionamiento. Se avala avance.</t>
  </si>
  <si>
    <t>Se presentan documentos sobre acta de entrega estación de funcionamiento continuo GNSS Municipio de Aracataca – Magdalena, Suán – Atlántico y la alcaldía municipal de Sardinata. A pesar que no se cumplió con la meta programada se avala el avance a la fecha.  Se recomienda continuar con el cumplimiento de la actividad para el siguiente trimestre del año.</t>
  </si>
  <si>
    <t>Se observa documento Acta de entrega Sistema de Comunicación de la Estación de Funcionamiento continuo GNSS en el municipio de Tibú – Norte de Santander, la cual se materializó la estación de funcionamiento continuo (01 CORS-GNSS).  Sin embargo, se evidencia que no se cumplió con la meta programada para este trimestre del año</t>
  </si>
  <si>
    <t>Integrar estaciones (activas) de otras instituciones públicas y privadas a la Red Geodésica Nacional.</t>
  </si>
  <si>
    <t>Instrumento jurídico, Comunicaciones oficiales.</t>
  </si>
  <si>
    <t>Estaciones de operación continua</t>
  </si>
  <si>
    <t>En el mes de marzo, se inició el proceso de integración de las estaciones geodésicas del Servicio Geológico, en el ambiente de pruebas de la plataforma Colombia en Mapas, a partir de información recibida mediante Radicado SGC No.: 20217000005911 y 20217000012231.</t>
  </si>
  <si>
    <t>Durante el segundo trimestre, se finalizó la integración tecnológica de las estaciones del Servicio Geológico Colombiano en la plataforma Colombia en Mapas, logrando así el cumplimiento de la meta._x000D_
Adicionalmente, se iniciaron  gestiones con Universidad Distrital, SENA y EMCALI, Alcaldía de Cali, Empresa de Acueducto, Alcantarillado y Aseo de Bogotá-EAAB,  y con la empresa Galileo, con el fin de adelantar la iniciativa de integrar sus estaciones GNSS-CORS y vértices pasivos a la fecha materializados, a la Red Geodésica Nacional.</t>
  </si>
  <si>
    <t>Durante el tercer trimestre, se dió inicio a la elaboración de la minuta de convenio para 4 actores: EMCALI, Alcaldía de Cali, GALILEO y MTZ Ingeniería S.A.S. También,  se inició el  control de calidad a la información recibida de la Empresa Gallileo, en cuanto a revisión de información y requisitos, revisión de la ubicación de las estaciones, solicitud de datos rinex. De la empresa EAAB, se realizó la solicitud de información de la hojas de campo y datos crudos de la red pasiva. Finalmente, se continuó la gestión con Celsia, Sena y Universidad Distrital.</t>
  </si>
  <si>
    <t>Durante el cuarto trimestre, se gestionaron actividades  con tres entidades más, tales como: Celsia Empresa de energía, Galileo y EAAB, con el fin de adelantar la iniciativa de integrar sus estaciones GNSS-CORS y vértices pasivos a la fecha.</t>
  </si>
  <si>
    <t>Se evidencia respuesta dada por el Servicio Geológico Colombiano – SGC, donde se informa que en la plataforma de Colombia en Mapas se coloque la marca representativa de las estaciones instaladas por las diferentes entidades. A pesar que no se evidencia ejecución se avala avance con los soportes suministrados.</t>
  </si>
  <si>
    <t>Durante el segundo trimestre de 2021 se observan los archivos de integración de las estaciones del Servicio Geológico Colombiano cargados en la plataforma de Colombia en Mapas, de igual manera de observan archivos sobre el inicio de gestiones EMCALI, Alcantarillado y Aseo de Bogotá-EAAB, CORS Galileo y CORS CCM Guenaa, con el fin de adelantar la iniciativa de integrar sus estaciones GNSS-CORS y vértices pasivos candidatos a la Red Geodésica Nacional.</t>
  </si>
  <si>
    <t xml:space="preserve">Se avala el cumplimiento de la actividad de acuerdo a los documentos suministrados por el proceso responsable.  Se recomienda realizar la actualización de la meta ejecutada en el periodo evaluado.  </t>
  </si>
  <si>
    <t>Realizar el mantenimiento de como mínimo el 30% de las estaciones CORS administradas por el IGAC, así como realizar el seguimiento y monitoreo de las existentes.</t>
  </si>
  <si>
    <t>Informe de mantenimiento, Matriz de seguimiento</t>
  </si>
  <si>
    <t>Durante el primer trimestre, se realizó el mantenimiento de cinco estaciones continuas ubicadas en los municipios de Socha, Planadas, Chaparral, Arauca y  Yopal.</t>
  </si>
  <si>
    <t>Durante el segundo trimestre, se realizó el mantenimiento de once estaciones continuas ubicadas en los municipios de Bosconia, Becerril, Aguachica (Cesar),  Cúcuta, Pamplona (Norte de Santander), Fúquene(Cundinamarca), Guaymaral (Bogotá), Taraza  (Antioquia), Bucaramanga (Santander), Villavicencio y Puerto Lleras (Meta).</t>
  </si>
  <si>
    <t>Durante el tercer trimestre, se realizó el mantenimiento de 10 estaciones CORS en los municipios: (TUMA) Tumaco, (TUQU) Tuquerres (Nariño), (SILP) Silvia, (SUES) Suarez (Cauca), (GARA) Garagoa (Boyacá), (RSLA) Santa Rosalía (Vichada), (BUEN) Buenaventura (Valle del Cauca), (APTO) Apartadó, (EBPT) El Bagre (Antioquia) y (OVEJ) Ovejas (Sucre).</t>
  </si>
  <si>
    <t>Durante el cuarto trimestre, se realizó el mantenimiento de 8 estaciones CORS en los municipios: _x000D_
Puerto Carreño (Vichada), Rubiales-Puerto Gaitán (Meta), Aracataca (AGAB), Florencia (AEFO), Leticia (LETA), Barrancabermeja (BEJA), Santa Marta (SAMA) y Cartagena, Bolívar (CART).  Logrando superar la meta en el 88,89%.</t>
  </si>
  <si>
    <t>Se evidencian informes sobre visitas a estaciones para el Mantenimiento correctivo a las estaciones: AECH, YOPA, ARCA, SOCB y AEPL.</t>
  </si>
  <si>
    <t>Se observa que para el segundo trimestre del año 2021 se realizó el mantenimiento de las estaciones continuas las cuales se encuentran en los municipios de Cúcuta, Becerril, Bucaramanga, Taraza, Bosconia, Aguachica, Fúquene, Puerto Lleras, Pamplona, Villavicencio y Bogotá.</t>
  </si>
  <si>
    <t xml:space="preserve">De acuerdo a los documentos suministrados se observa que se realizó para el tercer trimestre del año el mantenimiento de 10 estaciones CORS para diferentes municipios en donde se encuentra (Garagoa, Tumaco, Silvia, Santa Rosalía, entre otros.  De acuerdo a lo anterior se avala el cumplimiento de esta actividad.  </t>
  </si>
  <si>
    <t>Procesar y disponer los archivos rinex de las estaciones de operación continúa administradas e integradas por el IGAC.</t>
  </si>
  <si>
    <t>Archivo ASCII y reporte de descargas</t>
  </si>
  <si>
    <t>Archivos rinex procesados</t>
  </si>
  <si>
    <t>Durante el primer trimestre, se procesaron y dispusieron 3.301 archivos rinex de las estaciones de operación continua administradas e integradas por el IGAC.</t>
  </si>
  <si>
    <t>Durante el segundo trimestre, se procesaron y dispusieron 4.331 archivos rinex de las estaciones de operación continua administradas e integradas por el IGAC.</t>
  </si>
  <si>
    <t>Durante el tercer trimestre, se generaron 4.809 archivos rinex de las estaciones de operación continua y administradas e integradas por el IGAC.</t>
  </si>
  <si>
    <t>Durante el cuarto trimestre, se generaron 3.077 archivos rinex de las estaciones de operación continua y administradas e integradas por el IGAC, logrando cumplir la meta y superarla en 7.76%.</t>
  </si>
  <si>
    <t>Se observa los archivos rinex de las estaciones de operación continua para los meses de enero, febrero y marzo.  Por lo tanto, se avala el avance a esta actividad.</t>
  </si>
  <si>
    <t>Para el segundo trimestre del año 2021, se observan los archivos rinex de las estaciones de operación continua, donde se procesaron y dispusieron 4.331 archivos.</t>
  </si>
  <si>
    <t xml:space="preserve">Se observa la generación de 4.809 archivos rinex de las estaciones de operación continua para el tercer trimestre del año, dando cumplimiento a la meta programada.  </t>
  </si>
  <si>
    <t>Procesar y disponer las coordenadas de estaciones activas del centro de procesamiento IGA del Sistema de Referencia Geocéntrico para las Américas (SIRGAS).</t>
  </si>
  <si>
    <t>Reporte semanales y archivos de texto</t>
  </si>
  <si>
    <t>Reporte de ajuste de  coordenadas de estaciones elaborado</t>
  </si>
  <si>
    <t>Durante el primer trimestre, se procesaron y dispusieron las coordenadas de estaciones activas del centro de procesamiento IGA del Sistema de Referencia Geocéntrico para las Américas (SIRGAS).</t>
  </si>
  <si>
    <t>Durante el segundo trimestre, se procesaron y dispusieron las coordenadas de estaciones activas del centro de procesamiento IGA del Sistema de Referencia Geocéntrico para las Américas (SIRGAS) correspondiente a 13 semanas comprendidas desde abril a junio.</t>
  </si>
  <si>
    <t>Durante el tercer trimestre, se procesaron y dispusieron las coordenadas de estaciones activas del centro de procesamiento IGA del Sistema de Referencia Geocéntrico para las Américas (SIRGAS) correspondiente a 12 semanas.</t>
  </si>
  <si>
    <t>Durante el cuarto trimestre, se procesaron y dispusieron las coordenadas de estaciones activas del centro de procesamiento IGA del Sistema de Referencia Geocéntrico para las Américas (SIRGAS) correspondiente a 14 semanas, cumpliendo así la meta de 53 semanas correspondiente al año.</t>
  </si>
  <si>
    <t>Se evidencia el archivo de Estaciones procesadas por el Centro de Procesamiento IGA – IGAC, para SIRGAS para el primer trimestre del año 2021.</t>
  </si>
  <si>
    <t>Para los meses de abril, mayo y junio se procesaron y dispusieron las coordenadas de estaciones activas del centro de procesamiento IGA, las cuales corresponden a 13 semanas.</t>
  </si>
  <si>
    <t xml:space="preserve">Se observa que para el tercer trimestre del año se procesaron y dispusieron las coordenadas de estaciones activas del centro de procesamiento IGA del Sistema de Referencia Geocéntrico para las Américas (SIRGAS) correspondiente a 12 semanas.  Aunque se evidencia que no se cumplió con la meta programada, se avala el cumplimiento.  </t>
  </si>
  <si>
    <t>Densificar (materialización, georreferenciación y cálculo) la red geodésica nacional, de acuerdo con las prioridades.</t>
  </si>
  <si>
    <t xml:space="preserve">Cálculos, descripciones, archivos de rastreo, archivo geográfico </t>
  </si>
  <si>
    <t xml:space="preserve">Vértices geodésicos </t>
  </si>
  <si>
    <t>Durante el primer trimestre, se densificaron puntos en los municipios de Arauquita, Arauca, diez vértices para la red pasiva geodésica nacional. Se tomó el vértice antiguo GPS-D-AR-001 para su verificación en los cálculos posteriormente.</t>
  </si>
  <si>
    <t>Durante el segundo trimestre, se realizó la integración de la información validada de las redes de los municipios de Dosquebradas y la Virginia del contrato interadministrativo 5251 de 2020, entre el IGAC y AMCO, permitiendo adicionar 49 vértices  a la red pasiva del país.</t>
  </si>
  <si>
    <t>Durante el tercer trimestre, se materializaron 13 vértices geodésicas, densificando la red geodésica nacional, en los municipios: (2) Cabuyaro (Meta), (2) Covarachia, (2) Topaga, (2) Gameza (Boyacá), (2) Topaipi (Cundinamarca), (2) Popayán (Cauca) y Urumita (La Guajira).</t>
  </si>
  <si>
    <t>Durante el cuarto trimestre, se materializaron 12 vértices geodésicas, densificando la red geodésica nacional, en los municipios:  2 en El Banco-Magdalena, 2 en Toluviejo-Sucre y 2 en San Estanislao – Bolívar; 1 en El Doncello – Caquetá, 1 en El Paujil – Caquetá, 2 en Florencia – Cauca y 2 en Sucre – Cauca, sobrepasando así la meta en un 29,63%.</t>
  </si>
  <si>
    <t>Se presentan documentos con la descripción de los puntos geodésicos correspondientes al departamento de Arauca municipio de Arauquita los cuales son (81065008, 81065009, 81065010, 81065011, 81065012, 81065013, 81065014, 81065015, 81065016, 81065017), completamente diligenciados.  Por lo anterior se valida el avance a esta actividad por parte de la OCI.</t>
  </si>
  <si>
    <t>Se observa que para el mes de abril se realizó la revisión de sesenta y un (61) vértices geodésicos, para el mes de mayo se revisaron siete (7) vértices geodésicos y para el mes de junio se revisaron cuarenta y nueve (49) vértices geodésicos, de igual manera se realizó la integración de la información de los municipios de Dosquebradas y La Virginia.</t>
  </si>
  <si>
    <t xml:space="preserve">De acuerdo a los documentos suministrados se evidencia que se materializaron 13 vértices geodésicas, superando el cumplimiento de la meta programada para el tercer trimestre del año 2021.  </t>
  </si>
  <si>
    <t>Validar el diseño y hacer seguimiento a los avances en el proceso de implementación del centro de control y gestión de la red, de acuerdo con la ejecución del contrato</t>
  </si>
  <si>
    <t>Informes de supervisión y documento de diseño validado</t>
  </si>
  <si>
    <t>Centro de control de la red</t>
  </si>
  <si>
    <t>El avance de la actividad iniciará a partir del segundo trimestre.</t>
  </si>
  <si>
    <t>Durante el segundo trimestre, se formalizó mediante el acta de inicio el contrato 24695/2021 IGNFI/LEICA GEOSYSTEM y se realizó la entrega del Plan de Implementación del Proyecto-PIP por parte del contratista para revisión y aprobación por parte del IGAC y el SGC, el cual contempla el plan de trabajo con el correspondiente cronograma detallado de la ejecución de cada una de las actividades necesarias para la implementación del proyecto, conforme a los requisitos establecidos en el contrato y aprobado por el SGC y el IGAC.</t>
  </si>
  <si>
    <t>Durante el tercer trimestre, en el marco del contrato 24695 suscrito con IGN-FI, se dio inicio al diseño del centro de control de la Red Geodésica, la cual contemplará la disposición de servicios VRS/NTRIP.</t>
  </si>
  <si>
    <t>Durante el cuarto trimestre, se finalizó el diseño del centro de control de la red geodésica, y se iniciaron las pruebas de integración y comunicación de algunas estaciones. De igual manera, desde la Dirección de Tecnología se realizó el aprovisionamiento de la infraestructura en ambiente de pruebas.</t>
  </si>
  <si>
    <t>No tiene meta programada para el primer trimestre</t>
  </si>
  <si>
    <t>No se programó meta para este trimestre del año.</t>
  </si>
  <si>
    <t xml:space="preserve">Se observa el contrato de adquisición de servicios de NO consultoría No. 24695/2021 con el objeto “Establecimiento y puesta en operación de Estaciones de Referencia de Operación Continua CORS y fortalecimiento del Centro de Control de la Red Geodésica de la república de Colombia de conformidad con las especificaciones técnicas establecidas por el IGAC”, donde se realizó la entrega del Plan de Implementación del proyecto PIP, por el contratista para la revisión y aprobación por parte del IGAC y SGC. </t>
  </si>
  <si>
    <t xml:space="preserve">De acuerdo a la meta programada para este trimestre del año, se evidencia que no se cumplió, sin embargo, se avala de acuerdo a la documentación soportada para esta actividad.  Se recomienda tomar las medidas necesarias para culminar con el proceso al final del año.  </t>
  </si>
  <si>
    <t>Ajustar, depurar y actualizar la red de nivelación geodésica, conforme a la estructuración de los datos capturados en años anteriores.</t>
  </si>
  <si>
    <t>Base de datos de alturas geométricas</t>
  </si>
  <si>
    <t>Coordenadas con altura de precisión</t>
  </si>
  <si>
    <t>Durante el primer trimestre, se depuraron 2998 vértices antiguos.  El cumplimeinto de esta meta de nivelación se encuentra supeditada a las labores en campo.</t>
  </si>
  <si>
    <t xml:space="preserve">Durante el segundo trimestre, se depuraron 3.549 vértices con alturas geométricas.  Así mismo, se realizó el reporte, verificación y ajuste de las alturas trigonométricas de las estaciones CORS, a partir de la información ajustada de la nivelación geodésica de precisión realizada en el año 2013 para Becerril, Bosconia y San Alberto. </t>
  </si>
  <si>
    <t>Durante el tercer trimestre, se depuraron 3.693 vértices con alturas geométricas, para actualizar la red de nivelación geodésica, conforme a la estructuración de los datos capturados en años anteriores.</t>
  </si>
  <si>
    <t>Durante el cuarto trimestre, se ajustaron, depuraron y actualizaron 5.159 vértices con alturas geométricas, para actualizar la red de nivelación geodésica, conforme a la estructuración de los datos capturados en años anteriores, sobrepasando así la meta anual en 28%.</t>
  </si>
  <si>
    <t>Se evidencia archivo sobre las alturas de cada vértice para diferentes años. A pesar de no cumplir con la meta programada se valida el avance tenido a la fecha para este trimestre.</t>
  </si>
  <si>
    <t xml:space="preserve">Para el segundo trimestre del año 2021, se evidencian los archivos donde se encuentran descritas las depuraciones a 3.549 vértices con alturas geométricas. </t>
  </si>
  <si>
    <t xml:space="preserve">Se observa que para esta actividad no se suministró ningún soporte, sin embargo, al hacer la revisión en las siguiente actividad (drive actividad 10) se evidencia que los documentos están allí.  Por favor tener presente disponer la información en las actividades y que sea coherente con lo trabajado, para que no se preste a confusiones.  De acuerdo a la revisión para esta actividad se depuraron 1.006 vértices con alturas geométrica para el mes de julio, 1.256 para agosto y 1.431 en septiembre, dando en total 3.693 vértices depurados, para actualizar la red de nivelación geodésica.  </t>
  </si>
  <si>
    <t>Datos geomagnéticos generados, procesados y dispuestos</t>
  </si>
  <si>
    <t>Procesar datos del observatorio geomagnético para su disposición</t>
  </si>
  <si>
    <t xml:space="preserve">Datos geomagnéticos </t>
  </si>
  <si>
    <t>Durante el primer trimestre, se finalizó el procesamiento y cálculo del los datos obtenidos en el año 2017, y se realizó el control de calidad los datos históricos desde 1955 hasta 2017. Así mismo, se realizó el escalamiento y se determinó el índice k para los meses de abril, mayo y junio de 2018.</t>
  </si>
  <si>
    <t>Durante el segundo trimestre, se procesó el 72% de datos del observatorio geomagnético para su disposición, correspondiente a actividades de escalonamiento de datos, determinación del índice de actividad magnética, obtención de factores de escala y deltas.</t>
  </si>
  <si>
    <t>Durante el tercer trimestre, el avance para la consolidación de la base de datos con la información obtenida por el Observatorio de Fúquene durante el 2018-2019 es del 100%, completando la labor.</t>
  </si>
  <si>
    <t xml:space="preserve">La meta se cumplio en el tercer trimestre </t>
  </si>
  <si>
    <t xml:space="preserve">No se programó meta para este trimestre, sin embargo se presentan documentos en archivos excel sobre escalamiento horario de magnetogramas del año 2018 y los archivos de índices k actividad magnética correspondiente a los meses de abril, mayo y junio de 2018.  </t>
  </si>
  <si>
    <t>Se observa para este trimestre que se procesaron el 72% de datos del observatorio geomagnético, para su correspondiente disposición las cuales se componen de siete (7) actividades (Escaneo, Escalamiento, Determinación de Índice de Actividad Magnética, Obtención de Factor de Escala, Obtención de Deltas, Cálculo de las Componentes y Control de calidad de Información).  Por lo anterior se avala el avance a esta actividad.</t>
  </si>
  <si>
    <t xml:space="preserve">Para el cumplimiento de esta actividad se disponen los informes de los meses de (julio, agosto y septiembre), con sus respectivos productos, donde se observa el avance para la consolidación de la base de datos con la información obtenida por el Observatorio de Fúquene durante el 2018 – 2019.  </t>
  </si>
  <si>
    <t>Realizar el control de calidad y validación de los históricos base de geomagnetismo, así como realizar análisis espacial y disponer los datos.</t>
  </si>
  <si>
    <t>Durante el primer trimestre, se revisaron y validaron 2743 datos de las estaciones de repetición geomagnética correspondiente al 58% de la información, se realizaron promedios diarios por estación y se obtuvieron 837 datos que aprobaron las pruebas de calidad (comparación con el IGRF).</t>
  </si>
  <si>
    <t>Durante el segundo trimestre, se revisaron 1.925 datos para completar la revisión al 100% de los datos históricos, para un total de cumplimiento de la meta de 4.668 datos</t>
  </si>
  <si>
    <t>La tarea de realizar el control de calidad y validación de los históricos base de geomagnetismo, así como realizar análisis espacial y disponer los datos, se completó en el segundo trimestre.</t>
  </si>
  <si>
    <t xml:space="preserve">la meta se cumplio en el segundo trimetsre </t>
  </si>
  <si>
    <t>Se observa documento sobre las estaciones repetición 300321 y el documento sobre el avance de revisión de datos de estaciones de repetición geomagnéticos enviado al coordinador GIT Gestión Geodésica.</t>
  </si>
  <si>
    <t>Se observa memorando del 20/05/2021 del contratista de Gestión Geodésica, con el fin de entregar el informe sobre el control de calidad, validación de los históricos bases de geomagnetismos y análisis espacial de datos de estaciones de repetición geomagnéticos. Donde se revisaron 1.925 datos para un total de revisión del 100%.</t>
  </si>
  <si>
    <t>Se evidencia que esta actividad se completó en el segundo trimestre del año</t>
  </si>
  <si>
    <t>Regulación de información gesodésica</t>
  </si>
  <si>
    <t>Elaborar y/o actualizar normatividad para la validación, conservación y/o calidad de productos geodésicos.</t>
  </si>
  <si>
    <t>Actos administrativos</t>
  </si>
  <si>
    <t>Regulación de información geodésica</t>
  </si>
  <si>
    <t>Durante el primer trimestre, se generó versión preliminar de actualización de la resolución 1562 de 2018.</t>
  </si>
  <si>
    <t>Durante el segundo trimestre,  se realizó la actualización y publicación de la Resolución 370 de 2021 Por medio de la cual se establece el sistema de proyección cartográfica oficial para Colombia, la cual deroga la Resolución 399 de 2011.  Se realizaron los ajustes a la propuesta de actualización de la  Resolución 1562 de 2018. Así mismo, se llevaron a cabo reuniones y se trabajó un documento borrador sobre lineamientos para la validación y oficialización de productos geodésicos.</t>
  </si>
  <si>
    <t>Durante el tercer trimeste, se logró la expedición de la Resolución 1468 del 29 de septiembre de 2021  Por medio de la cual se establecen los lineamientos técnicos mínimos requeridos en la materialización, medición y administración de vértices geodésicos para su integración a la Red Geodésica Nacional de la República de Colombia.Así mismo, se avanzó en la elaboración de la propuesta de Resolución Lineamientos para la validación, conservación y calidad de productos geodésicos"", la cual fue socializada, discutida y afinada en una mesa de trabajo y se encuentra en revisión técnica.</t>
  </si>
  <si>
    <t>Durante el cuarto trimestre, se cuenta con la expedición de la Resolución 1468 del 29 de septiembre de 2021  Por medio de la cual se establecen los lineamientos técnicos mínimos requeridos en la materialización, medición y administración de vértices geodésicos para su integración a la Red Geodésica Nacional de la República de Colombia.  Es preciso mencionar que la resiolución mencionada anteriormente en sus diferentes artículos lineamientos asociados a la valiadación, calidad y conservación de vértices geodésicos, se consideró desde el equipo técnico que no es necesaria la generación de una nueva resolución sobre el tema.</t>
  </si>
  <si>
    <t>Se presenta documento Resolución borrador “Por medio de la cual se definen los valores que representan la calidad de los puntos medidos en redes geodésicas y levantamientos geodésicos”. A pesar que no se programó meta para este trimestre, se avala el avance a la actividad.</t>
  </si>
  <si>
    <t>Se observa que se actualizó y publicó el documento Resolución No. 370 del 16/06/2021 “Por medio de la cual se establece el sistema de proyección cartográfica oficial para Colombia”, de igual manera se realizó el ajuste a la Resolución 643 de 2018 "Por la cual se adoptan las especificaciones técnicas de levantamiento planimétrico para las actividades de barrido predial masivo y las especificaciones técnicas del levantamiento topográfico planimétrico para casos puntuales”.  Por lo anterior se avala el cumplimiento a esta actividad.</t>
  </si>
  <si>
    <t>Para esta actividad no se suministró ningún soporte, sin embargo, al hacer la revisión en las siguiente actividad (drive actividad 13) se evidencia que los documentos están allí.  Por favor tener presente disponer la información en las actividades y que sea coherente con lo trabajado, para que no se preste a confusiones.  Para el cumplimiento de esta actividad el proceso realizó los documentos borradores de Resoluciones “Por la cual se adoptan los lineamientos para la validación, conservación y calidad de productos geodésicos” y “Por medio de la cual se establecen los lineamientos técnicos mínimos requeridos en la materialización, medición y administración de vértices geodésicos para su integración a la Red Geodésica Nacional de la República de Colombia”.  Se encuentran en revisión.</t>
  </si>
  <si>
    <t>Gestión Geográfica</t>
  </si>
  <si>
    <t>Caracterización territorial de 13.691.592 hectáreas (30 municipios)</t>
  </si>
  <si>
    <t>Elaborar y publicar documentos de caracterización territorial con fines de Catastro Multipropósito, conforme a metodología establecida.</t>
  </si>
  <si>
    <t>Caracterizaciones territoriales</t>
  </si>
  <si>
    <t>Subdirección de Geografía</t>
  </si>
  <si>
    <t>Área (ha) con caracterización geográfica</t>
  </si>
  <si>
    <t>Durante el primer trimestre, se realizaron tres caracterizaciones territoriales de los municipios de Villavicencio, Popayán y Arauquita, correspondiente a 464.099,55ha. Se avanzó en la caracterización de los municipios de El Guamo, Córdoba y Rioblanco.</t>
  </si>
  <si>
    <t xml:space="preserve">Durante el segundo trimestre, se realizaron 15 caracterizaciones territoriales de los municipios de Rioblanco y Ataco (Tolima), El Guamo, Córdoba (Bolívar), Fuente de Oro (Meta), Cáceres (Antioquia), San Jacinto (Bolívar), Valencia (Córdoba), Monterrey (Casanare), Santa Rosalía (Vichada), Tame (Arauca), El Bagre y Remedios (Antioquia), Mesetas (Meta) y Puerto Guzmán (Putumayo), correspondiente a 2.809.430,23ha. </t>
  </si>
  <si>
    <t>Durante el tercer trimestre se elaboraron 9 documentos de caracterización territorial, de los municipios: Puerto Leguizamo (Putumayo), Cartagena del Chaira, Puerto Rico, Solano (Caquetá), San José del Guaviavre (Guaviare), Mapiripán, San Juan de Arama (Meta), Montecristo (Bolívar) y Trinidad (Casanare).</t>
  </si>
  <si>
    <t>Durante el cuarto trimestre se elaboraron y publicaron 2.830.367,52ha de  documentos de caracterización territorial con fines de Catastro Multipropósito, conforme a metodología establecida, de los municipios Carmen de Bolívar (Bolívar), Paz de Río (Boyacá), Santander de Quilichao (Cauca), San Carlos (Córdoba), Ricaurte (Cundinamarca), Miraflores (Guaviare), Colombia (Huila), San Luis de Cubarral, Puerto Lleras (Meta), San Andrés de Tumaco (Nariño), Sardinata (Norte de Santander) y Chaparral (Tolima).</t>
  </si>
  <si>
    <t>Se evidencia la caracterización de Villavicencio, Arauquita y Popayán correspondiente a un área 464.099,55ha</t>
  </si>
  <si>
    <t>Se evidencia los documentos de las 15 caracterizaciones territoriales que suman un area 2.809.430 has.</t>
  </si>
  <si>
    <t xml:space="preserve">Se evidencian los documentos de nueve (9) caracterizaciones territoriales de los municipios de Trinidad, Leguízamo, Cartagena del Chairá, Solano, Puerto Rico, San Juan de Arama, Montecristo, Mapiripán y San José de Guaviare, sumando 12’708.236 ha, dando cumplimiento a la meta programada para el tercer trimestre del año 2021. </t>
  </si>
  <si>
    <t>Generar mapas de síntesis territorial, unidades de intervención y base de datos geográfica, con su respectiva documentación.</t>
  </si>
  <si>
    <t>Durante el primer trimestre, se realizaron tres  mapas de síntesis territorial correspondientes a las tres caracterizaciones de los municipios de Villavicencio, Popayán y Arauquita.</t>
  </si>
  <si>
    <t>Durante el segundo trimestre, se realizaron 15 mapas de síntesis territorial correspondientes a las 15 caracterizaciones territoriales de los municipios de Rioblanco y Ataco (Tolima), El Guamo, Córdoba (Bolívar), Fuente de Oro (Meta), Cáceres (Antioquia), San Jacinto (Bolívar), Valencia (Córdoba), Monterrey (Casanare), Santa Rosalía (Vichada), Tame (Arauca), El Bagre y Remedios (Antioquia), Mesetas (Meta) y Puerto Guzmán (Putumayo)</t>
  </si>
  <si>
    <t>Durante el tercer trimestre, se generaron 9 mapas de síntesis territorial y unidades de intervención de los municipios: Puerto Leguizamo (Putumayo), Cartagena del Chaira, Puerto Rico, Solano (Caquetá), San José del Guaviavre (Guaviare), Mapiripán, San Juan de Arama (Meta), Montecristo (Bolívar) y Trinidad (Casanare).</t>
  </si>
  <si>
    <t>Durante el cuarto trimestre se generaron 12 mapas de síntesis territorial, unidades de intervención y base de datos geográfica, con su respectiva documentación, de los municipios Carmen de Bolívar (Bolívar), Paz de Río (Boyacá), Santander de Quilichao (Cauca), San Carlos (Córdoba), Ricaurte (Cundinamarca), Miraflores (Guaviare), Colombia (Huila), San Luis de Cubarral, Puerto Lleras (Meta), San Andrés de Tumaco (Nariño), Sardinata (Norte de Santander) y Chaparral (Tolima).</t>
  </si>
  <si>
    <t xml:space="preserve">Avances y evidencias acordes </t>
  </si>
  <si>
    <t>Se evidencia la mapas de intervencion municipal de Villavicencio, Arauquita y Popayán.</t>
  </si>
  <si>
    <t>Se evidencia los mapas de intervención de 15 municipios.</t>
  </si>
  <si>
    <t xml:space="preserve">Para este trimestre de da cumplimiento a la meta programada, evidenciando la generación de nueve (9) mapas de síntesis territorial, unidades de intervención y base de datos geográfica.  </t>
  </si>
  <si>
    <t xml:space="preserve">Atlas actualizado y disponible </t>
  </si>
  <si>
    <t>Actualizar y disponer el Atlas de Colombia.</t>
  </si>
  <si>
    <t>Atlas versionado</t>
  </si>
  <si>
    <t>Estudio de investigación geográfica elaborado</t>
  </si>
  <si>
    <t>Se elaboró la propuesta de estructura temática a nivel de capítulos y determinación de los mapas esperados.</t>
  </si>
  <si>
    <t xml:space="preserve">Durante el segundo trimestre, se ajustaron las versiones preliminares tanto en contenido de texto como en cartografía del capítulo 1(versión 6) y se avanzó en el capítulo 2 del Atlas de Colombia. Se inició la elaboración cartográfica de nombres geográficos diversidad étnica y multilingüismo. Se elaboró la primera versión de los productos cartográficos y contenidos temáticos de los mapas univariable de determinantes, condicionantes y ordenamiento territorial ( 15 mapas) y se realizó el cronograma del proyecto según aportes de los expertos temáticos. </t>
  </si>
  <si>
    <t xml:space="preserve">Durante el tercer trimestre, se finalizó el capítulo 3 de la actualización del Atlas de Colombia y se avanzó en el capítulo 4. Se realizó la solicitud al Instituto Colombiano de Antropología e Historia - ICANH, sobre el listado de los sitios arqueológicos del país actualizados al año 2021 en formato geográfico. </t>
  </si>
  <si>
    <t>Durante el cuarto trimestre se finalizó la actualización y se dispuso el Atlas de Colombia en Colombia en Mapas.</t>
  </si>
  <si>
    <t>Se evidencia que se suministraron los documentos sobre el Capítulo 1: Generalidades y Capítulos 2: Conformación del Estado Nacional Colombiano, para ser incluidos en el Atlas de Colombia.  Sin embargo, para este trimestre no se programó ninguna meta.</t>
  </si>
  <si>
    <t>Dos instrumentos  para el fortalecimiento de los procesos de ordenamiento territorial</t>
  </si>
  <si>
    <t>Actualizar, formalizar y socializar especificaciones técnicas para la generación de cartografía para el ordenamiento territorial</t>
  </si>
  <si>
    <t>Especificación técnica versionada, Actas de reunión y/o comunicaciones oficiales</t>
  </si>
  <si>
    <t>Instrumentos  para el fortalecimiento de los procesos de ordenamiento territorial elaborados</t>
  </si>
  <si>
    <t>Durante el primer trimestre, se elaboró la versión preliminar del documento legal (circular) sobre  especificaciones técnicas para la generación de cartografía para el ordenamiento territorial.</t>
  </si>
  <si>
    <t>Durante el segundo trimestre, se llevó a cabo la elaboración de la primera versión del modelo de datos, el cual ha sido revisado, validado y complementado.  Igualmente se llevó a cabo la elaboración del documento preliminar de referencias para las Especificaciones Tecnicas-ET y se realizó la revisión y la identificación de elementos a incorporar y a mejorar y se cuenta con el cronograma e identificación de responsables para el segundo semestre de 2021.</t>
  </si>
  <si>
    <t>Durante el tercer trimestre se avanzó en la actualizaciónde las especificaciones técnicas para la generación de cartografía para el ordenamiento territorial, ajustando la versión de proyecto de resolución "Por medio de la cual se establecen las especificaciones técnicas mínimas para la generación de cartografía asociada a los procesos de ordenamiento territorial" y se elaboró la versión de identificación de objetos territoriales. Lo anterior, acotando el alcance de las mismas e identificando los niveles de aplicación. Además, Se complementó el modelo de datos desarrollando los contenidos y descripciones, se proyectó una codificación recomendada y se continuó el poblamiento de la estructura a nivel de atributos y dominios sobre la propuesta de capas obligatorias y condicionales que hacen pa</t>
  </si>
  <si>
    <t>Durante el cuarto trimestre se completó la actualización, y se socializó por medio de consulta pública https://www.igac.gov.co/es/transparencia-y-acceso-a-la-informacion-publica/proyectos-para-comentar, de las especificaciones técnicas para la generación de cartografía para el ordenamiento territorial. Para esto se revisaron los parámetros de calidad y la identificación de objetos territoriales y se consolidó versión de catálogo de objetos y catálogo de representación.</t>
  </si>
  <si>
    <t>Se evidencia versión preliminar del documento legal (circular) sobre especificaciones técnicas para la generación de cartografía para el ordenamiento territorial. Nota: Para este periodo no existe meta asignada.</t>
  </si>
  <si>
    <t xml:space="preserve"> Se evidencia documento preliminar de referencias para las Especificaciones Técnicas-ET y el documento en borrador Lineamientos básicos para la cartografía oficial de los Planes de Ordenamiento Territorial. Nota: Para este periodo no existe meta asignada.</t>
  </si>
  <si>
    <t xml:space="preserve">Se soportaron los documentos borradores a ser incluidos en la Resolución “Por medio de la cual se establecen las especificaciones técnicas mínimas para la generación de cartografía asociada los planes de Ordenamiento Territorial”.  Sin embargo, para este trimestre no se programó ninguna meta. </t>
  </si>
  <si>
    <t>Diseñar y poner en funcionamiento el repositorio de planes de ordenamiento territorial. Rediseño plataforma.</t>
  </si>
  <si>
    <t xml:space="preserve">Documento de diseño y repositorio de planes de ordenamiento territorial </t>
  </si>
  <si>
    <t>Durante el primer trimestre, se elaboró el  diagnóstico de la página www.sigot.gov.co sobre el cual se realizó  análisis cuantitativo y cualitativo de los patrones de uso y estadísticas evidenciadas en el Google Analytics conectado a la URL del micro-sitio. Adicionalmente, se implementó encuesta para conocer e identificar pespectivas del usuario frente a SIGOT https://damappa.typeform.com/to/Qm2TP6Ds. Por otro lado, y a partir de las entrevistas realizadas con diferentes expertos se propuso una versión preliminar del diseño de experiencia del SIGOT.</t>
  </si>
  <si>
    <t>Durante el segundo trimestre, se avanzó en el diseño de la interfaz de visualización y búsqueda de los POT del país. Así mismo, se identificaron los requerimientos de clasificación documental de los POT municipales con el objetivo de diseñar una BD que permita la arquitectura adecuada de archivos y garantice una carga estructurada y exitosa por parte de los municipios, logrando una primera versión piloto, la cual se puso a prueba con los archivos POT de 6 municipios. En paralelo, con la entrega de los documentos actualizados finales de la RUTA POT por parte de la Federación Nacional de Municipios, se realizaron las versiones 2.0 y 3.0 de la propuesta de la interfaz digital de la misma.</t>
  </si>
  <si>
    <t>Durante el tercer trimestre se terminó de diseñar y poner en funcionamiento el repositorio de planes de ordenamiento territorial. Después de terminar la etapa de diseño, de un trabajo conjunto con la Federación Colombiana de Municipios, se pasó a la fase de pruebas pre-lanzamiento, para finalmente hacer el lanzamiento oficial al público, de la versión 1.0 de Colombia OT en: www.colombiaot.gov.co</t>
  </si>
  <si>
    <t>La actividad de diseñar y poner en funcionamiento el repositorio de planes de ordenamiento territorial (rediseño plataforma), se completó en el tercer trimestre. Sin embargo, durante el cuatro trimestre se desarrolló la sección "Recursos para el OT" la cual se encuentra disponible en www.colombiaot.gov.co</t>
  </si>
  <si>
    <t>Evidencias y avances acordes</t>
  </si>
  <si>
    <t>Se evidencia varios documentos para el diseño y puesta en funcionamiento el repositorio de planes de ordenamiento territorial.</t>
  </si>
  <si>
    <t xml:space="preserve">Se observa que durante el trimestre se ha avanzado en el diseño del repositorio de planes de Ordenamiento Territorial.  Sin embargo, para este trimestre no se programó ninguna meta.  </t>
  </si>
  <si>
    <t>Base Nacional de Nombres Geográficos integrada, actualizada y disponible 
(Base de datos del diccionario geográfico)</t>
  </si>
  <si>
    <t>Robustecer en un 20% los nombres geográficos en la Base Nacional, a partir de la gestión de diferentes fuentes e integración de existentes.</t>
  </si>
  <si>
    <t>Nombres geográficos recolectados, actualizados y/o integrados</t>
  </si>
  <si>
    <t>Durante el primer trimestre, se avanzó con la gestión contractual para el desarrollo de esta actividad.</t>
  </si>
  <si>
    <t xml:space="preserve">Durante el segundo trimestre, se llevó a cabo el acercamiento con organizaciones de la Región amazónica con el propósito de aunar esfuerzos para  la articulación a la BNNG con la información propia de los grupos étnicos a través de topónimos, tanto de cartografía base como asociada a ámbitos ancestrales. Así mismo, se propuso reto MinTIC el cual fue escogido para desarrollar y cuyo objetivo es establecer una metodología para la automatización de la extracción de nombres geográficos potenciales a partir de diferentes fuentes. Adicionalmente, se estructuró e integró los datos existente en una única base de datos, así como se desarrolló el servicio web geográfico para su uso (https://mapas.igac.gov.co/server/rest/services/carto/nombresgeograficos/MapServer)" </t>
  </si>
  <si>
    <t>Se gestionó e integró la información de 1.790 registros de nombres geográficos asociados a Parques Naturales, así como 190 de la Fundación GAIA asociada a grupos étnicos y 10.000 nombres de la base de datos de topónimos urbanos del DANE.</t>
  </si>
  <si>
    <t>Durante el cuarto trimestre, se continuó robusteciendo la Base Nacional de nombres geográficos,  se consolidó e integró la información de 544.009 (120.009 registros se encuentran en de control de calidad), a partir de la gestión de diferentes escalas y fuentes e integración de existentes, provienente principalmente de la toponimia de las bases cartográficas</t>
  </si>
  <si>
    <t>La evidencia aportada no corresponde al producto esperado.</t>
  </si>
  <si>
    <t>No se evidencia avance en la meta propuesta.</t>
  </si>
  <si>
    <t xml:space="preserve">Se evidencia en documento por medio del cual se va avanzando en robustecer los nombres geográficos en le Base Nacional, sin embargo, se observa que no se dio cumplimiento a la meta programada para el tercer trimestre del año.  </t>
  </si>
  <si>
    <t>Desarrollar nueva versión de diccionario geográfico de Colombia integrado con Colombia en Mapas.</t>
  </si>
  <si>
    <t>Documento de requerimientos y código fuente</t>
  </si>
  <si>
    <t>Durante el primer trimestre, se realizó el estudio sobre referentes digitales de interfaces de diccionarios geográficos y del Estado del Arte en materia de interfaces digitales con objetivos similares, además; y con la propuesta inicial del “Key visual” (guía visual) en la que se especifica el “look and feel” (directriz de elementos gráficos, colores, tipografías y línea ilustrativa) del Diccionario.</t>
  </si>
  <si>
    <t>Durante el segundo trimestre, se realizó la migración de los datos y se implementó una nueva interfaz web del diccionario geográfico de Colombia.  http://igac.azurewebsites.net/diccionario/</t>
  </si>
  <si>
    <t>La nueva versión de diccionario geográfico de Colombia integrado con Colombia en Mapas se cumplió en el segundo trimestre, sin embargo continua en mejoramiento con la integración de nuevos términos y la base geográfica de nombres o topónimos.</t>
  </si>
  <si>
    <t>La meta se cumploó en el segundo trimestre</t>
  </si>
  <si>
    <t xml:space="preserve">Meta al 100% en el segundo trimestre </t>
  </si>
  <si>
    <t>Se evidencia documento técnico benchmarking, nueva página web, con lo cual se avanza en los requerimientos, para la Base Nacional de Nombres Geográficos. Nota: Para este periodo no existe meta asignada.</t>
  </si>
  <si>
    <t>Se evidencia la implementación de una nueva interfaz web del diccionario geográfico de Colombia.  http://igac.azurewebsites.net/diccionario/</t>
  </si>
  <si>
    <t xml:space="preserve">Esta actividad se cumplió en el segundo trimestre del año, actualmente se continua con el mejoramiento de la integración de nuevos términos y la base geográfica de nombres o topónimos.  </t>
  </si>
  <si>
    <t xml:space="preserve">Sistema único de información geográfica, cartográfica y geodesica con 1 millón de usuarios 
</t>
  </si>
  <si>
    <t>Gestionar la actualización, validación y disposición de información de ordenamiento territorial de los nodos regionales y locales e integrar al sistema único.</t>
  </si>
  <si>
    <t>Reporte de niveles de información de ordenamiento territorial disponibles</t>
  </si>
  <si>
    <t>Usuarios de Colombia en Mapas</t>
  </si>
  <si>
    <t>Durante el segundo trimestre, se estructuraron y revisaron las capas de clasificación del suelo, suelos de protección, zonificación de usos urbanos y rurales de los POT de los municipio de Valencia(Córdoba) y Villavicencio (Meta), obteniendo como resultado 7 capas temáticas para publicar en articulación con el pilotaje del Módulo LADM POT._x000D_
Así mismo, se llevó a cabo la gestión para el recaudo de información referida a Planes de Ordenamiento Territorial y se analizó la información como parte del proceso técnico de construcción de Caracterizaciones Territoriales Municipales. A 30 de junio/2021 se llevó a cabo la recopilación de planes de OT para 61 municipios y se ha realizado la revisión de dichos documentos para (20) municipios.</t>
  </si>
  <si>
    <t>"Se estructuraron y revisaron las capas de clasificación del suelo, suelos de protección, zonificación de usos urbanos y rurales de los POT de los municipio de Valencia(Córdoba) y Villavicencio (Meta), obteniendo como resultado 7 capas temáticas para publicar en articulación con el pilotaje del Módulo LADM POT._x000D_
Además, Se dispuso en la plataforma de Colombia en Mapas otros seis (9) servicios: _x000D_
-Vigencia y tipo de plan de ordenamiento territorial (POT) por municipio. (https://mapas.igac.gov.co/server/rest/services/ordenamientoterritorial/datosnacionalespot/MapServer) _x000D_
-Subregiones funcionales de Colombia: (https://mapas.igac.gov.co/server/rest/services/ordenamientoterritorial/subregionesfuncionales/MapServer) _x000D_
-Clasificación del suelo según POT: https://mapas.igac.gov.co/server/rest/service</t>
  </si>
  <si>
    <t>Durante el cuarto trimestre se completó la actualización, validación y disposición de información de ordenamiento territorial de los nodos regionales y locales e integración al sistema único, con 65 Planes de ordenamiento territorial para los proyectos de caracterizaciones territoriales y convenio con Ministerio de Industria y Comercio. Se dispusieron 14 servicios de información (para un acumulado de 30 servicios) a nivel nacional y regional que sirve para procesos de ordenamiento territorial, disponibles en la temática de ordenamiento territorial en el siguiente link: https://www.colombiaenmapas.gov.co/?e=-78.54868762695601,-0.37602192386821776,-67.342632939459,10.204362993103503,4686&amp;b=igac&amp;u=0&amp;t=30</t>
  </si>
  <si>
    <t>Se evidencia las capas de clasificación del suelo, suelos de protección, zonificación de usos urbanos y rurales de los POT de los municipio de Valencia(Córdoba) y Villavicencio (Meta), obteniendo como resultado 7 capas temáticas.</t>
  </si>
  <si>
    <t xml:space="preserve">Se observan los documentos correspondientes a la validación y disposición de OT, para los meses de julio, agosto y septiembre de 2021.  </t>
  </si>
  <si>
    <t>Mantener y disponer la base de datos de límites fronterizos (1), departamentales (2) y municipales (3) del país, así como cartografía temática (4) generada con fines geográficos</t>
  </si>
  <si>
    <t>Bases de datos geográfica</t>
  </si>
  <si>
    <t>Durante el primer trimestre, se avanzó en la incorporación de la información dentro de la estructura de GDB de la capa de Ríos Fronterizos de Colombia, la capa de islas fronterizas y el Límite Provisional de Caquetá - Meta y se modificó los puntos trifinios.  Así mismo, se han llevado a cabo reuniones sobre la disposición de información de años anteriores y sobre la organización de la información en los repositorios correspondientes.</t>
  </si>
  <si>
    <t xml:space="preserve">Durante el segundo trimestre, se actualizó en la base de datos de límites de Entidades Territoriales 32 registros de límites departamentales y 58 registros de límites municipales en sus atributos de Estado de la Línea y Proceso de la Línea limítrofe. Así mismo, con respecto a la base de datos de cartografía temática generada con fines geográficos, se integró la capa de clasificación del suelo para 55 municipios a partir de las capas elaboradas en el análisis POT de las Caracterizaciones Territoriales.  </t>
  </si>
  <si>
    <t>Durante el tercer trimestre, se realizó la actualización de la base de datos y la disposición de la cartografía temática en la plataforma Colombia en Mapas https://www.colombiaenmapas.gov.co/?e=-85.37730210029711,-2.979437105873572,-55.58238022530503,11.788667645043919,4686&amp;b=igac&amp;l=822&amp;u=0&amp;t=30&amp;servicio=822. Así mismo, se realizó la actualización de los límites de entidades territoriales. También se actualizó el servicio de Clasificación del suelo según POT con información de 133 municipios en la plataforma Colombia en Mapas.</t>
  </si>
  <si>
    <t>Aunque la actividad de mantener y disponer la base de datos de límites fronterizos (1), departamentales (2) y municipales (3) del país, así como cartografía temática (4) generada con fines geográficos, se completó en el tercer trimestre, se se actualizó la capa de clasificación del suelo dispuesta en Colombia en mapas para un total de 146 municipios (Servicio disponible en el siguiente link: https://www.colombiaenmapas.gov.co/?e=-78.54868762695601,-0.4066614822188979,-67.342632939459,10.174205956709006,4686&amp;b=igac&amp;u=0&amp;t=30&amp;servicio=822).</t>
  </si>
  <si>
    <t>Se evidencia la incorporación de información dentro de la estructura de GDB, de la capa de Ríos Fronterizos de Colombia, la capa de islas fronterizas y el Límite Provisional de Caquetá - Meta y se modificó los puntos trifinios.</t>
  </si>
  <si>
    <t>Se evidencia la actualización de la base de datos límites de Entidades Territoriales y límites municipales; Se observa que se integró la capa de clasificación del suelo.</t>
  </si>
  <si>
    <t xml:space="preserve">Se observa que para el tercer trimestre del año se actualizaron 26 registros de límites departamentales, 44 registros de límites municipales y no hubo actualizaciones en límites fronterizos, ni cartografía temática.  Adicional se actualizó la normatividad del municipio de Barrancominas, lo anterior dispuesto en la plataforma de Colombia en Mapas.  Sin embargo, no se programó meta para este trimestre del año.  </t>
  </si>
  <si>
    <t>Robustecer el sistema de información única de información geográfica, cartográfica y geodésica "Colombia en Mapas, con una funcionalidad.</t>
  </si>
  <si>
    <t>Reporte mensual Google Analytics y Código fuente</t>
  </si>
  <si>
    <t xml:space="preserve">Durante el primer trimestre,  se implementó en ambiente de pruebas dos funcionalidades asociadas a la consulta catastral y descarga de información cartográfica por planchas http://igac.azurewebsites.net/_x000D_
Así mismo, el pasado 23 de febrero de 2021 fue lanzada oficialmente la plataforma Colombia en Mapas, logrando durante el primer trimestre un total de 28.947 usuarios._x000D_
</t>
  </si>
  <si>
    <t>Durante el segundo timestre, se lograron 17.207 usuarios más en la página de  Colombia en Mapas.</t>
  </si>
  <si>
    <t>Durante el tercer trimestre, Colombia en Mapas registró 155.210 usuarios. Para un total acumulado a la fecha de 201.364 usuarios.</t>
  </si>
  <si>
    <t>Durante el cuarto trimestre, se generó una nueva funcionalidad asociada a consulta de uso del suselo, alcanzando 131.680 visitas de usuarios, según reporte de Google Analytics. Asimismo, se llevaron a cabo socializaciones sobre la plataforma Colombia en Mapas en diferentes escenarios.</t>
  </si>
  <si>
    <t>Se evidencia reporte trimestral Google Analytics, donde accedieron 28947 usuarios.</t>
  </si>
  <si>
    <t>Se evidencia reportes de Google Analytics con 17.207 nuevos usuarios.</t>
  </si>
  <si>
    <t xml:space="preserve">Se evidencia reportes de Google Analytics donde se observa el registro de 155.210 nuevos usuarios.  Se recomienda tomar las medidas necesarias para dar cumplimiento a esta actividad al culminar el año 2021.  </t>
  </si>
  <si>
    <t>Documentos de  Estudios Técnicos de Entidades Territoriales</t>
  </si>
  <si>
    <t>Elaborar, remitir y publicar el diagnóstico de  límites de entidades territoriales como insumo para la caracterización territorial y levantamiento catastral.</t>
  </si>
  <si>
    <t>Informes de diagnóstico de las líneas limítrofes</t>
  </si>
  <si>
    <t>Documentos de  Estudios Técnicos de Entidades Territoriales elaborados</t>
  </si>
  <si>
    <t>Durante el primer trimestre, se elaboraron 15 documentos de Diagnósticos  de límites de entidades territoriales como insumo para la caracterización territorial y levantamiento catastral, correspondientes a los municipios de Villavicencio, Meta (5): Acacías, El Calvario, Guayabetal, Restrepo y San Carlos Guaroa; Santa Rosalía-Primavera (1); Popayán, Cauca(4): Puracé, Sotará, Totoró, Timbío; San Juanito (3): Fómeque, Junín y San Gachalá y Valencia, Córdoba (2): Apartadó y Turbo.</t>
  </si>
  <si>
    <t>A 30 de junio, se cuenta con un total acumulado de 31 documentos de diagnósticos finalizados correspondientes a los municipios de Amalfi, Anorí, Apartadó, Carepa, El Bagre, Remedios, Segovia, Yondó, Zaragoza, Cartagena De India, Santa Rosa Del Sur, Solano, San Carlos, Mapiripán, Mesetas, Uribe, Puerto Concordia, Puerto Rico, Vistahermosa, Bochalema, Monterrey, Mirití-Paraná, San José Del Guaviare, Miraflores, Mitú y Pacoa.</t>
  </si>
  <si>
    <t>Durante el tercer trimestre, se elaboraron 33 diagnósticos de los municipios: Chigorodó, Dabeiba, Murindó, Mutatá, Nechí, San Pedro De Urabá, Turbo, Vigía del Fuerte (Antioquia); Ricaurte (Cundinamarca); Nóvita, Riosucio, Medio San Juan, Bojayá, Carmen del Darién, Condoto, El Litoral del San Juan, Istmina (Chocó); Montecristo, Arjona (Bolívar), Valledupar, González (Cesar); Colombia (Huila); Cubarral, San Juan de Arama, San Martín, El Castillo, El Dorado, Lejanías (Meta); Trinidad (Casanare); Orito (Putumayo); Villa Rica (Cauca); La Apartada (Córdoba); y San Pedro (Boyacá).</t>
  </si>
  <si>
    <t>Durante el cuarto trimestre, se avanzó en la elaboración, remisión y publicación de 46 diagnósticos de límites de entidades territoriales como insumo para la caracterización territorial y levantamiento catastral, de los departamentos de Amazonas, Antioquia, Arauca, Atlántico, Bolívar, Boyacá, Casanare, Cauca, Cundinamarca, Huila, Magdalena, Meta, Nariño, Norte de Santander, Quindío, Risaralda, Santander, Sucre, Tolima y Vichada.</t>
  </si>
  <si>
    <t>Se evidencia 15 estudios de límites de entidades territoriales.</t>
  </si>
  <si>
    <t>Se evidencia 16 estudios de límites de entidades territoriales.Nota:no se cumple con la meta.</t>
  </si>
  <si>
    <t xml:space="preserve">En el repositorio se evidencian 25 documentos de diagnósticos de límites de entidades territoriales para diferentes municipios.  </t>
  </si>
  <si>
    <t>Avanzar en un 25% las operaciones de los procesos de deslindes aperturados, con su correspondiente informe técnico.</t>
  </si>
  <si>
    <t>Reporte de avance de operaciones de deslinde y/o amojonamiento municipales y departamentales</t>
  </si>
  <si>
    <t xml:space="preserve">Durante el primer trimestre, se finalizaron procesos de deslinde correspondientes a tres municipios (Cumaribo, San José del Guaviare e Inírida) con el municipio de Barrancominas.  Así mismo, se avanzó en 7 procesos de deslinde correspondiente a la 5 sesión de: Norte de Santander - Boyacá y Envigado - El Retiro (Antioquia) y en la primera sesión: 4 deslindes por tramos de Antioquia - Córdoba y Norte de Santander - Cesar (Marzo).  </t>
  </si>
  <si>
    <t xml:space="preserve">Durante el segundo trimestre,  se finalizó el proceso de deslinde Vijes - Yumbo y se avanzó en cinco operaciones de los siguientes procesos de deslindes: _x000D_
1. Atlántico-Bolívar, 2. Segovia-Remedios, 3. Fredonia - Venecia (antioquia), 4. Norte de Santander-Santander </t>
  </si>
  <si>
    <t>Durante el tercer trimestre se finalizaron los procesos administrativos de Santa Rosalía – La Primavera, Campamento – Guadalupe, El Retiro –Envigado (Antioquia) y Fredonia - Venecia (Antioquia).</t>
  </si>
  <si>
    <t>Durante el cuarto trimestre se continuó con las operaciones de los siguientes procesos de deslindes: Cocorná - Santuario (Antioquia), San Luis Granada, Cocorná-Carmen de Viboral y Cocorná-San Francisco,  logrando avanzar en 27.25%  correspondientes a 20 operaciones de deslinde, con su correspondiente informe técnico.</t>
  </si>
  <si>
    <t>Se evidencia reportes de avances de operaciones de deslinde y/o amojonamiento municipales y departamentales.</t>
  </si>
  <si>
    <t xml:space="preserve">Se observan las actas de sesión de deslindes de entidades territoriales de apertura con su informe técnico.  </t>
  </si>
  <si>
    <t>Realizar la apertura y expedición del acta de deslinde de límites de entidades territoriales.</t>
  </si>
  <si>
    <t>Operaciones de deslinde y/o amojonamiento municipales y departamentales</t>
  </si>
  <si>
    <t>Durante el primer trimestre, se aperturó el proceso de deslinde de Bogotá D.C. - La Calera con Resolución 187 de 23 de marzo de 2021.</t>
  </si>
  <si>
    <t xml:space="preserve">Durante el segundo trimestre, se realizó la apertura de los procesos de deslinde Santa Rosalía – La Primavera, Campamento-Guadalupe, dando cumplimiento del 100% a la meta, correspondiente a la realización de apertura de 3 procesos de deslinde para el año 2021.  Así mismo,  se llevó a cabo la segunda sesión de deslinde Bogotá - La Calera y se gestionó la resolución de apertura de los procesos de deslinde de: San Luis-Puerto Nare, San Luis- San Carlos, San Luis - San Francisco, San Luis - Puerto Triunfo. </t>
  </si>
  <si>
    <t>Esta actividad se completó en el segundo trimestre y durante el tercer trimestre no se reportan nuevas aperturas.</t>
  </si>
  <si>
    <t>Meta que se cumplio en el segundo trimestre</t>
  </si>
  <si>
    <t>Se evidencia apertura del proceso de deslinde de Bogotá D.C. - La Calera con Resolución 187 de 23 de marzo de 2021.</t>
  </si>
  <si>
    <t>Se evidencia documentos técnicos y resoluciones de deslindes.</t>
  </si>
  <si>
    <t xml:space="preserve">Se evidencia que esta actividad se cumplió en el segundo trimestre.  Adicional para el tercer trimestre del año no se programó ninguna meta.  </t>
  </si>
  <si>
    <t>Socializar y formalizar listado oficial de áreas de las entidades territoriales de Colombia.</t>
  </si>
  <si>
    <t>Listado oficial de las Entidades Terrritoriales, Actas de reunión y/o Comunicaciones oficiales.</t>
  </si>
  <si>
    <t>Durante el primer trimestre, se actualizó el listado oficial de áreas de las entidades territoriales, así:  1). Área de los municipios de Uribe, La Macarena (Meta) y San Vicente del Caguán (Caquetá) actualizado con el límite provisional._x000D_
2). Área del municipio Arauquita con el límite actualizado de frontera, y el departamento de Arauca._x000D_
3). Área de el municipio de El Carmen con el límite actualizado de frontera, y el departamento de Norte de Santander.</t>
  </si>
  <si>
    <t>Durante el segundo trimestre, se realizó presentación y socialización de la actualización de las áreas oficiales de las entidades territoriales con el Departamento Nacional de Planeación, logrando el cumplimeinto de la meta. Se avanzó en las reuniones con Dimar y la Armada Nacional para definir el área Geográfica de San Andrés y Providencia, sus Islotes, Cayos. Así mismo, y con el ánimo de realizar su formalización y entrega, se proyecto oficio para DNP.</t>
  </si>
  <si>
    <t>Esta actividad se completó en el segundo trimestre y durante el tercer trimestre no se reportan nuevos listados.</t>
  </si>
  <si>
    <t>Meta 100% en el segundo trimestre</t>
  </si>
  <si>
    <t>Se evidencia listado oficial de las Entidades Territoriales.</t>
  </si>
  <si>
    <t>Se evidencia que se realizó presentación y socialización de la actualización de las áreas oficiales de las entidades territoriales con el Departamento Nacional de Planeación.</t>
  </si>
  <si>
    <t xml:space="preserve">Esta actividad se culminó en el segundo trimestre del año.  Adicional para el tercer trimestre del año no se programó ninguna meta.  </t>
  </si>
  <si>
    <t>Definir lineamientos técnicos para la delimitación de entidades territoriales a escalas 1:10.000, con el propósito de estandarizar una única escala para el país.</t>
  </si>
  <si>
    <t>Documento de avance de lineamientos técnicos</t>
  </si>
  <si>
    <t>Durante el primer trimestre, se elaboró el listado de los límites con su relación de escala en la cual se encuentran trazados en la actualidad y la normatividad asociada a cada línea, esto para realizar los lineamientos técnicos a partir del estado actual de los límites.</t>
  </si>
  <si>
    <t>Durante el segundo trimestre, se estima el número de municipios y líneas limítrofes que son susceptibles de precisar la escala 1: 10.000 teniendo como parámetro que cuenten con cobertura de cartografía a escala 1:10.000. Resultado de ello, los municipios son 697 y líneas limítrofes son 2489, que serán confrontados con la normatividad. El porcentaje a actualizar con relación al total de municipios de Colombia es de 62,12%. Así mismo, se elaboró el flujograma de trabajo del proceso de precisión y se solicitó a Producción Cartográfica el Shapefile con el cubrimiento de cartografía a escala 1:10 000 del Territorio Nacional.</t>
  </si>
  <si>
    <t xml:space="preserve">Durante el tercer trimestre, se avanzó en la definición de los lineamientos técnicos para la delimitación de entidades territoriales a escalas 1:10.000, alcanzando el 65% de la elaboración del documento. </t>
  </si>
  <si>
    <t>Durante el cuarto trimestre se revisó y aprobó la primera versión del documento que define los lineamientos técnicos para la delimitación de entidades territoriales a escalas 1:10.000, con el propósito de estandarizar una única escala para el país.</t>
  </si>
  <si>
    <t>Avances y evideencias acordes</t>
  </si>
  <si>
    <t>Se evidencia el listado de los límites con su relación de escala. Nota: Para este periodo no existe meta asignada.</t>
  </si>
  <si>
    <t>Se evidencia el flujograma de trabajo del proceso de precisión de líneas limítrofes a escala 1:10.000. Nota: Para este periodo no existe meta asignada.</t>
  </si>
  <si>
    <t xml:space="preserve">Se observa el avance de los documentos “Metodologías para precisar límites” y “Lineamientos para precisar límites”, a escala 1:10.000.  Sin embargo, para este trimestre no se programó ninguna meta.  </t>
  </si>
  <si>
    <t>Servicio de apoyo técnico a las solicitudes recibidas  en temas fronterizos</t>
  </si>
  <si>
    <t>Apoyar técnicamente a las solicitudes del Ministerio de Relaciones Exteriores en la demarcación  y mantenimiento de fronteras internacionales y a las demás entidades gubernamentales en temas fronterizos.</t>
  </si>
  <si>
    <t>Oficios de respuesta a solicitudes, actas de reunion, registros de asistencia, informes de gestion</t>
  </si>
  <si>
    <t>Servicio de apoyo técnico a las solicitudes recibidas por la cancillería en temas fronterizos internacionales</t>
  </si>
  <si>
    <t xml:space="preserve">Eficiencia </t>
  </si>
  <si>
    <t>Durante el primer trimestre, se atendieron solicitudes sobre cartografía binacional, asuntos fronterizos marítimos, demarcación fronteriza terrestre, asuntos fronterizos terrestres, zona de integración fronteriza terrestre.</t>
  </si>
  <si>
    <t>Durante el segundo trimestre, se han atendido 56 solicitudes, sobre cartografía binacional, cuencas hidrográficas internacionales, demarcación y asuntos fronterizos marítimos, zona fronteriza marítima y terrestre.</t>
  </si>
  <si>
    <t>Durante el tercer trimestre, se han atendido 24 solicitudes, sobre: asuntos étnicos y fronteras internacionales.</t>
  </si>
  <si>
    <t>Durante el cuarto trimestre, se apoyó técnicamente a las solicitudes del Ministerio de Relaciones Exteriores en la demarcación y mantenimiento de fronteras internacionales, y a las demás entidades gubernamentales en temas fronterizos de 29 solicitudes, las cuales comprenden reuniones, solicitudes de información y casos de estudio</t>
  </si>
  <si>
    <t>Se evidencia informe de gestión técnico de apoyo de solicitudes en temas fronterizos.</t>
  </si>
  <si>
    <t>Se evidencia documentos de las 56 solicitudes atendidas.</t>
  </si>
  <si>
    <t xml:space="preserve">Se observa que, para el tercer trimestre del año 2021, el proceso apoyó técnicamente las solicitudes del Ministerio de Relaciones Exteriores, generando informes técnicos en Fronteras según las solicitudes recibidas.  </t>
  </si>
  <si>
    <t>Coordinación  y gestión Asuntos Étnicos</t>
  </si>
  <si>
    <t>Atender los requerimientos de ciudadanos, organizaciones, autoridades judiciales u otras entidades públicas, relacionados con asuntos étnicos.</t>
  </si>
  <si>
    <t>Informe de atención de requerimientos</t>
  </si>
  <si>
    <t>Asuntos Étnicos coordinados</t>
  </si>
  <si>
    <t xml:space="preserve"> Durante el primer trimestre, se atendieron requerimientos sobre información geográfica, jurídica y/o social de resguardos indígenas y límites de comunidades indígenas. Adicionalmente, se participó en los siguientes espacios: proceso de restitución de tierras del pueblo Motilón Barí y en las Mesas: Interinstitucional del Chocó Biogeográfico y de articulación URT – Cancillería – IGAC para el proceso de restitución del pueblo Motiló Barí.</t>
  </si>
  <si>
    <t xml:space="preserve">Durante el segundo trimestre, se atendieron 20  solicitudes de requerimientos relacionados con asuntos étnicos sobre información geográfica, jurídica y/o social de Resguardos Indígenas, Límites de Comunidades Indígenas, Línea Negra - Decreto 1500 de 2018, Bases de datos de territorios colectivos, Información geográfica, jurídica y/o social de Comunidades Negras_x000D_
</t>
  </si>
  <si>
    <t>Durante el tercer trimestre, se atendieron 47 solicitudes de requerimientos relacionados con asuntos étnicos. Igualmente, se participó en 21 espacios relacionados a asuntos étnicos, convocados por entidades externas y el IGAC.</t>
  </si>
  <si>
    <t>Durante el cuarto trimestre se atendieron 8 requerimientos de ciudadanos, organizaciones, autoridades judiciales u otras entidades públicas, relacionados con asuntos étnicos, y se paticipó en 1 espacio interno sobre Línea Negra y en 5 espacios externos sobre temas como: Mesa Awa UNIPA, reactivación comisión nacional de impulso del Decreto 1953 de 2014, solicitud de acompañamiento a la socialización de un informe técnico del PNN Utría y presentación del análisis del programa especial de armonización para la reintegración y reincorporación social y económica con enfoque diferencial étnico y de género – Componente Tierras y Territorio.</t>
  </si>
  <si>
    <t>Se evidencia informe de atención de requerimientos relacionados con asuntos étnicos, 10 fueron recibidos y estos atendidos.Se evidencia informe de atención de requerimientos relacionados con asuntos étnicos, 10 fueron recibidos y estos atendidos.</t>
  </si>
  <si>
    <t>Se evidencia listado de las 20 solicitudes recibidas y atendidas .</t>
  </si>
  <si>
    <t xml:space="preserve">Se evidencia que se atendieron 47 solicitudes de requerimientos allegadas al área, además se participó en espacios relacionados a asuntos étnicos.  </t>
  </si>
  <si>
    <t>Orientar y coordinar el apoyo técnico para la evaluación de expedientes de titulación y la determinación de los límites de tierras de comunidades negras y de las tierras que conformen resguardos indígenas.</t>
  </si>
  <si>
    <t>Informe de apoyo técnico a procesos relacionados con resguardos indígenas y tierras de comunidades negras</t>
  </si>
  <si>
    <t>Durante el primer trimestre, se asesoró en siete procesos de Resguardos Indígenas: 4 Constitución y 3 de ampliación.</t>
  </si>
  <si>
    <t>Durante el segundo trimestre, se atendieron 5 solicitudes relacionadas con  asesoría técnica emitidos para la Agencia Nacional de Tierras.</t>
  </si>
  <si>
    <t>Durante el tercer trimestre, se emitieron 17 informes de asesoría técnica relacionados con resguardos indígenas y comunidades negras. Igualmente, se participó en 8 mesas de trabajo técnicas y sesiones correspondientes.</t>
  </si>
  <si>
    <t>Durante el cuarto trimestre se orientó y coordinó el apoyo técnico para la evaluación de expedientes de titulación y la determinación de los límites de tierras de comunidades negras (12 informes emitidos sobre asesoría para la titulación de Consejos Comunitarios) y de las tierras que conformen resguardos indígenas (25 informes emitidos sobre la asesoría para los procesos de constitución de los resguardos indígenas).</t>
  </si>
  <si>
    <t>Se evidencia informes de asesoría en siete procesos de Resguardos Indígenas: 4 Constitución y 3 de ampliación.</t>
  </si>
  <si>
    <t>Se evidencia listado de 5 solicitudes atendidas.</t>
  </si>
  <si>
    <t xml:space="preserve">Para este periodo evaluado se generaron 17 informes de asesoría técnica correspondiente a Resguardo Indígenas y Comunidades Negras, además se contó con la participación de mesas de trabajo técnicas.  </t>
  </si>
  <si>
    <t>Revisar e integrar la información cartográfica de territorios colectivos</t>
  </si>
  <si>
    <t>Reportes de calidad y Mapas integrados</t>
  </si>
  <si>
    <t>Durante el primer trimestre, se realizaron los ajustes a las especificaciones - Resguardos Indígenas y validación de la base de datos de Comunidades Étnicas.</t>
  </si>
  <si>
    <t>Durante el segundo trimestre, se realizaron las mesas técnicas y los reportes de calidad emitidos para la ANT para la comparación entre la GDB de comunidades étnicas entregada en abril 2021 y la información disponible en el portal de datos abiertos de la ANT y respecto a la migración de la información cartográfica de territorios colectivos a origen nacional y se entregó el paso a paso para consultar y acceder a la información en el atlas virtual. Se notificó la nueva versión de la información cartográfica de territorios colectivos para su actualización en el repositorio (Elite).</t>
  </si>
  <si>
    <t>Durante el tercer trimestre, se finalizó el informe de revisión e integración de la información cartográfica de Territorios Colectivos y se emitieron dos informes de uniformidad de la información de Comunidades Étnicas, con base en la información de ANT.</t>
  </si>
  <si>
    <t>Durante el cuarto trimestre se revisó e integró la información cartográfica de territorios colectivos, generando los mapas de resguardos indígenas y tierras de comunidades negras, y una tabla de control de cambios realizando el contraste con la versión 2012 y modificaciones evidenciadas en la información suministrada por la ANT</t>
  </si>
  <si>
    <t>Se evidencia documentos de ajuste de especificaciones técnicas e informes con los reportes de calidad.</t>
  </si>
  <si>
    <t>Se evidencia reportes de calidad.</t>
  </si>
  <si>
    <t xml:space="preserve">Para el tercer trimestre del año 2021 se culminó con el informe de Revisión e Integración de la Información Cartográfica de Territorios Colectivos, adicional se observan los documentos sobre los informes de Uniformidades de la Información de Comunidades Étnicas.  </t>
  </si>
  <si>
    <t>Liderar la coordinación y funcionamiento de la Mesa de Asuntos Étnicos, realizando sesiones periódicas y seguimiento a compromisos.</t>
  </si>
  <si>
    <t>Actas de sesiones ordinarias y extraordinarias</t>
  </si>
  <si>
    <t>Durante el primer trimestre no se realizó ninguna sesión de la mesa de asuntos étnicos. Es pertinente recalcar que esta mesa se realiza mínimo una vez cada semestre, motivo por el cual se tienen programado realizar la mesa del primer semestre en el mes de abril o mayo. Así mismo, se realizará programación de mesas adicionales conforme a la necesidad del proceso.</t>
  </si>
  <si>
    <t>Durante el segundo trimestre, se realizó la sesión ordinaria No 9 de la mesa técnica de asuntos étnicos titulada "Estado actual de temas étnicos coyunturales", la cual trató los siguientes temas: 1). Estatuto raizal, 2). Información cartográfica de territorios colectivos, 3). Línea negra, 4). Consulta previa - Catastro multipropósito. Adicionalmente se envío por correo el material de apoyo correspondiente a: la presentación de la mesa de asuntos étnicos, el concepto jurídico respecto a la información cartográfica de territorios colectivos (radicado 8002020IE4573), los modelos de respuesta para atender solicitudes relacionadas con línea negra o cartografía de territorios colectivos y la grabación de la sesión.</t>
  </si>
  <si>
    <t>Durante el tercer trimestre, no se realizó convocatoria o sesión ordinaria de la mesa de asuntos étnicos.</t>
  </si>
  <si>
    <t>Durante el cuarto trimestre se lideró la coordinación y funcionamiento de la Mesa de Asuntos Étnicos, realizando la sesión No 10 el día 14 de diciembre, en donde se trataron los temas de implementación de decretos, participación del IGAC en espacios de asuntos étnicos, consultas previas y actualización de la circular No 47 de 2019</t>
  </si>
  <si>
    <t>Avance acorde</t>
  </si>
  <si>
    <t>No se realiza para este trimestre mesa de asuntos etnicos.</t>
  </si>
  <si>
    <t>Se evidencia acta de reunión de la 9 sesión de la mesa de asuntos étnicos realizada el 16 de junio de 2021 y se observa presentación de la mesa de asuntos étnicos.</t>
  </si>
  <si>
    <t xml:space="preserve">Para este trimestre no se realizaron sesiones ordinarias de asuntos étnicos.  </t>
  </si>
  <si>
    <t>Gestión de Regulación y Habilitación</t>
  </si>
  <si>
    <t>Habilitación</t>
  </si>
  <si>
    <t>Gestores habilitados en el marco de lo definido en el Plan Nacional de Desarrollo 2019-2022</t>
  </si>
  <si>
    <t>Habilitar mínimo siete (7) Gestores Catastrales</t>
  </si>
  <si>
    <t>Resoluciones, reporte Excel de municipios</t>
  </si>
  <si>
    <t>Dirección de Regulación y Habilitación</t>
  </si>
  <si>
    <t>Número de Gestores Catastrales Habilitados en el marco de lo definido en el Plan Nacional de Desarrollo 2019-2022</t>
  </si>
  <si>
    <t xml:space="preserve">Durante el mes de febrero se habilitaron como gestores catastrales los municipios de Zipaquirá y Enviado - Antioquia._x000D_
Durante el mes de marzo se habilitaron como gestores catastrales los municipios de Armenia y Jamundí y se dio inicio al Trámite de Habilitación del  municipio de Sabaneta-Antioquia._x000D_
</t>
  </si>
  <si>
    <t xml:space="preserve">Abril: Durante el mes de abril se habilitó como gestor catastral el municipio de Sabaneta por medio de las resoluciones 214 del 9 de abril 2021. _x000D_
Mayo: Durante el mes de mayo se habilito como gestor catastral el municipio de Neiva, mediante la resolución 249 del 3 de mayo 2021. _x000D_
Junio: Durante el mes de junio se dio inicio al trámite de Habilitación de los municipios de Valledupar e Ibagué mediante Res. 341 del 10 de junio y Res. 430 del 18 de junio respectivamente._x000D_
</t>
  </si>
  <si>
    <t xml:space="preserve">En tercer trimestre de 2021 se habilitaron como gestores catastrales a los siguientes entes territoriales: JULIO: Valledupar, mediante la Res. 486; Ibagué, mediante la Res. 494. AGOSTO: Asomunicipios Catatumbo Ocaña y Sur del Cesar mediante Res. 1204. SEPTIEMBRE: Sabanalarga mediante Res. 1224; Girardot mediante Res. 1415; Sahagún mediante Res. 1448. Se anexan 6 actos administrativos en PDF._x000D_
</t>
  </si>
  <si>
    <t>En el cuarto trimestre de 2021 se habilitaron como gestores catastrales a los siguientes entes territoriales: NOVIEMBRE: El Espinal, mediante la Res. 1697; Garzón, mediante la Res. 1698, Chiriguaná-Cesar, mediante Res. 1734. Se anexan 3 actos administrativos.</t>
  </si>
  <si>
    <t>Sobrepasaron la meta para el trimestre</t>
  </si>
  <si>
    <t>Registran las resoluciones de habilitacion</t>
  </si>
  <si>
    <t>Se evidencia la habilitación de gestores a nivel nacional</t>
  </si>
  <si>
    <t>Se valida la evidencia</t>
  </si>
  <si>
    <t>Se evidencia las resoluciones en las cuales se habilitan como gestores catastrales los municipios de Zipaquirá, Envigado, Jamundí y Armenia.</t>
  </si>
  <si>
    <t>Se evidencia las resoluciones en las cuales se habilitan como gestores catastrales los municipios de Sabaneta, Neiva, Valledupar e Ibagué.</t>
  </si>
  <si>
    <t>Se evidencia las resoluciones en las cuales se habilitan como gestores catastrales los municipios de Valledupar, Ibagué, Asomunicipios Catatumbo Ocaña y Sur del Cesar mediante, Sabanalarga Girardot y Sahagun.</t>
  </si>
  <si>
    <t>Regulación</t>
  </si>
  <si>
    <t>Documentos de Regulación</t>
  </si>
  <si>
    <t>Elaborar, actualizar, implementar y socializar  lineamientos para la mejora del proceso regulatorio del Instituto y la articulación jurídica de sus procesos misionales.(Documentos)</t>
  </si>
  <si>
    <t>Porcentaje de documentos de regulación formulados</t>
  </si>
  <si>
    <t>Se emitieron y sociallizaron lineamientos con las areas misionales tendientes a articular la gestion del proceso regulatorio de la entidad, a partir  de las socializaciones llevadas a cabo del procedimiento de regulacion. Como soporte, dos correos electronicos remisorios de lineamientos.</t>
  </si>
  <si>
    <t>Se emitieron y sociallizaron lineamientos con las areas misionales tendientes a articular la gestion del proceso regulatorio de la entidad, a partir de las socializaciones llevadas a cabo del procedimiento de regulacion. Como soporte, tres correos electronicos remisorios de lineamientos producto de las socializaciones efectuadas.</t>
  </si>
  <si>
    <t>Se emitieron y socializaron lineamientos con las áreas misionales tendientes a articular la gestión del proceso regulatorio de la entidad, a partir de las socializaciones llevadas a cabo del procedimiento de regulación. Como soporte, 3 PDF que soportan las reuniones y las socializaciones del procedimiento de regulación.</t>
  </si>
  <si>
    <t>Se emitieron y socializaron lineamientos con las áreas misionales tendientes a articular la gestión del proceso regulatorio de la entidad, a partir de las socializaciones llevadas a cabo del procedimiento de regulación. Como soporte, 2 PDF, 1 Excel y 1 Word que soportan las reuniones y las socializaciones del procedimiento de regulación.</t>
  </si>
  <si>
    <t>Se verifica realización de la actividad a través de correos electrónicos enviados con lineamientos y con envío de material complementario a la socialización.</t>
  </si>
  <si>
    <t>Se icomprueba la impementacion de la actividad con tres correos electronicos remisorios de lineamientos, donde se socializa y se remite el  procedimiento de regulación.</t>
  </si>
  <si>
    <t>Se evidencia con , 3 PDF que soportan las reuniones y las socializaciones del procedimiento de regulación.</t>
  </si>
  <si>
    <t>La evidencia corresponde</t>
  </si>
  <si>
    <t>Se evidencia correos electrónicos a las diferentes áreas, donde se realiza la socialización y se les envía el documento de procedimientos de regulación.</t>
  </si>
  <si>
    <t>Se evidencia reuniones y socializaciones del procedimiento de regulación.</t>
  </si>
  <si>
    <t>Elaborar conceptos jurídicos a solicitud de los procesos misionales</t>
  </si>
  <si>
    <t>La Oficina Asesora Juridica llevo a cabo la proyeccion de conceptos de regulacion entre los meses de enero, febrero y marzo de 2021. Como evidencia, se adjuntan cinco archivos en los que se encuentran correos electronicos y memorandos estableciendo conceptos juridicos de regulacion.</t>
  </si>
  <si>
    <t>La Oficina Asesora Juridica llevo a cabo la proyeccion de conceptos de regulacion entre los meses de abril, mayo y junio de 2021. Como evidencia, se adjuntan tres archivos en los que se encuentran correos electronicos estableciendo conceptos juridicos de regulacion.</t>
  </si>
  <si>
    <t>La Oficina Asesora Jurídica llevo a cabo la proyección de conceptos de regulación entre los meses de julio a septiembre de 2021. Como evidencia, se adjuntan 5 archivos en los que se encuentran correos electrónicos estableciendo conceptos jurídicos de regulación, y soporte de reuniones llevadas a cabo para socializar concepto.</t>
  </si>
  <si>
    <t>La Oficina Asesora Jurídica llevo a cabo la proyección de conceptos de regulación entre los meses de octubre a diciembre de 2021. Como evidencia, se adjuntan 7 archivos en los que se encuentran correos electrónicos estableciendo conceptos jurídicos de regulación, y soporte de reuniones llevadas a cabo para socializar concepto.</t>
  </si>
  <si>
    <t>La realizacion de la actividad se evidencia a traves de correos electronicos y memorandos estableciendo conceptos juridicos de regulacion como:( Conpes 4007“Estrategia para el fortalecimiento de la Gobernanza en el Sistema de Administración del Territorio” , Información de productos Catastrales, Cobro de tramites Catastrales) enttre otros</t>
  </si>
  <si>
    <t>Se comprueba el cumplimiento de la meta con correos electronicos estableciendo conceptos juridicos de regulacion.</t>
  </si>
  <si>
    <t>Se evidencia con  3 PDF que soportan las reuniones y las socializaciones del procedimiento de regulación.</t>
  </si>
  <si>
    <t>Se evidencia correos electrónicos donde se envían a las áreas los conceptos solicitados, entre ellos, (Conpes 4007 “Estrategia para el fortalecimiento de la Gobernanza en el Sistema de Administración del Territorio”, Información de productos Catastrales, Cobro de tramites Catastrales.</t>
  </si>
  <si>
    <t>Se evidencia tres correos electrónicos donde envían los conceptos emitidos a las respectivas áreas.</t>
  </si>
  <si>
    <t>Se evidencia correos electrónicos estableciendo conceptos jurídicos de regulación, y soporte de reuniones llevadas a cabo para socializar concepto</t>
  </si>
  <si>
    <t>Servicios del proceso de regulación</t>
  </si>
  <si>
    <t>Implementar y socializar el procedimiento asociado al proceso de Regulación.</t>
  </si>
  <si>
    <t>Porcentaje de Servicios Juridicos Implementados</t>
  </si>
  <si>
    <t>Se llevaron a cabo dos socializaciones del procedimiento de regulacion con el GIT Servicio al ciudadano y la Subdireccion de Geografia y Cartografia. Como soporte, 2 PDF de convocatorias a reuniones virtuales de socializacion.</t>
  </si>
  <si>
    <t>Se llevaron a cabo tres socializaciones del procedimiento de regulacion, dos correos de solicitud de publicación de regulación para participación ciudadana . Como soporte, 3 PDF de convocatorias a reuniones virtuales de socializacion y 2 correos electrónicos solicitando publicación para participación ciudadana.</t>
  </si>
  <si>
    <t>Se llevaron a cabo reuniones tendientes a socializar el procedimiento de regulación. Como soporte, 3 PDF de convocatorias a reuniones virtuales de socialización y correos electrónicos socializando el procedimiento.</t>
  </si>
  <si>
    <t>Se llevaron a cabo reuniones tendientes a socializar el procedimiento de regulación. Como soporte, 5 PDF de convocatorias a reuniones virtuales de socialización y correos electrónicos socializando el procedimiento.</t>
  </si>
  <si>
    <t xml:space="preserve">Se Verifica realización de la actividad teniendo en cuenta las dos convocatorias socializaciones del procedimiento de regulacion </t>
  </si>
  <si>
    <t>Se comprueba el cumplimiento de lo programado con la realización de 3 socializaciones, 2 correos de solicitudes de publicación de regulación, 3 convocatorias de reuniones.</t>
  </si>
  <si>
    <t>3 PDF de convocatorias a reuniones virtuales de socialización y correos electrónicos socializando el procedimiento.</t>
  </si>
  <si>
    <t>Se evidencian pantallazos de dos socializaciones virtuales de los procesos de regulación.</t>
  </si>
  <si>
    <t>Se evidencia correos electrónicos donde se socializa el proceso de regulación.</t>
  </si>
  <si>
    <t>Acompañar en la elaboración de proyectos de actos administrativos que hacen parte del alcance del proceso de regulación.</t>
  </si>
  <si>
    <t>Desde el mes de enero al 31 de marzo de 2021 se llevo a cabo el acompanamiento y asesoria a los proyectos de actos administrativos de regulacion, a solicitud de las areas misionales. Como soporte, 6 PDF de correos electronicos en los que se evidencia las asesorias brindadas</t>
  </si>
  <si>
    <t>Desde el mes de abril al 30 de junio de 2021 se llevo a cabo el acompañamiento y asesoria a los proyectos de actos administrativos de regulacion, a solicitud de las areas misionales. Como soporte, 5 PDF de correos electronicos en los que se evidencia las asesorias brindadas, 3 PDF de consolidado de reuniones llevadas a cabo en el segundo trimestre de 2021, 5 PDF correos en los cuales se remiten actos administrativos revisados y/o proyectados por el proceso.</t>
  </si>
  <si>
    <t>Desde el mes de julio al mes de septiembre de 2021 se llevó a cabo el acompañamiento y asesoría a los proyectos de actos administrativos de regulación, a solicitud de las áreas misionales. Como soporte, 20 PDF de correos electrónicos en los que se evidencia las asesorías brindadas, y con el consolidado de reuniones llevadas a cabo en el tercer trimestre de 2021, así como documentos PDF correos en los cuales se remiten actos administrativos revisados y/o proyectados por el proceso.</t>
  </si>
  <si>
    <t>Desde el mes de octubre al mes de diciembre de 2021 se llevó a cabo el acompañamiento y asesoría a los proyectos de actos administrativos de regulación, a solicitud de las áreas misionales. Como soporte, 15 PDF de correos electrónicos en los que se evidencia las asesorías brindadas, y con el consolidado de reuniones llevadas a cabo en el cuarto trimestre de 2021, así como documentos PDF correos en los cuales se remiten actos administrativos revisados y/o proyectados por el proceso.</t>
  </si>
  <si>
    <t>Se realizo acompañamiento y asesoria a los proyectos de actos administrativos de regulacion a la Subdireccion de Arologia,  Catasto y Cartografia.</t>
  </si>
  <si>
    <t>se evidencia las asesorias brindadas, 3 PDF de consolidado de reuniones llevadas a cabo en el segundo Se evidencia el cumplimiento de la meta con: correos en los cuales se evidencia las asesorias brindadas, correos remisorios donde  remiten actos administrativos revisados y/o proyectados por el proceso.</t>
  </si>
  <si>
    <t>Se comprobaron las evidencas aportadas</t>
  </si>
  <si>
    <t>Las evidencias corresponden</t>
  </si>
  <si>
    <t>Se evidencia correos electrónicos donde se realizó acompañamiento y asesoría a los proyectos de actos administrativos de regulación a la Subdirección de Agrología,  Catastro y Cartografía.</t>
  </si>
  <si>
    <t>Se evidencia cinco correos electrónicos donde se ve el acompañamiento y asesoría a los proyectos de actos administrativos de regulación, a solicitud de las áreas misionales. Se observa tres listados de asistencia de reuniones llevadas a cabo en el segundo trimestre de 2021. Se evidencia cinco correos electrónicos en los cuales se remiten actos administrativos revisados y/o proyectados por el proceso.</t>
  </si>
  <si>
    <t>Se evidencia correos electrónicos y reuniones virtuales donde se realiza acompañamiento a las áreas misionales en la elaboración de actos administrativos.</t>
  </si>
  <si>
    <t>Apoyar a las áreas misionales en la revisión de los comentarios recibidos por la ciudadanía  a los proyectos de actos administrativos de regulación.</t>
  </si>
  <si>
    <t>El presente es un indicador que depende de las solicitudes efectuadas por las areas misionales que generan regulacion. En el primer trimestre de 2021 no se evidencio requerimiento alguno, por lo que no hubo necesidad de publicacion para participacion ciudadana de los actos de regulacion, no teniendo nada pendiente.</t>
  </si>
  <si>
    <t xml:space="preserve"> Se llevó a cabo la revisión y soporte en la publicación de un acto administrativo de regulación para comentarios de la ciudadanía. Como soporte, información contenida y publicada en el link https://www.igac.gov.co/es/transparencia-y-acceso-a-la-informacion-publica/proyectos-para-comentar </t>
  </si>
  <si>
    <t xml:space="preserve"> Se llevó a cabo la revisión y soporte en la publicación de los actos administrativos de regulación para comentarios de la ciudadanía. Como soporte, 13 PDF con la asesoría y la información contenida y publicada en el link https://www.igac.gov.co/es/transparencia-y-acceso-a-la-informacion-publica/proyectos-para-comentar </t>
  </si>
  <si>
    <t>Se llevó a cabo la revisión y soporte en la publicación de los actos administrativos de regulación para comentarios de la ciudadanía, los cuales se pueden consultar en el link https://www.igac.gov.co/es/transparencia-y-acceso-a-la-informacion-publica/proyectos-para-comentar.</t>
  </si>
  <si>
    <t xml:space="preserve">al no  recibir requerimientos  no hubo que publicarse para la participación de la Ciudadania </t>
  </si>
  <si>
    <t>Con la información contenida y publicada en el link https://www.igac.gov.co/es/transparencia-y-acceso-a-la-informacion-publica/proyectos-para-comentar,se da cumplimiento a la actividad programada</t>
  </si>
  <si>
    <t xml:space="preserve">Se aportan 13 PDF con la asesoría y la información contenida y publicada en el link https://www.igac.gov.co/es/transparencia-y-acceso-a-la-informacion-publica/proyectos-para-comentar </t>
  </si>
  <si>
    <t>No se presentan solicitudes en el primer trimestre.</t>
  </si>
  <si>
    <t>Se evidencia la publicación de un acto administrativo de regulación para comentarios de la ciudadanía, esta se encuentra ubicada en el link https://www.igac.gov.co/es/transparencia-y-acceso-a-la-informacion-publica/proyectos-para-comentar.</t>
  </si>
  <si>
    <t>Se evidencia correos electrónicos con los proyectos de resoluciones finales enviados por las diferentes áreas, también dentro el link https://www.igac.gov.co/es/transparencia-y-acceso-a-la-informacion-publica/proyectos-para-comentar se pueden ver las resoluciones para comentar.</t>
  </si>
  <si>
    <t xml:space="preserve">Definir agenda regulatoria </t>
  </si>
  <si>
    <t>Definición agenda regulatoria</t>
  </si>
  <si>
    <t>Programado para cumplimiento desde 4 trimestre de 2021.</t>
  </si>
  <si>
    <t>Se definió la agenda regulatoria por parte de  los procesos misionales del IGAC, respecto de los temas de su competencia. Como evidencia se entregan dos documentos word con las agendas regulatorias definidas y dos documentos PDF que corresponden a los correos remisorios. Es importante mencionar que no todos los procesos misionales enviaron agenda regulatoria para la vigencia 2022, sólo 2 de las 6 direcciones de la entidad enviaron la agenda 2022.</t>
  </si>
  <si>
    <t>No esta programada actividad para este trimestre.</t>
  </si>
  <si>
    <t>No tiene meta programada para este trimestre</t>
  </si>
  <si>
    <t>Ejecutar agenda regulatoria definida</t>
  </si>
  <si>
    <t>Porcentaje de ejecución agenda regulatoria definida</t>
  </si>
  <si>
    <t>Se llevó a cabo la ejecución de la agenda regulatoria programada por parte de  los procesos misionales, mediante la expedición de 7 actos administrativos en el normograma institucional y en la sección de publicación para comentarios. Los documentos soporte de esta actividad se encuentran en el siguiente enlace: https://www.igac.gov.co/es/transparencia-y-acceso-a-la-informacion-publica/proyectos-para-comentar.</t>
  </si>
  <si>
    <t>No se tiene proramada actividad para este periodo</t>
  </si>
  <si>
    <t>Se valida evidencia</t>
  </si>
  <si>
    <t>Programado para cumplimiento desde 3 trimestre de 2021.</t>
  </si>
  <si>
    <t>Se llevó a cabo el cumplimiento del cronograma establecido para actualización de documentación del procedimiento de regulación. Como soporte, 1 excel con cronograma establecido, 2 PDF con cumplimiento de cronograma, 1 word con proyecto de procedimiento de regulación.</t>
  </si>
  <si>
    <t>Se llevó a cabo el cumplimiento del cronograma establecido para actualización de documentación del proceso de regulación y habilitación. Como soporte, 1 excel con cronograma establecido, 5 word con política de mejora normativa, caracterización del proceso, proyecto de procedimiento de regulación y formatos asociados.</t>
  </si>
  <si>
    <t>Se llevó a cabo el cumplimiento del cronograma establecido para actualización de documentación del proceso de regulación y habilitación. Como soporte, 1 excel con cronograma establecido y 2 PDF con la asesoría y actualización del Procedeimiento Normograma Institucional.</t>
  </si>
  <si>
    <t>Actividad progamada para el tercer trimestre</t>
  </si>
  <si>
    <t>Se da cumplimiento al cronograma y a mesas de trabajo, se evidencia en convocatorias y en procedimiento PROPUETA</t>
  </si>
  <si>
    <t>Se e idencia con 1 excel con cronograma establecido, 5 word con política de mejora normativa, caracterización del proceso, proyecto de procedimiento de regulación y formatos asociados.</t>
  </si>
  <si>
    <t>Se evidencia dos reuniones en las cuales se revisó y ajusto el procedimiento de regulación, se observa documento proyecto de procedimiento de regulación.</t>
  </si>
  <si>
    <t>Se evidencia cronograma de actualización de documentos y cinco documentos que son:  memoria justificativa, caracterización del proceso, proyecto de procedimiento de regulación y formatos</t>
  </si>
  <si>
    <t>Se realiza el seguimiento a los controles del proceso mediante el diligenciamiento de la herramienta PLANIGAC Regulacion a 31 de marzo de 2021. Como evidencia, herramienta PLANIGAC regulacion diligenciada y sus correspondientes soportes cargados en DRIVE.</t>
  </si>
  <si>
    <t>Se realiza el seguimiento a los controles del proceso mediante el diligenciamiento de la herramienta PLANIGAC Regulacion a 30 de junio de 2021. Como evidencia, herramienta PLANIGAC regulacion diligenciada y sus correspondientes soportes cargados en DRIVE.</t>
  </si>
  <si>
    <t>Se realiza el seguimiento a los controles del proceso mediante el diligenciamiento de la herramienta PLANIGAC Regulación y Habilitación a 30 de septiembre de 2021. Como evidencia, herramienta PLANIGAC regulación diligenciada y sus correspondientes soportes cargados en DRIVE.</t>
  </si>
  <si>
    <t>Se realiza el seguimiento a los controles del proceso mediante el diligenciamiento de la herramienta PLANIGAC Regulación y Habilitación a 31 de diciembre de 2021. Como evidencia, herramienta PLANIGAC regulación diligenciada y sus correspondientes soportes cargados en DRIVE.</t>
  </si>
  <si>
    <t>Se realiza el seguimmiento a los riesos del proceso evidenciandose Herramienta Planigac</t>
  </si>
  <si>
    <t>Se evidencias el cumplimiento de la actividad en el el mapa de riesgos en PLANIGAC con su diligenciamiento</t>
  </si>
  <si>
    <t>evidencia, herramienta PLANIGAC regulación diligenciada y sus correspondientes soportes cargados en DRIVE.</t>
  </si>
  <si>
    <t>Se evidencia con PLANIGAC regulación diligenciada y sus correspondientes soportes cargados en DRIVE</t>
  </si>
  <si>
    <t>Se observa diligenciamiento y cargue de evidencias del mapa de riesgos en PLANIGAC.</t>
  </si>
  <si>
    <t>Actividad programada para cumplimiento desde cuarto trimestre 2021.</t>
  </si>
  <si>
    <t>Se llevó a cabo la actualización al mapa de riesgos de 2022 de la GRH, como soporte, un excel con actualización correspondiente.</t>
  </si>
  <si>
    <t>Para este periodo no se tiene programada la realizacion de actividad</t>
  </si>
  <si>
    <t>En este periodo no tiene meta asignada.</t>
  </si>
  <si>
    <t xml:space="preserve">Se evidsencia con mapa de riesgos de 2022 </t>
  </si>
  <si>
    <t>Se realiza el seguimiento al plan de accion y al PAAC del proceso mediante el diligenciamiento de la herramienta PLANIGAC Regulacion y la matriz PAAC a 31 de marzo de 2021. Como evidencia, herramienta PLANIGAC regulacion diligenciada y matriz PAAC diligenciada, y sus correspondientes soportes cargados en DRIVE.</t>
  </si>
  <si>
    <t>Se realiza el seguimiento al plan de accion y al PAAC del proceso mediante el diligenciamiento de la herramienta PLANIGAC Regulacion y la matriz PAAC a 30 de junio de 2021. Como evidencia, herramienta PLANIGAC regulacion diligenciada y matriz PAAC diligenciada, y sus correspondientes soportes cargados en DRIVE.</t>
  </si>
  <si>
    <t>Se realiza el seguimiento al plan de acción y al PAAC del proceso mediante el diligenciamiento de la herramienta PLANIGAC Regulación y Habilitación y la matriz PAAC a 30 de septiembre de 2021. Como evidencia, herramienta PLANIGAC regulación diligenciada y matriz PAAC diligenciada, y sus correspondientes soportes cargados en DRIVE.</t>
  </si>
  <si>
    <t>Se realiza el seguimiento al plan de acción y al PAAC del proceso mediante el diligenciamiento de la herramienta PLANIGAC Regulación y Habilitación y la matriz PAAC a 31 de diciembre de 2021. Como evidencia, herramienta PLANIGAC regulación diligenciada y matriz PAAC diligenciada, y sus correspondientes soportes cargados en DRIVE.</t>
  </si>
  <si>
    <t>Se realiza el seguimiento al plan de accion a al PAAC en herramienta PLANIGAC Regulacion y la matriz PAAC diligenciada</t>
  </si>
  <si>
    <t>Se comprueba la  realizacion del  seguimiento al plan de accion a al PAAC en herramienta PLANIGAC Regulacion y la matriz PAAC diligenciada</t>
  </si>
  <si>
    <t>evidencia, herramienta PLANIGAC regulación diligenciada y matriz PAAC diligenciada, y sus correspondientes soportes cargados en DRIVE.</t>
  </si>
  <si>
    <t>Se evidencia diligenciamiento y seguimiento al PAA y Mapa de riesgos en PLANIGAC.</t>
  </si>
  <si>
    <t>Se evidencia diligenciamiento y seguimiento al PAA y Mapa de riesgos en PLANIGAC.Se evidencia diligenciamiento y seguimiento al PAA y Mapa de riesgos en PLANIGAC.</t>
  </si>
  <si>
    <t>Se evidencia diligenciamiento y seguimiento al PAA y Mapa de riesgos en PLANIGAC y PAAC.</t>
  </si>
  <si>
    <t>Seguimiento de meta desde 4 trimestre.</t>
  </si>
  <si>
    <t>Se formulo el PAA y el PAAC 2022 del proceso y se remitió a la OAP en las fechas requeridas, como evidencia se adjuntan las últimas versiones de los documentos, las cuales fueron enviadas con observaciones antes del ultimo comité directivo realizado el 30 y 31 de diciembre de 2021.</t>
  </si>
  <si>
    <t>No se tiene programada actividad para este timestre.</t>
  </si>
  <si>
    <t>Para este trimestre no se cuenta con meta programada</t>
  </si>
  <si>
    <t>Se valida con la actulización del PAA PAAC de 2022</t>
  </si>
  <si>
    <t>Seguimiento de cumplimiento de meta desde 2 trimestre 2021.</t>
  </si>
  <si>
    <t>El proceso dio continuidad al cronograma de actividades de mejora en materia de regulación, en el cual principalmente se encuentra la actualización del procedimiento de regulación de conformidad con la normatividad vigente. Como evidencia, 1 cronograma con cumplimiento de actividades. Así mismo, el proceso se encuentra en evaluación de resultado de la vigencia anterior por parte de la Oficina Asesora de Planeación, el cual fue remitido en marzo de 2021 para seguimiento del DAFP. Se está a la espera de mesa de trabajo para adecuar acciones de mejora del proceso.</t>
  </si>
  <si>
    <t>El proceso dio continuidad al cronograma de actividades de mejora en materia de regulación y habilitación, en el cual principalmente se encuentra la actualización del proceso y el procedimiento de regulación y habilitación, de conformidad con la normatividad vigente. Como evidencia, 1 cronograma con cumplimiento de actividades.</t>
  </si>
  <si>
    <t>Se dio cumplimiento a las actividades de mejora en materia de regulación y habilitación, en el cual principalmente se encuentra la actualización del proceso y el procedimiento de regulación y habilitación, de conformidad con la normatividad vigente. Como evidencia, 5 documentos de procedimientos, política y formatos actualizados, dando así  cumplimiento a las actividades.</t>
  </si>
  <si>
    <t>No se tiene programada actividad para este timestre</t>
  </si>
  <si>
    <t>Con cronograma de actividades y su avance en actividades de mejora en el tema de regulación - FURAC, se evidencia la implemetación dela actividad</t>
  </si>
  <si>
    <t>Se evidencia con cronograma con cumplimiento de actividades.</t>
  </si>
  <si>
    <t>Se evidencian 5 documentos de procedimientos</t>
  </si>
  <si>
    <t>Se evidencia cronograma de actividades y su avance en actividades de mejora en el tema de regulación – FURAC.</t>
  </si>
  <si>
    <t>Gestión de Servicio al Ciudadano</t>
  </si>
  <si>
    <t>Gestión de Atención al Ciudadano</t>
  </si>
  <si>
    <t>Servicio al Ciudadano Fortalecido</t>
  </si>
  <si>
    <t>Garantizar una atención eficiente y oportuna a los ciudadanos y partes interesadas</t>
  </si>
  <si>
    <t>Mejoramiento en la prestación del servicio a la ciudadanía</t>
  </si>
  <si>
    <t>Servicio al ciudadano</t>
  </si>
  <si>
    <t>Elaborar estrategia de servicio al ciudadano e implementarla.</t>
  </si>
  <si>
    <t>Estrategia de Servicio y seguimiento del mismo</t>
  </si>
  <si>
    <t>Oficina de Relación con el Ciudadano</t>
  </si>
  <si>
    <t>Porcentaje de avance en la implementación de la estrategia  de servicio al ciudadano.</t>
  </si>
  <si>
    <t>La actividad está programada para el siguiente trimestre</t>
  </si>
  <si>
    <t>Durante el segundo trimestre se realiza un avance en la estrategia de servicio al ciudadano</t>
  </si>
  <si>
    <t>Durante el tercer trimestre se realiza diseño de la estrategia de servicio al ciudadano.</t>
  </si>
  <si>
    <t>Durante el cuarto trimestre se realiza la socialización mediante correo electronico de la estrategia de servicio al ciudadano</t>
  </si>
  <si>
    <t xml:space="preserve">Se evidencia avance en la elaboración del documento de Estrategia de Servicio al Ciudadano </t>
  </si>
  <si>
    <t>De acuerdo con las evidencias, se observa que durante el tercer trimestre se realizó la estrategia de servicio al ciudadano</t>
  </si>
  <si>
    <t>De acuerdo con las evidencias del cuarto trimestre se observa la estrategia de servicio al ciudadano y su socialización</t>
  </si>
  <si>
    <t>Se evidencia con el Informe "Estrategia de Servicio al Ciudadano 2021"_x000D_
_x000D_
Grupo Interno de Trabajo Servicio al Ciudadano_x000D_
_x000D_
2021</t>
  </si>
  <si>
    <t>De acuerdo al soporte entregado se evidencia que el avance reportado</t>
  </si>
  <si>
    <t>Llevar a cabo dos ferias de Servicio al ciudadano.</t>
  </si>
  <si>
    <t>Asistencia, imágenes, pieza de las ferias</t>
  </si>
  <si>
    <t>Aunque la actividad esta para desarrollarse en el segundo y cuarto trimestre el GIT de Servicio al ciudadano ha desarrollado diferentes reuniones internas para realizar la planeación de estas ferias al ciudadano programadas</t>
  </si>
  <si>
    <t xml:space="preserve">Se ha asistido a la feria los días 29 y 30 en Corrales Boyacá, ademas se realizó el acompañamiento de las piezas comunicativas para este feria </t>
  </si>
  <si>
    <t>Se realiza inscripción a la feria acércate de Dibulla, en el departamento de la Guajira la cual se realizará los días 14 y 15 de octubre. Se adjunta listado de entidades participantes en el evento, volantes diseñados para la publicidad y pieza comunicativa</t>
  </si>
  <si>
    <t xml:space="preserve">La Oficina de Relación con el Ciudadano participó en las ferias acercate realizadas por la función pública en los municipios de Dibulla - La Guajira 14 de octubre, Santander de Quilichao - Cauca el 11 de noviembre </t>
  </si>
  <si>
    <t>Se evidencia documentos que dan cuenta de la planeación, programación y realización de la feria de servicio al ciudadano en Corrales Boyacá.</t>
  </si>
  <si>
    <t>Se observan evidencias referentes a la feria acércate de Dibulla - La Guajira, a pesar de que no tiene meta asignada en el período,</t>
  </si>
  <si>
    <t>De acuerdo con las evidencias se observa que durante el cuarto trimestre la entidad participó en dos ferias de Servicio al ciudadano (Cauca y La Guajira)</t>
  </si>
  <si>
    <t>Se evidencia con la asistencia a la feria los días 29 y 30 en Corrales Boyacá.</t>
  </si>
  <si>
    <t>De acuerdo al soporte entregado se evidencia el avance reportado de la participación en el evento Feria Acércate a Dibulla.</t>
  </si>
  <si>
    <t>Implementar mecanismo de medición en el canal telefónico y a partir de los resultados, tomar decisiones en el servicio.</t>
  </si>
  <si>
    <t xml:space="preserve">Documento de seguimiento </t>
  </si>
  <si>
    <t>Desde el GIT de Servicio al Ciudadano se ha implementado un mecanismo de seguimiento al canal telefónico y se ha entregado informes.</t>
  </si>
  <si>
    <t>Desde el GIT de Servicio al Ciudadano se ha implementado el seguimiento al canal telefónico y se ha entregado informes.</t>
  </si>
  <si>
    <t>Durante el tercer trimestre se realizó informe de medición del canal telefónico con los resultados del III trimestre y la decisión del Call Center</t>
  </si>
  <si>
    <t>Durante el cuarto trimestre se realizó informe de medición del canal telefónico con los resultados del IV trimestre.</t>
  </si>
  <si>
    <t xml:space="preserve">Se observa que desde el GIT de Servicio al Ciudadano se ha implementado un mecanismo de seguimiento al canal telefónico </t>
  </si>
  <si>
    <t>Para el segundo trimestre de 2021, se evidencian documentos que dan cuenta de  la implementación de un mecanismo de seguimiento al canal de atención telefónico.</t>
  </si>
  <si>
    <t>De acuerdo con las evidencias, se observa que durante el tercer trimestre trimestre se realizó informe de medición del canal telefónico con los resultados del II trimestre y la decisión del Call Center</t>
  </si>
  <si>
    <t>De acuerdo con las evidencias se observa que durante el cuarto trimestre se realizó informe de medición del canal telefónico con los resultados del IV trimestre  . Se cumple con el producto esperado.</t>
  </si>
  <si>
    <t xml:space="preserve">Se evidencia con  mecanismo de seguimiento al canal telefónico </t>
  </si>
  <si>
    <t>Se evidencia con implementación al canal telefónico, mediante informes protocolo atención-respuesta, correo del 2 de junio de 2021.</t>
  </si>
  <si>
    <t>De acuerdo al soporte entregado, informe sobre las llamadas recibidas y su gestión,  se evidencia el avance reportado.</t>
  </si>
  <si>
    <t>Realizar documento Diagnóstico de la funcionalidad de los asignadores de turno en las direcciones territoriales y sede central a fin de establecer las necesidades y  solución para la operación del sistema.</t>
  </si>
  <si>
    <t>Documento Diagnostico</t>
  </si>
  <si>
    <t xml:space="preserve">Se elaboró el documento de Diagnóstico de la funcionalidad de los asignadores de turno </t>
  </si>
  <si>
    <t>Esta actividad se desarrollo en el segundo trimestre</t>
  </si>
  <si>
    <t xml:space="preserve">Se evidencian documentos que dan cuenta de la elaboración de Diagnóstico de la funcionalidad de asignación de turnos, en los cuales se relacionan los elementos con los que cuenta cada territorial y las correspondientes observaciones frente a su funcionamiento. </t>
  </si>
  <si>
    <t>Se evidenciacon informe digiturno de abril de 2021.</t>
  </si>
  <si>
    <t>Construcción ficha técnica para realizar ejercicio de cliente incógnito telefónico y aplicarla en el IGAC</t>
  </si>
  <si>
    <t>Ficha técnica para realizar ejercicio de cliente incógnito telefónico</t>
  </si>
  <si>
    <t>Se estableció la ficha técnica para realizar ejercicio de cliente incógnito telefónico y así poder ser aplicada en el IGAC</t>
  </si>
  <si>
    <t>Los días 28, 29 y 30 de junio se realizó el ejercicio de Cliente Incognito</t>
  </si>
  <si>
    <t>Se realiza informe con el ejercicio de cliente incognito realizado el 27 de septiembre.</t>
  </si>
  <si>
    <t>Durante el cuarto trimestre se realizó el ejercicio del cliente incognito.</t>
  </si>
  <si>
    <t xml:space="preserve">Se observa que se estableció la ficha técnica para realizar ejercicio de cliente incógnito telefónico </t>
  </si>
  <si>
    <t>Se evidencia informe de la realización de ejercicio de cliente oculto durante los días 28, 29 y 30 de junio de 2021.</t>
  </si>
  <si>
    <t>De acuerdo con las evidencias, se observa que el 27 de septiembre se realizó ejercicio de cliente incognito telefónico</t>
  </si>
  <si>
    <t xml:space="preserve">De acuerdo con las evidencias se observa que durante el cuarto trimestre se realizó el ejercicio del cliente incógnito telefónico. Se cumple con el producto esperado._x000D_
_x000D_
</t>
  </si>
  <si>
    <t xml:space="preserve">se evidencia mediante ficha técnica de marzo para realizar ejercicio de cliente incógnito telefónico </t>
  </si>
  <si>
    <t>Se evidencia ejercicio cliente incógnito realizado el 28, 29 y 30 de junio del corriente año.</t>
  </si>
  <si>
    <t>De acuerdo al soporte entregado, informe cliente incógnito telefónico,  ejercicio realizado el 27 de septiembre, se evidencia el avance reportado.</t>
  </si>
  <si>
    <t xml:space="preserve">Realizar Caracterización de grupos de valor y/o grupos de interés. </t>
  </si>
  <si>
    <t>Caracterización de grupos de valor y/o grupos de interés.</t>
  </si>
  <si>
    <t>La actividad está programada para el cuarto trimestre, pero el GIT de Servicio al Ciudadano ha empezado a realizar reuniones y generar propuestas para la caracterización del año 2021</t>
  </si>
  <si>
    <t>Esta actividad está programada para el cuarto trimestre</t>
  </si>
  <si>
    <t xml:space="preserve">Durante el cuarto trimestre se realizó la Caracterización de grupos de valor y/o grupos de interés. </t>
  </si>
  <si>
    <t>De acuerdo con las evidencias se observa que durante el cuarto trimestre se realizó la Caracterización de grupos de valor y/o grupos de interés. Se cumple con el producto esperado.</t>
  </si>
  <si>
    <t>Sin meta asignada para este periodo</t>
  </si>
  <si>
    <t xml:space="preserve">Habilidades de servidores públicos fortalecidos en la atención de grupos de valor y/o Interés </t>
  </si>
  <si>
    <t>Realizar el 4to encuentro nacional de servicio al ciudadano del IGAC</t>
  </si>
  <si>
    <t>Asistencia, imágenes, pieza del encuentro</t>
  </si>
  <si>
    <t>Número de cursos y/o talleres fomentados para la participación de los servidores</t>
  </si>
  <si>
    <t>Aunque la actividad esta para desarrollarse en el tercer trimestre el GIT de Servicio al ciudadano ha desarrollado diferentes reuniones internas para realizar la planeación del 4° Encuentro nacional de servicio al ciudadano del IGAC</t>
  </si>
  <si>
    <t>Se realizó el 4to Encuentro Nacional de Servicio al Ciudadano los días 9 y 10 de septiembre</t>
  </si>
  <si>
    <t>Esta actividad se desarrollo en e tercer trimestre</t>
  </si>
  <si>
    <t xml:space="preserve">De acuerdo con las evidencias, se observa que los días 9 y 10 de septiembre se realizó el 4to Encuentro Nacional de Servicio al Ciudadano. </t>
  </si>
  <si>
    <t>De acuerdo al soporte entregado, Cuarto Encuentro Nacional de Servicio al Ciudadano, realizado el 9 y 10 de septiembre, se evidencia el avance reportado.</t>
  </si>
  <si>
    <t>Promover la participación de los Servidores Públicos en los talleres y cursos virtuales de lenguaje claro, ofrecidos por el Programa Nacional de Servicio al Ciudadano del DNP.</t>
  </si>
  <si>
    <t>Correos, reuniones, participaciones a los cursos y/o talleres</t>
  </si>
  <si>
    <t>EL GIT de Servicio al Ciudadano promovio la participación del curso de lenguaje claro.</t>
  </si>
  <si>
    <t>EL GIT de Servicio al Ciudadano promovio la participación de los cursos generados para este segundo trimestre</t>
  </si>
  <si>
    <t>La Oficina de Relación con el Ciudadano durante el tercer trimestre reenvió a los Directores Territoriales la invitación a participar en el curs de lenguaje claro.</t>
  </si>
  <si>
    <t>La Oficina de Relación con el Ciudadano durante el cuarto trimestre promovio la participar en el curso de lenguaje claro.</t>
  </si>
  <si>
    <t>Se observa que eL GIT de Servicio al Ciudadano promovió la participación del curso de lenguaje claro.</t>
  </si>
  <si>
    <t>Se observa que eL GIT de Servicio al Ciudadano promovió la participación del curso de lenguaje claro y consolidó la información de la realización de dicho curso por parte de las diferentes territoriales del IGAC.</t>
  </si>
  <si>
    <t>De acuerdo con las evidencias, se observa que durante el tercer trimestre se reenvió a los Directores Territoriales la invitación a participar en el curso de lenguaje claro.</t>
  </si>
  <si>
    <t>De acuerdo con las evidencias se observa que durante el cuarto trimestre se promovio la participación en el curso de lenguaje claro. Se cumple con el producto esperado</t>
  </si>
  <si>
    <t>Se evidencia mediante "INFORME DE ACTIVIDADES DESARROLLADAS DURANTE EL PERIODO COMPRENDIDO ENTRE EL 18 AL 31 DE ENERO DE 2021_1"_x000D_
A</t>
  </si>
  <si>
    <t xml:space="preserve">Se evidencia con  tip de promoción del cuarso de lenguaje claro y realización de éste. </t>
  </si>
  <si>
    <t>De acuerdo los soportes entregados, se evidencia el avance reportado.</t>
  </si>
  <si>
    <t>Fomentar la cultura de servicio al ciudadano en los servidores públicos mediante la construcción de piezas y/o contenidos relacionados con: Servicio al Ciudadano, Participación Ciudadana, rendición de cuentas, Atención en los canales presencial, virtual y telefónico, grupos de valor y/o interés con  enfoque diferencial responsabilidades en las respuestas de PQRDS , sanciones disciplinaria y judiciales, entre otros.</t>
  </si>
  <si>
    <t>Correos electrónicos solicitando las piezas publicitarias, las piezas publicitarias</t>
  </si>
  <si>
    <t>El GIT de Servicio al Ciudadano con la compañia de la OAJ realizaron afiche sobre la protección de datos</t>
  </si>
  <si>
    <t xml:space="preserve">Se envía mediante correo electrónico a todos los servidores públicos del IGAC pieza el día 14 de septiembre ¿sabías que podemos expresar fácilmente nuestro estado de ánimo en una llamada? Y el 13 de septiembre se construye pieza "Construye una conexión con el ciudadano" </t>
  </si>
  <si>
    <t>Se envía mediante correo electrónico a todos los servidores públicos del IGAC 5 piezas fomentando la cultura de servicio al ciudadano</t>
  </si>
  <si>
    <t>Se evidencia la elaboración de piezas de comunicación relacionada con  Tratamiento de Datos Personales y con los trámites y servicios del instituto.</t>
  </si>
  <si>
    <t xml:space="preserve">De acuerdo con las evidencias, se observa que 14 de septiembre se envía correo electrónico a los servidores "¿sabías que podemos expresar fácilmente nuestro estado de ánimo en una llamada Y el 13 de septiembre se construye pieza "Construye una conexión con el ciudadano" </t>
  </si>
  <si>
    <t>De acuerdo con las evidencias se observa que durante el cuarto trimestre se envió mediante correo electrónico a todos los servidores públicos del IGAC 5 piezas fomentando la cultura de servicio al ciudadano. Se cumple con el producto esperado</t>
  </si>
  <si>
    <t>Se valida con afiche de protección de datos</t>
  </si>
  <si>
    <t>De acuerdo los soportes entregados, pieza “¿sabías que podemos expresar fácilmente nuestro estado de ánimo en una llamada?” y  “¡Se empático con los ciudadanos!, se evidencia el avance reportado.</t>
  </si>
  <si>
    <t xml:space="preserve">Crear herramienta de consulta que permita unificar la información que se entrega a la ciudadanía, a través de los diferentes canales de atención, con reflexiones sobre el servicio, preguntas frecuentes, Resoluciones, productos y servicios, entre otros, para que esté disponible a los servidores públicos. </t>
  </si>
  <si>
    <t>Herramienta de consulta</t>
  </si>
  <si>
    <t xml:space="preserve">Durante el segundo trimeste de 2021 se realizó la herramento de consulta que permite unificar la información que se entrega a la ciudadania </t>
  </si>
  <si>
    <t>Esta actividad fue desarrollada en el segundo trimestre</t>
  </si>
  <si>
    <t>Se observa la elaboración del documento "Guía de de Atención al Ciudadano" la cual se definió como herramienta de consulta que permite unificar la información que se entrega a la_x000D_
ciudadanía, a través de los diferentes canales de atención.</t>
  </si>
  <si>
    <t>Sin meta asignada para el cuarto trimestre</t>
  </si>
  <si>
    <t>Se evidencia con correo del 4 de junio de 2021, Guía atención al ciudadano.</t>
  </si>
  <si>
    <t>No hay meta programada para este trimestre</t>
  </si>
  <si>
    <t>Publicar y difundir en la pagina web e igacnet la Caracterización de grupos de valor y/o grupos de interés</t>
  </si>
  <si>
    <t>Link Caracterización de grupos de valor y/o grupos de interés.</t>
  </si>
  <si>
    <t>La actividad está programada para el cuarto trimestre.</t>
  </si>
  <si>
    <t>La Oficina de Relación con el Ciudadano actualizó la caracterización de grupos de valor y/o grupos de interés 2021 y fue publicado en el link de transparencia en el numeral 11 Atención al Ciudadano, 11.2 Caracterización de usuarios</t>
  </si>
  <si>
    <t>De acuerdo con las evidencias se observa que durante el cuarto trimestre se actualizó la caracterización de grupos de valor y/o grupos de interés 2021 y fue publicado en el link de transparencia. Se cumple con el producto esperado.</t>
  </si>
  <si>
    <t xml:space="preserve">Trámites y OPAS </t>
  </si>
  <si>
    <t>Mantener actualizado los trámites y OPAS de cara al ciudadano en el Sistema Único de Trámites SUIT</t>
  </si>
  <si>
    <t>Archivo con las OPAS</t>
  </si>
  <si>
    <t>Porcentaje de avance implementado del Plan de participación ciudadana.</t>
  </si>
  <si>
    <t>El GIT de Servicio al Ciudadano y la OAP han mantenido actualizado los tramites y OPAS de cara al ciudadano en el Sistema Único de Trámites SUIT durante este trimestre.</t>
  </si>
  <si>
    <t>El 2 de septiembre se realiza mesa de trabajo con la Subdirección Cartográfica y Geodésica y el 8 de septiembre con la Subdirección de Agrología. Se enfatiza en la importancia de mantener actualizados los formatos integrados en el SUIT. Por solicitud de la Subdirección Cartográfica y Geodésica se eliminó la OPA Certificación de Localización Municipal de Pozos de Petróleo por no ser competencia del IGAC. Se genera informe frente a la consulta del acceso a los enlaces en el portal del estado colombiano para gestionar ante el DAFP. Se genera informe del reporte de datos de operación cargado en el SUIT por cada proceso</t>
  </si>
  <si>
    <t>La Oficina de Relación con el ciudadano durante el cuarto trimestre mantuvo actualizado los trámites y OPAS de cara al ciudadano en el Sistema Único de Trámites SUIT</t>
  </si>
  <si>
    <t xml:space="preserve">Se valida que el GIT de Servicio al Ciudadano  mantiene actualizados los formatos integrados de los trámites y OPAS de cara al ciudadano en el Sistema Único de Trámites SUIT </t>
  </si>
  <si>
    <t>De acuerdo con las evidencias, se observa que durante el tercer trimestre se adelantaron actividades para mantener actualizado los trámites y OPAS de cara al ciudadano en el Sistema Único de Trámites SUIT</t>
  </si>
  <si>
    <t>De acuerdo con las evidencias se observa que durante el cuarto trimestre se adelantaron gestiones para mantener actualizado los trámites y OPAS de cara al ciudadano en el Sistema Único de Información de Trámites SUIT. Se cumple con el producto esperado.</t>
  </si>
  <si>
    <t xml:space="preserve">Se evidencia actualizados los formatos integrados de los trámites y OPAS, en el Sistema Único de Trámites SUIT </t>
  </si>
  <si>
    <t xml:space="preserve">Se evidencia con cuadro control de OPAS.Registro datos de operación SUIT en excel. </t>
  </si>
  <si>
    <t>De acuerdo los soportes entregados, seguimiento a la actualización de los tramites y OPAS en el SUIT, se evidencia el avance reportado.</t>
  </si>
  <si>
    <t>PQRSD atendidas dentro del término de ley</t>
  </si>
  <si>
    <t>Realizar seguimiento al indicador de oportunidad de respuesta a las PQRDS en Sede Central y Direcciones Territoriales.</t>
  </si>
  <si>
    <t>Seguimiento a las PQRS</t>
  </si>
  <si>
    <t>(Número) Porcentaje de PQRD atendidas con oportunidad</t>
  </si>
  <si>
    <t>Durante el primer trimestre del año el GIT de servicio al Ciudadano ha realizado reportes mensuales del estado y/o respuesta a PQRDS.</t>
  </si>
  <si>
    <t>Durante el segundo trimestre del año el GIT de servicio al Ciudadano ha realizado reportes mensuales del estado y/o respuesta a PQRDS.</t>
  </si>
  <si>
    <t>Durante el tercer trimestre del año la Ofician de Relación con el Ciudadano ha realizado reportes mensuales del estado y/o respuesta a PQRDS.</t>
  </si>
  <si>
    <t>Durante el cuarto trimestre del año la Ofician de Relación con el Ciudadano ha realizado reportes mensuales del estado y/o respuesta a PQRDS.</t>
  </si>
  <si>
    <t>Se observa que el GIT de servicio al Ciudadano ha realizado reportes mensuales del estado y/o respuesta a PQRDS.</t>
  </si>
  <si>
    <t>Se evidencia la existencia de reportes mensuales que dan cuenta del seguimiento realizado al estado y/o respuesta a PQRDS</t>
  </si>
  <si>
    <t>De acuerdo con las evidencias, se observa que durante el tercer trimestre se realizaron reportes mensuales del estado y/o respuesta a PQRDS.</t>
  </si>
  <si>
    <t>De acuerdo con las evidencias se observa que durante el cuarto trimestre se realizaron reportes mensuales del estado y/o respuesta a PQRDS. Se cumple con el producto esperado.</t>
  </si>
  <si>
    <t>Se evidencia con relación de peticiones virtuales de febrero de 2020 y correo electrónico del 8 de enero de 2021 en la cual se realiza seguimiento a las PQRDS de la Dirección territorial de Boyacá.</t>
  </si>
  <si>
    <t xml:space="preserve">Se evidencia con reportes de abril, mayo y junio del corriente año de PQRDS. </t>
  </si>
  <si>
    <t>De acuerdo los soportes entregados, reportes mensuales del estado PQRDS, se evidencia el avance reportado.</t>
  </si>
  <si>
    <t>Realizar reporte mensual del estado y/o respuesta a  PQRDS para entregar a Dirección General  o cualquier otra instancia que lo necesite</t>
  </si>
  <si>
    <t>Informe del reporte mensual</t>
  </si>
  <si>
    <t>Durante el primer trimestre del año el GIT de servicio al Ciudadano ha realizado reporte mensual del estado y/o respuesta a PQRDS para entregar a Dirección General.</t>
  </si>
  <si>
    <t>Durante el segundo trimestre del año el GIT de servicio al Ciudadano ha realizado reporte mensual del estado y/o respuesta a PQRDS para entregar a Dirección General.</t>
  </si>
  <si>
    <t>Durante el tercer trimestre del año la Oficina de Relación con el  Ciudadano ha realizado reporte mensual del estado y/o respuesta a PQRDS para entregar a Dirección General.</t>
  </si>
  <si>
    <t>Durante el cuarto trimestre del año la Oficina de Relación con el  Ciudadano ha realizado reporte mensual del estado y/o respuesta a PQRDS para entregar a Dirección General.</t>
  </si>
  <si>
    <t>Se observa que el GIT de servicio al Ciudadano ha realizado reporte mensual del estado y/o respuesta a PQRDS para entregar a Dirección General.</t>
  </si>
  <si>
    <t>Se evidencia que el GIT de servicio al Ciudadano ha realizado reporte mensual del estado y/o respuesta a PQRDS para entregar a Dirección General.</t>
  </si>
  <si>
    <t>De acuerdo con las evidencias, se observa que durante el tercer trimestre se realizó el reporte mensual del estado y/o respuesta a PQRDS para entregar a Dirección General</t>
  </si>
  <si>
    <t>De acuerdo con las evidencias se observa que durante el cuarto trimestre se realizó reporte mensual del estado y/o respuesta a PQRDS para entregar a Dirección General. Se cumple con el producto esperado.</t>
  </si>
  <si>
    <t xml:space="preserve">Se evidencia con correo electrónico del 19 de marzo de 2020, mediante el cual se realia seguimiento a las PQRDS  de la Dirección territorial de Boyacá. </t>
  </si>
  <si>
    <t>Se evidencia con cuadro control en excel del estado y respuesta de las PQRD, correo electrónico del 9 de junio de 2021.</t>
  </si>
  <si>
    <t>De acuerdo los soportes entregados, reportes mensuales para Dirección General del estado PQRDS, se evidencia el avance reportado.</t>
  </si>
  <si>
    <t>Orientación al Servicio y Participación</t>
  </si>
  <si>
    <t>Participación ciudadana y rendición de cuentas</t>
  </si>
  <si>
    <t>Garantizar la rendición de cuentas permanente para la ciudadanía</t>
  </si>
  <si>
    <t xml:space="preserve">Identificar los espacios de participación ciudadana y rendición de cuentas </t>
  </si>
  <si>
    <t>Matriz de participación y Rendición de cuentas permanentes</t>
  </si>
  <si>
    <t xml:space="preserve">Se realizó la identificación de los espacios de participación ciudadana y rendición de cuentas </t>
  </si>
  <si>
    <t>Esta actividad ya fue realizada en el primer trimestre</t>
  </si>
  <si>
    <t xml:space="preserve">Se observa que se realizó la identificación de los espacios de participación ciudadana y rendición de cuentas </t>
  </si>
  <si>
    <t xml:space="preserve">Se evidencia con preserntación en power point de "CONFORMACIÓN EQUIPO LÍDER _x000D_
PARTICIPACIÓN CIUDADANA"_x000D_
Y RENDICIÓN DE CUENTAS_x000D_
</t>
  </si>
  <si>
    <t xml:space="preserve">Publicar a consulta ciudadana el cronograma de participación ciudadana y rendición de cuentas </t>
  </si>
  <si>
    <t>Publicación en la Pagina WEB del IGAC</t>
  </si>
  <si>
    <t>El cronograma de participación ciudadana y rendición de cuentas se encuentra en aprobación del equipo líder de participación y rendición de cuentas por lo tanto no ha podido ser publicada</t>
  </si>
  <si>
    <t>Se publica cronograma de rendición de cuentas para consulta ciudadana https://www.igac.gov.co/es/noticias/cronograma-de-rendicion-de-cuentas-2021 y la estrategia de Participación ciudadana para consulta https://www.igac.gov.co/es/noticias/estrategia-de-participacion-ciudadana-en-la-gestion-publica-2021. en el mes de septiembre se contestan correos a los ciudadanos que participaron.</t>
  </si>
  <si>
    <t>Esta actividad ya fue realizada en el tercer trimestre</t>
  </si>
  <si>
    <t>No se evidencia el cumplimiento de esta actividad.</t>
  </si>
  <si>
    <t xml:space="preserve">De acuerdo con los enlaces citados se observa que se publicaron a consulta ciudadana el cronograma de rendición de cuentas y la estrategia de participación ciudadana. </t>
  </si>
  <si>
    <t>De acuerdo los soportes entregados, enlaces donde se publicó para consulta ciudadana el cronograma de rendición de cuentas y estrategia de participación ciudadana, se evidencia el avance reportado.</t>
  </si>
  <si>
    <t xml:space="preserve">Realizar 3 informes del avance  del cronograma de participación ciudadana y rendición de cuentas del IGAC </t>
  </si>
  <si>
    <t>Informes sobre el avance del cronograma</t>
  </si>
  <si>
    <t xml:space="preserve">Durante el segundo trimestre se realizá informe del avance  del cronograma de participación ciudadana y rendición de cuentas del IGAC </t>
  </si>
  <si>
    <t>Se realiza informe del periodo julio- septiembre de participación ciudadana y Rendición de cuentas.</t>
  </si>
  <si>
    <t>Se realiza informe del periodo octubre- diciembre de participación ciudadana y Rendición de cuentas.(https://www.igac.gov.co/es/transparencia-y-acceso-a-la-informacion-publica/participacion-ciudadana)</t>
  </si>
  <si>
    <t xml:space="preserve">Se evidencia la elaboración y validación de informe del avance  del cronograma de participación ciudadana y rendición de cuentas del IGAC </t>
  </si>
  <si>
    <t>De acuerdo con las evidencias, se observa que se realizó informe del periodo julio- septiembre de participación ciudadana y Rendición de cuentas</t>
  </si>
  <si>
    <t>De acuerdo con las evidencias se observa que durante el cuarto trimestre se realizó informe del periodo octubre- diciembre de participación ciudadana y Rendición de cuentas. Se cumple con el producto esperado.</t>
  </si>
  <si>
    <t xml:space="preserve">Se evidencia con el informe del avance  del cronograma de participación ciudadana y rendición de cuentas del IGAC </t>
  </si>
  <si>
    <t>De acuerdo los soportes entregados, Segundo Informe de participación Ciudadana y Rendición de Cuentas periodo julio – septiembre de 2021, se evidencia el avance reportado.</t>
  </si>
  <si>
    <t xml:space="preserve">Publicar  en pagina web 3 Informes de avance del cronograma del participación ciudadana y rendición de cuentas del IGAC </t>
  </si>
  <si>
    <t>Evidencia publicación en pagina WEB</t>
  </si>
  <si>
    <t>Se realizó la publicación del informe (https://www.igac.gov.co/sites/igac.gov.co/files/informe_validado_avance_cronograma_participacion_y_rendicion_de_cuentas.pdf)</t>
  </si>
  <si>
    <t>En el mes de julio se publicó el informe del I semestre del avance de Participación Ciudadana y Rendición de Cuentas  en la pagina web. https://www.igac.gov.co/sites/igac.gov.co/files/informe_validado_avance_cronograma_participacion_y_rendicion_de_cuentas.pdf</t>
  </si>
  <si>
    <t>Se evidencia publicación del infrome 3 Informes de avance del cronograma del participación ciudadana y rendición de cuentas del IGAC en el espacio de participación ciudadana de la página Web del IGAC.</t>
  </si>
  <si>
    <t xml:space="preserve">Revisado el enlace citado, se observa que aparece  publicado el informe del I semestre del avance de Participación Ciudadana y Rendición de Cuentas  en la pagina web. </t>
  </si>
  <si>
    <t xml:space="preserve">Se observa que se realiza informe del periodo octubre- diciembre de participación ciudadana y Rendición de cuentas. Se cumple con el producto esperado._x000D_
_x000D_
</t>
  </si>
  <si>
    <t xml:space="preserve">Se evidencias 3 informes del avance del cronograma de participación ciudadana en la pagina web del Instituto. </t>
  </si>
  <si>
    <t>De acuerdo al soporte entregado, y revisado el enlace donde se publicó el informe del I semestre del avance de participación ciudadana y rendición de cuentas, se evidencia el avance reportado.</t>
  </si>
  <si>
    <t>La actividad está programada para el tercer trimestre</t>
  </si>
  <si>
    <t xml:space="preserve">En el mes de septiembre se llevó acabo una mesa de trabajo con la OAP en la cual se denifió el cronograma de actualización de  la información documentada del SGI del proceso. </t>
  </si>
  <si>
    <t>Durante el cuarto trimeste se realizó la solicitud de revisión de los procedimientos a cargo del proceso pero no han sido en su totalidad.</t>
  </si>
  <si>
    <t xml:space="preserve">De acuerdo con las evidencias, se observa que en el mes de septiembre se llevó a cabo una mesa de trabajo con la OAP en la cual se denifió el cronograma de actualización de  la información documentada del SGI del proceso. _x000D_
</t>
  </si>
  <si>
    <t>Revisado el Listado Maestro de documentos se observa que durante el cuarto trimestre se actualizó la caracterización del proceso y en el año 2021 el procedimiento de PQRDS</t>
  </si>
  <si>
    <t>De acuerdo al soporte entregado, registro asistencia a la reunión con la Oficina Asesora de Planeación, se evidencia el avance reportado.</t>
  </si>
  <si>
    <t xml:space="preserve">Se desarrollaron las actividades contempladas en el plan anticorrupción a cargo del proceso. </t>
  </si>
  <si>
    <t xml:space="preserve">Se desarrollaron las actividades contempladas en el plan anticorrupción y las actividaes del Plan de Acción Anual del tercere trimestre, a cargo del proceso. </t>
  </si>
  <si>
    <t xml:space="preserve">Se desarrollaron las actividades contempladas en el plan anticorrupción y las actividaes del Plan de Acción Anual del cuarto trimestre, a cargo del proceso. </t>
  </si>
  <si>
    <t>Se observa que se desarrollaron las actividades contempladas en el plan anticorrupción a cargo del proceso</t>
  </si>
  <si>
    <t>De acuerdo con la evidencia aportada y con la consulta realizada a la página web del IGAC se observa que se desarrollaron las actividades contempladas en el plan anticorrupción a cargo del proceso.</t>
  </si>
  <si>
    <t xml:space="preserve">De acuerdo con las evidencias, se observa que durante el tercer trimestre se desarrollaron las actividades contempladas en el plan anticorrupción y el  Plan de Acción Anual 
</t>
  </si>
  <si>
    <t>De acuerdo con las evidencias se observa que durante el cuarto trimestre se desarrollaron las actividades contempladas en el plan anticorrupción y las actividaes del Plan de Acción Anual. Se cumple con el producto esperado.</t>
  </si>
  <si>
    <t>Se evidencia con reporte correo del 14 de abril de 2021, meidante el cua envían el Seguimiento al Plan anticorrupción y de atención al ciudadano - 1er trimestre 2021</t>
  </si>
  <si>
    <t xml:space="preserve">Se evidencia con Plan Anticorrupción página web Instituto. </t>
  </si>
  <si>
    <t>De acuerdo a los soportes entregados, actividades desarrolladas, se evidencia el avance reportado.</t>
  </si>
  <si>
    <t>Los días 16,23 y 24 se participó en reuniones con la OAP para validar los resultados del FURAG y evaluar las acciones de mejora del FURAG</t>
  </si>
  <si>
    <t xml:space="preserve">Esta actividad se llevó acabo en el segundo trimestre </t>
  </si>
  <si>
    <t xml:space="preserve">Se evidencia registros que dan cuenta de la realización de reuniones con la OAP en la que se realizó retroalimentación frente a los resultados del Índice de Desarrollo Institucional del FURAG y identificaron acciones de mejora relacionadas con dicha medición. </t>
  </si>
  <si>
    <t xml:space="preserve">Se evidencia con resultados en FURAG a nivel Institucional en la página web del Instituto. </t>
  </si>
  <si>
    <t>Se implementarán desde el tercer trimestre</t>
  </si>
  <si>
    <t>Durante el tercer trimestre se han venido desarrollando las oportunidades de mejora relacionadas al cumplimiento del FURAG que apliquen al proceso.</t>
  </si>
  <si>
    <t>Durante el cuarto trimestre se realizó la implementación de las acciones de mejora respecto a Furag</t>
  </si>
  <si>
    <t>De acuerdo con las evidencias, se observa que durante el tercer trimestre se realizó seguimiento a las oportunidades de mejora relacionadas al cumplimiento del FURAG que aplican al proceso</t>
  </si>
  <si>
    <t>De acuerdo con las evidencias se observa que durante el cuarto trimestre se realizó la implementación de las acciones de mejora respecto a Furag. Se cumple con el producto esperado.</t>
  </si>
  <si>
    <t>De acuerdo a los soportes entregados, seguimiento a las oportunidades de mejoras con relación al cumplimiento del FURAC, se evidencia el avance reportado.</t>
  </si>
  <si>
    <t>Esta actividad es reprogramada por la OAP para el cuarto trimestre</t>
  </si>
  <si>
    <t>De acuerdo con las evidencias se observa que durante el cuarto trimestre se actualizó el mapa de riesgos del proceso para el año 2022. Se cumple con el producto esperado.</t>
  </si>
  <si>
    <t>Gestión de Sistemas de Información e Infraestructura</t>
  </si>
  <si>
    <t>Gestión de la Infraestructura</t>
  </si>
  <si>
    <t>Marco estratégico de TI</t>
  </si>
  <si>
    <t>Identificación e incorporación de avances tecnológicos e innovación en procesos misionales</t>
  </si>
  <si>
    <t xml:space="preserve">Gobierno digital </t>
  </si>
  <si>
    <t xml:space="preserve">Ejecutar el Plan de Sensibilización del SGSI de la Vigencia </t>
  </si>
  <si>
    <t>Registros de asistencia y/o correos electrónicos</t>
  </si>
  <si>
    <t>Subdirección de Infraestructura Tecnológica</t>
  </si>
  <si>
    <t>Porcentaje de implementación del marco estratégico de TI</t>
  </si>
  <si>
    <t>Se realizaron dos sensibilizaciones a través de correos electrónicos del 17/02/2021 y del 24/3/2021:  Tip de seguridad suplantación de identidad y Tip de seguridad: Participación Jornada Seguridad Digital.</t>
  </si>
  <si>
    <t xml:space="preserve">Se realizan tres actividades de remisión de tips e información de seguridad: 1. Boletin infromativo alerta de malware 2. Piensa antes de dar click. 3. Se socializan al interior de la Oficina de Informática y Telecomunicaciones los documentos remitidos por COLCERT, frente a las RECOMENDACIONES GENERALES PARA MITIGAR ATAQUES A LOS PORTALES._x000D_
</t>
  </si>
  <si>
    <t>Se realizan tres actividades de remisión de tips e información de seguridad: 1.Charla que es la Ciberseguridad 2. Sensibilización en Buenas Prácticas en Seguridad de la Información. 3. Se remite un tip de seguridad: Alerta de seguridad de la información - No caigas en la trampa</t>
  </si>
  <si>
    <t>Se realiza: 1. Charla de seguridad de la información: ¿Cómo proteger el comercio electrónico? 2. Se remite un tip de seguridad: Recuereda notificar las novedades de crear o desactivar cuentas de red a través de nuestro GLPI. 3. Se remite un tip de seguridad: Feliz día de la seguridad de la información.</t>
  </si>
  <si>
    <t>Se verifica el seguimiento y la evidencia aportada, al ser coincidentes se aprueba el seguimiento</t>
  </si>
  <si>
    <t>Se valida el seguimiento y la evidencia aportada: correos y material de la socialización, al ser coincidentes se aprueba el seguimiento.</t>
  </si>
  <si>
    <t>Se valida el seguimiento y la evidencia aportada: correos de la socialización, al ser coincidentes se aprueba el seguimiento.</t>
  </si>
  <si>
    <t>Se evidencia correos en los que se evidencia la realización de dos sensibilizaciones el 17/02/2021 y el 24/3/2021:  Tip de seguridad suplantación de identidad y Tip de seguridad: Participación Jornada Seguridad Digital.</t>
  </si>
  <si>
    <t xml:space="preserve">Se evidencia actividades de remisión de tips e información de seguridad tales como 1. Boletín informativo alerta de malware 2. Piensa antes de dar click. 3. Se socializan al interior de la Oficina de Informática y Telecomunicaciones, se valida el seguimiento </t>
  </si>
  <si>
    <t>Se evidencia actividades de remisión de tips e información de seguridad por medio de correos de las socializaciones, se valida el seguimiento</t>
  </si>
  <si>
    <t>Plan Estratégico de Tecnologías de la Información y las Comunicaciones PETI</t>
  </si>
  <si>
    <t xml:space="preserve">Actualización de la política Seguridad de la Información </t>
  </si>
  <si>
    <t>Política de seguridad de la información actualizada</t>
  </si>
  <si>
    <t xml:space="preserve">Se realizó actualización  a la política de Seguridad de la Información  alineada a la pólitica del Sistema de Gestión Integrada </t>
  </si>
  <si>
    <t>La actividad se realizó en el primer trimestre</t>
  </si>
  <si>
    <t>La actividad se realizó en el primer trimestre, no obstante con la modernización de la entidad  se tiene pendiente actualizar la política con la nueva cadena de valor, actividad que se realizará  en el último trimestre.</t>
  </si>
  <si>
    <t>Sin meta programada</t>
  </si>
  <si>
    <t>La actividad se cumplio en el primer trimestre</t>
  </si>
  <si>
    <t>Se evidencia política de Seguridad de la Información  actualizada y alineada a la pólitica del Sistema de Gestión Integrado.</t>
  </si>
  <si>
    <t xml:space="preserve">Sin meta programada </t>
  </si>
  <si>
    <t xml:space="preserve">Sin meta asignada </t>
  </si>
  <si>
    <t xml:space="preserve">Jornadas de Uso y apropiación - Política de Seguridad de la Información </t>
  </si>
  <si>
    <t>Se realizaron dos Jornadas de Uso y apropiación: Socialización de la Política de la Privacidad de la Inf., Seguridad Digital y Datos Personales.  Desarrollo capacitación virtual IGAC  “Seguridad y Privacidad de la Información y Seguridad Digital"  con fecha 25/03/2021</t>
  </si>
  <si>
    <t xml:space="preserve">Se realizan tres  jornadas de uso y apropiación de la política de protección de datos personales que hace parte de la política de seguridad de la información: _x000D_
1.	Apropiación de plan de trabajo para implementar la Ley 1581 de Protección de Datos Personales 2021, reunión realizada el día 5/25/2021 con el GIT Gestión Documental _x000D_
2.	Apropiación de plan de trabajo para implementar la Ley 1581 de Protección de Datos Personales 2021, reunión realizada el día 5/25/2021 con el GIT Gestión de Comunicaciones y Mercadeo_x000D_
3.	Apropiación de plan de trabajo para implementar la Ley 1581 de Protección de Datos Personales 2021, reunión realizada el día 6/02/2021 con el GIT Servicio al Ciudadano _x000D_
_x000D_
</t>
  </si>
  <si>
    <t xml:space="preserve">Se realizan tres  jornadas de uso y apropiación de la política de protección de datos personales que hace parte de la política de seguridad de la información: _x000D_
1. Tendencias, aseguramiento y riesgo._x000D_
2. Charlas tendencias en seguridad y privacidad de la información IGAC Alta Dirección_x000D_
3. Sensibilización en Buenas Prácticas en Seguridad de la Información_x000D_
</t>
  </si>
  <si>
    <t xml:space="preserve">Se realizan tres  jornadas de uso y apropiación de la política de seguridad de la información:_x000D_
1, 02 Noviembre 2021-  Jornada de inducción institucional dirigida a los funcionarios que se posesionaron en la sede central._x000D_
2. 13 Octubre 2021-  Jornada de inducción institucional dirigida a los funcionarios que se posesionaron en la sede central._x000D_
3. 20 Octubre 2021 -  Jornada de inducción institucional dirigida a los funcionarios que se posesionaron entre el día 19 y 20 de octubre en las Direcciones Territoriales._x000D_
</t>
  </si>
  <si>
    <t>Se valida la evidencia aportada: Correos electrónicos de las reuniones para socialización de la política de tratamiento de datos personales, al ser coincidentes se aprueba el seguimiento</t>
  </si>
  <si>
    <t>Se valida el seguimiento y la evidencia aportada: Correos de socialización y material de socialización al ser coincidentes se aprueba el seguimiento</t>
  </si>
  <si>
    <t>Se evidencian correos y listas de asistencia a dos Jornadas de Uso y apropiación: Socialización de la Política de la Privacidad de la Información, Seguridad Digital y Datos Personales, y capacitación virtual IGAC  “Seguridad y Privacidad de la Información y Seguridad Digital"  con fecha 25/03/2021</t>
  </si>
  <si>
    <t xml:space="preserve">Se evidencia correos electrónicos de las reuniones para socialización de la política de tratamiento de datos personales, se valida la evidencia aportada.No se evidencia observaciones de autoseguimiento por parte el proceso </t>
  </si>
  <si>
    <t>Se evidencia correos de socialización y material de socialización, se valida la evidencia aportada.</t>
  </si>
  <si>
    <t xml:space="preserve">Apoyar a los procesos que cuentan con activos de información actualizados en la identificación, valoración y  tratamiento de riesgos de seguridad de la información </t>
  </si>
  <si>
    <t xml:space="preserve">Riesgos actualizados </t>
  </si>
  <si>
    <t xml:space="preserve">Sin meta programada para este periodo </t>
  </si>
  <si>
    <t xml:space="preserve">Se inicia la identificación de riesgos de seguridad digital con base en la identificación y clasificación de los activos de información de los siguientes procesos:_x000D_
1. Seguimiento y evaluación_x000D_
2. Gestión Disciplinaria_x000D_
3. Proceso de Gestión de Regulación y Habilitación_x000D_
4. Gestión Comercial_x000D_
5. Gestión Contractual_x000D_
6. Gestión de Comunicaciones_x000D_
_x000D_
</t>
  </si>
  <si>
    <t xml:space="preserve">Se realiza la  identificación de riesgos de seguridad digital con base en la identificación y clasificación de los activos de información de los siguientes procesos:_x000D_
1. Gestión Catastral_x000D_
2. Gestión de Sistemas de Información e Infraestructura_x000D_
3. Gestión de Información Geográfica_x000D_
4. Gestión de Talento Humano_x000D_
5. Innovación y Gestión del Conocimiento Aplicado_x000D_
</t>
  </si>
  <si>
    <t xml:space="preserve">Se verifica la información con la evidencia aportada: Matrices de activos de información, al ser coincidentes se valida el seguimiento. </t>
  </si>
  <si>
    <t>No se cumplió con la meta programada para la vigencia</t>
  </si>
  <si>
    <t>No hay meta programada para el trimestre</t>
  </si>
  <si>
    <t xml:space="preserve">Sin meta programada para el periodo </t>
  </si>
  <si>
    <t>Conforme con la evidencia aportada se observa matrices de archivos de informacion y la identificación de riesgos de seguridad digital con base en la identificación y clasificación de los activos de información.</t>
  </si>
  <si>
    <t xml:space="preserve">Apoyar a los procesos en la  actualización del inventario de activos de información </t>
  </si>
  <si>
    <t>Matriz de inventarios de activos</t>
  </si>
  <si>
    <t xml:space="preserve">Se realiza la identificación de los activos de información de los siguientes procesos;_x000D_
1. Seguimiento y evaluación_x000D_
2. Gestión Disciplinaria_x000D_
3. Proceso de Gestión de Regulación y Habilitación_x000D_
4. Gestión Comercial_x000D_
5. Gestión Contractual_x000D_
6. Gestión de Comunicaciones_x000D_
</t>
  </si>
  <si>
    <t xml:space="preserve">Se realiza la identificación de los activos de información de los siguientes procesos:_x000D_
1. Gestión Catastral_x000D_
2. Gestión de Sistemas de Información e Infraestructura_x000D_
3. Gestión de Información Geográfica_x000D_
4. Gestión de Talento Humano_x000D_
5. Innovación y Gestión del Conocimiento Aplicado_x000D_
</t>
  </si>
  <si>
    <t>Sin meta programada para este periodo</t>
  </si>
  <si>
    <t>Se verifica la información con la evidencia aportada: Matrices de activos de información, al ser coincidentes se valida el seguimiento</t>
  </si>
  <si>
    <t>Se evidencia matrices de activos de informacion, se valida el seguimiento</t>
  </si>
  <si>
    <t xml:space="preserve">Implementar controles de seguridad de la información </t>
  </si>
  <si>
    <t>Controles implementados</t>
  </si>
  <si>
    <t xml:space="preserve">Se realiza la implementación del control : Control A.11.2.4 Mantenimiento de equipos_x000D_
</t>
  </si>
  <si>
    <t xml:space="preserve">Se realiza la implementación de los controles: _x000D_
Control A.10.1.1  y A.10.1.2 Definir e implementar estándares para la aplicación de controles criptográficos._x000D_
</t>
  </si>
  <si>
    <t xml:space="preserve">Se realiza la implementación de los controles:_x000D_
1. Control A.14.1.1 Análisis y especificación de requisitos de seguridad de la información._x000D_
2. A13.2.4 Acuerdos de confidencialidad o no revelación del numeral_x000D_
</t>
  </si>
  <si>
    <t xml:space="preserve">Se valida el seguimiento y la evidencia aportada: Check list de mantenimiento, registro de los mantenimientos realizados, socializaciones de los mantenimientos. Al ser coincidentes se aprueba el seguimiento. </t>
  </si>
  <si>
    <t xml:space="preserve">Se aporta como evidencia entrega de un instructivo que no cuenta con aprobación por tanto no se puede evidenciar la implementación de los controles mencionados. </t>
  </si>
  <si>
    <t>Se evidencia Check list de mantenimiento, registro de los mantenimientos realizados, socializaciones de los mantenimientos, se valida la evidencia aportada.</t>
  </si>
  <si>
    <t>Se evidencia el instructivo para la utilizacion de controles criptograficos para la implementacion de controles de la informacion , sien embargo no se observa la aprobacion.</t>
  </si>
  <si>
    <t>Gestión de Tecnologías de Información</t>
  </si>
  <si>
    <t>Actualizar el PETIC de acuerdo con el marco de referencia de arquitectura empresarial</t>
  </si>
  <si>
    <t>PETIC</t>
  </si>
  <si>
    <t>Dirección de Tecnologías de la Información y Comunicaciones</t>
  </si>
  <si>
    <t xml:space="preserve">Sin  meta programada </t>
  </si>
  <si>
    <t>Se actualizó el PETIC de acuerdo con el marco de referencia de arquitectura empresarial y fue presentado y aprobado en Comité de Gestión y Desempeño Institucional</t>
  </si>
  <si>
    <t xml:space="preserve">Actualizar el Portafolio Servicios Tecnológicos </t>
  </si>
  <si>
    <t>Portafolio de servicios tecnológicos</t>
  </si>
  <si>
    <t xml:space="preserve">Sin meta programda para este periodo </t>
  </si>
  <si>
    <t xml:space="preserve">Esta actividad se realizará el próximo trimestre. </t>
  </si>
  <si>
    <t xml:space="preserve">Se realizó la actualización al Portafolio Servicios Tecnológicos </t>
  </si>
  <si>
    <t>Actividad re programada para el proximo trimestre</t>
  </si>
  <si>
    <t xml:space="preserve">Sin evidencias que acrediten  la meta </t>
  </si>
  <si>
    <t>Mantener y solicitar la notificación de los servicios de interoperabilidad con las entidades del gobierno bajo X-Road</t>
  </si>
  <si>
    <t>Documento que evidencie los servicios disponibles en X-Road
Correo electrónico con la notificación de los servicios de interoperabilidad</t>
  </si>
  <si>
    <t xml:space="preserve">Para el correcto funcionamiento  de la  interoperabilidad fue necesario la actualización  de la versión a 6.25 proceso que finalizó con éxito en los ambientes de pruebas, preproducción y producción </t>
  </si>
  <si>
    <t>Se actualizó del XROAD  en la versión a 6.25. Se anexa Instalación del servidor XROAD (imagen1) . Actualmente se cuenta con 6 servicios de interoperabilidad de datos bajo XROAD,  se  anexa (Imagen 2). Adicional se anexa correo electrónico con la notificación de los servicios de interoperabilidad Nivel 3.</t>
  </si>
  <si>
    <t>Se valida el seguimiento y la evidencia aportada: pantallazo de servicio de interoperabilidad, al ser coincidentes se aprueba el seguimiento.</t>
  </si>
  <si>
    <t>Como evidencia para este trimestre se aporta pantallazo de servicio de interoperabilidad, se valida la evidencia aportada.</t>
  </si>
  <si>
    <t>Mejoramiento del servicio de datos abiertos</t>
  </si>
  <si>
    <t>Ampliación de los niveles de información publicados y de uso</t>
  </si>
  <si>
    <t>Conjunto de datos abiertos</t>
  </si>
  <si>
    <t xml:space="preserve">Subdirección de Información </t>
  </si>
  <si>
    <t>Sin meta programada para este periodo.</t>
  </si>
  <si>
    <t xml:space="preserve">Se continua con las mesas de trabajo entre el área de Planeación y la Oficina de Informática y Telecomunicaciones,  con el propósito de construir un Plan de Apertura de Datos Abiertos  acorde a los lineamientos del Ministerio de Tecnologías de la Información y las Comunicaciones, (MINTIC) y en aras de  mejor la  atención a las necesidades de información del ciudadano, el fortalecimiento de la relación Estado/Ciudadano, la transparencia y acceso a la información pública, en el marco de la Ley 1712 de 2014._x000D_
La Dirección TIC, a través de la Subdirección de Información se encuentra en proceso de contratación de un consultor para el desarrollo de la estrategia de datos abiertos. Se espera iniciar dicha labor en el mes de noviembre._x000D_
</t>
  </si>
  <si>
    <t xml:space="preserve">Se programó la publicación de 4 nuevos conjuntos de datos abiertos de Agrología,  dichos conjuntos de datos caracterizan la clasificación de tierras por: Vocación de Uso,  Oferta Ambiental,   Conflictos de Uso  Continental, Conflictos de Uso insular. Catastro: Estructura del Código Predial ,Catálogo de Objetos Geográficos ,Estructura Archivo Secuencial ,Catastro (Registro1 Y Registro2)._x000D_
Cartografía  y Geografía (disponibles en Colombia en Mapas):   Ortofotomosaicos de Municipios escala 1:2.000, Ortofotomosaicos escala 1:10.000 (Cubrimiento Cundinamarca), Cartografía Base Escala 1:10.000   (Descarga por Hojas)._x000D_
</t>
  </si>
  <si>
    <t xml:space="preserve">Se valida el seguimiento y la evidencia aportada: Términos de referencia y plan de apertura de datos. Al ser coincidentes se aprueba el seguimiento. </t>
  </si>
  <si>
    <t>Como evidencia para este trimestre se observa los  términos de referencia y plan de apertura de datos, se valida el seguimiento</t>
  </si>
  <si>
    <t xml:space="preserve">Aplicar la arquitectura empresarial a  un proceso misional </t>
  </si>
  <si>
    <t xml:space="preserve">Documento  con descripción de la Arquitectura </t>
  </si>
  <si>
    <t>Teniendo que durante la vigencia 2021 se llevó a  cabo  la Arquitectura de Procesos  y no una Arquitectura Empresarias, desde la DTIC se generó como iniciativa una  hoja de  Ruta para el proceso de Arquitectura Empresarial del IGAC.</t>
  </si>
  <si>
    <t>Diseño y Desarrollo de Sistemas de Información</t>
  </si>
  <si>
    <t>Fortalecimiento tecnológico para la implementación del SINIC/RMD</t>
  </si>
  <si>
    <t>Implementación del SINIC (Sistema Nacional de Información de Catastro Multipropósito)</t>
  </si>
  <si>
    <t>Desarrollo  del SINIC</t>
  </si>
  <si>
    <t>Pantallazo del código fuente que se encuentra  versionado en el GITLAB.</t>
  </si>
  <si>
    <t>Subdirección de Sistemas de Información</t>
  </si>
  <si>
    <t>Porcentaje implementación SINIC</t>
  </si>
  <si>
    <t>Se encuentra en proceso de  selección y contratación de la fábrica de software y Se realizaron reuniones con  los Gestores Castastrales, SNR y DNP;  con el propósito de definir el alcance del  SINIC.</t>
  </si>
  <si>
    <t>Se continua con el proceso de selección y contratación del personal técnico y la fábrica de software encargada de apoyar la etapa de desarrollo del Sistema Nacional de Información de Catastro Multipropósito - SINIC. Se inició con  la especificación de las épicas para la  definición de la conceptualización del SINIC,   actividad que se ha venido trabajando a través de diferentes mesas de trabajo realizadas entre la Subdirección  de Catastro como usuario funcional y la Oficina de Informática y Telecomunicaciones</t>
  </si>
  <si>
    <t xml:space="preserve">Se finalizó   la elaboración de los documentos del proceso de  estructuración, selección y contratación de la fábrica  de software encargada de apoyar la etapa de desarrollo del  SINIC/RDM. Se presentaron los Términos de Referencia (TDR) al  Banco Mundial,  obteniendo la No Objeción. Se continua con al etapa precontractual, la cual incluye el registro de los documentos  en una plataforma dispuesta por el banco, donde le IGAC se encuentra  a la espera de la publicación del proceso._x000D_
_x000D_
Se dio por terminado  el proceso de estructuración de los términos de Referencia (TDR) para la  selección y contratación de los consultores individuales, los cuales desarrollarán actividades previas y/o complementarias a la llegada de la Fábrica de Software. </t>
  </si>
  <si>
    <t>Se logró un porcentaje de cumplimiento del 27% acumulado frente a la meta del 60% para la vigencia 2021 que corresponde a la ejecución de las siguientes actividades:1.  Se levantó  información  al interior del IGAC  para  completar las especificaciones funcionales del SINIC/RDM. Se desarrolló la entrega oficial por parte del  DNP al IGAC  de los productos técnicos (5 documentos). 3. Se realizó la formalización del contrato con la empresa INDRA Colombia S.A.S.  4. Se realizó reunión de socialización del nuevo tablero de indicadores aprobado por el equipo del DNP (Línea de Crédito) para implementación del RMD/SINIC.5. Avance en el desarrollo de  la construcción del sistema SINIC Express, el cual sirve de herramienta contingente para el acopio de información de los Gestores Catastrales.</t>
  </si>
  <si>
    <t xml:space="preserve">Se valida el seguimiento y la evidencia aportada: estudio de mercado para la contratación de la fabrica de software y detalles de las reuniones realizadas. Al ser coincidentes se valida el seguimiento </t>
  </si>
  <si>
    <t xml:space="preserve">Se verifica la información con la evidencia aportada: Términos de referencia, al ser coincidentes se aprueba el seguimiento. </t>
  </si>
  <si>
    <t xml:space="preserve">No se cumplió con la meta programada para la actividad. </t>
  </si>
  <si>
    <t>Aunque no hay meta asignada para el trimestre, se reporta la realización de reuniones con  los Gestores Castastrales, SNR y DNP;  con el propósito de definir el alcance del  SINIC.</t>
  </si>
  <si>
    <t xml:space="preserve">Como evidencia para este trimestre se aporta estudio de mercado para la contratación de la fábrica de software y detalles de las reuniones realizadas, sin embargo no se evidencia meta para este periodo </t>
  </si>
  <si>
    <t xml:space="preserve">Como evidencia para este tercer trimestre se aporta los términos de Referencia (TDR) como actividades previas y/o complementarias a la llegada de la Fábrica de Software. </t>
  </si>
  <si>
    <t>Realizar la puesta en producción del SINIC de la Implementación del SINIC</t>
  </si>
  <si>
    <t>Aplicación desplegada en ambiente productivo (Enlace)</t>
  </si>
  <si>
    <t xml:space="preserve">No se cumplió con la meta programada para la vigencia. </t>
  </si>
  <si>
    <t xml:space="preserve">Realizar Prueba de concepto  Repositorio de Datos Maestro </t>
  </si>
  <si>
    <t>Documento con el resultado de la prueba de concepto</t>
  </si>
  <si>
    <t>Se realizó el análisis y  las especificaciones funcionales en su primera versión para el repositorio de Datos maestros.</t>
  </si>
  <si>
    <t>Se encuentran pendientes las especificaciones técnicas del Repositorio de Datos Maestros - RDM , las cuales deben ser entregadas  por parte del Departamento Nacional de Planeación al Instituto Geográfico Agustín Codazzi</t>
  </si>
  <si>
    <t>Se desarrolló la entrega oficial  de los documentos de arquitectura (5 documentos) preparados por el DNP, dichos documentos componen la arquitectura de alto nivel para “El Repositorio de Datos Maestros” – RDM y el SINIC.</t>
  </si>
  <si>
    <t>Se hace el levantamiento de información, diseño y validación  para la prueba de concepto, la cual se denominó Implementación del SINIC Express, se desarrollaron  mesas de trabajo con la cooperación Suiza y se realizaron actividades de validación de estructuras de datos que deben proveer los diferentes gestores catastrales. La aplicación en su primer fase quedó montada en los servidores de SNR. Si bien se cumplió con la meta, las  partes interesadas requirieron un ajuste adicional a la especiación inicial, el ajuste consistió en permitir  a los gestores catastrales reportar información en un formato distinto al planificado (archivos xtf). El plan para iniciar operaciones con SINIC Express está presupuestado entre la tercera semana de enero y la primera de febrero del 2022.</t>
  </si>
  <si>
    <t xml:space="preserve">Se verifica el seguimiento con la evidencia aportada: Documentos de arquitectura, al ser coincidentes se aprueba el seguimiento. </t>
  </si>
  <si>
    <t xml:space="preserve">-aunque no hay meta programada para el periodo se reporta la realización de análisis y  las especificaciones funcionales en su primera versión para el repositorio de Datos maestros. Se evidencian documentos de Caraaaaacterización de procesos RDM, Vision Arquitectura, Especificación de Requerimientos y Mapa de Actores y Gestion de la Información geográfica </t>
  </si>
  <si>
    <t xml:space="preserve">Se evidencia los  documentos de arquitectura para el El Repositorio de Datos Maestros” – RDM y el SINIC, se valida  el seguimiento </t>
  </si>
  <si>
    <t>Publicación y verificación del repositorio de datos maestros en ambiente controlado de acuerdo a las entregas del DNP</t>
  </si>
  <si>
    <t>Se realizó la Publicación y verificación de repositorio de datos maestros - SINIC Express.  La aplicación en su primer fase quedó montada en los servidores de SNR.</t>
  </si>
  <si>
    <t xml:space="preserve">Sin meta asignada para este periodo </t>
  </si>
  <si>
    <t>Funcionalidades de software implementadas</t>
  </si>
  <si>
    <t>Implementación del Nuevo SNC (Sistema Nacional Catastral)</t>
  </si>
  <si>
    <t xml:space="preserve">Ajustes al Sistema Nacional Catastral bajo el estándar LADM-COL </t>
  </si>
  <si>
    <t>Porcentaje de implementación de las funcionalidades</t>
  </si>
  <si>
    <t xml:space="preserve">Se encuentra en proceso  de  contratación de la fábrica de software encargada de apoyar la etapa de desarrollo. Paralelamente se está definiendo  las especificaciones funcionales </t>
  </si>
  <si>
    <t>Se cuenta con historias de Usuario revisadas   y definición de los procesos ETL</t>
  </si>
  <si>
    <t xml:space="preserve">Se adicionan las  variables (Predio, Persona, Derecho, Justificación, Oferta, Unidades de Construcción, Restricciones)  a las entidades, con el fin de que el  SNC pueda almacenar la información que proviene de fuentes con estructura LADM-COL. En cuanto a las interfaces, en los levantamientos de información que se hacen para enviar información al RDM o recibir información de los gestores, se contempla el uso de XTFS cuyo modelo es LADM-COL. </t>
  </si>
  <si>
    <t xml:space="preserve">Se continuó  con el proceso de levantamiento de información; con el fin de incluir nuevas funcionalidades y/o mejoras al Sistema Nacional Catastral SNC. Se realiza el control de cambios del tablero de indicadores para el seguimiento de la construcción de fábrica de software SNC,  el cual fue socializado  a  las partes interesadas  y aprobado  por el equipo del DNP (Línea de Crédito)._x000D_
Se realizó la formalización del contrato con la empresa INDRA Colombia S.A.S. Se inician reuniones preparatorias con el ánimo de iniciar procesos de inducción a la fábrica de software. _x000D_
</t>
  </si>
  <si>
    <t xml:space="preserve">Se valida el seguimiento y la evidencia aportada: ETL, documento de pruebas. Al ser coincidentes se valida el seguimiento. </t>
  </si>
  <si>
    <t xml:space="preserve">Se verifica la información con la evidencia aportada: Pantallazos del sistema al ser coincidentes se aprueba el seguimiento. </t>
  </si>
  <si>
    <t xml:space="preserve">No hay meta programada para el trimestre. Se informa que se están definiendo  las especificaciones funcionales </t>
  </si>
  <si>
    <t xml:space="preserve">Se evidencia documentos:  epica metodo autodeclarativo ,homologacion de variables, propotipo, mape y protopipo ETL , sin embargo para este peridodo no se registra meta. </t>
  </si>
  <si>
    <t xml:space="preserve">No hay meta programada para el trimestre, sin embargo se evidencia pantallazos del sistema Sistema Nacional Catastral bajo el estándar LADM-COL . </t>
  </si>
  <si>
    <t>Unificación de Sistemas de Información de Gestión Catastral</t>
  </si>
  <si>
    <t>Migración de información de COBOL a SNC</t>
  </si>
  <si>
    <t xml:space="preserve">Actas de Migración </t>
  </si>
  <si>
    <t>Porcentaje de Direcciones territoriales migradas a SNC</t>
  </si>
  <si>
    <t>Se realizó el cronograma, el cual se encuentra para aprobación</t>
  </si>
  <si>
    <t xml:space="preserve">Se migró el departamento de Amazonas, el municipio de Popayán y está en proceso de migración las territoriales Bolivar, Tolima y Cundinamarca </t>
  </si>
  <si>
    <t xml:space="preserve">Se construyó un nuevo plan de trabajo, mediante  el cual se permite abordar los municipios pendientes por migración.  (Se anexa  cuadro resumen de municipios pendientes  y cronograma) </t>
  </si>
  <si>
    <t>Antes de la vigencia 2021 se realizó la migración de las territoriales de Atlántico, Caldas, Caquetá, Casanare, Córdoba, Cundinamarca, Huila, Quindío, Sucre. Durante la vigencia 2021 y de cuerdo con el cronograma establecido para la presente vigencia,  se cumplió el 100% de  la   ejecución de dicho cronograma con  la migración   de  las territoriales de Bolivar, Boyacá (Se migraron 122 de 123 municipios), Cauca ( Se migraron 40 de 42 municipios) Meta, Tolima y Boyacá(Se migraron 122 de 123 municipios). Quedando pendiente las territoriales de  Cesar, Risaralda, Guajira, Valle del Cauca, Magdalena, Nariño, Norte de Santander y Santander, las cuales se migrarán en primer trimestre del 2022.</t>
  </si>
  <si>
    <t xml:space="preserve">Se valida el seguimiento y la evidencia aportada: Actas de migración al ser coincidentes se valida el seguimiento. </t>
  </si>
  <si>
    <t xml:space="preserve">Se verifica la información con la evidencia aportada: Cronograma de trabajo, al ser coincidentes se aprueba el seguimiento. </t>
  </si>
  <si>
    <t>No hay meta asignada para el periodo. Se evidencia cronograma para migración al SNC</t>
  </si>
  <si>
    <t xml:space="preserve">No hay meta asignada para el periodo, se evidencia actas de migracion </t>
  </si>
  <si>
    <t xml:space="preserve">Sin meta asignada en el periodo, sin embargo se observa cronograma de trabajo para la migracion de la informacion </t>
  </si>
  <si>
    <t>Desarrollo Implementación de  un piloto de Chatbot para la mesa de ayuda</t>
  </si>
  <si>
    <t xml:space="preserve">Se activaron las licencias de Power Virtual Agent. para el chatbot con una disponibilidad de 2000 sesiones al mes. Se anexa pantallazo del Chatbot en teams listo para pruebas </t>
  </si>
  <si>
    <t>Actividad finalizada en trimestres anteriores</t>
  </si>
  <si>
    <t xml:space="preserve">Se verifica la información con la evidencia aportada: Pantallazos del chat bot, al ser coincidentes se aprueba el seguimiento. </t>
  </si>
  <si>
    <t>No hay meta asignada para el periodo</t>
  </si>
  <si>
    <t xml:space="preserve">Se evidencia pantallazo del Chatbot en teams listo para pruebas como desarrollo a la implementacion, se valida el seguimiento </t>
  </si>
  <si>
    <t>Realizar la puesta  en producción  de la implementación de  un piloto de Chatbot para la mesa de ayuda</t>
  </si>
  <si>
    <t xml:space="preserve"> Realizar la puesta  en producción  de la implementación de  un piloto de Chatbot para la mesa de ayuda.</t>
  </si>
  <si>
    <t xml:space="preserve">Sin meta asignada para el periodo </t>
  </si>
  <si>
    <t>Piloto interoperabilidad Catastro - Registro sobre  base de datos no relacionales</t>
  </si>
  <si>
    <t xml:space="preserve">Evidencia de que el  código fuente se encuentra  versionado en el GITLAB.
Pantallazo del código fuente versionado en GIT Lab </t>
  </si>
  <si>
    <t xml:space="preserve">Definición de  las especificaciones funcionales </t>
  </si>
  <si>
    <t xml:space="preserve">Se implementó la funcionalidad que permite la asignación de los códigos homólogos y NUPRE para los Sistemas de Gestión Catastral y los Gestores habilitados de acuerdo a la asignación establecida y proyectada en el protocolo socializado para todos los municipios del territorio nacional, respetando la sugerencia de códigos utilizados por Catastro Distrital._x000D_
Se realiza  el cruce e interralación Catastro - Registro de los siguientes proceos: WEB SERVICES, AUTENTICACIÓN, AUTORIZACIÓN Y SELECCIÓN, CRUCES DE INFORMACIÓN, CONSULTAS, NOVEDADES DE CAMBIO DE PROPIETARIO, entre otros._x000D_
Adicional se realiza la  definición de la arquitectura de referencia para la construcción de la solución del Nuevo SNC_x000D_
</t>
  </si>
  <si>
    <t xml:space="preserve">No hay meta asignada para el periodo. Se informa que se defieron las especificaciones funcionales </t>
  </si>
  <si>
    <t>Implementación único punto de acceso para la autenticación de los componentes de la entidad</t>
  </si>
  <si>
    <t>sistema de autenticación instalado, autenticado</t>
  </si>
  <si>
    <t>Se realizó la implementación  único punto de acceso para la autenticación de los componentes de la entidad</t>
  </si>
  <si>
    <t>La actividad se realizó en el primer semestre</t>
  </si>
  <si>
    <t>Aunque no estaba programado realizar avances en el periodo, se reporta la implementación de un punto único de acceso para la autenticación de los componentes de la entidad, se evidencia certificacion de la Integración Servicio Ciudadano De Autenticación Digital En IGAC se encuentra funcionando correctamente de acuerdo con los lineamientos del convenio.</t>
  </si>
  <si>
    <t>Sin meta asignada para el periodo</t>
  </si>
  <si>
    <t>Realizar la puesta en producción de la Implementación único punto de acceso para la autenticación de los componentes de la entidad</t>
  </si>
  <si>
    <t>Se llevó a cabo  la puesta en producción de la Implementación único punto de acceso para la autenticación de los componentes de la entidad</t>
  </si>
  <si>
    <t>Se reporta la puesta en producción de la Implementación de único punto de acceso para la autenticación de los componentes de la entidad. Se evidencia URL e impresion de pantalla de la funcionalidad</t>
  </si>
  <si>
    <t>Sin  meta asignada para el periodo</t>
  </si>
  <si>
    <t>Automatización y Simplificación de trámites</t>
  </si>
  <si>
    <t>Se realizó  la  Implementación Ventanilla de Trámites - Simplificación de trámites</t>
  </si>
  <si>
    <t xml:space="preserve">La actividad se realizó en el primer trimestre </t>
  </si>
  <si>
    <t>La actividad se realizo en el primer semestre.</t>
  </si>
  <si>
    <t>Se informa que se hizo la Implementación Ventanilla de Trámites - Simplificación de trámites. Se evidencian documentos Diseño Técnico Servicio Ciudadano de Autenticación Digital - IGAC, Textos de ventanilla e Historia de usuario.</t>
  </si>
  <si>
    <t>Puesta en producción automatización y Simplificación de trámites</t>
  </si>
  <si>
    <t>Se llevó a cabo la puesta en producción Ventanilla de Trámites - Simplificación de trámites</t>
  </si>
  <si>
    <t>Aunque no estaba programado realizar avances en el periodo, se reporta la puesta en producción de la Ventanilla de Trámites - Simplificación de trámites, se evidencia certificacion de la Integración Servicio Ciudadano De Autenticación Digital En IGAC se encuentra funcionando correctamente de acuerdo con los lineamientos del convenio.</t>
  </si>
  <si>
    <t>Se llevó a cabo con la Oficina Asesora de Planeación la reunión para establecler el cronograma de la actualización documental.</t>
  </si>
  <si>
    <t xml:space="preserve">Se realizó avance en la actualización de la información documentada del SGI del proceso </t>
  </si>
  <si>
    <t>No se presenta avance en cuanto a la meta</t>
  </si>
  <si>
    <t>No se cumplió la meta para la vigencia</t>
  </si>
  <si>
    <t>No se observan cargue de evidencias para esta actividad.</t>
  </si>
  <si>
    <t>Se realizó  seguimiento a los controles de los riesgos,  las evidencias  se encuentran en el respectivo OneDrive.</t>
  </si>
  <si>
    <t>Se valida el seguimiento y la evidencia aportada: herramienta planigac diligenciada al ser coincidentes se aprueba el seguimiento.</t>
  </si>
  <si>
    <t xml:space="preserve">Se verifica la información con la evidencia aportada: Planigac diligenciado, al ser coincidentes se aprueba el seguimiento. </t>
  </si>
  <si>
    <t>Se evidencia archivo Planigac con seguimiento a los controles de los riesgos del proceso gestión informática de soporte correspondiente al primer trimestre de 2021</t>
  </si>
  <si>
    <t>Se evidencia como soporte la  herramienta planigac, se valida el seguimiento</t>
  </si>
  <si>
    <t xml:space="preserve">Se evidencia como soporte Planigac dilingeciado, se valida el seguimiento </t>
  </si>
  <si>
    <t>Revisó  y actualizó  el mapa de riesgo del proceso de acuerdo con la política de riesgos aprobada.</t>
  </si>
  <si>
    <t>Realizó  las actividades contempladas en el plan de acción anual y en el plan anticorrupción.</t>
  </si>
  <si>
    <t>Se realizó  las actividades contempladas en el plan de acción anual y en el plan anticorrupción,  las evidencias se encuentran en el respectivo OneDrive.</t>
  </si>
  <si>
    <t xml:space="preserve">Se verifica la información y la evidencia aportada: Plan de acción con seguimiento y plan anticorrupción, al ser coincidentes se aprueba el seguimiento. </t>
  </si>
  <si>
    <t>Se evidencia archivo Planigac con seguimiento a las actividades del plan de acción anual del proceso gestión informática de soporte, correspondiente al primer trimestre de 2021</t>
  </si>
  <si>
    <t xml:space="preserve">Se evidencia como soporte herramienta planigac, se valida el segumiento </t>
  </si>
  <si>
    <t>Se evidencia como soporte Plan de accion con seguimiento y plan anticorrupcion, se valida el seguimiento</t>
  </si>
  <si>
    <t>Sin meta programda para este periodo</t>
  </si>
  <si>
    <t>Se formuló el PAA y PACC 2022 del proceso</t>
  </si>
  <si>
    <t>Se realizaron dos actividades para identificar e implementar oportunidades de mejora relacionadas al cumplimiento del FURAG que apliquen al proceso.</t>
  </si>
  <si>
    <t>Se realizó  seguimiento   y se evidenció el avance en la implementación de las oportunidades de mejora relacionadas con el cumplimiento del FURAG que aplican al proceso</t>
  </si>
  <si>
    <t>Se valida el seguimiento y la evidencia aportada: formulario FURAG, correo electrónico, detalle de la reunión realizada, al ser coincidentes se aprueba el seguimiento.</t>
  </si>
  <si>
    <t xml:space="preserve">Se verifica la información y evidencia aportada: Matriz de seguimiento FURAG al ser coincidentes se aprueba el seguimiento. </t>
  </si>
  <si>
    <t xml:space="preserve">Para este trimestre se evidencia : formulario FURAG, correo electrónico y   reunión , se valida el seguimiento </t>
  </si>
  <si>
    <t>Para este tercer trimestre se evidencia la matriz de seguimiento FURAG, se valida el seguimiento</t>
  </si>
  <si>
    <t>Colombia en mapas con funcionalidades y servicios disponibles</t>
  </si>
  <si>
    <t>Gestión del Conocimiento y la Innovación</t>
  </si>
  <si>
    <t>Gestión del conocimiento y la innovación</t>
  </si>
  <si>
    <t>Diseño e implementación de funcionalidad en el portal Colombia en Mapas</t>
  </si>
  <si>
    <t>Informe técnico de las funcionalidades implementadas en la plataforma Colombia en Mapas
Funcionalidades implementadas</t>
  </si>
  <si>
    <t>Funcionalidades disponibles</t>
  </si>
  <si>
    <t>Esta actividad se encuentra programada para iniciar en el mes de abril.</t>
  </si>
  <si>
    <t>Se realizó la configuración del servicio de geocodificación de direcciones a nivel público para su integración con Colombia en Mapas, el servicio se encuentra en producción y a la espera de su integración por parte de la Subdirección de Cartografía.</t>
  </si>
  <si>
    <t xml:space="preserve">Se realizó el diseño e implementación de tres funcionalidades:_x000D_
1.Servicio de Geocodificación._x000D_
2.Buscador de texto abierto._x000D_
3.Consulta/Descarga de Hojas Cartográficas_x000D_
</t>
  </si>
  <si>
    <t xml:space="preserve">Esta actividad se realizó en el tercer trimestre. </t>
  </si>
  <si>
    <t xml:space="preserve">Actividad programada para el mes de abril </t>
  </si>
  <si>
    <t xml:space="preserve">Se valida el seguimiento y la evidencia aportada: Manual de usuario del servicio de geocodificación, al ser coincidentes se aprueba el seguimiento. </t>
  </si>
  <si>
    <t xml:space="preserve">Se verifica la información con la evidencia aportada: Documentos de funcionalidades desarrolladas, al ser coincidentes se aprueba el seguimiento. </t>
  </si>
  <si>
    <t>Se verifica ejecución de la actividad mediante el Manual de Servicio de Geocodificación IGAC Versión 1.0, que será integrado con Colombia en Mapas.</t>
  </si>
  <si>
    <t xml:space="preserve">Se verifica ejecución de la actividad con los documentos de funcionalidades desarrollada, se valida el seguimiento </t>
  </si>
  <si>
    <t>Niveles de información dispuestos a través de Geoservicios</t>
  </si>
  <si>
    <t>Gestionar nuevos geoservicios y realizar el monitoreo de los publicados para garantizar su integración y disponibilidad a través de la plataforma dispuesta para tal fin.</t>
  </si>
  <si>
    <t>Matriz con geoservicios nuevos y reporte de mantenimiento de los geoservicios publicados y disponibles.</t>
  </si>
  <si>
    <t>Geoservicios publicados y disponibles</t>
  </si>
  <si>
    <t>Se realizó monitoreo de los geoservicios mediante la herramienta HeoHealthCheck, optimizando el seguimiento de 372 geoservicios, los cuales se encuentran operando plenamente, se reportó a los proveedores los geoservicios débiles los cuales fueron restablecidos. Así mismo, se dio inicio a la migración de los geoservicios del Portal Geográfico Nacional al nuevo Portal Colombia en Mapas.</t>
  </si>
  <si>
    <t>Se realizó la carga de la base de datos de geoservicios en el Micrositio del portal ICDE, habilitado en la plataforma Gecontenidos ICDE. Así mismo se realizó el monitoreo de 372 geoservicios mediante la herramienta GeoHealthCheck y se realizó la gestión e incorporación de 93 nuevos geoservicios. En total se tienen 465 geoservicios publicados y disponibles. Por otra parte, se continúa la migración de servicios a la plataforma Colombia en Mapas.</t>
  </si>
  <si>
    <t>Se realizó el monitoreo automático de 465 geoservicios los cuales se encuentran operando plenamente, se restableció la conexión de 10 geoservicios y se  realizó la gestión e incorporación de 64 nuevos geoservicios.  En total se tienen 539 geoservicios publicados y disponibles.</t>
  </si>
  <si>
    <t xml:space="preserve">Al mes  de  Diciembre se realizó el  seguimiento de 935 urls o  geoservicios,  los cuales se encuentran operando plenamente. Este monitoreo se realizó mediante la nueva herramienta  Geohealthcheck, que tiene como plus la evaluación y monitoreo de geoservicios utilizando sus operaciones lo cual genera una mayor confianza en el indicador obtenido._x000D_
Se destaca la generación de un tablero de control abierto al píblico el cual se puede acceder a través de la siguiente URL: https://www.icde.gov.co/geoservicio _x000D_
</t>
  </si>
  <si>
    <t>Se valida el seguimiento y la evidencia aportada: reporte de monitoreo de servicios, al ser coincidentes se aprueba el seguimiento.</t>
  </si>
  <si>
    <t xml:space="preserve">Se verifica la información con la evidencia aportada: Documentos de monitoreo de geoservicios, al ser coincidentes se aprueba el seguimiento. </t>
  </si>
  <si>
    <t>Aunque no se reporta avance cuantitativo para el trimestre, Sí se reporta avance en el autoseguimiento. Se evidencia reporte de monitoreo de los geoservicios mediante la herramienta HeoHealthCheck de 372 geoservicios.</t>
  </si>
  <si>
    <t xml:space="preserve">Se observa ejecución de la actividad mediante excel monitoreo de geoservicios adelantado en el segundo trimestre 2021. Se incorporan 93 nuevos geoservicios y se monitorearon los 372 que se tenian publicados, para un total de 465 disponibles.  </t>
  </si>
  <si>
    <t>Se observa ejecución de la actividad mediante monitoreo de  geoservicios los cuales se encuentran operando plenamente.  En total se tienen 539 geoservicios publicados y disponibles. Se valida el seguimiento</t>
  </si>
  <si>
    <t>ICDE</t>
  </si>
  <si>
    <t>Plataforma tecnológica de la ICDE</t>
  </si>
  <si>
    <t>Fortalecimiento de la Infraestructura Colombiana de Datos Espaciales</t>
  </si>
  <si>
    <t>Desarrollar y poner en operación la plataforma tecnológica de la ICDE para la administración territorial (Fase I)</t>
  </si>
  <si>
    <t>Informe técnico del proceso desarrollado para la construcción y puesta en operación de la Plataforma Tecnológica de la ICDE durante la Fase I, en el cual se describa, resultados obtenidos, y procesos a desarrollar durante la siguiente vigencia</t>
  </si>
  <si>
    <t>Plataforma tecnológica de la ICDE rediseñada y puesta en operación bajo la estrategia de interoperabilidad con los demás sistemas nacionales de información para la administración del territorio.</t>
  </si>
  <si>
    <t>Esta actividad iniciara a partir del mes de abril.</t>
  </si>
  <si>
    <t>Se elaboraron los términos de referencia para la contratación del equipo humano requerido para el desarrollo de cada uno de los componentes. (bases de datos LADM, arquitecto de solución, sistema de estándares, servicios geográficos, servicios transaccionales) se espera contar con el equipo gradualmente a medida que el área de contratación genere las ordenes de prestación de servicios._x000D_
Se inició el diseño de la nueva plataforma tecnológica con parte del equipo de consultores de tecnología. Se avanza en la captura de requerimientos mediante talleres. (Metodología Tanques de Pensamiento).</t>
  </si>
  <si>
    <t>El pasado mes de  septiembre se lanzó la versión 1.0 de la nueva plataforma tecnológica de la ICDE, la cual acata los lineamientos de gobierno en línea, integra el nuevo sistema de gestión de metadatos, así como datos fundamentales, datos abiertos, servicio de geocodificación y el repositorio de datos maestro. El lanzamiento de la plataforma se presenta 3 meses antes de lo previsto, se continuarán realizando mejoras tecnológicas y de datos.</t>
  </si>
  <si>
    <t>Durante  el cuarto trimestre de la vigencia, se continuaron las mejoras tecnológicas, se realizaron procesos de actualización e integracion de nuevos componentes y se continúo con el proceso de mantenimiento de la plataforma, la cual pude ser consultada a través de internet. Si bien, las metas propuestas para la vigencia fueron alcanzadas en tu totalidad, para la vigencia 2022 se implementaran nuevos componentes y mejoras a los existentes.</t>
  </si>
  <si>
    <t>Se valida el seguimiento y la evidencia aportada: términos de referencia de los consultores y documentos de avances del proyecto, al ser coincidentes se aprueba el seguimiento.</t>
  </si>
  <si>
    <t xml:space="preserve">Se verifica la información y la evidencia aportada: Correo de lanzamiento de la plataforma ICDE al ser coincidentes se aprueba el seguimiento. </t>
  </si>
  <si>
    <t xml:space="preserve">Se observa ejecución de la actividad mediante términos de referencia (documentos de Tecnologías Geoespaciales del 28/05/2021, Servicios Geográficos del 16/04/2021 y Arquitecto Soluciones Tecnológicas del 05/04/2021, entre otros), los Lineamientos inventarios de objetos territoriales y reporte Google Analytics de mayo. </t>
  </si>
  <si>
    <t>Se observa ejecución de la actividad mediante el  Correo de lanzamiento de la plataforma ICDE , se valida el seguimiento</t>
  </si>
  <si>
    <t>Diseñar funcionalmente los servicios tecnológicos (de información y transaccionales) para la optimización de la operación catastral haciendo uso de tecnologías emergentes (big data, inteligencia artificial, blockchain) y procesos participativos</t>
  </si>
  <si>
    <t>Informe técnico de los servicios tecnológicos implementados en el fortalecimiento de la ICDE con enfoque en la optimización de la gestión catastral</t>
  </si>
  <si>
    <t>Servicios tecnológicos para la optimización de la operación catastral diseñados y puestos en operación</t>
  </si>
  <si>
    <t xml:space="preserve">Se realizó la configuración y pruebas correspondiente de un servicio web de geocodificación de dirección, el cual hace parte de las metas establecidas en la planeación de la ICDE. Se finalizó la configuración del servicio de geocodificación de direcciones y su puesta en producción para la entidad a nivel interno. </t>
  </si>
  <si>
    <t>Se desarrolló y puso a disposición el servicio tecnológico de geocodificación de direcciones en su versión 1.0.</t>
  </si>
  <si>
    <t>El servicio, junto con los manuales  y contenido, pueden ser consultados en la Plataforma ICDE https://www.icde.gov.co/datos-y-recursos/datos-y-recursos-de-informacion/servicios/geocodificador</t>
  </si>
  <si>
    <t>Se valida el seguimiento y la evidencia aportada: documento técnico del desarrollo del servicio, correos electrónicos de avance y términos de referencia del consultor para desarrollar el proyecto, al ser coincidentes se aprueba el seguimiento.</t>
  </si>
  <si>
    <t xml:space="preserve">Se verifica la información y la evidencia aportada: Documento con el link de ubicación del servicio, al ser coincidentes se aprueba el seguimiento. </t>
  </si>
  <si>
    <t xml:space="preserve">Se verifica ejecución de la actividad con Informe de Evaluación CO-IGAC-221831-CS-INDV, Informe de Evaluación 3 H.V. CO-IGAC-223157-CS-INDV, Documento 26/04/2021 Servicio Geocodificaciön Versión 1.0 y Terminos de Referencia. </t>
  </si>
  <si>
    <t>Se verifica ejecución de la actividad con  documento con el link de ubicación del servicio, se valida el seguimiento</t>
  </si>
  <si>
    <t>Datos geográficos integrados y dispuestos en la plataforma ICDE como apoyo al catastro multipropósito y a la administración del territorio</t>
  </si>
  <si>
    <t>Disponer los datos fundamentales identificados en la matriz de insumos como soporte a la implementación del catastro  multipropósito, la administración del territorio.</t>
  </si>
  <si>
    <t>Conjuntos de datos fundamentales dispuestos de la matriz de insumos.</t>
  </si>
  <si>
    <t>Número de conjuntos de datos dispuestos  como apoyo al catastro multipropósito y a la administración del territorio</t>
  </si>
  <si>
    <t>Se avanza en el modelamiento LADM de los siguientes objetos territoriales: áreas protegidas protectoras, áreas protegidas productoras, áreas protegidas Ley Segunda. Se inició la conceptualización del modelo de Parques Nacionales. Se avanza en el modelo LADM de Entidades territoriales.</t>
  </si>
  <si>
    <t>Se realizó el modelo de objetos territoriales de áreas protegidas y se está realizando el proceso de validación temática por técnicos de Min Ambiente. Se avanzó en el modelo de áreas protegidas (PNN). Se adelanta la generación de lineamientos para el inventario nacional de objetos territoriales y se ha desarrollado el primer borrador de metodología para generación de modelos extendidos LADM. Se socializó con DNP y DANE la propuesta de lineamientos para inventario oficial de objetos territoriales.</t>
  </si>
  <si>
    <t xml:space="preserve">Se inició el modelamiento del objeto territorial Páramos del sector ambiente, ya fue socializada con el MADS la primera versión de dicho modelo, actualmente MADS se encuentra en el proceso de consolidación de DRR asociados al objeto en mención (evidencia: Modelo_Paramos_dev_20211007)._x000D_
_x000D_
El objeto territorial Zonas de Protección Patrimonial Geológica y Paleontológica del Servicio Geológico Colombiano (SGC) se encuentra en proceso de revisión conjunta de los atributos que harán parte del modelo._x000D_
_x000D_
Se inició gestión con DNP para iniciar sesiones temáticas con otras entidades como ANM, ANH, ANT, UPME y DIMAR._x000D_
</t>
  </si>
  <si>
    <t xml:space="preserve">En la mesa del sector agropecuario se presenta avance en la identificación de objetos territoriales con Agencia Nacional de Tierras (ANT). Adicionalmente se construye el formulario para objetos asociados a Grupos Étnicos, dentro de este grupo se consolida información de 6 posibles objetos territoriales que se encuentran en proceso de verificación._x000D_
Con la Unidad de Planificación Rural Agropecuaria (UPRA) se presenta avance en el modelamiento de dos objetos territoriales._x000D_
Avance en la propuesta de modificación de modelo núcleo LADM._x000D_
Se finalizaron las tres etapas definidas en la metodología para la generación de los modelos, según lo previsto para la vigencia 2021 para 4 de 5 modelos que se continuaran desarrollando durante la vigencia 2022._x000D_
</t>
  </si>
  <si>
    <t>Se valida el seguimiento y la evidencia aportada: lineamientos del modelo de objetos territoriales, lineamientos del inventario de objetos territoriales, documento de presentación al DANE, al ser coincidentes se aprueba el seguimiento.</t>
  </si>
  <si>
    <t>Se verifica la información y la evidencia aportada: Documento modelo de paramos, al ser coincidentes se aprueba el seguimiento.</t>
  </si>
  <si>
    <t>No se reporta avance cuantitativo. Se informa de avances en el modelamiento LADM de algunos objetos y de Entidades territoriales.</t>
  </si>
  <si>
    <t xml:space="preserve">Se observa ejecución de la actividad mediante evidencia aportada (Presentación Gestión de Datos ICDE junio 2021, Instrumento Inventario datos ICDE-IGIF, mayo 2021, Lineamientos inventarios objetos territoriales, Listado Datos Priorizados abril 2021, modelo ambiente v.1, presentacion al BID de V1 y reunión LADM sector ambiental de junio 2021).  </t>
  </si>
  <si>
    <t>Se observa ejecución de la actividad mediante evidencia aportada Documento modelo de paramos, se valida el seguimiento</t>
  </si>
  <si>
    <t>Establecer la arquitectura de los datos fundamentales complementarios a la matriz de insumos para el catastro multipropósito y contenidos en las temáticas definidas por el IGIF, adoptando mecanismos de custodia, gestión y disposición dentro de la ICDE.</t>
  </si>
  <si>
    <t>Conjuntos de datos complementarios a la matriz de insumos gestionados y dispuestos en la plataforma tecnológica ICDE</t>
  </si>
  <si>
    <t>Se realizó la socialización de la priorización de datos fundamentales con el MinAmbiente y MinMinas. Se avanza en el diseño de la arquitectura de la plataforma tecnológica para la disposición de datos fundamentales.Se realizó la publicación de datos fundamentales en la pagina de la ICDE. No se logró la meta de los 5 conjuntos de datos prevista para el segundo trimestre, dado retrasos en los procesos de contratación que imposibilitaron el logro de la meta. A la fecha de presente informe, de los 5 consultores previstos en la línea 2.4.4 del PEP-POA, se cuenta con aprobación y en proceso de contratación 2, y 3 más están en proceso de No Objeción por el BID. Se espera lograr la contratación del equipo requerido en el tercer trimestre de la vigencia y nivelar los rezagos existentes</t>
  </si>
  <si>
    <t>En el marco de las mesas técnicas intersectoriales, a la fecha se cuenta con la disposición de 41 datos fundamentales de los cuales 18 conjuntos de datos son de Ministerio de Ambiente y Desarrollo Sostenible (MADS), 3 conjuntos de datos de la Dirección General Marítima (DIMAR), 15 conjuntos de datos del Instituto Geográfico Agustín Codazzi (IGAC), 3 conjuntos de datos de DANE y un conjunto de dato de la Unidad de Planificación Rural Agropecuaria (UPRA). Dentro de los datos dispuestos y según lo evidenciado en las mesas intersectoriales algunos de los datos cuentan con metadatos, para algunos conjuntos de datos el metadato se encuentra en construcción. En el caso del catálogo de objetos y de informes de calidad se encuentran en proceso de creación o están programados para el año 2022.</t>
  </si>
  <si>
    <t>Se adelantó la gestión de 4 datos fundamentales adicionales en el marco de las mesas técnicas sectoriales. Así se completan los 45 datos fundamentales dispuestos a través de la plataforma ICDE. Los conjuntos de datos son de Ministerio de Ambiente y Desarrollo Sostenible (MADS), 3 conjuntos de datos de la Dirección General Marítima (DIMAR), 15 conjuntos de datos del Instituto Geográfico Agustín Codazzi (IGAC), 3 conjuntos de datos de DANE y 2 conjuntos de dato de la Unidad de Planificación Rural Agropecuaria (UPRA). 2 conjuntos de datos de Instituto de Hidrología, Meteorología y Estudios Ambientales (IDEAM) y un conjunto de dato del Instituto Nacional de Vías (INVIAS).Las entidades se encuentran en proceso de generación de metadatos, catálogos de objetos e informes de calidad.</t>
  </si>
  <si>
    <t>Actividad programada para el mes de abril</t>
  </si>
  <si>
    <t xml:space="preserve">No se cumplió la meta </t>
  </si>
  <si>
    <t xml:space="preserve">Se verifica la información y evidencia aportada: Documento con link de acceso a los datos fundamentales, al ser coincidentes se aprueba el seguimiento. </t>
  </si>
  <si>
    <t>Se incumplió la meta.</t>
  </si>
  <si>
    <t>Como soporte de evidencia para el seguimiento se observa Documentos con link de acceso a datos fundamentales de las entidades  de Ministerio de Ambiente y Desarrollo Sostenible , Dirección General Marítima (DIMAR), Instituto Geográfico Agustín Codazzi (IGAC) y DANE , se valida el seguimiento</t>
  </si>
  <si>
    <t>Gestionar y disponer datos de observación de la tierra y otros datos geográficos para la gestión territorial</t>
  </si>
  <si>
    <t>Conjuntos de datos de Observación de la Tierra y otros datos geográficos dispuestos</t>
  </si>
  <si>
    <t>Se elaboró términos de referencia para la contratación de dos consultores en gestión de datos geográficos. Se realizó sesión de trabajo con proveedores de tecnologías de observación de la tierra para explorar el estado del arte del mercado (ocho empresas).</t>
  </si>
  <si>
    <t>Dado los tiempos requeridos para el proceso de contrato especificamente de la línea 2.4.5 se concluyó que alcance para el 2021 estará limitado a la fase precontractual, por lo tanto durante la presente vigencia no se tendrán datos propiamente dichos, estos deberán ser adquiridos en la vigencia 2022. Se anexa documentos proceso de Contratación.</t>
  </si>
  <si>
    <t>Se valida el seguimiento y la evidencia aportada: términos de referencia y correos de exploración de mercado, al ser coincidentes se aprueba el seguimiento.</t>
  </si>
  <si>
    <t xml:space="preserve">Se verifica la información y la evidencia aportada: Documentos de contratación, al ser coincidentes se aprueba el seguimiento. </t>
  </si>
  <si>
    <t>No se cumplió con la meta para la vigencia</t>
  </si>
  <si>
    <t xml:space="preserve">Se observa ejecución de la actividad a través de la evidencia aportada (Excel contactos empresariales, correo de exploración mercado junio 2021, invitación 17/06/2021, Términos de referencia Gestión Información-1y2-BID 02/06/2021). </t>
  </si>
  <si>
    <t>Se observa ejecución de la actividad a través de la evidencia aportada como documentos del proceso de  contratacion, se valida el seguimiento</t>
  </si>
  <si>
    <t>Marco de referencia geoespacial actualizado para Colombia</t>
  </si>
  <si>
    <t>Actualizar el marco de referencia de la ICDE a partir del modelo IGIF acatando las directrices de arquitectura empresarial de MINTIC</t>
  </si>
  <si>
    <t>Documento con el marco de referencia geoespacial de la ICDE actualizado</t>
  </si>
  <si>
    <t>Lineamientos para la gestión de información geoespacial en Colombia generados</t>
  </si>
  <si>
    <t>Se dispuso en el portal de la ICDE los lineamientos del marco de referencia geoespacial para siete rutas estratégicas en el marco de IGIF y el Marco de referencia de MinTIC.</t>
  </si>
  <si>
    <t xml:space="preserve">Se socializó el MRG en Plenaria de la ICDE, con la asistencia de las entidades adscritas. Se inició trabajo con Min Minas para la gestión del inventario da datos del sector. Se socializó y validó con el DANE borrador de lineamientos para la construcción del inventario oficial de objetos territoriales. Se socializó el nuevo MRG en MinAmbiente y Ministerio de Minas y Energía con acompañamiento de DNP. Se realizó primera versión del documento soporte para la implementación del MRG. </t>
  </si>
  <si>
    <t>Con el lanzamiento de la Plataforma ICDE, se actualizó y publicó el nuevo Marco de Referencia Geoespacial, al presente corte se da por cumplida la meta.</t>
  </si>
  <si>
    <t>La meta fue alcanzada durante el tercer trimestre de la vigencia 2021. Para vigencia 2022 se deberán desarrollar acciones encaminadas a la implementación de MRG.</t>
  </si>
  <si>
    <t>Se valida el seguimiento y la evidencia aportada: plenaria de la ICDE, actas de reunión, registros de asistencia y presentaciones, al ser coincidentes se aprueba el seguimiento.</t>
  </si>
  <si>
    <t xml:space="preserve">Se verifica la información y la evidencia aportada: Documento con link al marco de referencia de la ICDE, al ser coincidentes se aprueba el seguimiento. </t>
  </si>
  <si>
    <t xml:space="preserve">No se reporta avance cuantitativo. Se evidencia documento de lineamientos del marco de referencia geoespacial para siete rutas estratégicas </t>
  </si>
  <si>
    <t>Se verifica ejecución de la actividad mediante presentaciones DNP, DANE, UPRA y Ministerio de Minas, Mesa Técnica Sector Minero junio 2021, Estrategia de Comunicación ICDE-BID-V3, Cronograma Trabajo Boletín Cultura Geo, acta del 25/05/2021 Boletín Cultura Geo y Plenaria ICDE mayo 2021.</t>
  </si>
  <si>
    <t>Se verifica ejecución de la actividad mediante el lanzamiento de la Plataforma y  el nuevo Marco de Referencia Geoespacial, se valida el seguimiento</t>
  </si>
  <si>
    <t>Implementar la estrategia de fortalecimiento en el uso y aprovechamiento de la información geoespacial dispuesta a través de la ICDE para el catastro multipropósito y la administración de las tierras en los municipios priorizados en el marco de la política de catastro multipropósito</t>
  </si>
  <si>
    <t xml:space="preserve">Informe sobre la implementación de la ruta de fortalecimiento de capacidades de los municipios priorizados, incluyendo componente tecnológico.
</t>
  </si>
  <si>
    <t xml:space="preserve">Municipios fortalecidos  en materia de uso y gestión de información geográfica </t>
  </si>
  <si>
    <t xml:space="preserve">Se realizó una sesión de trabajo con el Programa suizo de cooperación económica, a través de SwissTierras, en donde se presentaron los avances en el diseño de la estrategia territorial para el fortalecimiento de capacidades en el marco de la política de catastro multipropósito, así como la revisión metodológica de acuerdo al proceso de priorización temática y acompañamiento técnico brindado por SwissTierras a las entidades territoriales de Colombia._x000D_
</t>
  </si>
  <si>
    <t>Se acogieron las directrices del DNP en marco de la estrategia territorial. En tal sentido, se estableció una serie de hitos intermedios, por lo que a junio se esperaba contar con los contenidos técnicos publicados en la nueva plataforma de la ICDE, antes de su implementación en territorio. Sin embargo, las demoras en la contratación de Banca no permitieron llevar a cabo los avances para el desarrollo de la plataforma, no obstante, los contenidos quedaron listos en el segundo trimestre, con la elaboración de las unidades temáticas 2, 3 y 4 del KIT de fortalecimiento territorial. Por otra parte, se realizó una sesión de trabajo con el Programa suizo de cooperación económica (SwissTierras), donde se presentaron avances en el diseño de la estrategia de fortalecimiento territorial.</t>
  </si>
  <si>
    <t>El 15 de septiembre en el municipio de Duitama, departamento de Boyacá, se realizó el diseño y presentación del PROYECTO DE FORTALECIMIENTO DE LA INFRAESTRUCTURA COLOMBIANA DE DATOS ESPACIALES-ICDE,  a los siete (7) municipios focalizados para Catastro Multipropósito del departamento de Boyacá.</t>
  </si>
  <si>
    <t xml:space="preserve">Durante el mes de septiembre se realizó el diseño y presentación del PROYECTO DE FORTALECIMIENTO DE LA INFRAESTRUCTURA COLOMBIANA DE DATOS ESPACIALES-ICDE,  a los siete (7) municipios focalizados para Catastro Multipropósito del departamento de Boyacá: Sativasur, Busbanzá, Beteitiva, Corrales, Socotá, Tasco, Socha y Gobernación de Boyacá._x000D_
De acuerdo con los avances relacionados con el diseño de la estrategia territorial para el fortalecimiento de capacidades en el acceso, uso y aprovechamiento de la información, herramientas, servicios y datos dispuestos en la ICDE. Durante el cuarto trimestre se avanzó en la estructuración de la Unidad Temática 5 relacionada con la importancia del acceso, uso y aprovechamiento de los Datos Geoespaciales. </t>
  </si>
  <si>
    <t xml:space="preserve">Se verifica la información y la evidencia aportada: Informe de seguimiento, al ser coincidentes se aprueba el seguimiento. </t>
  </si>
  <si>
    <t>No se reporta avance cuantitativo. Se evidencia act de reunión del 26/03/2021, sin firmas, con el Programa suizo de cooperación económica, a través de SwissTierras, en donde se presentaron los avances en el diseño de la estrategia territorial para el fortalecimiento de capacidades en el marco de la política de catastro multipropósito.</t>
  </si>
  <si>
    <t>No se cumplió la meta.</t>
  </si>
  <si>
    <t>Se verifica ejecución de la actividad mediante el  Informe de seguimiento para fortalecimiento en el uso y aprovechamiento de la información geoespacial dispuesta a través de la ICDE, se valida el seguimiento</t>
  </si>
  <si>
    <t>Solicitudes de TI</t>
  </si>
  <si>
    <t xml:space="preserve">Aprovisionar y administrar plataforma tecnologica </t>
  </si>
  <si>
    <t>Reporte de solicitudes de plataforma tecnologica aprovisionada y administrada</t>
  </si>
  <si>
    <t>Solicitudes de TI atendidas</t>
  </si>
  <si>
    <t>Se atendieron 700 solicitudes (Requerimientos 651 e Incidencias 49), de los cuales se resolvieron 654 casos, atendiendo en un  93%  los casos registrados por los usuarios</t>
  </si>
  <si>
    <t>Se atendieron 784 solicitudes (Requerimientos 704 e Incidencias 80), de los cuales se resolvieron 730 casos, atendiendo en un  92%  los casos registrados por los usuarios</t>
  </si>
  <si>
    <t>Se atendieron 925 solicitudes (Requerimientos 808  e Incidencias 117), de los cuales se resolvieron 834 casos, atendiendo en un  90%  los casos registrados por los usuarios</t>
  </si>
  <si>
    <t>Se atendieron 857 solicitudes (Requerimientos 731  e Incidencias 126), de los cuales se resolvieron 836 casos, atendiendo en un  97%  los casos registrados por los usuarios.</t>
  </si>
  <si>
    <t>Se valida el seguimiento y la evidencia aportada: Reportes de solicitudes atendidas, al ser coincidentes se aprueba el seguimiento</t>
  </si>
  <si>
    <t xml:space="preserve">Se verifica la información y la evidencia aportada: Reportes de solicitudes atendidas, al ser coincidentes se aprueba el seguimiento. </t>
  </si>
  <si>
    <t>Se evidencian archivos Excel con la relación de casos atendudis en la herramienta GLPI durante el primer trimestre del año 2021</t>
  </si>
  <si>
    <t xml:space="preserve">Para este trimestre se evidencia los reportes de solicitudes atendidas , se valida el seguimiento </t>
  </si>
  <si>
    <t>Se evidencian archivos Excel con la relación de casos atendidos  en la herramienta GLPI durante el tercer trimestre del año 2021</t>
  </si>
  <si>
    <t xml:space="preserve">Atender solicitudes manteniento a los  sistemas de información, aplicaciones y portales </t>
  </si>
  <si>
    <t xml:space="preserve">Reporte de solicitudes atendidas de manteniento a los  sistemas de información, aplicaciones y portales </t>
  </si>
  <si>
    <t>Se resolvieron 1235 de 1558 de solicitudes, donde se evidencia un índice de cumplimiento del 81%</t>
  </si>
  <si>
    <t>Se resolvieron 2084 de 2239 de solicitudes, donde se evidencia un índice de cumplimiento del 93%</t>
  </si>
  <si>
    <t>Se resolvieron 2839 de 3051 de solicitudes, donde se evidencia un índice de cumplimiento del 93%</t>
  </si>
  <si>
    <t>Se resolvieron 4240 de 4528 de solicitudes, donde se evidencia un índice de cumplimiento del 93%</t>
  </si>
  <si>
    <t>Se valida el seguimiento y la evidencia aportada: Reporte de las solicitudes relacionadas con sistemas de información atendidas</t>
  </si>
  <si>
    <t xml:space="preserve">Se verifica la información y la evidencia aportada: Reportes de atención de solicitudes, al ser coincidentes se aprueba el seguimiento. </t>
  </si>
  <si>
    <t xml:space="preserve">Se evidencian archivos con la relación de requerimientos del SNC atendidos en GLPI </t>
  </si>
  <si>
    <t xml:space="preserve">Se evidencia el reporte de las solicitudes relacionadas con sistemas de información atendidas, se valida el seguimiento </t>
  </si>
  <si>
    <t>Atender incidencias y requerimientos de la mesa de servicios TI</t>
  </si>
  <si>
    <t>Reporte de incidencias y requerimientos atendidos</t>
  </si>
  <si>
    <t>Se atendieron 1601 solicitudes (Requerimientos 1459 e Incidencias 142), de los cuales se resolvieron 1462 casos, atendiendo en un  91%  los casos registrados por los usuarios</t>
  </si>
  <si>
    <t>Se atendieron 1776  solicitudes (Requerimientos 1627 e Incidencias 149), de los cuales se resolvieron 1568 casos, atendiendo en un  89%  los casos registrados por los usuarios</t>
  </si>
  <si>
    <t>Se atendieron 2460 solicitudes (Requerimientos 2190 e Incidencias 270), de los cuales se resolvieron 2327 casos, atendiendo en un  95%  los casos registrados por los usuarios</t>
  </si>
  <si>
    <t>Se atendieron 2306 solicitudes (Requerimientos 2069 e Incidencias 237), de los cuales se resolvieron 2173 casos, atendiendo en un  94%  los casos registrados por los usuarios.</t>
  </si>
  <si>
    <t>Se valida el seguimiento y la evidencia aportada: Reportes de solicitudes atendidas de TI, al ser coincidentes se aprueba el seguimiento</t>
  </si>
  <si>
    <t>Se evidencia registro de atención de incidencias y requerimientos por parte de la mesa de servicios TI</t>
  </si>
  <si>
    <t xml:space="preserve">Para este trimestre se evidencia los reportes de solicitudes atendidas de TI, se valida el seguimiento </t>
  </si>
  <si>
    <t xml:space="preserve">Para este tercer  trimestre se evidencia los reportes de solicitudes atendidas de TI, se valida el seguimiento </t>
  </si>
  <si>
    <t>Servicios Tecnológicos</t>
  </si>
  <si>
    <t>Renovación plataforma de Comunicaciones</t>
  </si>
  <si>
    <t xml:space="preserve">Informe de Configuración </t>
  </si>
  <si>
    <t>índice de capacidad en la prestación de servicios de tecnología</t>
  </si>
  <si>
    <t>Se encuentra en  proceso de contratación (Estudio de Mercado)</t>
  </si>
  <si>
    <t>Continua en proceso de contratación:  Se finalizó  el estudio de Mercado y el documento de ofertas. Adicional, se viene adelantado el trámite de solicitud de Vigencias Futuras</t>
  </si>
  <si>
    <t xml:space="preserve">Se dio apertura al proceso de selección y se está dando respuesta a la inquietudes generadas al proceso por cada uno de los interesados. Se anexa pantallazo publicación de proceso. </t>
  </si>
  <si>
    <t xml:space="preserve">Contrato legalizado. El contratista ha cumplido con la entrega de las hojas de vida del equipo mínimo de trabajo, cronograma de trabajo y diseño de la red.  _x000D_
</t>
  </si>
  <si>
    <t>Se valida el seguimiento y la evidencia aportados: Estudio de mercado y justificación de vigencias futuras para networking, al ser coincidentes se aprueba el seguimiento.</t>
  </si>
  <si>
    <t xml:space="preserve">Se verifica la información y la evidencia aportada: Documento de publicación en SECOP, al ser coincidentes se aprueba el seguimiento. </t>
  </si>
  <si>
    <t xml:space="preserve">Se evidencia el  estudio de mercado y justificación de vigencias futuras para networking, sin embargo para este periodo no se registra meta </t>
  </si>
  <si>
    <t xml:space="preserve">Se evidencia para el tercer trimestre documento de publicacion en el SECOP,  se valida el seguimiento </t>
  </si>
  <si>
    <t>Automatización de Copias de respaldo y gestión de datos de la entidad</t>
  </si>
  <si>
    <t>Se encuentra  en proceso de contratación ( Elaboración Ficha Técnica)</t>
  </si>
  <si>
    <t>Continua en proceso de contratación: Se finalizó  el estudio de Mercado y el documento de ofertas. Adicional, se viene adelantado el trámite de solicitud de Vigencias Futuras</t>
  </si>
  <si>
    <t>El proceso se encuentra suspendido. Se opto por suspender el proceso mientras se realiza una actualización de todos los componentes técnicos otorgando a la entidad un mejor proceso y con una arquitectura de  mayor performance y seguridad.</t>
  </si>
  <si>
    <t xml:space="preserve">Se valida el seguimiento y la evidencia aportados: Estudio de mercado y justificación de vigencias futuras para la automatización de copias de respaldo, al ser coincidentes se aprueba el seguimiento. </t>
  </si>
  <si>
    <t xml:space="preserve">Se verifica la información y la evidencia aportada: Pantallazo publicación SECOP, al ser coincidentes se aprueba el seguimiento. </t>
  </si>
  <si>
    <t>Se evidencia el  estudio de mercado y justificación de vigencias futuras para la automatización de copias de respaldo, sin embargo para este trimestre no hay asignacion de meta.</t>
  </si>
  <si>
    <t>Se evidencia para el tercer trimestre pantallazos de publicacion en el SECOP, se valida el seguimiento</t>
  </si>
  <si>
    <t>Implementación de estrategias de Seguridad y Monitoreo  de servicios Web y Nube</t>
  </si>
  <si>
    <t xml:space="preserve">Informe de Monitoreo </t>
  </si>
  <si>
    <t xml:space="preserve">Se finalizó  la Implementación  de la plagtaforma  para llevar a cabo la estrategias de Seguridad y Monitoreo de servicios Web y Nube </t>
  </si>
  <si>
    <t xml:space="preserve">Esta actividad se cumplió en el segundo trimestre. </t>
  </si>
  <si>
    <t xml:space="preserve">Se finalizó  la Implementación  de la plagtaforma  para llevar a cabo la estrategias de Seguridad y Monitoreo de servicios Web y Nube. </t>
  </si>
  <si>
    <t>Se valida el seguimiento y la evidencia aportada: Informe de seguimiento de la implementación de la estrategia de seguridad y monitoreo de servicios web y nube, al ser coincidentes se aprueba el seguimiento</t>
  </si>
  <si>
    <t xml:space="preserve">No se reporta avance cuantitativo. Se informa que se realizó la implementación  de la plagtaforma  para llevar a cabo la estrategias de Seguridad y Monitoreo de servicios Web y Nube </t>
  </si>
  <si>
    <t xml:space="preserve">Se evidencia el  informe de seguimiento de la implementación de la estrategia de seguridad y monitoreo de servicios web y nube, se valida el seguimiento </t>
  </si>
  <si>
    <t>Modernizar la infraestructura de conectividad del IGAC</t>
  </si>
  <si>
    <t>Plataforma de redes modernizada y en operación</t>
  </si>
  <si>
    <t>Informe de Instalación y Configuración</t>
  </si>
  <si>
    <t xml:space="preserve">se realizó Compra de materiales locales , UPS se encuentran en el centro de datos </t>
  </si>
  <si>
    <t>Se culminó la instalación de la UPS y Aire acondicionado y se continúa  con los mantenimientos de rutina establecidos dentro del contrato.</t>
  </si>
  <si>
    <t>La actividad se realizó en el tercer trimestre</t>
  </si>
  <si>
    <t xml:space="preserve">Se verifica la información y la evidencia aportada: Informe de instalación de equipos, al ser coincidentes se aprueba el seguimiento. </t>
  </si>
  <si>
    <t xml:space="preserve">Se evidencia contrato para Realizar la adecuación, soporte y mantenimiento de los componentes eléctricos, sistemas auxiliares y aires acondicionados requeridos para el correcto funcionamiento del centro de datos del instituto. </t>
  </si>
  <si>
    <t>Se evidencia para el tercer trimestre informe de instacion de equipos, sevalida el seguimiento</t>
  </si>
  <si>
    <t>Gestión del Talento Humano</t>
  </si>
  <si>
    <t>Provisión de Empleo y Compensación</t>
  </si>
  <si>
    <t>Rediseño y modernización institucional</t>
  </si>
  <si>
    <t>Rediseño del IGAC y modernización basada en procesos</t>
  </si>
  <si>
    <t>Talento Humano</t>
  </si>
  <si>
    <t>Avance en la implementación del rediseño y modernización institucional</t>
  </si>
  <si>
    <t>Plan de trabajo etapa de rediseño</t>
  </si>
  <si>
    <t>Subdirección de Talento Humano</t>
  </si>
  <si>
    <t>Actividades ejecutadas /Actividades programadas para la implementación del rediseño y modernización institucional * 100</t>
  </si>
  <si>
    <t>Durante el primer trimestre se han desarrollado mesas de trabajo con DAFP y Presidencia para generar los decretos de estructura y de planta finales</t>
  </si>
  <si>
    <t>Durante el segundo trimestre se han desarrollado mesas de trabajo con DAFP y Presidencia para generar los decretos de estructura y de planta finales</t>
  </si>
  <si>
    <t>Durante el tercer trimestre se han realizado 13 actividades de 26 programads para la implementaciòn del rediseño y modernización</t>
  </si>
  <si>
    <t>Durante el cuarto trimestre se realizaron las actividades pendientes para la implementaciòn del rediseño y modernización</t>
  </si>
  <si>
    <t>No se programo meta para este periodo, aunque se realizaron actividades en ppro de la meta.</t>
  </si>
  <si>
    <t xml:space="preserve">Lla meta esta programada para  el cuarto trimestre </t>
  </si>
  <si>
    <t>Se evidencia plan de trabajo modernización</t>
  </si>
  <si>
    <t>El cronograma enviado solo tiene tareas hasta septiembre</t>
  </si>
  <si>
    <t>Sin meta asignada para el periodo, sin embargo no se encuentran evidencias de las actividades desarrolladas.</t>
  </si>
  <si>
    <t>Se verifica avance en la ejecución de la actividad a través del Plan de Trabajo Modernización.</t>
  </si>
  <si>
    <t>Plan Anual de vacantes</t>
  </si>
  <si>
    <t>Aprobar, adoptar y  publicar el Plan Anual de Vacantes</t>
  </si>
  <si>
    <t>Plan Anual de Vacantes</t>
  </si>
  <si>
    <t>Cumplimiento de Actividades propuestas</t>
  </si>
  <si>
    <t xml:space="preserve">En el primer trimestre se aprobó el Plan Anual de Vacantes en el comité de Institucional de Gestión del Desempeño el 29 de 2021, se adoptó mediante Res. No. 99 de 2021 y se publicó el Plan Anual de Vacantes 2021, a través de Comunicación Interna el 17 de febrero de 2021. </t>
  </si>
  <si>
    <t>Esta actividad fue ejecutada en el primer trimestre</t>
  </si>
  <si>
    <t>Con el plan Anual de Vacantes,  Res. No. 99 de 2021,  y  Comunicación Interna el 17 de febrero de 2021 se evidencia el cumplimento  de la meta.</t>
  </si>
  <si>
    <t>Ya se ejecuto la actividad y se logro la meta en el primer trimetre</t>
  </si>
  <si>
    <t>El plan anual de Vacantes fue aprobado y adoptado mediante la Resolución 99 de 2021, así mismo fue comunicado mediante correo electrónico del 17 de febrero de 2021, por lo tanto se observa la ejecución de la actividad.</t>
  </si>
  <si>
    <t>Actividad ejecutada en el primer trimestre de la vigencia.</t>
  </si>
  <si>
    <t>La actividad se adelantó en el primer trimeste.</t>
  </si>
  <si>
    <t>Ejecutar el Plan de Trabajo anual de vacantes en el año 2021</t>
  </si>
  <si>
    <t>Informe, listas de asistencias, ejecución del plan</t>
  </si>
  <si>
    <t xml:space="preserve">De las 9 actividades programadas se han ejecutado 7 faltando: 1. Realizar las acciones correspondientes para la provisión de las vacantes definitivas de carrera administrativa (encargos y nombramientos provisionales).  (Debido a que está sujeto al rediseño institucional) 2. Realizar las acciones correspondientes con la Comisión Nacional del Servicio Civil para estructurar el concurso abierto y el concurso de ascenso. (Debido a que está sujeto al rediseño institucional) </t>
  </si>
  <si>
    <t xml:space="preserve">De 18 actividades programadas para el trimestre, se dio cumplimiento a 16 actividades, quedando pendiente "Realizar las acciones correspondientes con la Comisión Nacional del Servicio Civil para estructurar el concurso abierto y el concurso de ascenso", esto debido a que se encuentra sujeto a rediseño institucional (correspondiente al mes de abril y junio).                                                        _x000D_
Adicionalmente en este  trimestre se reporta una actividad  pendiente del primer trimestre:  " Realizar las acciones correspondientes para la provisión de las vacantes definitivas de carrera administrativa(encargos y nombramientos".  _x000D_
</t>
  </si>
  <si>
    <t>De las 17 actividades programadas en el tercer trimestre se realizarón todas las actividades, solo falta la actividad: Solicitar la cancelación del servidor en el Registro Público de Carrera Administrativa cuando se genere una vacante definitiva de carrera administrativa por las causales definidas por la CNSC para la cancelación, para cumplir con la meta al tercer trimestre</t>
  </si>
  <si>
    <t>No se dio cumplimiento a la actividad:  Solicitar la cancelación del servidor en el Registro Público de Carrera Administrativa cuando se genere una vacante definitiva de carrera administrativa por las causales definidas por la CNSC para la cancelación.</t>
  </si>
  <si>
    <t>Se evidencia el cumplimiento de 7 actividades de 9 las dos faltantes dependen del rediseño Institucional</t>
  </si>
  <si>
    <t>De 18 actividades programadas se falta por ejecuatarse las que  se encuentra sujeto a rediseño institucional , se evidencia ejecución de actividad entre otros,  informe de seguimiento mensual al plan.</t>
  </si>
  <si>
    <t>SE valida informe</t>
  </si>
  <si>
    <t>El plan anual de vacantes ha desarrollado algunas actividades, sin embargo otras no se han podido ejecutar debido a que se encuentran sujetas a la reestructuración Institucional.</t>
  </si>
  <si>
    <t xml:space="preserve">De acuerdo con las evidencias suministradas se observa la ejecución del plan anual de vacantes para el año 2021, en donde a junio Se ofertaron 139 vacantes de empleos de carrera administrativa, de las cuales:_x000D_
68 corresponden a vacantes definitivas._x000D_
71 corresponden a vacantes temporales._x000D_
De las vacantes ofertadas, 32 funcionarios fueron encargados de los cuales 10  empleos corresponden a vacancias definitivas y se proyectaron los actos administrativos._x000D_
Durante junio de 2021 se proyectaron 62 actos administrativos para nombramientos provisionales, de los cuales 36 corresponden a nombramientos en empleos en vacancia definitiva._x000D_
</t>
  </si>
  <si>
    <t xml:space="preserve">Se observan Informes mensuales de seguimiento Plan de Vacantes de julio, agosto y septiembre de 2021 y sus evidencias. </t>
  </si>
  <si>
    <t>Plan de Previsión de Recursos Humanos</t>
  </si>
  <si>
    <t>Aprobar, adoptar y  publicar el Plan de Provisión del Recurso Humano</t>
  </si>
  <si>
    <t>En el primer trimestre se aprobó el Plan de Previsión de Recursos Humanos en el  comité de Institucional de Gestión del Desempeño el 29 de 2021, se adoptó mediante Res. No. 99 de 2021 y se publicó el Plan Anual de Vacantes 2021, a través de Comunicación Interna el 17 de febrero de 2021.</t>
  </si>
  <si>
    <t>La actividad  fue implementada en el primer periodo</t>
  </si>
  <si>
    <t>El plan de previsión de Recursos Humanos fue aprobado y adoptado mediante la Resolución 99 de 2021, así mismo fue comunicado mediante correo electrónico del 17 de febrero de 2021, por lo tanto se observa la ejecución de la actividad.</t>
  </si>
  <si>
    <t>Sin meta asignada para el periodo dado que fue ejecutada durante el primer trimestre.</t>
  </si>
  <si>
    <t>Actividad realizada en el primer trimestre.</t>
  </si>
  <si>
    <t>Ejecutar el Plan de Trabajo de previsión del recurso humano en el año 2021</t>
  </si>
  <si>
    <t>Durante el primer trimestre se ejecutaron las 5 actividades programadas en el plan de trabajo.</t>
  </si>
  <si>
    <t>Durante el segundo trimestre se ejecutaron las 9 actividades programadas en el plan de trabajo.</t>
  </si>
  <si>
    <t>Durante el tercer trimestre se ejecutaron las 9 actividades programadas en el plan de trabajo.</t>
  </si>
  <si>
    <t>Durante el cuartor trimestre se ejecutaron las 9 actividades programadas en el plan de trabajo.</t>
  </si>
  <si>
    <t>Se cumplio la meta programada se evidencia en los informes repportados</t>
  </si>
  <si>
    <t>Las 9 actividades programadas fueron ejecutadas, se evidencia ejecución de actividad con  informe de seguimiento mensual al plan y matriz procesos de calidad.</t>
  </si>
  <si>
    <t>Las evidencias aportadas corresponden</t>
  </si>
  <si>
    <t>Se evidencin 9 actividades programadas en el plan de trabajo.</t>
  </si>
  <si>
    <t>De acuerdo con las evidencias suministradas y el documento "Informe de mensual de seguimiento plan de previsión RH" de los meses de enero, febrero y marzo se observa el seguimiento realizado por parte del GIT gestión del Talento Humano.</t>
  </si>
  <si>
    <t xml:space="preserve">De acuerdo con las evidencias suministradas y el documento " Informe mensual de seguimiento plan de previsión RH" a 30 de junio se habian realizado las siguientes gestiones:                                            Empleos provistos en propiedad	 483	_x000D_
Vacantes definitivas provistas mediante comisión	1_x000D_
Vacantes definitivas provistas mediante encargo	107	_x000D_
Vacantes definitivas provistas mediante nombramiento provisional	211_x000D_
Vacantes temporales provistas mediante encargo	49	_x000D_
Vacantes temporales provistas mediante nombramiento provisional	49_x000D_
Vacantes temporales sin proveer	79	_x000D_
Vacantes definitivas sin proveer	75_x000D_
Planta IGAC-provista	900	_x000D_
Empleos vacantes IGAC sin proveer	154_x000D_
</t>
  </si>
  <si>
    <t xml:space="preserve">Se verifica ejecución mediante el Informe mensual de seguimiento Plan de Previsión del RH de julio, agosto y septiembre de 2021 y Matriz procesos de calidad TH Plan de Vacantes-Plan Previsión RH2021. </t>
  </si>
  <si>
    <t>Formación y Gestión del Desempeño</t>
  </si>
  <si>
    <t>Plan Estratégico del Talento Humano</t>
  </si>
  <si>
    <t>Aprobar, adoptar y  publicar el Plan Estratégico de Talento Humano</t>
  </si>
  <si>
    <t xml:space="preserve">En el primer trimestre se aprobó en el comité de Institucional de Gestión del Desempeño el 29 de 2021, se adoptó mediante Res. No. 99 de 2021 y se publicó a través de Comunicación Interna el 17 de febrero de 2021 el Plan Estratégico de Talento Humano 2021. </t>
  </si>
  <si>
    <t>Sin meta</t>
  </si>
  <si>
    <t>Con el plan Estrategico del Talento Humano,  Res. No. 99 de 2021,  y  Comunicación Interna el 17 de febrero de 2021 se evidencia el cumplimento  de la meta.</t>
  </si>
  <si>
    <t>Meta programada y ejecutada en el primer trimestre</t>
  </si>
  <si>
    <t>El estratégico de Talento Humano  fue aprobado y adoptado mediante la Resolución 99 de 2021, así mismo fue comunicado mediante correo electrónico del 17 de febrero de 2021, por lo tanto se observa la ejecución de la actividad.</t>
  </si>
  <si>
    <t>Actividad realizada en primer trimestre.</t>
  </si>
  <si>
    <t>Plan Estratégico de Talento Humano</t>
  </si>
  <si>
    <t>Ejecutar el Plan de Trabajo 2021 de Evaluación de Desempeño para funcionarios de carrera y provisionalidad.</t>
  </si>
  <si>
    <t>Durante el primer trimestre se ejecutaron las 9 actividades programadas en el plan de trabajo.</t>
  </si>
  <si>
    <t>Durante el segundo trimestre se ejecutaron las 18 actividades programadas en el plan de trabajo.</t>
  </si>
  <si>
    <t>Durante el tercer trimestre se ejecutaron las 18 actividades programadas en el plan de trabajo.</t>
  </si>
  <si>
    <t>Durante el cuarto trimestre se ejecutaron las 18 actividades programadas en el plan de trabajo.</t>
  </si>
  <si>
    <t>Se evidencia la ejecución de las 9 actividades programadas repportadas en los informes de enero, febreo y marzo.</t>
  </si>
  <si>
    <t>La ejecucion de  las  actividades programadas se evidencian con: capacitaciones, asesorias, plan de mejoramientoy  solicitudes</t>
  </si>
  <si>
    <t>De acuerdo con las evidencias suministradas y el documento "Informe EDL" de los meses de enero, febrero y marzo en el que se observa un seguimiento detallado a las evaluaciones del desempeño, concertación de compromisos y manejo del aplicativo EDL app para los funcionarios de carrera administrativa que hacen parte del Instituto.</t>
  </si>
  <si>
    <t>De acuerdo con las evidencias suministradas se observa el seguimiento realizado por parte del GIT Gestión del Talento Humano al proceso de evaluación del desempeño, mediante la herramienta EDL, analizando y reportando los casos que presentan inconvenientes.</t>
  </si>
  <si>
    <t>Se observa ejecución de la actividad a través de los Informes de Gestión de Evaluación del Desempeño Laboral de julio, agosto y septiembre de 2021 y sus evidencias.</t>
  </si>
  <si>
    <t>Realizar el acompañamiento técnico de los acuerdos de gestión y la evaluación comportamental de los gerentes públicos.</t>
  </si>
  <si>
    <t>Informe, listas de asistencias, acuerdos de gestión</t>
  </si>
  <si>
    <t>De las 6 actividades programadas en el primer trimestre, se ejecutaron 5, la actividad faltante es debido a que están pendientes 6 concertaciones por remitir al área.</t>
  </si>
  <si>
    <t xml:space="preserve">Para este periodo no se cuenta con meta </t>
  </si>
  <si>
    <t>Durante el tercer trimestre se realizaron las actividades programadas y se terminó de realizar las concertaciones faltantes en el primer trimestre</t>
  </si>
  <si>
    <t>Se realizó la actividad pendiente para dar cumplimiento del 100% a lo programado</t>
  </si>
  <si>
    <t>DE 6 actividades programadas se realizaron 5, se verifica su ejecucion en los informes de los meses enero, febrero y marzo.</t>
  </si>
  <si>
    <t>Para este periodo no sedetermino meta.</t>
  </si>
  <si>
    <t>LAs evidencas son corcordantes con las actividades propuestas</t>
  </si>
  <si>
    <t xml:space="preserve">De acuerdo con el documento "Informe Acuerdos de Gestión Marzo 2021" y las evidencias que lo soportan se tienen los siguientes resultados : Al 30 de marzo  no se tiene respuesta de las evaluaciones de la vigencia 2020 solicitadas a la Dirección General tanto de los Gerentes Públicos como de los funcionarios de Libre Nombramiento y Remoción. De la vigencia 2021 sobre los Gerentes Públicos se tiene copia de la Concertación de 21 Direcciones Territoriales, Secretaria General y de la Subdirección de Cartografía. De los funcionarios de Libre Nombramiento y Remoción para la vigencia 2021, se tiene copia de las Oficinas Asesora Jurídica y de Planeación y de la Secretaria de la D. General._x000D_
</t>
  </si>
  <si>
    <t>Sin meta asignada para el periodo, sin evidencias de ejecución de la actividad.</t>
  </si>
  <si>
    <t xml:space="preserve">Se verifica ejecución de la acividad mediante el Informe acuerdos de gestión julio 2021 y correos de envío discriminado calificaciones a Directores Territoriales 06/07/2021. </t>
  </si>
  <si>
    <t xml:space="preserve"> Ejecutar el proceso de nómina.</t>
  </si>
  <si>
    <t>Archivo de nomina</t>
  </si>
  <si>
    <t>Durante el primer trimestre de 2021 se ha llevado a cabo el proceso de nómina sin novedad.</t>
  </si>
  <si>
    <t>Durante el segundo trimestre de 2021 se ha llevado a cabo el proceso de nómina sin novedad.</t>
  </si>
  <si>
    <t>Durante el tercer trimestre de 2021 se ha llevado a cabo el proceso de nómina sin novedad.</t>
  </si>
  <si>
    <t>Con las evidencias aportadas se evidencia el cumplimiento del proceso de nomina.</t>
  </si>
  <si>
    <t>El proceso de nomina para el periodo  ha ejecutado sin contra tiempos y con el respectivo seguimiento elproceso. Evidencia su ejecucion  con registros Ra 10 primas semetrrales, Ra 11 nomina de junio, reporte de junio e  el informe mensual de seguimiento, entre otros</t>
  </si>
  <si>
    <t>Se validan procesos de nomina del trimestre</t>
  </si>
  <si>
    <t>De acuerdo con las evidencias suministradas y con el documento "Informe de Gestión proceso de nomina Sede Central" de los meses de enero, febrero y marzo se observa que este proceso se ha desarrollado sin contratiempos al cual se le realiza el respectivo seguimiento.</t>
  </si>
  <si>
    <t>De acuerdo con las evidencias suministradas se observa que el GIT Gestión del Talento Humano ha realizado seguimiento al proceso de nómina, para los meses de abril, mayo y junio y el documento "Informe mensual de seguimiento proceso nómina" en donde se presenta de forma detallada el proceso realizado.</t>
  </si>
  <si>
    <t>Se verifica la ejecución del proceso de nómina mediante Informe mensual de seguimiento proceso de nómina de julio, agosto y septiembre 2021.</t>
  </si>
  <si>
    <t>Realizar la política del conocimiento</t>
  </si>
  <si>
    <t>Documento con la Política</t>
  </si>
  <si>
    <t>Esta actividad se encuentra programada para el siguiente Trimestre</t>
  </si>
  <si>
    <t>Se validó que se cuenta con la política de conocimiento e innovación</t>
  </si>
  <si>
    <t>Esta actividad se ejecutó en el segundo trimestre</t>
  </si>
  <si>
    <t>En este periodo no tiene programacion de actividad</t>
  </si>
  <si>
    <t>Con evidencias: Análisis experiencias entidades externas _ Transferencia del Conocimiento. Registro de documentos y páginas  consultadas.  y con   la     PL-DEP-07  GESTION DEL CONOCIMIENTO Y LA INNOVACIÓN se  verifico la existenca de la politica en elIGAC</t>
  </si>
  <si>
    <t>Sin meta asignada para el trimestre y sin evidencias de ejecución de la actividad.</t>
  </si>
  <si>
    <t>De acuerdo con las evidencias suministradas y los documentos: "Análisis experiencias entidades externas _ Transferencia del Conocimiento" y el Código: PL-DEP-07 Gestión del concimiento y la innovación se observa que se establecen lineamientos respecto a la política de gestión del conocimiento.</t>
  </si>
  <si>
    <t>Actividad adelantada en segundo trimestre.</t>
  </si>
  <si>
    <t>Plan Institucional de Capacitación</t>
  </si>
  <si>
    <t>Aprobar, adoptar y  publicar el Plan Institucional de Capacitación</t>
  </si>
  <si>
    <t xml:space="preserve">En el primer trimestre se aprobó en el comité de Institucional de Gestión del Desempeño el 29 de 2021, se adoptó mediante Res. No. 97 de 2021, adoptó y publicó el Plan Institucional de Capacitación 2021 através de Comunicación Interna el 17 de febrero de 2021. </t>
  </si>
  <si>
    <t>Con el plan Institucional de Capacitación,  Res. No. 99 de 2021,  y  Comunicación Interna el 17 de febrero de 2021 se evidencia el cumplimento  de la meta.</t>
  </si>
  <si>
    <t>La meta fue ejecutada en ellprimer periodo</t>
  </si>
  <si>
    <t>El plan Institucional de Capacitación fue aprobado y adoptado mediante la Resolución 99 de 2021, así mismo fue comunicado mediante correo electrónico del 17 de febrero de 2021, por lo tanto se observa la ejecución de la actividad.</t>
  </si>
  <si>
    <t>Actividad ejecutada en el primert trimestre.</t>
  </si>
  <si>
    <t>Ejecutar el Plan de Trabajo 2021 del Plan Institucional de Capacitación</t>
  </si>
  <si>
    <t xml:space="preserve">De las 13 actividades programadas en el primer trimestre, se ejecutaron 7. En los informes mensuales que se adjuntan a la carpeta compartida se indican las actividades programadas, ejecutas y pendientes, las cuáles serán reprogramadas para el próximo trimestre. </t>
  </si>
  <si>
    <t xml:space="preserve">De 42 capacitaciones programadas para el trimestre se dio cumplimiento a 29 capacitaciones.  quedando pendiente 11 actividades, debido a que: 1.  Algunas se encuentran en proceso con las universidades Nacional y Distrital. 2.  Otras se reprogramaron las fechas de acuerdo con la disponibilidad de los docentes de las universidades y 3.  Por solicitud de las áreas se realizó la reprogramación. _x000D_
Adicionalmente en este trimestre se reporta dos actividades pendientes del primer trimestre: 1. Normatividad procesos de Talento Humano. 2. Lenguaje Claro._x000D_
</t>
  </si>
  <si>
    <t>Durante el tercer trimestre se realizaron 26 actividades de las 30 programadas, las actividades programadas pendientes son: Gobierno TI_x000D_
_x000D_
Manejo de software que permita la captura, edición, análisis, tratamiento, diseño, publicación e impresión de información geográfica (se cancela)_x000D_
_x000D_
Sistema Nacional Catastral (cancelada)_x000D_
Cursos en la plataforma Telecentro (Actualmente se encuentran en construcción con la Universidad Distrital los cursos de Código de Integridad y situaciones administrativas, el curso de inducción y reinducción institucional se encuentra en actualización. Cursos que se esperan divulgar a través de comunicación interna a partir del mes de octubre. Por otro lado, se encuentra en planeación la creación en Telecentro de; Reporte de salida a campo, Ausentismo Laboral y Resolución</t>
  </si>
  <si>
    <t>En la vigencia 2021 no se ejecutaron 6 actividades de las programadas en el PAA:*Trabajo en alturas: el SENA canceló la actividad en la cual estaba como participante un funcionario de la Subdirección Administrativa y Financiera.*Lengua de señas: El proveedor no acpetó condiciones en la plataforma SECOP para dar continuidad con el proceso contractual  Y las 3 siguientes fueron canceladas por la Dirección de Tecnología: *Anonimización de  datos, *Administración de centro de datos e *Interoperabilidades de sistemas de información en X-Road.</t>
  </si>
  <si>
    <t xml:space="preserve">Con las evidencias cargadas en la carpeta compartida se indican las actividades programadas, ejecutas y pendientes, las cuáles serán reprogramadas para el próximo trimestre. </t>
  </si>
  <si>
    <t>Se evidencia la ejecución de la meta con base de datos PIC, matriz de seguimientos, convocatorias,  y registros  de cada una de las actividades, pudiendose comprobar laimplementación de laactividad</t>
  </si>
  <si>
    <t>De acuerdo con las evidencias suministradas y el documento "Informe Plan Institucional de Capacitación" de los meses de enero, febrero, marzo y las respectivas evidencias que los soportan se observa el avance de las diferentes actividades y tematicas contemplados en el plan.</t>
  </si>
  <si>
    <t xml:space="preserve">De acuerdo con las evidencias suministradas se evidencia ejecución deL Plan Institucional de Capacitación mediante las convocatorias realizadas para participar en cursos como  Comisión de personal, Acoso laboral, Gestión del cambio, Accidentes, incidentes y enfermedades laborales, Brigadas de emergencia, entre otros los cuales se desarrollaron con la plataforma TELECENTRO._x000D_
</t>
  </si>
  <si>
    <t>Se verifica su ejecución mediante los Informes de Gestión del Plan Institucional de Capacitación de los meses de julio, agosto y septiembre de 2021.</t>
  </si>
  <si>
    <t>Bienestar y Sistema de Gestión de Seguridad y Salud en el Trabajo</t>
  </si>
  <si>
    <t>Plan de Incentivos Institucionales</t>
  </si>
  <si>
    <t>Aprobar, adoptar y  publicar el Plan de Incentivos Institucionales</t>
  </si>
  <si>
    <t xml:space="preserve">En el primer trimestre se aprobó en el comité de Institucional de Gestión del Desempeño el 29 de 2021, adoptó mediante Res. No. 98 de 2021 y publicó el Plan de Incentivos Institucionales 2021, a través de Comunicación Interna el 17 de febrero de 2021. </t>
  </si>
  <si>
    <t>Con el plan Incentivos Institucionales,  Res. No. 98 de 2021,  y  Comunicación Interna el 17 de febrero de 2021 se evidencia el cumplimento  de la meta.</t>
  </si>
  <si>
    <t>No se cuenta con meta, ya  que la actividad fue ejecutada en su totalidad en el primer periodo</t>
  </si>
  <si>
    <t>El plan de Incentivos Institucionales 2021 fue aprobado y adoptado mediante la Resolución 99 de 2021, así mismo fue comunicado mediante correo electrónico del 17 de febrero de 2021, por lo tanto se observa la ejecución de la actividad.</t>
  </si>
  <si>
    <t>Ejecutar el Plan de Trabajo 2021 del Plan de Incentivos Institucionales</t>
  </si>
  <si>
    <t xml:space="preserve">Durante el primer semestre se realizó parcialmente el desarrollo de las 2 actividades programadas para el trimestre: Incentivos Equipos de Trabajo: Debido al proceso de revisión y solicitud de ajustes a la propuesta de la convocatoria para participar del proceso de inscripción de Equipos de Trabajo, se solicitó el 30 de marzo de 2021, el diseño de la pieza comunicativa y cartilla para llevar dar a conocer los lineamientos a publicar. _x000D_
Incentivos para la Paz: El 29 de marzo de 2021, se solicitó a la Oficina de Difusión y Mercado,  el diseño de la pieza comunicativa para la Conmemoración del día Nacional de la Memoria y Solidaridad con las Víctimas,  donde se celebra cada 9 de abril desde que se aprobó la Ley 1448 de 2011.  </t>
  </si>
  <si>
    <t xml:space="preserve">De 4 actividades programadas para el trimestre, se dio cumplimiento a 3 actividades, quedando pendiente una actividad:  "Mejor gerente público", debido a la entrega por parte de la oficina de planeación del listado de evaluaciones definitivas del periodo 2020._x000D_
Adicionalmente en este  trimestre se reporta dos  actividades  pendientes del primer trimestre:. 1. Mejores Equipos de Trabajo. 2.  Incentivos para la paz y se adelantaron dos actividades proyectadas para los meses de noviembre:  1.  Mejores funcionarios de carrera. 2. Mejores funcionarios de los niveles asistencias, técnico y profesional._x000D_
</t>
  </si>
  <si>
    <t>Durante el tercer trimestre se realizaron 2 actividades de los trimestres anteriores, 1 actividad de este trimestre y 1 actividad del cuarto trimestre. Queda pendiente la actividad: Mejor Gerente Público.</t>
  </si>
  <si>
    <t>Durante el cuarto trimestre se realizaró 1 actividad.</t>
  </si>
  <si>
    <t>Se evidencia el cumplimiento parcial el desarrollo de las actividades programadas</t>
  </si>
  <si>
    <t>Con resolucion N° 295 de 2021, convocaatorias,  reporte mejor equipo de trabajo, informe - Incentivos, entre otros, se evidencia elcumplimiento del plan de trabajo</t>
  </si>
  <si>
    <t>Las evidencas corresponden</t>
  </si>
  <si>
    <t>No se presentan evidencias que den cuenta de la ejecución de las actividades que hacen parte del Plan de Incentivos Institucionales 2021</t>
  </si>
  <si>
    <t>De acuerdo con las evidencias suministradas se observa que se ha dado cumplimiento al Plan de Incentivos Institucionales por medio de actividades como: la expedición de la Resolución No. 295 de 2021 por medio de la cual se proclaman los mejores funcionarios de carrera administrativa del Instituto Geográfico Agustín Codazzi – IGAC.</t>
  </si>
  <si>
    <t>Se verifica la ejecución de la actividad con los Informes Plan de Incentivos correspondientes a los meses de agosto y septiembre de 2021 y sus evidencias.</t>
  </si>
  <si>
    <t>Plan de Bienestar Institucional</t>
  </si>
  <si>
    <t>Aprobar, adoptar y  publicar el Plan de Bienestar Institucionales</t>
  </si>
  <si>
    <t xml:space="preserve">En el primer trimestre se aprobó en el  comité de Institucional de Gestión del Desempeño el 29 de 2021, y se adoptó mediante Res. No. 98 de 2021 y publicó el Plan de Bienestar Institucionales 2021, a través de Comunicación Interna el 17 de febrero de 2021. </t>
  </si>
  <si>
    <t>Con el plan de Bienestar Institucional,  Res. No. 98 de 2021,  y  Comunicación Interna el 17 de febrero de 2021 se evidencia el cumplimento  de la meta</t>
  </si>
  <si>
    <t>Meta obtenida en el primer trimestre</t>
  </si>
  <si>
    <t>El plan de Bienestar Institucional fue aprobado y adoptado mediante la Resolución 99 de 2021, así mismo fue comunicado mediante correo electrónico del 17 de febrero de 2021, por lo tanto se observa la ejecución de la actividad.</t>
  </si>
  <si>
    <t>Actividad efectuada en el primer trimestre</t>
  </si>
  <si>
    <t>Ejecutar el Plan de Trabajo 2021 del Plan de Bienestar Institucionales</t>
  </si>
  <si>
    <t>De las 16 actividades programadas en el primer trimestre, se ejecutaron 14. No ejecutaron 1.  Caminatas (IDRD no contaba con programación).  2.  Taller de artes y artesanías, se realizará el 21 de abril, debido a que no se contaba con el presupuesto para el desarrollo del Plan de Bienestar.</t>
  </si>
  <si>
    <t xml:space="preserve">De 29 actividades programadas para el trimestre se dio cumplimiento a 27 actividades, quedan pendiente 2 actividades:  1.  Caminatas. 2. Rincón de la lectura._x000D_
Adicionalmente en este trimestre se reporta dos actividades pendientes del primer trimestre: 1. caminatas. 2. Taller de artesanias._x000D_
</t>
  </si>
  <si>
    <t>Durante el tercer trimestre se realizaron las 22 actividades programadas, y se realizó una actividad que se tenia pendiente del primer trimestre, queda pendiente la actividad: Olimpiadas</t>
  </si>
  <si>
    <t>Durante el cuarto trimestre se realizaron 16 actividades el Plan de Bienestar</t>
  </si>
  <si>
    <t>las 2 activideas no implementadas de 16 no fueron ejecutadas por falta de presupuesto y fueron reproramadas</t>
  </si>
  <si>
    <t>Se evidencia el cumplimiento del  plan de trabaj y de dos actividades pendientes con: convocatorias a los diferentes eventos, reportes de vacantes, solicitudes de cancelación RPCA, informes mensuales de seguimiento, matriz de pprocesos de calidad TH plan, entre otros</t>
  </si>
  <si>
    <t>Se evidencias 22 actividades que dan cumplimiento</t>
  </si>
  <si>
    <t>Se validan las evidencias</t>
  </si>
  <si>
    <t>De acuerdo con las evidencias suministradas y el documento "Informe plan de bienestar laboral e incentivos" de los meses de enero, febrero y marzo se describen las actividades desarrolladas en pro del bienestar de los colaboradores del Instituto, así mismo se adjuntan las evidencias de citación a reuniones, piezas divulgativas y demás.</t>
  </si>
  <si>
    <t xml:space="preserve">De acuerdo con las evidencias suministradas se oberva la ejecución del Plan de Bienestar Institucional con actividades como: Intervención Clima Laboral, Reconocimiento Día de la familia, Caminatas, Talleres de artes, Promoción de los grupos culturales y musical - IGAC, Tardes de bienestar_x000D_
</t>
  </si>
  <si>
    <t>Se evidencia ejecución de la actividad mediate los Informes del Plan de Bienestar Laboral de julio, agosto y septiembre de 2021.</t>
  </si>
  <si>
    <t>Aprobar, adoptar y  publicar el Plan de Trabajo Anual en Seguridad y Salud en el Trabajo</t>
  </si>
  <si>
    <t xml:space="preserve">En el primer trimestre se aprobó en el comité de Institucional de Gestión del Desempeño el 29 de 2021, se adoptó mediante Res. No. 100 de 2021 y se publicó el Plan de Trabajo Anual en Seguridad y Salud en el Trabajo 2021, a través de Comunicación Interna el 17 de febrero de 2021. </t>
  </si>
  <si>
    <t>Con el PLan de Trabajo Anual en Seguridad y Salud en el Trabajo,  Res. No. 100 de 2021,  y  Comunicación Interna del 17 de febrero de 2021 se evidencia el cumplimento  de la meta.</t>
  </si>
  <si>
    <t>Actividadejecutada en el primer trimestre</t>
  </si>
  <si>
    <t>El plan de trabajo anual en seguridad y salud en el trabajo fue aprobado y adoptado mediante la Resolución 99 de 2021, así mismo fue comunicado mediante correo electrónico del 17 de febrero de 2021, por lo tanto se observa la ejecución de la actividad.</t>
  </si>
  <si>
    <t>Sin meta asignada para el Trimestre.</t>
  </si>
  <si>
    <t>Ejecutar el Plan de Trabajo 2021 del Plan de Trabajo Anual en Seguridad y Salud en el Trabajo</t>
  </si>
  <si>
    <t xml:space="preserve">De las 69 actividades programadas en el primer trimestre, se ejecutaron 60. En los informes mensuales que se adjuntan a la carpeta compartida se indican las actividades programadas, ejecutas y pendientes _x000D_
_x000D_
Las nueve (9) actividades faltantes, no se realizaron debido a variables externas que no dependían del proceso, como: Manejo de la ARL, presupuesto, y aislamiento preventivo por el Covid – 19 de los funcionarios (brigadistas y miembros del Copasst), entre otras. </t>
  </si>
  <si>
    <t xml:space="preserve">De las  60 actividades programadas para el trimestre se dio cumplimiento a 59 actividades. _x000D_
Adicional se ejectuo de los meses anteriores la actividad: " Ejecutar las inspecciones de botiquines, extintores, camillas de emergencias e infraestructura a nivel nacional, y levantar la matriz de necesidades._x000D_
</t>
  </si>
  <si>
    <t>De las 50 actividades programadas para el tercer trimestre se ejecutaron 38 quedando pendiente: 1. Revisión y ajuste de procedimientos e instructivos internos de Seguridad y Salud en el Trabajo. 2. Tips: reporte oportuno de accidentes de trabajo, reporte de salida a campo, reporte de condiciones inseguras  3. Auditoría Interna Anual Seguimiento de casos sintomáticos por resultados de encuesta DME . 4 Seguimiento de casos sintomáticos por resultados de encuesta DME . 5.  Acompañamiento casos por enfermedad laboral y común (trastornos musculoesqueléticos).,  Sigue sin cumplir de meses anteriores: 1.  Socialización de la política del IGAC para la prevención del consumo de sustancias psicoactivas. 2 procedimientos. 3  Revisión actualización e implementación del SVE en Riesgo Biomecánicon (proc</t>
  </si>
  <si>
    <t>En la vigencia 2021  no se ejecutaron las siguientes actividades de las programadas en el PAA:     1. Revisión/actualización procedimiento para evaluación y selección de proveedores, contratistas y adquisiciones. 2. Revisión y ajuste de procedimientos e instructivos internos de Seguridad y Salud en el Trabajo. 3. Gestionar en conjunto con el GIT Servicios administrativos el manual de mantenimiento periódico de las instalaciones, los equipos, máquinas y herramientas frente al SG-SST. 4. Realizar entrega de los Elementos de Protección Personal (EPP). 5. Socialización de la política del IGAC para la prevención del consumo de sustancias psicoactivas. 6. Revisión, actualización e implementación del SVE en Riesgo Biomecánico.  7.. Revisión, actualización e implementación del SVE en Riesgo Psicos</t>
  </si>
  <si>
    <t>De 69 actividades programas se ejecutaron 60, lo cual se evidencia en los arcivos en el Drive</t>
  </si>
  <si>
    <t xml:space="preserve">Aporta evidencias que demuestran  la ejecución del plan(inspecciones de botiquines, extintores, camillas de emergencias e infraestructura a nivel nacional, y levantar la matriz de necesidades.)_x000D_
</t>
  </si>
  <si>
    <t>Se validan las evidencias aportadas</t>
  </si>
  <si>
    <t>De acuerdo con las evidencias suministradas y el documento "Informe de gestión seguridad y salud en el trabajo" de los meses  de enero, febrero y marzo y las respectivas evidencias que lo soportan se observa la ejecución de las actividades establecidas en el plan.</t>
  </si>
  <si>
    <t>De acuerdo con las evidencias suministradas se observa la ejecución del Plan de Trabajo en Seguridad y Salud en el Trabajo, con el desarrollo de las siguientes capacitaciones:  Uso adecuado de equipos y elementos para trabajo en alturas, Salud Mental, Manejo de sustancias Químicas, Comunicación asertiva, entre otras.</t>
  </si>
  <si>
    <t>Se observa avance de la actividad a través de los informes de gestión de Seguridad y Salud en el Trabajo correspondientes a los meses de julio, agosto y septiembre de 2021.</t>
  </si>
  <si>
    <t>Esta actividad esta programada para el siguiente trimestre</t>
  </si>
  <si>
    <t>Esta actividad se desarrollara en el tercer y cuarto trimestre</t>
  </si>
  <si>
    <t>Durante el tercer trimestre se dasarrollo el cronograma de actualización de los documentos del SGI del proceso</t>
  </si>
  <si>
    <t>No se logro actualizar toda la información documentada del SGI del proceso (https://www.igac.gov.co/es/listado-maestro-de-documentos?shs_term_node_tid_depth=195&amp;field_tipo_de_documento_tid=All&amp;title=&amp;field_codigo_value=)</t>
  </si>
  <si>
    <t>Para ete periodo no tiene determinada meta</t>
  </si>
  <si>
    <t>Se valida con cronograma</t>
  </si>
  <si>
    <t>Sin meta asignada para el trimestre, sin evidencias de ejecución de las actividades.</t>
  </si>
  <si>
    <t>Se verifica la actividad con el Cronograma Documental de Talento Humano.</t>
  </si>
  <si>
    <t>Se realizó el reporte de las actividades del Plan Anticorrupción</t>
  </si>
  <si>
    <t>Se realizó el reporte de las actividades del Plan Anticorrupción y Plan de Acciòn</t>
  </si>
  <si>
    <t>Se cumplio  con las actividades determinadas en el plan anticorrupción evidenciandose en reporte, informes y en la herramienta Planigac, seguimiento trimestral al Plan Anticorrupcion</t>
  </si>
  <si>
    <t>Se evidencia la ejecución de la actividad en, reporte e  informes en la herramienta Planigac, seguimiento trimestral al Plan Anticorrupcion</t>
  </si>
  <si>
    <t>Se evidencias las actividades de PAA Y RIESGOS</t>
  </si>
  <si>
    <t>Se evidencia con reporte de las actividades del Plan Anticorrupción y Plan de Acciòn</t>
  </si>
  <si>
    <t>De acuerdo con las evidencias suministradas y correo electrónico del 14 de abril de 2020 se realiza entrega de parte del GIT Gestión Humana del avance realizado a la ejecución de las actividades contempladas en el plan anticorrupción a la Oficina Asesora de planaeación</t>
  </si>
  <si>
    <t>De acuerdo con las evidencias suministradas se observa seguimiento en el archivo denominado "Seguimiento_segundo_trimestre_Plan_anticorrupcion_y_de_atencion_al_ciudadano_2021_v2"</t>
  </si>
  <si>
    <t>Se evidencia ejecución de actividades en Planigac PAA y Riesgos.</t>
  </si>
  <si>
    <t>Esta actividad esta programada para tercer trimestre</t>
  </si>
  <si>
    <t xml:space="preserve">Esta actividad se desarrollará en el tercer trimestre </t>
  </si>
  <si>
    <t>Durante el trimestre se desarrollo mesa de trabajo con la OAP para identificar las acciones de mejora relaciona al cumplimiento del FURAG</t>
  </si>
  <si>
    <t>Esta actividad fue desarrollada en el tercer trimestre</t>
  </si>
  <si>
    <t>No se determmino meta para el primer trimestre</t>
  </si>
  <si>
    <t>No se determmino meta para el segndo trimestre</t>
  </si>
  <si>
    <t>La evidencia corresponde a la actividad propuesta</t>
  </si>
  <si>
    <t xml:space="preserve">Se observa ejecución de la actividad mediante correo del 13/07/2021 sobre preparación FURAG remisión formato de preguntas y respuestas. </t>
  </si>
  <si>
    <t>Esta actividad esta programada para el tercer trimestre</t>
  </si>
  <si>
    <t>Se han realizado la implementación de las acciones de mejora relacionadas al cumplimiento del FURAG</t>
  </si>
  <si>
    <t>Meta pprogramada para el tercer trimestre</t>
  </si>
  <si>
    <t>Se evidencia ejecución de la actividad mediante excel de preparación FURAG que contiene las acciones relacionadas.</t>
  </si>
  <si>
    <t>Esta actividad se reprogramo para el cuarto trimestre</t>
  </si>
  <si>
    <t>Meta programada para el siguiente trimestre</t>
  </si>
  <si>
    <t>La evidencia cumple</t>
  </si>
  <si>
    <t>No se programó meta para tercer trimestre.</t>
  </si>
  <si>
    <t>Gestión Disciplinaria</t>
  </si>
  <si>
    <t>Procesos disciplinarios en curso</t>
  </si>
  <si>
    <t>Control Interno</t>
  </si>
  <si>
    <t xml:space="preserve">Proferir los actos administrativos necesarios para impulsar y adoptar decisiones de fondo en curso de los procesos de competencia del GIT Control Disciplinario. </t>
  </si>
  <si>
    <t xml:space="preserve">Cuadro resumen de los procesos disciplinarios en curso </t>
  </si>
  <si>
    <t>Oficina de Control Interno Disciplinario</t>
  </si>
  <si>
    <t>Porcentaje procesos disciplinarios tramitados</t>
  </si>
  <si>
    <t>Durante el primer trimestre se profirieron los actos administrativos necesarios para impulsar y adoptar decisiones de fondo en curso de los procesos de competencia</t>
  </si>
  <si>
    <t>Durante el segundo trimestre se profirieron los actos administrativos necesarios para impulsar y adoptar decisiones de fondo en curso de los procesos de competencia</t>
  </si>
  <si>
    <t>Durante el tercer trimestre se profirieron los actos administrativos necesarios para impulsar y adoptar decisiones de fondo en curso de los procesos de competencia</t>
  </si>
  <si>
    <t>Durante el cuarto trimestre se profirieron los actos administrativos necesarios para impulsar y adoptar decisiones de fondo en curso de los procesos de competencia</t>
  </si>
  <si>
    <t>Se verifico los archivos “Cuadro resumen de los procesos disciplinarios en curso” de los meses de enero febrero mazo y el informe de estado por proceso.</t>
  </si>
  <si>
    <t>se verificaron los archivos: cuadro de procesos, informe general de proceso disciplinarios y relación de autos proferidos junio en cumplimiento del resumen de los procesos disciplinarios en curso</t>
  </si>
  <si>
    <t xml:space="preserve">Concepto Favorable </t>
  </si>
  <si>
    <t>De acuerdo con las evidencias presentadas: "cuadro resumen de los procesos disciplinarios en curso en donde se encuentra la información de sede central y direcciones territoriales para el 2021 se han realizado 13 investigaciones y se tienen 611 procesos, además se presenta informe del estado de los procesos con corte al 20 de marzo de 2021</t>
  </si>
  <si>
    <t>De acuerdo con las evidencias presentadas: "cuadro resumen de los procesos disciplinarios en curso en donde se encuentra la información de sede central y direcciones territoriales, el acumulado de procesos hasta el 30 de mayo 2021 se han realizado 597 procesos en Sede Central y 7 en Direcciones Territoriales, además se presenta informe del estado de los procesos con corte al 15 de junio de 2021. También se presenta relación de 32 autos proferidos en las diferentes etapas de los procesos que se encuentran en curso.</t>
  </si>
  <si>
    <t>De acuerdo con las evidencias suministradas, "Autos julio, agosto, septiembre" se observa que durante el trimestre se profireron autos de inicio, pruebas y cierre distribuidos de la siguiente manera 26 en julio, 17 en agosto y 31 en septiembre.</t>
  </si>
  <si>
    <t xml:space="preserve">Practicar las pruebas y diligencias ordenadas en curso de los procesos de competencia del GIT Control Disciplinario. </t>
  </si>
  <si>
    <t>Cuadro resumen de pruebas practicadas, según el expediente</t>
  </si>
  <si>
    <t xml:space="preserve">Durante el primer trimestre se practicaron las pruebas y diligencias ordenadas en curso de los procesos de competencia </t>
  </si>
  <si>
    <t xml:space="preserve">Durante el segundo trimestre se practicaron las pruebas y diligencias ordenadas en curso de los procesos de competencia </t>
  </si>
  <si>
    <t xml:space="preserve">Durante el tercer trimestre se practicaron las pruebas y diligencias ordenadas en curso de los procesos de competencia </t>
  </si>
  <si>
    <t>Se verifico el archivo pruebas practicadas primer trimestre.</t>
  </si>
  <si>
    <t>se verificaron los archivos: solicitud pruebas 2021 corte abril, solicitud pruebas corte mayo, solicitudes de pruebas a junio en cumplimiento del Cuadro resumen de pruebas practicadas, según el expediente.</t>
  </si>
  <si>
    <t>De acuerdo con el archivo pruebas practicadas para el primer trimestre se han realizado 55 pruebas tanto a las diferentes territoriales como a la sede central, atendiendo los terminos fijados en la ley.</t>
  </si>
  <si>
    <t>De acuerdo con las evidencias suministradas se presenta herramienta de monitoreo y seguimiento denominada"Solicitud pruebas" de los meses de abril, mayo y junio en donde se registra las actividades realizadas  respecto a las pruebas y diligencias de los procesos en curso.</t>
  </si>
  <si>
    <t>De acuerdo con las evidencias suministradas,"diligencias practicadas julio-agosto, solicitud pruebas julio-agosto, septiembre" se observa que se realizaron 9 diligencias y se solicitaron pruebas en 68 oportunidades.</t>
  </si>
  <si>
    <t>Realizar seguimiento mensual al impulso dado a los procesos disciplinarios que son adelantados en las Direcciones Territoriales.</t>
  </si>
  <si>
    <t xml:space="preserve">Correos electrónicos de verificación del seguimiento mensual a los procesos disciplinarios. </t>
  </si>
  <si>
    <t>Durante el primer trimestre se realizó seguimiento vía telefonica y por correo electrónico al impulso dado a los procesos disciplinarios que son adelantados en las Direcciones Territoriales.</t>
  </si>
  <si>
    <t>Durante el segundo trimestre se realizó seguimiento vía telefonica y por correo electrónico al impulso dado a los procesos disciplinarios que son adelantados en las Direcciones Territoriales.</t>
  </si>
  <si>
    <t>Durante los meses de julio y agosto se realizó seguimiento vía telefonica y en el mes de septiembre por instrucción del nuevo jefe del area se realizó seguimiento por correo electrónico al impulso dado a los procesos disciplinarios que son adelantados en las Direcciones Territoriales.</t>
  </si>
  <si>
    <t>Durante el cuarto trimestre se realizó seguimiento al impulso dado a los procesos disciplinarios que son adelantados en las Direcciones Territoriales.</t>
  </si>
  <si>
    <t>se verificaron 10 archivos con correos enviados a las territoriales con correos electrónicos de seguimiento a los procesos disciplinarios.</t>
  </si>
  <si>
    <t>se verificaron los archivos: Seguimiento Procesos territorial Cauca JUNIO, Seguimiento TERRITORIAL CAUCA 2, Seguimiento territorial cauca, Seguimiento territorial Cundinamarca, seguimiento territorial risaralda junio, Seguimiento Territorial Risaralda, Seguimiento territorial Tolima en cumplimiento de Correos electrónicos de verificación del seguimiento mensual a los procesos disciplinarios.</t>
  </si>
  <si>
    <t>De acuerdo con los soportes emtregados se observan correos de seguimiento a los procesos en curso de las direcciones territoriales : Cundinamarca, Norte de Santander, Risaralda, Cauca, Tolima, los cuales fueron enviados en los meses de febrero y marzo.</t>
  </si>
  <si>
    <t>De acuerdo con las evidencias suministradas se observa seguimiento a los procesos disciplinarios en curso de las Direcciones Territoriales : Cauca con correos electrónicos de fecha 18-06-2021, 15-06-2021. Cundinamarca con correos electrónicos de fecha 15-06-2021, 18-05-2021, 09-04-2021 y Risaralda con correos electrónicos de fecha 17-06-2021, 15-06-2021, 18-05-2021 y Tolima con correo electrónico 18-05-2021.</t>
  </si>
  <si>
    <t>De acuerdo con las evidencias suministradas," seguimiento septiembre Norte de Santander, Seguimiento septiembre Tolima" se observa el monitoreo realizado a estas direcciones territoriales ejecutando la actividad.</t>
  </si>
  <si>
    <t>Sensibilizaciones y socializaciones a servidores públicos y contratistas del IGAC sobre normatividad disciplinaria vigente y Código de Integridad</t>
  </si>
  <si>
    <t>Sensibilizar y socializar a servidores públicos y contratistas vinculados al IGAC sobre el contenido y alcance de la normatividad disciplinaria vigente.</t>
  </si>
  <si>
    <t xml:space="preserve">Registros de asistencia, convocatoria a reunión y/o correos electrónicos enviados con información sobre normatividad disciplinaria vigente y el Código de Integridad </t>
  </si>
  <si>
    <t>Actividades de socialización y sensibilización</t>
  </si>
  <si>
    <t xml:space="preserve">Durante el primer trimestre se se realizaron 3 piezas de sensibilización a servidores públicos y contratistas vinculados al IGAC </t>
  </si>
  <si>
    <t xml:space="preserve">Durante el segundo trimestre se se realizaron 3 piezas de sensibilización a servidores públicos y contratistas vinculados al IGAC </t>
  </si>
  <si>
    <t>Durante este trimestre no se realizaron sensiblizaciones o socializaciones a los a servidores públicos y contratistas vinculados al IGAC sobre el contenido y alcance de la normatividad disciplinaria vigente, de igual manera, en los anteriores trimestre se habian realizado de mas actividades</t>
  </si>
  <si>
    <t>Durante el cuarto trimestre se se realizaron 4 piezas de sensibilización a servidores públicos y contratistas vinculados al IGAC y se llevo a cabo una capacitación con los servidores de la Oficina de Relación con el Ciudadano</t>
  </si>
  <si>
    <t>Verificado el cargue de evidencias</t>
  </si>
  <si>
    <t>se verificaron los archivos: Código de integridad junio, código de integridad mayo 1 (1) y Correo integridad mayo 2 (1) en cumplimiento de los registros de asistencia, convocatoria a reunión y/o correos electrónicos enviados con información sobre normatividad disciplinaria vigente y el Código de Integridad.</t>
  </si>
  <si>
    <t>se verificó que en los trimestres anteriores se realizaron actividades de más. Se recomienda al proceso completar la actividad según la programación establecida.</t>
  </si>
  <si>
    <t>De acuerdo con los soportes se observan 3 piezas de sensibilización remitidas a los servidores de la entidad mediante correos 04 de febrero, 22 de febrero y 01 de marzo.</t>
  </si>
  <si>
    <t>De acuerdo con las evidencias suministradas se observan 3 piezas de sensibilización y socialización, las cuales fueron enviadas vía correo electrónico relacionadas con el Código de Integridad  el 11-06-2021 y el 28-05-2021, además se comunico ampliación de tiempos para realizar el curso integridad, transparencia lucha contra la corrupción el 05-05-2021.</t>
  </si>
  <si>
    <t>No se presentan evidencias de ejecución de la actividad durante el trimestre</t>
  </si>
  <si>
    <t>Esta actividad se desarrollará en los siguientes trimestres</t>
  </si>
  <si>
    <t>Esta actividad se desarrollará en tercer trimestre</t>
  </si>
  <si>
    <t xml:space="preserve">Mediante mesa de trabajo con la OAP se realizó un cronograma de actualización de la información documentada del SGI del proceso. </t>
  </si>
  <si>
    <t>Durante el cuarto trimestre se actualizó el procedimiento el cual fue remitido al responsable de la OAP para su aprobación y cargue en el listado maestro, adicionalmente se actualizó la caracterizació del proceso https://www.igac.gov.co/es/listado-maestro-de-documentos?shs_term_node_tid_depth=202&amp;field_tipo_de_documento_tid=All&amp;title=&amp;field_codigo_value=</t>
  </si>
  <si>
    <t>no programada para el primer trimestre</t>
  </si>
  <si>
    <t>Sin meta asignada para el trimestre, sin evidencias de desarrollo de la actividad.</t>
  </si>
  <si>
    <t>De acuerdo con las evidencias suministradas, "cronograma de actualización de la documentación del proceso se observar el avance de la actividad.</t>
  </si>
  <si>
    <t xml:space="preserve">Mediante el diligenciamiento de PLANIGAC para el primer trimestre se realiza el seguimiento a los controles de los riesgos del proceso </t>
  </si>
  <si>
    <t xml:space="preserve">Mediante el diligenciamiento de PLANIGAC para el segundo trimestre se realiza el seguimiento a los controles de los riesgos del proceso </t>
  </si>
  <si>
    <t xml:space="preserve">Mediante el diligenciamiento de PLANIGAC para el tercer trimestre se realiza el seguimiento a los controles de los riesgos del proceso </t>
  </si>
  <si>
    <t xml:space="preserve">Mediante el diligenciamiento de PLANIGAC para el cuarto trimestre se realiza el seguimiento a los controles de los riesgos del proceso </t>
  </si>
  <si>
    <t>Se recibió en los tiempos establecidos la herramienta diligenciada y las evidencias.</t>
  </si>
  <si>
    <t>se verifica el archivo: PLANIGAC - Control Disciplinario, en cumplimiento del seguimiento en la Herramienta Planigac</t>
  </si>
  <si>
    <t>se verificó el reporte del avance</t>
  </si>
  <si>
    <t>Se observa el seguimiento a los riesgos del proceso de control disciplinario, mediante la herramienta PLANIGAC, reportada en los tiempos establecidos.</t>
  </si>
  <si>
    <t>Se observa el seguimiento a los riesgos del proceso de control disciplinario, mediante la herramienta PLANIGAC.</t>
  </si>
  <si>
    <t>De acuerdo con las evidencias suministradas, correo electrónico de fecha 14 de octubre se observa la entrega del seguimiento realizado a los controles de los riesgos del proceso de Gestión Disciplinaria.</t>
  </si>
  <si>
    <t xml:space="preserve">Mediante mesa de trabajo en el mes de diciembre se actualizó el mapa de riesgo del proceso </t>
  </si>
  <si>
    <t>Mediante el diligenciamiento de PLANIGAC para el primer trimestre se realiza el seguimiento a las actividades contempladas en el plan de acción anual y se envía avance del plan anticorrupción del proceso</t>
  </si>
  <si>
    <t>Mediante el diligenciamiento de PLANIGAC para el segundo trimestre se realiza el seguimiento a las actividades contempladas en el plan de acción anual y se envía avance del plan anticorrupción del proceso</t>
  </si>
  <si>
    <t>Mediante el diligenciamiento de PLANIGAC para el tercer trimestre se realiza el seguimiento a las actividades contempladas en el plan de acción anual y se envía avance del plan anticorrupción del proceso</t>
  </si>
  <si>
    <t>Mediante el diligenciamiento de PLANIGAC para el cuarto trimestre se realiza el seguimiento a las actividades contempladas en el plan de acción anual y se envía avance del plan anticorrupción del proceso</t>
  </si>
  <si>
    <t>se verifica el archivo: PLANIGAC - Control Disciplinario, en cumplimiento de Herramienta Planigac y Matriz PAAC.</t>
  </si>
  <si>
    <t>De acuerdo con los soportes entregados se observa el desarrollo de las actividades que hacen parte del plan anticorrupción, las cuales fueron enviadas a la Oficina Asesora de Planeación por correo electrónico el 14 de abril, y se han presentado las evidencias correspondientes a la ejecución del Plan de acción anual en la herramienta PLANIGAC.</t>
  </si>
  <si>
    <t>Se observa el seguimiento al Plan de Acción del proceso de control disciplinario, mediante la herramienta PLANIGAC.</t>
  </si>
  <si>
    <t>De acuerdo con las evidencias suministradas, correo electrónico de fecha 14 de octbre se observa el seguimiento realizado al Plan de acción anual y Plan Anticorrupción y atención al ciudadano por parte del proceso Gestión Disciplinaria.</t>
  </si>
  <si>
    <t>En mesa de trabajo con la OAP en el mes de noviembre se actualizó el PAA 2022 y en el mes de diciembre en reunión presencial con Juan Pablo Lopez de la OAP se actualizó el PAAC 2022</t>
  </si>
  <si>
    <t>El GIT de Control Disciplinario realizó la revisión del FURAG y no cuenta con preguntas que le correspondan contestar al proceso</t>
  </si>
  <si>
    <t>Se verifica que el proceso no tiene acciones de mejora pendientes por realizar.</t>
  </si>
  <si>
    <t>De acuerdo con las evidencias suministradas "Resumen FURAG 2021" no se identifican acciones de mejora relacionas con control disciplinario.</t>
  </si>
  <si>
    <t>De acuerdo con las evidencias suministradas, "resumen FURAG" se observa que el procceso ha venido realizando análisis de las oportunidades de mejora que se pueden implementar.</t>
  </si>
  <si>
    <t>Gestión Documental</t>
  </si>
  <si>
    <t>Gestión de Archivo</t>
  </si>
  <si>
    <t>Instrumentos archivísticos y de gestión de la información pública actualizados</t>
  </si>
  <si>
    <t>Gestión documental</t>
  </si>
  <si>
    <t>Seguimiento a la convalidación de las Tablas de Retención Documental (TRD) presentadas al AGN (Estructura Orgánica Vigencia 2020)</t>
  </si>
  <si>
    <t>Listas de asistencia a reuniones, documento ajuste a tablas de convalidación</t>
  </si>
  <si>
    <t xml:space="preserve">Número de Instrumentos archivísticos actualizados </t>
  </si>
  <si>
    <t xml:space="preserve">En el mes de enero se realizó la radicación de las TRD al AGN para su convalidación, a la fecha no se ha recibido observaciones </t>
  </si>
  <si>
    <t>En el segundo trimestre se recibieron observaciones a la solicitud de convalidadción de las TRD las cuales se encuentran realizando los ajustes para remitir en el tercer trimestre al AGN</t>
  </si>
  <si>
    <t>En el mes de julio se remitieron al AGN los ajustes de la solicitud de convalidadción de las TRD</t>
  </si>
  <si>
    <t xml:space="preserve">Durante el cuarto trimestre se realizarón ajustes a las TRD y fueron remitidas al AGN para su convalidación </t>
  </si>
  <si>
    <t>Se evidencia con caso 22451 del 3 de febrero de 2021.</t>
  </si>
  <si>
    <t>Se evidencia con el Concepto  técnico  de  evaluación  y  convalidación  Tablas  de Retención Documental -TRD. del 10 de junio de 2021.</t>
  </si>
  <si>
    <t>De acuerdo con las evidencias suministras, Comunicación con radicado número 2000-2021-00099-04-EE-001 de fecha 27 de julio y correo electrónico del 28 de julio se hace entrega de las TRD con los ajustes sugeridos.</t>
  </si>
  <si>
    <t>Plan Institucional de Archivos de la Entidad -PINAR</t>
  </si>
  <si>
    <t>Actualizar el diagnostico integral de archivos con el objetivo de obtener un mapa general de la implementación de la gestión documental</t>
  </si>
  <si>
    <t xml:space="preserve">Diagnostico integral de archivos </t>
  </si>
  <si>
    <t>Esta actividad se realizará en el siguiente trimestre</t>
  </si>
  <si>
    <t>Durante el segundo trimestre se elaboró el plan de trabajo para la actualización del diagnostico integral de archivos, por problemas con el contratista (el cúal cedio el contrato a finales del mes de junio) esta actividad se llevará acabo en el cuarto trimestre. Adicionalmente en el segundo trimestre se elaboró la metodología del trabajo para el levantamiento y presentación del diagnostico integral de archivos</t>
  </si>
  <si>
    <t>Durante el tercer trimestre se  remitió e inicio el proceso de diligenciamiento de la encuesta de diagnóstico con el proceso de presupuesto, Subdirección de Geografía - Diagnóstico y Fotografías, Subdirección de Avalúos - Diagnóstico y Fotografías, Subdirección de Geografía -  Diagnóstico y Fotografías, Subdirección de Talento Humano, Subdirección Administrativa y Financiera(Presupuesto, Contabilidad y Tesorería), Control Interno, Relación con el Ciudadano, Servicios Administrativos, Subdirección de Avalúos - Expediente Electrónico, Contratos - Conformación de Expedientes Electrónicos</t>
  </si>
  <si>
    <t xml:space="preserve">Durante el cuarto trimestre se actualizó el diagnostico integral de archivos </t>
  </si>
  <si>
    <t>esta actividad se desarrolla en el siguiente periodo</t>
  </si>
  <si>
    <t xml:space="preserve">Se evidencia con la presentación de la propuesta de la  metodología del trabajo para el levantamiento y presentación del diagnostico </t>
  </si>
  <si>
    <t>De acuerdo con las evidencias suministras, Encuestas de diagnóstico se presenta la aplicación del instrumento a 10 áreas del Instituto.</t>
  </si>
  <si>
    <t>Actualizar el programa de gestión documental PGD</t>
  </si>
  <si>
    <t>Programa de gestión documental PGD</t>
  </si>
  <si>
    <t>Esta actividad se realizará en el último trimestre</t>
  </si>
  <si>
    <t>Esta actividad esta programada para el cuarto trimestre</t>
  </si>
  <si>
    <t>Durante el cuarto trimestre se actualizó el programa de gestión documental</t>
  </si>
  <si>
    <t>se realizara en otro periodo</t>
  </si>
  <si>
    <t>se realiza en ultimo periodo</t>
  </si>
  <si>
    <t>Acervo documental organizado </t>
  </si>
  <si>
    <t xml:space="preserve">Realizar la intervención documental a 30 metros lineales </t>
  </si>
  <si>
    <t>Metros lineales del acervo documental organizado</t>
  </si>
  <si>
    <t>Durante el primer trimestre se ha podido intervenir 7.5 metro lineales</t>
  </si>
  <si>
    <t>Durante el segundo trimestre se ha podido intervenir 36.75  metro lineales, es imporartante informar que el GIT de Gestión Documental gracias a la agilidad en la contratación y la movilidad que se ha presentado en la ciudad ha logrado alcanzar la meta esperada, pero se espera terminar el año con la intervención de 60 metros lineales</t>
  </si>
  <si>
    <t>En el mes de julio se realizó la intervención de 5 cajas correspondiente a Resoluciones años 2017,018 y 2019.  Ahora bien, en el Archivo Central se realizó la intervención de 85 cajas, para un total de archivos intervenidos 22,5 metros lineales. Se realizó proceso de organización de la serie Resoluciones secretaria general para un total de registros 2682 registros equivalentes a 6 cajas x200. comprendido en 1 metro lineal y medio. Durante el mes de septiembre se realizó la intervención de 7 metros lineales</t>
  </si>
  <si>
    <t>Durante el cuarto trimestre se realizó la intervención de 65 metros lineales</t>
  </si>
  <si>
    <t>se revisan evidencias, se encuentra acorde con el producto esperado</t>
  </si>
  <si>
    <t xml:space="preserve">Se evidencia con inventario documental de sede central. </t>
  </si>
  <si>
    <t xml:space="preserve">Se presenta en excel control del metraje gestionado documentalmente en abril, mayo y junio del corriente año. </t>
  </si>
  <si>
    <t>De acuerdo con as evidencias suministradas, inventarios y resoluciones de los meses de julio,agosto, septiembre se observa el desarrollo de la actividad.</t>
  </si>
  <si>
    <t>Levantar el inventario documental de los 30 metros lineales intervenidos</t>
  </si>
  <si>
    <t>Inventario levantado</t>
  </si>
  <si>
    <t>Durante el primer trimestre se ha podido levantar el inventario de  7.5 metro lineales</t>
  </si>
  <si>
    <t xml:space="preserve">Se evidencia con FUID de abril, mayo y junio del corriene año. </t>
  </si>
  <si>
    <t>Realizar seguimiento a la implementación del proceso de gestión documental de la entidad en temas relacionados a la gestión de archivos</t>
  </si>
  <si>
    <t>Correos, reuniones, listas de asistencias</t>
  </si>
  <si>
    <t>Durante el primer trimestre se realizó el seguimiento a la implementación del proceso de gestión documental de la entidad</t>
  </si>
  <si>
    <t>Durante el segundo trimestre se realizó el seguimiento a la implementación del proceso de gestión documental de la entidad</t>
  </si>
  <si>
    <t>Durante el tercer trimestre se realizó el seguimiento a la implementación del proceso de gestión documental de la entidad</t>
  </si>
  <si>
    <t>Durante el cuarto trimestre se realizó el seguimiento a la implementación del proceso de gestión documental de la entidad</t>
  </si>
  <si>
    <t>Se evidencia con acompañamiento realizado al GIT geodesia del 3 de febrero de 2021.</t>
  </si>
  <si>
    <t xml:space="preserve">Se evidencia con diagnóstico y avance documental realizado en Palmira, Huila, Armenia y Tulua. </t>
  </si>
  <si>
    <t>De acuerdo con las evidencias suministradas, reuniones por teams y mesas de trabajo con los grupos de avalúos, secretaría general, gestión contractual, Tesorería se observa el desarrollo de la actividad.</t>
  </si>
  <si>
    <t>Gestión de Correspondencia</t>
  </si>
  <si>
    <t>Realizar seguimiento a la implementación del proceso de gestión documental de la entidad en temas relacionados a la gestión de correspondencia</t>
  </si>
  <si>
    <t>Durante el cuartor trimestre se realizó el seguimiento a la implementación del proceso de gestión documental de la entidad</t>
  </si>
  <si>
    <t>Esta actividad se realizará en los siguientes trimestres</t>
  </si>
  <si>
    <t>Esta actividad se realizará en el tercer y cuarto trimestre</t>
  </si>
  <si>
    <t>Durante el tercer trimestre se realizó el cronograma de actualización de la información documentada del SGI del proceso</t>
  </si>
  <si>
    <t>Durante el cuarto trimestre se realizó la actualización de la información documentada del SGI del proceso (https://www.igac.gov.co/es/listado-maestro-de-documentos?shs_term_node_tid_depth=199&amp;field_tipo_de_documento_tid=All&amp;title=&amp;field_codigo_value=)</t>
  </si>
  <si>
    <t>se realizara en los proximos periodos</t>
  </si>
  <si>
    <t>meta pendiente para el 3er y 4to periodo</t>
  </si>
  <si>
    <t>sin meta programada</t>
  </si>
  <si>
    <t>De acuerdo con las evidencias suministradas, Cronograma Gestión documental se estabecen los tiempos para la actualización de la documentación del proceso.</t>
  </si>
  <si>
    <t xml:space="preserve">Durante el primer trimestre se realizó el seguimiento a los controles de los riesgos del proceso </t>
  </si>
  <si>
    <t xml:space="preserve">Durante el segundo trimestre se realizó el seguimiento a los controles de los riesgos del proceso </t>
  </si>
  <si>
    <t xml:space="preserve">Durante el tercer trimestre se realizó el seguimiento a los controles de los riesgos del proceso </t>
  </si>
  <si>
    <t xml:space="preserve">Durante el cuarto trimestre se realizó el seguimiento a los controles de los riesgos del proceso </t>
  </si>
  <si>
    <t>se verificó  el reporte del avance</t>
  </si>
  <si>
    <t>Se evidencia mediante correo electrónico del 14 de abril de 2021.</t>
  </si>
  <si>
    <t xml:space="preserve">Se evidencia en PLANIGAC el proceso a los controles de riesgos. </t>
  </si>
  <si>
    <t>De acuerdo con las evidencias suministradas, correo electrónico del 14 de octubre se realiza envío del seguimiento a los riesgos del proceso de gestión documental.</t>
  </si>
  <si>
    <t>se realiza en los siguientes periodos</t>
  </si>
  <si>
    <t>pendiente para 4to periodo</t>
  </si>
  <si>
    <t>Durante el primer trimestre se realizó el seguimiento a las actividades contempladas en el plan de acción anual y en el plan anticorrupción a cargo del proceso</t>
  </si>
  <si>
    <t>Durante el segundo trimestre se realizó el seguimiento a las actividades contempladas en el plan de acción anual y en el plan anticorrupción a cargo del proceso</t>
  </si>
  <si>
    <t>Durante el tercer trimestre se realizó el seguimiento a las actividades contempladas en el plan de acción anual y en el plan anticorrupción a cargo del proceso</t>
  </si>
  <si>
    <t>Durante el cuarto trimestre se realizó el seguimiento a las actividades contempladas en el plan de acción anual y en el plan anticorrupción a cargo del proceso</t>
  </si>
  <si>
    <t>Se evidencia con correo electrónico del 14 ded abril de 2021, mediante el cual se envían reportes de las actividades contempladas en el paln de acción del primer trimestre de 2021.</t>
  </si>
  <si>
    <t xml:space="preserve">Se valida el seguimiento a las actividades contempladas en el plan de acción anual y en el plan anticorrupción a cargo del proceso, mediante PLANIGAC. </t>
  </si>
  <si>
    <t>De acuerdo con las evidencias suministradas, correo electrónico del 14 de octubre se realiza envío del seguimiento al las actividades del plan de acción y plan anticorrupción del proceso de gestión documental.</t>
  </si>
  <si>
    <t>Durante el segundo trimestre la OAP no citó reunión para validar las preguntas del FURAG y así determinar las oportunidades de mejora</t>
  </si>
  <si>
    <t>En el mes de septiembre se realizó mesa de trabajo con la OAP en donde se indentificaron las oportunidades de mejora relacionadas al cumplimiento del FURAG que apliquen al proceso.</t>
  </si>
  <si>
    <t>En el cuarto trimestre se realizarón las oportunidades de mejora relacionadas al cumplimiento del FURAG que apliquen al proceso.</t>
  </si>
  <si>
    <t>De acuerdo con las evidencias suministradas, correo electrónico del 28 de septiembre se presenta mesa de trabajo para identificar las oportunidades de mejora del formulario FURAG.</t>
  </si>
  <si>
    <t>Gestión Financiera</t>
  </si>
  <si>
    <t>Gestión Presupuestal</t>
  </si>
  <si>
    <t>Gastos gestionados en la ejecución presupuestal por productos</t>
  </si>
  <si>
    <t>Realizar la desagregación del presupuesto</t>
  </si>
  <si>
    <t>Memorando desagregación, fichas y ejecución inicial</t>
  </si>
  <si>
    <t>Porcentaje de gastos gestionados</t>
  </si>
  <si>
    <t>El GIT realizó la desagregación del presupuesto</t>
  </si>
  <si>
    <t>La actividad fue realizada en el primer trimestre</t>
  </si>
  <si>
    <t>Se evidencia la desagregacion del presupuesto de inversion y funcionamiento</t>
  </si>
  <si>
    <t>La actividad fue cumplida en el primer trimestre</t>
  </si>
  <si>
    <t>Se evidencia con desagregación presupuestal de inversión-2021</t>
  </si>
  <si>
    <t>Expedir Certificados de disponibilidad presupuestal  (CDP) y Registros presupuestales</t>
  </si>
  <si>
    <t>Listado de CDP´S y RP´S del periodo muestra de (solicitud de cdp con cdp) (soporte para registro del rp con el rp)</t>
  </si>
  <si>
    <t>ELGIT de Presupuesto durante el primer trimestre expeidio los Certificados de disponibilidad presupuestal  (CDP) y Registros presupuestales solicitados</t>
  </si>
  <si>
    <t>ELGIT de Presupuesto durante el segundo trimestre expeidio los Certificados de disponibilidad presupuestal  (CDP) y Registros presupuestales solicitados</t>
  </si>
  <si>
    <t>El proceso de Presupuesto durante el tercer trimestre expeidio los Certificados de disponibilidad presupuestal  (CDP) y Registros presupuestales solicitados</t>
  </si>
  <si>
    <t>Se obsera el reporte de los cdp´s y rp´s de los meses de enero, febrero y marzo</t>
  </si>
  <si>
    <t xml:space="preserve">La actividad cuenta con las evidencias </t>
  </si>
  <si>
    <t>Se verifica la información y la evidencia aportada: Listados de CDPS, al ser coincidentes se aprueba el seguimiento.</t>
  </si>
  <si>
    <t>Se evidencia con  reporte de los cdp´s y rp´s de los meses de enero, febrero y marzo de 2021</t>
  </si>
  <si>
    <t>Se valida con listados de cdp y crps de abril, mayo y junio de 2021.</t>
  </si>
  <si>
    <t>De acuerdo con las evidencias suministradas, listados de Certificados de disponibilidad Presupuestal CDP, listados de Registros presupuestales RP de los meses de julio, agosto, septiembre, se observa el desarrollo de la actividad.</t>
  </si>
  <si>
    <t>Gestión Contable</t>
  </si>
  <si>
    <t>Elaborar las cuentas por pagar y las obligaciones derivadas de los compromisos del Instituto</t>
  </si>
  <si>
    <t>Lista de obligaciones del aplicativo SIIF Nación mensualmente</t>
  </si>
  <si>
    <t>Durante el primer trimestre se elaboraron las cuentas por pagar y las obligaciones derivadas de los compromisos del Instituto</t>
  </si>
  <si>
    <t>Durante el segundo trimestre se elaboraron las cuentas por pagar y las obligaciones derivadas de los compromisos del Instituto</t>
  </si>
  <si>
    <t>Durante el tercer trimestre se elaboraron las cuentas por pagar y las obligaciones derivadas de los compromisos del Instituto, a la fecha se esta consolidando la informaciòn del mes de septiembre</t>
  </si>
  <si>
    <t>Durante el cuartor trimestre se elaboraron las cuentas por pagar y las obligaciones derivadas de los compromisos del Instituto.</t>
  </si>
  <si>
    <t>Estan cargadas las evidencias correspondientes</t>
  </si>
  <si>
    <t>Se verifica la información y la evidencia aportada: Listado de obligaciones, al ser coincidentes se aprueba el seguimiento.</t>
  </si>
  <si>
    <t>Se evidencia con reportes de SIIF NACION del primer trimestre de 2021.</t>
  </si>
  <si>
    <t xml:space="preserve">Se validan listados de obligaciones de abril, mayo y junio del corriente año. </t>
  </si>
  <si>
    <t>De acuerdo con las evidencias suministradas, lista de obligaciones de los meses de julio y agosto, se observa el desarrollo de la actividad.</t>
  </si>
  <si>
    <t>Gestión de Tesorería</t>
  </si>
  <si>
    <t>Realizar los pagos de las obligaciones derivadas de los compromisos presupuestales sujetos a la disponibilidad del PAC</t>
  </si>
  <si>
    <t>Listado de ordenes de pagos (actual, reservas y cuentas x pagar)</t>
  </si>
  <si>
    <t>Durante el primer trimestre se realizarón los pagos de las obligaciones derivadas de los compromisos presupuestales sujetos a la disponibildad del PAC</t>
  </si>
  <si>
    <t>Durante el segundo trimestre se realizarón los pagos de las obligaciones derivadas de los compromisos presupuestales sujetos a la disponibildad del PAC</t>
  </si>
  <si>
    <t>Durante el tercer trimestre se realizarón los pagos de las obligaciones derivadas de los compromisos presupuestales sujetos a la disponibildad del PAC</t>
  </si>
  <si>
    <t>Durante el cuarto trimestre se realizarón los pagos de las obligaciones derivadas de los compromisos presupuestales sujetos a la disponibildad del PAC</t>
  </si>
  <si>
    <t xml:space="preserve">Estan cargadas las evidencias correspondientes </t>
  </si>
  <si>
    <t>Se verifica la información y la evidencia aportada: Listados de ordenes de pago, al ser coincidentes se aprueba el seguimiento.</t>
  </si>
  <si>
    <t>Se valida listados de SIIF NACION del primer trimestre 2021.</t>
  </si>
  <si>
    <t xml:space="preserve">Se validan listados de OPS del trimestre abril,mayo y junio del corriente año, </t>
  </si>
  <si>
    <t>De acuerdo con las evidencias suministradas, listado de ordenes de pago e los meses de julio, agosto y septiembre se observa el desarrollo de la actividad.</t>
  </si>
  <si>
    <t>Realizar los reintegros presupuestales y la depuración de Registros  y CDPs.</t>
  </si>
  <si>
    <t>Reintegros, y memorandos reducciones y anulaciones CDP.</t>
  </si>
  <si>
    <t>EL GIT de Presupuesto realizó durante el primer trimestre los reintegros presupuestales y la depuración de Registros  y CDPs.</t>
  </si>
  <si>
    <t>EL GIT de Presupuesto realizó durante el segundo trimestre los reintegros presupuestales y la depuración de Registros  y CDPs.</t>
  </si>
  <si>
    <t>Se realizó durante el tercer trimestre los reintegros presupuestales y la depuración de Registros  y CDPs.</t>
  </si>
  <si>
    <t>Se realizó durante el cuarto trimestre los reintegros presupuestales y la depuración de Registros  y CDPs.</t>
  </si>
  <si>
    <t>estan cargadsa las evidencias correspondientes</t>
  </si>
  <si>
    <t>Se verifica la información y la evidencia aportada: Listado de reintegros, al ser coincidentes se aprueba el seguimiento.</t>
  </si>
  <si>
    <t xml:space="preserve">Se validan reintegros presupuestales realizados en el primner trimestre de 2021-SIIF NACION. </t>
  </si>
  <si>
    <t xml:space="preserve">Se evidencia reintegro 11621 del 10 de mayo de 2021, 8521 DEL DEL 12 DE MAYO DE 2120. </t>
  </si>
  <si>
    <t>De acuerdo con las evidencias suministradas, Comprobantes de reintegro de fechas 14,26,27 y 30 de julio, 23,24 y 27 de agosto, 7,25 y 27 de septiembre se observa el desarrollo de la actividad.</t>
  </si>
  <si>
    <t>Elaborar informes y generar alertas de la ejecución presupuestal de la vigencia y reserva</t>
  </si>
  <si>
    <t xml:space="preserve">Ejecuciones presupuestales </t>
  </si>
  <si>
    <t>El GIT de Presupuesto elaboró informes y generar alertas de la ejecución presupuestal de la vigencia y reserva</t>
  </si>
  <si>
    <t>El GIT de Presupuesto elaboró informes y generar alertas de la ejecución presupuestal de la vigencia y reserva durante el segundo trimestre</t>
  </si>
  <si>
    <t>Se elaboró informes y generar alertas de la ejecución presupuestal de la vigencia y reserva durante el tercer trimestre</t>
  </si>
  <si>
    <t>Se elaboró informes y generar alertas de la ejecución presupuestal de la vigencia y reserva durante el cuarto trimestre</t>
  </si>
  <si>
    <t xml:space="preserve">Se puede evidenciar que estan cargadas las ejecuciones presupuestales de los 3 primeros meses </t>
  </si>
  <si>
    <t>Se verifica la información y la evidencia aportada: ejecuciones presupuestales, al ser coincidentes se aprueba el seguimiento.</t>
  </si>
  <si>
    <t>Se valida con ejecuciónes  presupuestales del primer trimestre 2021.</t>
  </si>
  <si>
    <t xml:space="preserve">Se evidencia con ejecuciones presupuestales de abril, mayo y junio del corriente año. </t>
  </si>
  <si>
    <t>De acuerdo con las evidencias suministradas, ejecución presupuestal decreto y desagregada de los meses de julio, agosto, septiembre, además de la ejecución de reservas presupuestales de los meses de julio, agosto, septiembre se observa el desarrollo de la actividad.</t>
  </si>
  <si>
    <t>Ingresos institucionales gestionados</t>
  </si>
  <si>
    <t>Realizar la identificación y hacer seguimiento a las partidas conciliatorias</t>
  </si>
  <si>
    <t>Correo electrónico (Verificación Partidas)</t>
  </si>
  <si>
    <t>Porcentaje de ingresos elaborados y depurados</t>
  </si>
  <si>
    <t>Durante el primer trimestre se identificó y se realizó seguimiento a las partidas conciliatorias</t>
  </si>
  <si>
    <t>Durante el segundo trimestre se identificó y se realizó seguimiento a las partidas conciliatorias</t>
  </si>
  <si>
    <t>Durante el tercer trimestre se identificó y se realizó seguimiento a las partidas conciliatorias</t>
  </si>
  <si>
    <t>Durante el cuarto trimestre se identificó y se realizó seguimiento a las partidas conciliatorias</t>
  </si>
  <si>
    <t xml:space="preserve">Se valida con correo del 14 de abril,  Envío formulario y recibo de pago ica noviembre diciembre de 2020._x000D_
_x000D_
</t>
  </si>
  <si>
    <t>Se valida la gestión realizada a través de los correos electrónicos de fecha: 3 de mayo 2021, 18 de mayo 2021, 31 de mayo 2021, 20 de abril 2021, 26 de abril 2021, 10 de junio 2021 y 28 de junio 2021.</t>
  </si>
  <si>
    <t>De acuerdo con las evidencias suministradas correos electrónicos de fechas: 13,15,19, 23 y 29 de julio, 02,11,18 y 31 de agosto, 14,17 y 20 de septiembre, se observa el desarrollo de la actividad.</t>
  </si>
  <si>
    <t>Consolidar y registrar en el sistema SIIF Nación la solicitudes de PAC</t>
  </si>
  <si>
    <t>Reporte SIIF - Solicitud de PAC</t>
  </si>
  <si>
    <t>El GIT de Tesorería consolidó y registró en el SIIF Nación las solicitudes del PAC durante el primer trimestre</t>
  </si>
  <si>
    <t>El GIT de Tesorería consolidó y registró en el SIIF Nación las solicitudes del PAC durante el segundo trimestre</t>
  </si>
  <si>
    <t>El Proceso de Tesorería consolidó y registró en el SIIF Nación las solicitudes del PAC durante el tercer trimestre</t>
  </si>
  <si>
    <t>El Proceso de Tesorería consolidó y registró en el SIIF Nación las solicitudes del PAC durante el cuarto trimestre</t>
  </si>
  <si>
    <t>Se verifica la información y la evidencia aportada: Documentos de PAC, al ser coincidentes se aprueba el seguimiento.</t>
  </si>
  <si>
    <t>Se evidencia con informe Justificación PAC ENERO - FEBRERO (pantallazos SIIF NACION)</t>
  </si>
  <si>
    <t xml:space="preserve">Se valida con el PAC A NIVEL NACIONAL consolidado en SIIF nación durante el trimestre.  Anticipo PAC 11 de febrero de 2021.  Pac Catastro Multipropósito. </t>
  </si>
  <si>
    <t>De acuerdo con las evidencias suministradas, PAC Julio, agosto, septiembre y los respectivos pantallazos de registro en el SIIF - NACION para cada uno de los meses del trimestre se observa el desarrollo de la actividad.</t>
  </si>
  <si>
    <t>Elaborar informe trimestral de cartera por edades</t>
  </si>
  <si>
    <t>Reporte de Cartera por edades Consolidado trimestralmente vencido</t>
  </si>
  <si>
    <t>Esta actividad durante el primer trimestre no se ha desarrollado, esto debido a la circular expedida por la CGN en donde amplian las fechas de reportes</t>
  </si>
  <si>
    <t>Esta actividad durante el segundo trimestre desarrolló generando el informe del primer trimestre.</t>
  </si>
  <si>
    <t>Se generó el informe del segundo trimestre de cartera por edades</t>
  </si>
  <si>
    <t>Se generó el informe del tercer trimestre de cartera por edades</t>
  </si>
  <si>
    <t xml:space="preserve">Se evidencia la circular de la Contaduria general de la nacion donde establece la fecha de 30 de abriel para reportar el primer trimestre de 2021 </t>
  </si>
  <si>
    <t>Se verifica la información y la evidencia aportada: Documento de cartera por edades, al ser coincidentes se aprueba el seguimiento.</t>
  </si>
  <si>
    <t>Se valida con el consolidado de la cartera por edades a mayo de 2021.</t>
  </si>
  <si>
    <t>De acuerdo con las evidencias suministradas, Cartera por edades con corte a 30 de junio, no es posible evidenciar el desarrollo de esta actividad para el trimestre.</t>
  </si>
  <si>
    <t xml:space="preserve">Realizar la identificación y causación de los recaudos </t>
  </si>
  <si>
    <t>Informes de ventas, correos electrónicos de identificación de partidas solicitados por las áreas.</t>
  </si>
  <si>
    <t>Durante el primer trimestre se realizó la identificación y causación de los recursos</t>
  </si>
  <si>
    <t>Durante el segundo trimestre se realizó la identificación y causación de los recursos</t>
  </si>
  <si>
    <t>Durante el tercer trimestre se realizó la identificación y causación de los recursos</t>
  </si>
  <si>
    <t>Durante el cuarto trimestre se realizó la identificación y causación de los recursos</t>
  </si>
  <si>
    <t>Se verifica la información y la evidencia aportada: documentos de ventas y correos electronicos, al ser coincidentes se aprueba el seguimiento.</t>
  </si>
  <si>
    <t>Se valida con correo electrónico del 5 de enero de 2021, mediante la cual se realizó la identificación y causación de los recursos.</t>
  </si>
  <si>
    <t xml:space="preserve">Se valida con informes de ventas del trimestre abril, mayo y junio del presente año. </t>
  </si>
  <si>
    <t>De acuerdo con las evidencias suministradas; relación de ventas de contado, relación de ingresos de contado comercio electrónico, correos electronicos de verificación de pagos para los meses de julio, agosto, septiembre, se observa el desarrollo de la actividad.</t>
  </si>
  <si>
    <t>Realizar la depuración de los documentos de recaudo por clasificar</t>
  </si>
  <si>
    <t>Listado de DRXC con el índice de porcentual de depuración.</t>
  </si>
  <si>
    <t>El GIT de Tesoreria ralizó la depuración de los documentos de recaudo por clasificar</t>
  </si>
  <si>
    <t>El Proceso de Tesoreria ralizó la depuración de los documentos de recaudo por clasificar</t>
  </si>
  <si>
    <t>Se evidencia con correo electrónico del 10 de marzo de 2021, mediante la cual se da instrucciona a direcciones territoriales para realizar depuración de recaudos.</t>
  </si>
  <si>
    <t xml:space="preserve">Se evidencia con listados de documentos de recaudos por clasificaar del trimestre abril, mayo y junio del corriente año. </t>
  </si>
  <si>
    <t>De acuerdo con las evidencias suministradas, Listado DRX-ENE- SEPT,correos electrónicos de reintegros, asignaciones e incapacidades, se observa el desarrollo de la actividad.</t>
  </si>
  <si>
    <t>Expedir certificados factores salariales y tributarios</t>
  </si>
  <si>
    <t>Reporte Cetil de certificaciones revisadas, pdf certificaciones Cetil, correo electrónico dirigido a talento humano (coordinador) de la revisión de la solicitud</t>
  </si>
  <si>
    <t xml:space="preserve">Durante el primer trimestre se expidideron los certificados solicitados </t>
  </si>
  <si>
    <t xml:space="preserve">Durante el segundo trimestre se expidideron los certificados solicitados </t>
  </si>
  <si>
    <t xml:space="preserve">Durante el tercer trimestre se expidideron los certificados solicitados </t>
  </si>
  <si>
    <t xml:space="preserve">Durante el cuarto trimestre se expidideron los certificados solicitados </t>
  </si>
  <si>
    <t>Se verifica la información y la evidencia aportada: correos electronicos y certificaciones, al ser coincidentes se aprueba el seguimiento.</t>
  </si>
  <si>
    <t>Se evidencia con correos erlectrónicos del 26, 28 y 29 de enerod e 2021.</t>
  </si>
  <si>
    <t xml:space="preserve">Se valida con solicitud cetil del 19 de abril de 2021, consolidado certificados CETIl de abril, mayo y junio del corriente año. </t>
  </si>
  <si>
    <t>De acuerdo con las evidencias suministradas, certificados generados de acuerdo con solicitudes, certificación CETIL, certificados de ingresos y retenciones para los meses de julio, agosto, septiembre se observa el desarrollo de la actividad.</t>
  </si>
  <si>
    <t>Elaborar Informes y generar alerta mensual de ingresos de recursos propios</t>
  </si>
  <si>
    <t>Informe de ingresos (mes vencido), correos electrónicos del movimiento de bancos</t>
  </si>
  <si>
    <t>Durante el primer trimestre se elaboraron los informes de ingresos de recursos propios</t>
  </si>
  <si>
    <t>Durante el segundo trimestre se elaboraron los informes de ingresos de recursos propios</t>
  </si>
  <si>
    <t>Durante el tercer trimestre se elaboraron los informes de ingresos de recursos propios</t>
  </si>
  <si>
    <t>Durante el cuarto trimestre se elaboraron los informes de ingresos de recursos propios</t>
  </si>
  <si>
    <t>Se verifica la información y la evidencia aportada: correos electronicos, documentos de movimientos, al ser coincidentes se aprueba el seguimiento.</t>
  </si>
  <si>
    <t>Se evidencia con MOVIMIENTOS MES DE FEBRERO DE 2021.xlsx; COSTOS DATAFONOS CONSOLIDADO 2021.xlsx; COSTOS DATAFONOS DETALLADO 2021.xlsx;</t>
  </si>
  <si>
    <t xml:space="preserve">Se valida con informes de recursos propios del trimestre en SIIF NACION. </t>
  </si>
  <si>
    <t>De acuerdo con las evidencias suministradas; correo movimientos de bancos, costos datafonos de los meses de julio, agosto y septiembre se observa el desarrollo de la actividad.</t>
  </si>
  <si>
    <t>Viáticos y legalizaciones tramitadas</t>
  </si>
  <si>
    <t>Elaborar, verificar y autorizar las órdenes de comisión y resoluciones de gasto a nivel nacional</t>
  </si>
  <si>
    <t>Listado de ejecución de viáticos por tercero del SIIF - NACIÓN</t>
  </si>
  <si>
    <t>Porcentaje de Ordenes de viáticos  y legalizaciones tramitadas</t>
  </si>
  <si>
    <t>Durante el primer trimestre se elaboró, verificó y autorizó las órdenes de comisión y resoluciones de gasto a nivel nacional</t>
  </si>
  <si>
    <t>Durante el segundo trimestre se elaboró, verificó y autorizó las órdenes de comisión y resoluciones de gasto a nivel nacional</t>
  </si>
  <si>
    <t>Durante el tercer trimestre se elaboró, verificó y autorizó las órdenes de comisión y resoluciones de gasto a nivel nacional</t>
  </si>
  <si>
    <t>Durante el cuarto trimestre se elaboró, verificó y autorizó las órdenes de comisión y resoluciones de gasto a nivel nacional</t>
  </si>
  <si>
    <t>Se verifica la información y la evidencia aportada: Listados de ordenes de comisión, al ser coincidentes se aprueba el seguimiento.</t>
  </si>
  <si>
    <t>Se validan listados de SIIF NACION de ordenes de comisión pagados en el primner trimestre de 2021.</t>
  </si>
  <si>
    <t>Se evidencia con informe consolidado de ordenes de comisión a junio de 2021.</t>
  </si>
  <si>
    <t>De acuerdo con las evidencias suministradas: Listado ordenes de comisión elaboradas Sede Central y Territoriales, de los meses de julio, agosto y septiembre se observa el desarrollo de la actividad.</t>
  </si>
  <si>
    <t>Legalizar las órdenes de comisión y resoluciones de gastos de la Sede Central</t>
  </si>
  <si>
    <t>Listado de Ejecución de viáticos mensualizado y entregado al GIT - TALENTO HUMANO</t>
  </si>
  <si>
    <t>Se legalizarón las órdenes de comisión y resoluciones de gastos de la Sede Central</t>
  </si>
  <si>
    <t>Se verifica la información y la evidencia aportada: Listados de ordenes de comisión legalizadas, al ser coincidentes se aprueba el seguimiento.</t>
  </si>
  <si>
    <t>Se validan listados de ordenes de comiisón y resoluciones de gastos de la Sede Central legalizadas durante el primer trimestre de 2021.</t>
  </si>
  <si>
    <t>Se evidencia con control de viáticos de abril, mayo y junio de 2021.</t>
  </si>
  <si>
    <t>De acuerdo con las evidencias suministradas, ordenes de comisión legalizadas de los meses de julio, agosto y septiembre, se observa el desarrollo de la actividad.</t>
  </si>
  <si>
    <t>Elaborar informes mensuales de viáticos legalizados</t>
  </si>
  <si>
    <t>Informe mensualizado de viáticos entregado al GIT TALENTO HUMANO e informe de viáticos legalizados de conductores entregado al GIT - SERVICIOS ADMINISTRATIVOS.</t>
  </si>
  <si>
    <t>Se realizaron informe mensual de viátios legalizados durante el primer trimestre</t>
  </si>
  <si>
    <t>Se realizaron informe mensual de viátios legalizados durante el segundo trimestre</t>
  </si>
  <si>
    <t>Se realizaron informe mensual de viátios legalizados durante el tercer trimestre</t>
  </si>
  <si>
    <t>Se realizaron informe mensual de viátios legalizados durante el cuarto trimestre</t>
  </si>
  <si>
    <t>Se puede evidenciasr el reporte de legalizacion de viaticos</t>
  </si>
  <si>
    <t>Se verifica la información y la evidencia aportada: Informes de viaticos, al ser coincidentes se aprueba el seguimiento.</t>
  </si>
  <si>
    <t xml:space="preserve">Se valida con informes del primer trimestre 2021  de viátios legalizados en SIIF NACION. </t>
  </si>
  <si>
    <t>Se valida el informe mensual de viátios legalizados durante el segundo trimestre</t>
  </si>
  <si>
    <t>De acuerdo con las evidencias suministradas: Informe a Talento Humano, Informe a Servicios administrativos de los meses de julio, agosto y septiembre se observa el desarrollo de la actividad de informes mensuales de viaticos legalizados.</t>
  </si>
  <si>
    <t>Estados financieros presentados y publicados</t>
  </si>
  <si>
    <t>Elaborar las conciliaciones bancarias y contables</t>
  </si>
  <si>
    <t>Formato de conciliaciones bancarias mensualmente mes vencido.</t>
  </si>
  <si>
    <t>Número de Estados financieros presentados y publicados</t>
  </si>
  <si>
    <t>Durante este periodo el GIT de Contabilidad no realizó las conciliaciones bancarias</t>
  </si>
  <si>
    <t>Durante este periodo el GIT de Contabilidad  realizó las conciliaciones bancarias de los meses de febrero, marzo, abril y mayo</t>
  </si>
  <si>
    <t>Durante este periodo el GIT de Contabilidad  realizó las conciliaciones bancarias de los meses de junio, julio y agosto</t>
  </si>
  <si>
    <t>Durante este periodo el GIT de Contabilidad  realizó las conciliaciones bancarias de los meses de septiembre, octubre y noviembre</t>
  </si>
  <si>
    <t>No se cumplio con la actividad programada</t>
  </si>
  <si>
    <t>Se verifica la información y la evidencia aportada: conciliaciones bancarias, al ser coincidentes se aprueba el seguimiento.</t>
  </si>
  <si>
    <t>Se validan las conciliaciones del primer trimestre de 2021.</t>
  </si>
  <si>
    <t>Se validan las conciliaciones bancarias de abril y mayo</t>
  </si>
  <si>
    <t>De acuerdo con las evidencias suministradas correos electrónicos de circularización, fuerza aerea,Sena, operaciones reciprocas se observa el desarrollo de la actividad.</t>
  </si>
  <si>
    <t>Realizar la conciliación operaciones reciprocas</t>
  </si>
  <si>
    <t xml:space="preserve">Formato para operaciones reciprocas del CHIP emitido por CGN trimestralmente atrasado, cuando se transmita la información. </t>
  </si>
  <si>
    <t>Durante este periodo el GIT de Contabilidad no realizó las conciliaciones operaciones reciprocas, esta actividad se encuentra para reportar en el segundo trimestre</t>
  </si>
  <si>
    <t>Para el segundo trimestre se adjunta los correos de circularización que se envían trimestralmente a las entidades y el reporte enviado a la CGN a través del CHIP</t>
  </si>
  <si>
    <t>Para el tercer trimestre se adjunta los correos de circularización que se envían trimestralmente a las entidades y el reporte enviado a la CGN a través del CHIP</t>
  </si>
  <si>
    <t>Para el cuarto trimestre se adjunta los correos de circularización que se envían trimestralmente a las entidades y el reporte enviado a la CGN a través del CHIP</t>
  </si>
  <si>
    <t>No hay programacion para el periodo</t>
  </si>
  <si>
    <t xml:space="preserve">Se evidencia con circularización a través de correos electrónicos del 8 de marzo,  y junio 9 del corriente año </t>
  </si>
  <si>
    <t>De acuerdo con las evidencias suministradas correos electrónicos de fechas 13 y 17 de septiembre enviados a otras entidades, fuerza aerea y sena, se observa el desarrollo de la actividad.</t>
  </si>
  <si>
    <t>Elaborar los registros contables en el sistema SIIF Nación y SIIF extendidos</t>
  </si>
  <si>
    <t>Registro de notas manuales en SIIF nación, archivos en EXCEL y correos de instrucciones a procesos adicionales</t>
  </si>
  <si>
    <t>EL GIT de Contabilidad elaboró los registros contables en el sistema SIIF Nación y SIIF extendidos</t>
  </si>
  <si>
    <t>EL GIT de Contabilidad elaboró los registros contables en el sistema SIIF Nación y SIIF extendidos, se encuentra en elaboración el informe del mes de septiembre</t>
  </si>
  <si>
    <t xml:space="preserve">EL GIT de Contabilidad elaboró los registros contables en el sistema SIIF Nación y SIIF extendidos, </t>
  </si>
  <si>
    <t>Se verifica la información y la evidencia aportada: Documentos pasivos, al ser coincidentes se aprueba el seguimiento.</t>
  </si>
  <si>
    <t>Se vallida con estados balance a 31 de diciembre de 2021.</t>
  </si>
  <si>
    <t xml:space="preserve">Se validan registros contables en el sistema SIIF Nación y SIIF extendidos:  comoprobante manual 240 del 30 de abril, transacción contable 2550 del 29 de junio del corriente año. </t>
  </si>
  <si>
    <t>De acuerdo con las evidencias suministradas: reporte comprobante Contable SIIF Nación de los meses julio y agosto se observa el desarrollo de la actividad.</t>
  </si>
  <si>
    <t>Presentar las declaraciones tributarias mensual (Retefuente)</t>
  </si>
  <si>
    <t>Formato de la DIAN  con la presentación de la declaración en el aplicativo</t>
  </si>
  <si>
    <t>Durante el primer trimestre se presentó las declaraciones tributarias mensual (Retefuente)</t>
  </si>
  <si>
    <t>Durante el tercer trimestre se presentó las declaraciones tributarias el mes de julio y agosto (Retefuente)</t>
  </si>
  <si>
    <t>Durante el cuarto trimestre se presentó las declaraciones tributarias de los meses de septiembre, octubre, noviembre y diciembre (Retefuente)</t>
  </si>
  <si>
    <t>Se verifica la información y la evidencia aportada: Declaración retefuente, al ser coincidentes se aprueba el seguimiento.</t>
  </si>
  <si>
    <t>Se valida con formulario de declaración de retefuente de febrerod e 2021</t>
  </si>
  <si>
    <t xml:space="preserve">Presentación y pago de retefuente abril y mayo del presente año. </t>
  </si>
  <si>
    <t>De acuerdo con las evidencias suministradas: Declaración retefuente presentada julio y agosto se observa el desarrollo de la actividad.</t>
  </si>
  <si>
    <t>Presentar las declaraciones tributarias bimestral (IVA, ICA y ReteICA)</t>
  </si>
  <si>
    <t>Se presentó la declaración tributaria IVA del primer bimestral</t>
  </si>
  <si>
    <t>Se presentó la declaración tributaria IVA (Julio - Agosto) Reteica (Julio - Agosto) ICA (Mayo - Junio)</t>
  </si>
  <si>
    <t>Se presentó la declaración tributaria IVA (Sep.- Oct y Nov. Dic.) Reteica (Sep.- Oct) ICA (Sep.- Oct)</t>
  </si>
  <si>
    <t>Se verifica la información y la evidencia aportada: Declaración IVA y retefuente, al ser coincidentes se aprueba el seguimiento.</t>
  </si>
  <si>
    <t>Se valida formato de declaración de ica presentado el 24 de febrero de 2021.</t>
  </si>
  <si>
    <t>Se presentó y pagó la declaración tributaria IVA del segundo y tercer  bimestrde 2021.</t>
  </si>
  <si>
    <t>De acuerdo con las evidencias suministradas: Declaración de Iva Julio- Agosto, Declaración de Ica Mayo- Junio, Reteica Bogotá Julio- Agosto, se observa el desarrollo de la actividad.</t>
  </si>
  <si>
    <t>Elaborar los Informes y Estados Financieros presentados y publicados</t>
  </si>
  <si>
    <t>Presentar al Jefe inmediato los Estados Financieros para la firma y posterior publicación.</t>
  </si>
  <si>
    <t>Durante el primer trimestre se presentó los estados financieros del mes de Diciembre, adicionalmente la CGN ha generadó unas fechas para la presentación de los estados para este año</t>
  </si>
  <si>
    <t>EL GIT de Contabilidad realizó los informes y Estados financieros los cuales se presentación a la Dirección General pero no han sido devueltos con las firmas. Se adjuntan corros de evidencia del envio de la información de los meses de marzo, abril y mayo. Los informes y estados financieros de los meses de enero y febrero se encuentran en la pagina web (https://www.igac.gov.co/es/transparencia-y-acceso-a-informacion-publica/estados-contables)</t>
  </si>
  <si>
    <t>Se presenraron los informes y Estados Financieros de los meses de abril y mayo, los estados financieros de junio, julio y agosto se encuentran en firma de la direcciòn general</t>
  </si>
  <si>
    <t>Se presenraron los informes y Estados Financieros de los meses de junio, julio, agosto y septiemnbre se encuentran en firma de la direcciòn general el estado financiero del mes de octubre</t>
  </si>
  <si>
    <t>No hay progrmacion para el periodo</t>
  </si>
  <si>
    <t>Se verifica la información y la evidencia aportada: Estados financieros, al ser coincidentes se aprueba el seguimiento.</t>
  </si>
  <si>
    <t>Se evidencia con la presentación del iva del primer bimestre de 2021.</t>
  </si>
  <si>
    <t xml:space="preserve">Presentación de estados financieros de abril del presente año. </t>
  </si>
  <si>
    <t>De acuerdo con las evidencias suministradas, no es posible observar el desarrollo de la actividad dado que en los soportes presentan información con corte abril y mayo 2021.</t>
  </si>
  <si>
    <t>Esta actividad esta para desarrollar en el tercer trimestre</t>
  </si>
  <si>
    <t>Esta actividad se llevará acabo en el tercer y cuarto trimestre</t>
  </si>
  <si>
    <t xml:space="preserve">En el mes de septiembre se realizó mesa de trrabajo con la OAP y se estableció cronograma de actualizaciòn de la información documentada del SGI del proceso. </t>
  </si>
  <si>
    <t>Durante el cuarto trimestre se realizaron las solicitudes de actualización de la información documentada del SGI del proceso (https://www.igac.gov.co/es/listado-maestro-de-documentos?shs_term_node_tid_depth=196&amp;field_tipo_de_documento_tid=All&amp;title=&amp;field_codigo_value=)</t>
  </si>
  <si>
    <t xml:space="preserve">Por instrucciones de la Oficina de Planeacion la actividad de reprograma para el 3 y 4 trimestre </t>
  </si>
  <si>
    <t>Sin avance para el periodo</t>
  </si>
  <si>
    <t>No se presentan evidencias que evidencien el desarrollo de la actividad.</t>
  </si>
  <si>
    <t>Se desarrollo el segumiento a los controles de los riesgos del proceso</t>
  </si>
  <si>
    <t>Se verifica la información y la evidencia aportada: Documento de riesgos con seguimiento, al ser coincidentes se aprueba el seguimiento.</t>
  </si>
  <si>
    <t>Se evidencia con correo del 14 de abril de 2021.</t>
  </si>
  <si>
    <t xml:space="preserve">Se valida cumplimiento matriz de riesgos. </t>
  </si>
  <si>
    <t>De acuerdo con las evidencias suministradas correo electrónico de fecha 14 de octubre se observa el seguimiento realizado a los controles de los riesgos del proceso</t>
  </si>
  <si>
    <t>Esta actividad esta para desarrollar en el cuarto trimestre</t>
  </si>
  <si>
    <t>Actividad programada para el 4 trimestre</t>
  </si>
  <si>
    <t xml:space="preserve">no hay progrmación de meta. </t>
  </si>
  <si>
    <t>Sin meta asiganada para el trimestre</t>
  </si>
  <si>
    <t>Se realizaron las actividades y se realizó seguimiento del PAA y el PAAC del primer trimestre</t>
  </si>
  <si>
    <t>Se realizaron las actividades y se realizó seguimiento del PAA y el PAAC del segundo trimestre</t>
  </si>
  <si>
    <t>Se realizaron las actividades y se realizó seguimiento del PAA y el PAAC del tercer trimestre</t>
  </si>
  <si>
    <t>Se realizaron las actividades y se realizó seguimiento del PAA y el PAAC del cuarto trimestre</t>
  </si>
  <si>
    <t>Se verifica la información y la evidencia aportada: Documentos de plan de acción y plan anticorrupción con seguimiento, al ser coincidentes se aprueba el seguimiento.</t>
  </si>
  <si>
    <t>Se evidencia con correo electrónico del 14 de abril de 2021.</t>
  </si>
  <si>
    <t>Se evidencia seguimiento del PAA y el PAAC del segundo trimestre</t>
  </si>
  <si>
    <t>De acuerdo con las evidencias suministradas correo electrónico de fecha 14 de octubre se observa el seguimiento realizado al plan de acción anual y a las actividades del plan anticorrupción y atención al ciudadano.</t>
  </si>
  <si>
    <t>Durante reuniones en el mes de noviembre con la OAP se actualizó el PAA , adicionalmente se informa que el proceso de Gestión Financiera no cuenta con actividades en el PAAC</t>
  </si>
  <si>
    <t>Actividad programada para el ultimo trimestre</t>
  </si>
  <si>
    <t>no hay programación de meta</t>
  </si>
  <si>
    <t>Esta actividad esta para desarrollar en el siguiente trimestre</t>
  </si>
  <si>
    <t>No se realizó la actividad de implementar oportunidades de mejora relacionadas al cumplimiento del FURAG que apliquen al proceso.</t>
  </si>
  <si>
    <t>Validando la información del FURAG las preguntas que se realizan son preguntas de datos especificos por lo tanto no se puede genrerar ningunas oportunidades de mejora</t>
  </si>
  <si>
    <t xml:space="preserve">El proceso no ha cargado acciones de mejora </t>
  </si>
  <si>
    <t xml:space="preserve">sin meta programada. </t>
  </si>
  <si>
    <t>No se presentan evidencias de avance de la actividad</t>
  </si>
  <si>
    <t>Gestión Jurídica</t>
  </si>
  <si>
    <t>Normativa</t>
  </si>
  <si>
    <t>Documentos de Lineamientos  Juridicos</t>
  </si>
  <si>
    <t>Defensa jurídica</t>
  </si>
  <si>
    <t>Generar directrices sobre actividades que tengan incidencia a nivel jurídico en la Entidad.  (Directrices, recomendaciones, circulares)</t>
  </si>
  <si>
    <t>Oficina Asesora Jurídica</t>
  </si>
  <si>
    <t>Porcentaje de documentosde lineamientos jurídicos formulados</t>
  </si>
  <si>
    <t>Se proyectaron y remitieron las directrices por parte de la Oficina Asesora Jurídica de temas con incidencia jurídica para la Entidad. Como muestra, 3 correos electrónicos y dos circulares proyectadas por la Oficina Asesora Jurídica.</t>
  </si>
  <si>
    <t>Se proyectaron y remitieron las directrices por parte de la Oficina Asesora Jurídica de temas con incidencia jurídica para la Entidad. Como muestra, 34 documentos en PDF entre los cuales obran 29 correos electrónicos, 2 circulares y dos formatos de propiedad intelecual, todos proyectados por la Oficina Asesora Jurídica para dar cumplimiento a la actividad con lineamientos del comité de conciliación, circulares, correos electrónicos dirigidos a supervisores contractuales, correos dirigidos a abogados de las DT.</t>
  </si>
  <si>
    <t>Se proyectaron y remitieron las directrices por parte de la Oficina Asesora Jurídica de temas con incidencia jurídica para la Entidad. Como muestra, 29 documentos en PDF entre los cuales obran correos electrónicos de lineamientos de defensa judicial, circulares, oficios de requerimiento a supervisores, todos proyectados por la Oficina Asesora Jurídica para dar cumplimiento a la actividad.</t>
  </si>
  <si>
    <t>Se proyectaron y remietieron las directrices por parte de la Oficina Asesora Jurídica de temas con incidenca jurídica para la entidad. Como muestra documentos en 55 PDF, entre los cuales obran correos electrónicos de lineamientos de defensa jurídica, circulares, requerimientos a supervisores, todos proyectados por la Oficina Asesora Jurídica, para dar cumplimiento a la actividad</t>
  </si>
  <si>
    <t>Con las circulares proyectadas con las directrices y enviadas a traves de correos electronicos se verifica el cumplimento cel control</t>
  </si>
  <si>
    <t>Teniendo en cuenta correos electrónicos con el asunto: Actualización expedientes digitales y físicos (23 de junio de 2021) Lineamientos defensa judicial (1 de junio de 2021) Recomendaciones comité de conciliación (05de  abril /2021), Funciones y obligaciones del supervisor (30 de junio /2021),  Respuesta acciones de tutela asignadas ( 12 de julio de 2021) entre otras, dos  circulares y  dos formatos de propiedad intelecual,  se verifica el cumplimento cel control</t>
  </si>
  <si>
    <t>La evidencia concuerda</t>
  </si>
  <si>
    <t>De acuerdo con las evidencias suministradas se observan 2 circulares mediante SIGAC de fecha 31-03-2021, con relación de las funciones y obligaciones del supervisor y con información de actualización Sistema EKOGUI y remisión de información a la Oficina Asesora Jurídica, además se envian lineamientos de defensa judicial por correo electrónico de fechas 15-01-2021, 01-03-2021, 05-04-2021.</t>
  </si>
  <si>
    <t>Se verifican como evidencias suministradas 3 correos de lineamientos defensa judicial (abril, mayo, junio 2021), Circular fija criterios para establecer precios gestiones catastrales y Circular medidas transitorias Sisben, 2 correos recomendaciones Comite Conciliación (mayo3, abril 5 de 2021), formato Aviso Privacidad, Formato Autorización Tratamiento Datos Personales, 22 correos de tutelas, correo 23/06/2021 directriz actualización expedientes  y 2 correos obligaciones supervisor (31 mayo y 30 junio 2021).</t>
  </si>
  <si>
    <t xml:space="preserve">Se observa la generación de directrices, recomendaciones y circulares  con incidencia jurídica en los 29 soportes que se aportan como evidencias. </t>
  </si>
  <si>
    <t>Judicial</t>
  </si>
  <si>
    <t>Oficializar y socializar documento de lineamiento en defensa judicial. (Un (1) Manual de Defensa Judicial oficializado y socializado)</t>
  </si>
  <si>
    <t>Se llevó a cabo la publicación en el listado maestro de documentos del procedimiento de conciliación judicial y extrajudicial y su formato asociado, se llevaron a cabo dos socializaciones del procedimiento de normograma, una capacitación a nivel nacional sobre jurisprudencia catastral, y muestra de 5 capacitaciones en defensa judicial. Como evidencia, 10 anexos de soporte de procedimiento y formato, correos electrónicos, convocatorias de sesiones virtuales y certificados.</t>
  </si>
  <si>
    <t>Se llevó a cabo el avance en la proyección del procedimiento de Procesos Judiciales,  una capacitación a nivel nacional sobre jurisprudencia catastral, una capacitación sobre derecho de petición a nivel nacional, y muestra de cumplimiento de 16 capacitaciones en defensa judicial. Como evidencia, 19 anexos de soporte:1 proyecto de procedimiento, 1 diapositiva de capacitación del 17 de junio  de 2021, 1 correo electronico de remision de memoria de capacitacion en jurisprudencia del 27-06, 16 certificados de la ANDJE.</t>
  </si>
  <si>
    <t>Se llevó a cabo la actualización de la política de defensa jurídica, la caracterización del proceso de la gestión jurídica, el proyecto del procedimiento de Normograma, el avance en la proyección del procedimiento de Procesos Judiciales, una capacitación a nivel nacional sobre jurisprudencia catastral, 5   capacitaciones en defensa judicial. Como evidencia en total, 17 anexos de soporte: 2 proyectos de procedimientos, 5 soportes de capacitaciones, muestra de 5 certificados de capacitaciones de la ANDJE.</t>
  </si>
  <si>
    <t>Se llevo a cabo la caracterización del proceso de gestión jurídica, el procedimeinto de protección de datos personales del NORMOGRAMA y su socielizción en correo masivo, el proyecto del procedimiento de procesos judiciales y de acciones de tutela, una capacitación a nivel nacional sobre contrato realidad. Como evidencia en total 13 anexos de soporte.</t>
  </si>
  <si>
    <t>Con la oficializacion del procedimiento de conciliación judicial y extrajudicial y su formato asociado y la realizacion de dos socializaciones, igualmente la realizacion de capacitaciones evidenciadas con registros se da cumplimiento a la meta.</t>
  </si>
  <si>
    <t xml:space="preserve">Con las evidencias  aportadas como: Presentación Capacitación derecho de Petición - OAJ- GIT servicio al ciudadano 2021,    Correos como del 28 de junio de 2021    remitiendo presentaciones de capacitaciones, certificado de  participación de Tatiana Andrea Vanegas Cortes al curso "Cómo afrontar con éxito el desafío de su primera audiencia, Participó y completó con éxito el curso virtual, _x000D_
Estrategias para Llegar a Acuerdos, Procedimiento  en versión Propuesta  de Procesos Judiciales._x000D_
Se comprueba el cumplimiento de la meta_x000D_
</t>
  </si>
  <si>
    <t>La evidencia concuerda con la actividad</t>
  </si>
  <si>
    <t>El 18 de marzo de 2021 mediante correo electrónico  se socializa el normograma de la institución,el 29 de marzo se realiza reunión por teams y se observan certificaciones de capacitaciones en defensa judicial.</t>
  </si>
  <si>
    <t xml:space="preserve">Se observan evidencias sobre capacitación el 28/06/2021 de Jurisprudencia catastral, 11 certificados asistencia curso virtual escritura jurídica (28, 29 y 30 abril, 25 y 27 de mayo de 2021), capacitación derecho de petición, capacitación ekogui perfil abogado en 9 junio 2021, certificado asistencia curso virtual técnicas de defensa del 25 junio 2021, Procedimiento Procesos Judiciales ajustado, registros de asistencia (3) a cursos sobre pensamiento estrategico para defensa jurídica, estrategia para llegar a acuerdos y Desafio primera audiencia, todos del 19 abril 2021. </t>
  </si>
  <si>
    <t>Se observa ejecución de la actividad mediante los 17 soportes que suministran como evidencias, entre los cuales estan 2 proyectos de procedimiento, 5 soportes capacitación, 3 socializaciones, caracterización de Gestión Jurídica, 5 certificados de capacitaciones de la ANDJE, entre otros.</t>
  </si>
  <si>
    <t>Realizar seguimiento a la implementación de la Política de Prevención del Daño Antijurídico de la Entidad (Seguimientos, reportes de actividades realizadas)</t>
  </si>
  <si>
    <t>Se llevó a cabo el seguimiento al primer año de implementación de la PPDA y se remitió y aprobó por parte de la Agencia Nacional de Defensa Jurídica del Estado. Como soporte, 1 excel con el aplicativo y 1 PDF con los correos electrónicos con la trazabilidad de remisión y aceptación de la ANDJE.</t>
  </si>
  <si>
    <t>Se realizó seguimiento a los indicadores de la política de prevención del daño antijurídico del GIT Contratación. Como soporte, 1 correo electrónico de remisión y 6 anexos en excel de asistencias a capacitaciones realizadas por el GIT Contractual para atender las causas.</t>
  </si>
  <si>
    <t>Se realizó seguimiento a los indicadores de la política de prevención del daño antijurídico así como la asistencia a capacitación de la ANDJE para formulación de la PPDA 2021-2023. Como soporte, 1 correo electrónico de remisión y 1 power point de presentación de seguimiento a la PPDA en efectuada en Comité de Conciliación en agosto de 2021, 1 pantallazo de evento programado por la ANDJE.</t>
  </si>
  <si>
    <t>Se formuló la Poliítica de Prevención del Daño Antijurídico de la Entidad para las vigencias 2022 y 2023. Como soporte 1 excel con aplicativo, carta de aprobación de Agencia Nacionall de Dfensa Jurídica del estado en PDF, docuemnto de política del SGI tramitado en diciembre de 2021.</t>
  </si>
  <si>
    <t>Con las evidencias aportadas de  la implementación de la Política de Prevención del Daño Antijurídico se evidencia la implementacion de la actividad.</t>
  </si>
  <si>
    <t>Con  correo electrónico de seguimiento ( remisiorio) de asunto, evidencias indicadores política de prevención del daño anti jurídico de la entidaddel (19 de mayo de 2021) se evidencia el cumplimiento dela meta.</t>
  </si>
  <si>
    <t>Mediante correo electrónico del 26 de febrero de 2021 se hace entrega del aplicativo y seguimiento a la política de prevención del daño antijuridico del Instituto.</t>
  </si>
  <si>
    <t xml:space="preserve">Se observó correo del 19/05/2021 sobre seguimiento a indicadores de la política de prevención del daño antijurídico y 6 registros de asistencia de capacitaciones dirigidas a los supervisores adelantadas durante el periodo, para evidenciar la ejecución de la actividad. </t>
  </si>
  <si>
    <t xml:space="preserve">Se verifica seguimiento a Política de Prevención del Daño Antijurídico mediante documento de 30/08/2021 y documento sobre capacitación de la ANDJE para formulación de la PPDA del 18/08/2021, entre otros. </t>
  </si>
  <si>
    <t>Servicios de Procesos Juridicos</t>
  </si>
  <si>
    <t>Publicar en la página WEB del IGAC y socializar los actos administrativos, conceptos, lineamientos e instrumentos producidos o revisados en la Oficina Asesora Jurídica.</t>
  </si>
  <si>
    <t>Se atendió a la solicitud de publicación en la página web de los actos administrativos producidos y revisados por la Oficina Asesora Jurídica. Como evidencia, se anexa formato de solicitud de actualización de normograma vigente diligenciado con las respectivas solicitudes atendidas para la publicación en el normograma institucional https://www.igac.gov.co/es/normograma</t>
  </si>
  <si>
    <t>Se atendió a la solicitud de publicación en la página web de los actos administrativos producidos y revisados por la Oficina Asesora Jurídica. Como evidencia, se anexa formato de solicitud de actualización de normograma vigente diligenciado con las respectivas solicitudes atendidas para la publicación en el normograma institucional como se evidencia en el siguiente link https://www.igac.gov.co/es/normograma.</t>
  </si>
  <si>
    <t>Se atendió a la solicitud de publicación en la página web de los actos administrativos producidos y revisados por la Oficina Asesora Jurídica. Como evidencia, se anexa 1 formato Excel de solicitud de actualización de normograma vigente diligenciado con las respectivas solicitudes atendidas para la publicación en el normograma institucional como se evidencia en el siguiente link https://www.igac.gov.co/es/normograma y muestra de 6 PDF con respuesta a solicitud de inclusión</t>
  </si>
  <si>
    <t>Se atendió la solicitud de publicación en la pa´gina WEB de los actos administrativos producidos y revisados con la Oficina Asesora Jurídica. Como evidencia, se anexa un formato en Excel de solicitud de actualización del NORMOGRAMA vigente diligenciado con las respetivas solicitutds atendidas para la publicación en el NORMOGRAMA institucional y como evidencia en el link respectivo, y muestra de 4 PDF con respuesta a solicitud de inclusión</t>
  </si>
  <si>
    <t>Con la solicitud de publicaciones en la página web de los actos administrativos producidos y revisados por la Oficina Asesora Jurídicael y el formato  consolidado de solicitud de actualización de normograma vigente diligenciado se evidencia el cumplimiento de la meta.</t>
  </si>
  <si>
    <t>En ellink  https://www.igac.gov.co/es/normograma. y con el reistro Consolidado normas cargadas a Junio 30 2021 se compueba el cumplimiento de la meta</t>
  </si>
  <si>
    <t>De acuerdo con las evidencias suministradas se observa como la Oficina Asesora Jurídica lídero la actualización del normograma de la entidad el cual se encuentra publicado en la página web.</t>
  </si>
  <si>
    <t xml:space="preserve">Mediante Consolidado Actualización Normograma a junio 30 de 2021 y el link https://www.igac.gov.co/es/normograma se verifica ejecución de la actividad. </t>
  </si>
  <si>
    <t>Se verifica ejecución de la actividad mediante formato excel Normograma a 30/09/2021, correos  electrónicos del 05/07/2021 03/08/2021 y 29/08/2021 sobre consolidado normograma, actualización normatividad y aclaración normograma, entre otros soportes.</t>
  </si>
  <si>
    <t>Responder las solicitudes de conceptos, asesorías y trámites de actos administrativos o contractuales, que se le requieran a la Oficina Asesora Jurídica</t>
  </si>
  <si>
    <t>La Oficina Asesora Jurídica llevó a cabo la asesoría, acompañamiento y/o proyección de actos administrativos, así como de revisión de la contratación remitida para trámite. Como evidencia, se adjunta muestra de 11 documentos en los cuales se evidencian las revisiones a la contratación, así como se los conceptos y actos administrativos revisados por el proceso de gestión jurídica.</t>
  </si>
  <si>
    <t>La Oficina Asesora Jurídica llevó a cabo la asesoría, acompañamiento y/o proyección de actos administrativos, conceptos jurídicos, así como de revisión de la contratación remitida para trámite. Como evidencia, se adjunta muestra de 110 documentos, correos electrónicos y convocatorias a asesorías en los cuales se evidencian las revisiones a la contratación, así como de los conceptos, consultas y actos administrativos revisados y proyectados por el proceso de gestión jurídica.</t>
  </si>
  <si>
    <t xml:space="preserve">La Oficina Asesora Jurídica llevó a cabo la asesoría, acompañamiento y/o proyección de actos administrativos, conceptos jurídicos, así como de revisión de la contratación remitida para trámite. Como evidencia, se adjunta muestra de 31 documentos, correos electrónicos y convocatorias a asesorías en los cuales se evidencian las revisiones a la contratación, contestaciones a acciones de tutela, así como de los conceptos, consultas y actos administrativos revisados y proyectados por el proceso de gestión jurídica._x000D_
</t>
  </si>
  <si>
    <t xml:space="preserve">La Oficina Asesora Jurídica llevo a cabo la asesoría, acompañamiento y/o proyección de actos administrativos, conceptos jurídicos, así como la revisión de la contratación remitida para trámite. Como evidencia, se adjunta muestra de 31 documentos correos electrónicos y convocatorias a reuniones en los cuales se evidencia las revisiones a la contratación, respuesta acciones de tutela, así como de los conceptos, consultas y actos administrativos revisados y proyectados por el proceso de gestión jurídica. </t>
  </si>
  <si>
    <t>Con la evidencia de aseoria y acompañamiento asi como la proyeccion de respuestas  a actos administrativo, conceptos  y revision de contratos se da cumplimiento a la meta.</t>
  </si>
  <si>
    <t>Con correos electronicoa y convocatorias a asesorías en los cuales se evidencian las revisiones a la contratación, así como de los conceptos, consultas y actos administrativos revisados y proyectados por el proceso de gestión jurídica. evidenciando el logro de la meta</t>
  </si>
  <si>
    <t>De acuerdo con las evidencias suministradas se observa que la Oficina Asesora Jurídica reviso el acuerdo de confidencialidad, proyecto el convenio 4743/2016, contrato interadministrativo 4910 de 2017, liquidación contrato 548 de 2020, Acta de liquidación contrato municipio 293/2020 5223 2020, convenio de cooperación No. 1842 de 2019 (CAR)- 5162 de 2019 IGAC, y las Resolución 4 de 2021 del 06 de enero, Resolución 187 del 23 de marzo 2021, Resolución 141 de 2021 del 26 de marzo 2021.</t>
  </si>
  <si>
    <t xml:space="preserve">Se observa la ejecución de la actividad mediante los diferentes conceptos emitidos en abril, mayo y junio de 2021, las consultas atendidas durante el mismo periodo, Informe caso Línea Negra, revisiones adelantadas por el proceso de gestión jurídica (02/06/2021, 03/05/2021, 23/04/2021, entre otros), Resolución 260 de mayo 11 de 2021, Resolución 431 de junio 2021, oficio Mansarovar de 15/06/2021, oficio Puerto Boyacá, entre otros documentos proyectados y revisados por el proceso gestión jurídica.  </t>
  </si>
  <si>
    <t xml:space="preserve">Mediante los 31 soportes aportados por la OAJ se evidencia el acompañamiento brindado, la atención a las consultas, conceptos emitidos y actos administrativos proyectados o revisados. </t>
  </si>
  <si>
    <t>Ejercer la defensa judicial del IGAC de acuerdo a la ley, los lineamientos y protocolos del IGAC, dentro de los términos establecidos.</t>
  </si>
  <si>
    <t>Se realizó el seguimiento a la defensa judicial de los procesos en los que la Entidad asume la representación judicial. Como soporte, muestra de 7 formatos de Control de Estado de Procesos Judiciales código F11000-01/18 v4 diligenciados con los respectivos seguimientos a las actuaciones judiciales correspondientes a los meses de enero a marzo de 2021; 1 excel de informe de procesos judiciales informe F9 SIRECI de la Contraloría General de la República con el seguimiento a marzo de 2021 de los procesos judiciales de la Entidad.</t>
  </si>
  <si>
    <t>Se realizó el seguimiento a la defensa judicial de los procesos en los que la Entidad asume la representación judicial. Como soporte, muestra de 10 formatos de Control de Estado de Procesos Judiciales código F11000-01/18 v4 diligenciados con los respectivos seguimientos a las actuaciones judiciales correspondientes a los meses de abril a junio de 2021; 1 excel de informe de procesos judiciales dirigido al GIT Financiera con el seguimiento a junio 30 de 2021 de los procesos judiciales de la Entidad. (11 Documentos)</t>
  </si>
  <si>
    <t>Se realizó el seguimiento a la defensa judicial de los procesos en los que la Entidad asume la representación judicial. Como soporte, muestra de 9 formatos de Control de Estado de Procesos Judiciales código F11000-01/18 v4 diligenciados con los respectivos seguimientos a las actuaciones judiciales correspondientes a los meses de julio a septiembre de 2021 (1 pdf) ; 1 excel de informe de procesos judiciales dirigido al GIT Financiera con el seguimiento a septiembre 30 de 2021 de los procesos judiciales de la Entidad. (2 Documentos)</t>
  </si>
  <si>
    <t>Se realizó el seguimiento de la defensa judicial de los procesos en los que la entidad asume la representación judicial. Como soporte, muestra de formatode control de procesos judiciales código F11000-01/18 v4 diligenciados con los respectivos seguiientos a las actuaciones judiciales corrspondientes a los meses de octubre a diciembre de 2021. (1 PDF); 1 Excel de informe de procesos judicales dirigido al GIT Financiera con el seguimiento a diciembre 31 de 2021 de los procesos judiciales de la entidad (2 documentos)</t>
  </si>
  <si>
    <t>Con las evidencias aportadas se comprueba que se ejerce  la defensa judicial del IGAC</t>
  </si>
  <si>
    <t>De acuerdo con las evidencias suministradas se observa que se han diligenciado los formatos de control de procesos judiciales, además del seguimiento a los procesos judiciales de la entidad.</t>
  </si>
  <si>
    <t>Corresponde la evidencia</t>
  </si>
  <si>
    <t>Se verifica ejecución de la actividad con el Informe de procesos judiciales del 01/04/2021 al 30/06/2021 y con 10 formatos de Control de Estado de Procesos que contienen las actuaciones presentadas en los expedientes 2014-00209, 2015-02704, 2017-00192, 2018-00215, 2018-00570, 2018-00827, 2018-01433, 2020-00649, 2021-00186 y 2011-00003.</t>
  </si>
  <si>
    <t>Se verificó el seguimiento de la defensa judicial por parte de la OAJ mediante Informe de procesos judiciales con corte a 30/09/2021 y el formato Control de Procesos Judiciales de los expedientes 20170000601 y 20100294001 entre otros soportes.</t>
  </si>
  <si>
    <t>Realizar la gestión documental de los procesos a cargo de la Oficina Asesora Jurídica.</t>
  </si>
  <si>
    <t>Se llevaron a cabo las actividades requeridas para controlar y mantener actualizada la gestión documental de los procesos de la dependencia. Como sopoprte, se anexa muestra de nueve correos electrónicos mediante los cuales se evidencia el control de los préstamos de la documentación efectuada por el archivo de gestión de la dependencia.</t>
  </si>
  <si>
    <t>Se llevaron a cabo las actividades requeridas para controlar y mantener actualizada la gestión documental de los procesos de la dependencia. Como soporte, se anexa muestra de 34 correos electrónicos mediante los cuales se evidencia el control de los préstamos de la documentación efectuada por el archivo de gestión de la dependencia y un archivo excel de inventario único documental de la OAJ a 30 de junio de 2021.</t>
  </si>
  <si>
    <t>Se llevaron a cabo las actividades requeridas para controlar y mantener actualizada la gestión documental de los procesos de la dependencia. Como soporte, se anexa muestra de 5 correos electrónicos mediante los cuales se evidencia el control de los préstamos de la documentación efectuada por el archivo de gestión de la dependencia y un archivo excel de inventario único documental de la OAJ a 30 de septiembre de 2021.</t>
  </si>
  <si>
    <t>se llevaron a cabo las actividaes requeridas para controlar y mantener actualizada la gestión documental de los procesos de la dependencia. Como soporte, se anexa un archivo Excel de inventario único documental de la OAJ a 31 de diciembre de 2021, base de contratos de contatos y convenios en trabajo, muestra de 49 requeriientos a supervisores contractuales para efectuar la actualización documental de los expedientes de los contratos y convenios de la OAJ.</t>
  </si>
  <si>
    <t>Con los sopoprtes, muestra de nueve correos electrónicos los cuales  evidencian el control de los préstamos de la documentación efectuada por el archivo de gestión de la dependencia.</t>
  </si>
  <si>
    <t>Se evidencian el logro de la meta en: 34 correos electrónicos mediante de préstamos de la documentación efectuados durante el periodo y archivo excel de inventario único documental de la OAJ  con corte a  30 de junio de 2021.</t>
  </si>
  <si>
    <t>La evidencia es pertinente</t>
  </si>
  <si>
    <t>Mediante correos del 30 de marzo de 2021 se observa el control ejercido en el préstamo de documentos (convenios) que hacen parte del archivo de la Oficina Asesora Jurídica.</t>
  </si>
  <si>
    <t xml:space="preserve">Se observa ejecución de la actividad a través de los 34 documentos correspondientes al segundo trimestre 2021 que registran como evidencia del control de préstamo de documentación y el archivo excel sobre Inventario único Documental de la Oficina Asesora Jurídica. </t>
  </si>
  <si>
    <t>Se verifica seguimiento y control sobre el prestamo de documentos del archivo de gestión a través del Inventario único documental de la OAJ y correo electrónico del 02/09/2021 entre otros.</t>
  </si>
  <si>
    <t xml:space="preserve">Realizar el seguimiento a la plataforma eKOGUI para garantizar la actualización del sistema por parte de los apoderados judiciales del IGAC de acuerdo a los lineamientos dados por la Agencia Nacional de la Defensa jurídica del Estado. </t>
  </si>
  <si>
    <t>Se llevó a cabo la revisión del sistema, solicitudes de actualización, seguimientos a partir de reuniones encaminadas a mantener actualizado el sistema EKOGUI. Como soportes, 12 convocatorias de reuniones virtuales realizadas con los abogados de las direcciones territoriales y con la Oficina de Control Interno para gestionar las actualizaciones del sistema, 9 correos electrónicos en PDF con requerimientos específicos a los abogados, y una baseexcel de control del sistema EKOGUI.</t>
  </si>
  <si>
    <t>Se llevó a cabo la revisión del sistema y correos con solicitudes de actualización. Como soportes, 19  correos electrónicos en PDF con requerimientos específicos a los abogados para actualización del sistema EKOGUI. Un excel a 30 de junio de 2021  con el estado actualizado de los procesos en EKOGUI. (20 documentos)</t>
  </si>
  <si>
    <t>Se llevó a cabo la revisión del sistema y correos con solicitudes de actualización. Como soportes, 51 documentos PDF con correos electrónicos en PDF con requerimientos específicos a los abogados para actualización del sistema EKOGUI. 1 excel a 30 de septiembre de  2021 con el estado actualizado de los procesos en EKOGUI.</t>
  </si>
  <si>
    <t>Se llevo a cabo la revisión del sistema y correos por solicitudes de actualización. Como soportes, muestra de 25 PDF con correos electrónico de requerimientos específicos a los abogados para actualización del sistema eKOGUI, 1 Excel a 31 de diciembre de 2021 con el estado de los procesos en el eKOGUI.</t>
  </si>
  <si>
    <t>Con las evidencias aportadas de las actividades realizadas, se da cumpliieno de la Meta</t>
  </si>
  <si>
    <t>Con COPIA INFORME PRO JUD FINANCIERA DEL 1 DE ABRIL 2021 AL 30 DE JUNIO DE 2021  y los correos electronicos se  evidencias el logro de la meta.</t>
  </si>
  <si>
    <t>Se evidencia con 51 documentos PDF con correos electrónicos en PDF con requerimientos específicos a los abogados para actualización del sistema EKOGUI. 1 excel a 30 de septiembre de  2021 con el estado actualizado de los procesos en EKOGUI.</t>
  </si>
  <si>
    <t>Se evidencia con reporte a da de diciembre de 2021</t>
  </si>
  <si>
    <t>De acuerdo con correos electrónicos se observa las solicitudes realizadas para la actualización del sistema EKOGUI, además se observan 9 sesiones de trabajo vía TEAMS para revisar temas de procesos judiciales.</t>
  </si>
  <si>
    <t xml:space="preserve">Se evidencia segimiento del ekogui a traves de los 17 correos relacionados con actuaciones, asignaciones y revisión de procesos en el sistema, de los 2 correos del 01/07/2021 relacionados con la calificación de riesgo y provisión contable y con la responsabilidad en el cargue de la información en ekogui de los apoderados, así como con el Informe de Procesos Judiciales del 01/04/2021 al 30/06/2021. </t>
  </si>
  <si>
    <t xml:space="preserve">Se observa seguimiento a Ekogui con los 51 documentos aportados (requerimientos a abogados para actualización de datos en el sistema) y excel que contiene el Informe de los procesos judiciales a 30/09/2021. </t>
  </si>
  <si>
    <t>Realizar los Comités de Conciliación dentro de los términos de la Ley y someter a aprobación del mismo las fichas técnicas que presenten los apoderados dentro de las diferentes actuaciones judiciales y prejudiciales que se adelanten.</t>
  </si>
  <si>
    <t>Se llevaron a cabo los comités de conciliación requeridos para someter a decisión los asuntos de su competencia. Como anexo, se aportan seis actas, en las cuales obran las sesiones realizadas de enero a marzo 31 de 2021.</t>
  </si>
  <si>
    <t>Se llevaron a cabo los comités de conciliación requeridos para someter a decisión los asuntos de su competencia. Como anexo, se aportan siete actas, en las cuales obran las sesiones realizadas de abril a junio 30 de 2021.</t>
  </si>
  <si>
    <t>Se llevaron a cabo los comités de conciliación requeridos para someter a decisión los asuntos de su competencia. Como anexo, se aportan 7 actas, en las cuales obran las sesiones realizadas de julio a septiembre 30 de 2021.</t>
  </si>
  <si>
    <t>Se llevo a cabo los comités de conciliación requeridos pra someter a decisión los asusntos de su competecia. como anexos se reportan actas en las cuales obran las sesiones realizadas en octubre a diciembre 31 de 2021. Las dos últimas actas  están pendiente de firma.</t>
  </si>
  <si>
    <t>Con las seis actas que evidencian los comites de conciliación donde se someten a decisión los asuntos de su competencia, se evidencia el cumplimiento de la meta.</t>
  </si>
  <si>
    <t>Con las siete actas de sesiones de comités de conciliación realizadas de abril a junio 30 de 2021.se evidencia el cumplimiento de la actividad.</t>
  </si>
  <si>
    <t>Se evidencia con comités de conciliación requeridos para someter a decisión los asuntos de su competencia. Como anexo, se aportan 7 actas, en las cuales obran las sesiones realizadas de julio a septiembre 30 de 2021.</t>
  </si>
  <si>
    <t>De acuerdo con las actas de fecha 14-01-2021, 27-01-2021, 11-02-2021, 24-02-2021, 03-03-2021, 15-03-2021 se observa la realización del Comité de conciliación.</t>
  </si>
  <si>
    <t xml:space="preserve">Se verifica celebración de los comités de conciliación con la muestra conformada por 7 actas de las reuniones de comite adelantadas durante el segundo trimestre 2021. </t>
  </si>
  <si>
    <t>Se verifica cumplimiento en la celebración de los Comites de Conciliación a través de las 7 actas aportadas por la OAJ como evidencia.</t>
  </si>
  <si>
    <t xml:space="preserve">Coordinar las actividades jurídicas desarrolladas por las Direcciones Territoriales  
</t>
  </si>
  <si>
    <t>Se llevaron a cabo reuniones con todas las Direcciones Territoriales tendientes a articular la gestión de defensa judicial de dichas direcciones. Se anexa muestra de 25 convocatorias a reuniones virtuales en PDF realizadas para concretar dicha articulación.</t>
  </si>
  <si>
    <t>Se llevaron a cabo gestiones para llevar a cabo la coordinación con todas las Direcciones Territoriales tendientes a articular la gestión de defensa judicial de dichas direcciones. Se anexa muestra de 55 documentos en los cuales se encuentra 1 excel con seguimientos a todos los procesos judiciales de las DT, 5 reuniones virtuales para asesoría EKOGUI con las DT, 1 correo de memorias de capacitacion de jurisprudencia a nivel nacional, 7 correos de lineamientos a las DT, 22 correos de seguimientos a acciones de tutela de las DT, 19 correos de seguimiento de EKOGUI a las DT.</t>
  </si>
  <si>
    <t>Se llevaron a cabo gestiones para llevar a cabo la coordinación con todas las Direcciones Territoriales tendientes a articular la gestión de defensa judicial de dichas direcciones. Se anexa muestra de 25 documentos en los cuales se encuentran soportes de reuniones virtuales para asesoría EKOGUI y defensa judicial con las DT, correo de memorias de capacitación de jurisprudencia a nivel nacional, soporte de reuniones previas a Comité de Conciliación con abogados de las DT, asesorías en temas misionales</t>
  </si>
  <si>
    <t>Se llevo a cabo gestiones para llevar a cabo la coordianación con todoas las Direcciones Territoriales, tendientes a articular la defensa judicial. Se anexa muestra de documentos de los cuales se encuentran soportes de reuniones virtuales para asesoría eKOGUI y defensa judicial con las DT., capacitación de contrato realidad a nivel nacional, soporte de reuniones previas a Comité de Conciliación con abogados de las D.T.</t>
  </si>
  <si>
    <t>Con las 25 convocatorias a reuniones virtuales en PDF realizadas tendientes a articular la gestión de defensa judicial se evidencia la coordinacion de las actividades juridicas</t>
  </si>
  <si>
    <t>Con registros como un archivo Excel se evidencia el seguimiento a los procesos judiciales de las DT, igualmente la realización de: 5 reuniones virtuales para asesoría EKOGUI, correos de memorias de capacitación de jurisprudencia a nivel nacional y de lineamientos al igual que a acciones de tutela .Se puede comprobar el logro de la meta</t>
  </si>
  <si>
    <t>Se evidencia con 25 documentos en los cuales se encuentran soportes de reuniones virtuales para asesoría EKOGUI y defensa judicial con las DT, correo de memorias de capacitación de jurisprudencia a nivel nacional, soporte de reuniones previas a Comité de Conciliación con abogados de las DT, asesorías en temas misionales</t>
  </si>
  <si>
    <t>Se validan reuniones del trimestre</t>
  </si>
  <si>
    <t>De acuerdo con los soportes suministrados se observa que se realizaron 23 sesiones de trabajo con las Direcciones Territoriales.</t>
  </si>
  <si>
    <t xml:space="preserve">Se observa coordinación de la actividadjurídica en Territoriales mediante 22 correos sobre tutelas registrados, 19 correos sobre asignación, activación y actualización de actuaciones de procesos, 3 correos de lineamientos defensa judicial, Informe Procesos Judiciales corte 30/06/2021, 5 reuniones virtuales temas Ekogui con Territoriales, correo electronico 01/07/2021 sobre calificación de riesgo, correo 23/06/2021 sobre actualización expedientes, entre otros.   </t>
  </si>
  <si>
    <t xml:space="preserve">Se verifica la coordinación ejercida por la OAJ sobre las actuaciones jurídicas desplegadas por las D.T. a través de los 25 soportes que aportaron. </t>
  </si>
  <si>
    <t>Se llevo a cabo la creacion del procedimiento de Conciliacion judicial y extrajudicial codigo PC-GJU-04 y sus formatos asociados codigo FO-GJU-PC04-01 y FO-GJU-PC04-02, oficializados el 31 de marzo de 2021. Como evidencia, publicacion en el listado maestro de documentos y PDF de correo de confirmacion.</t>
  </si>
  <si>
    <t>Se llevó a cabo la proyección del cronograma de actualización de la información del SGI del proceso de gestión jurídica y el cumplimiento de sus actividades. Como evidencia, 1 excel de avances en el cronograma de actividades de 2021 de la gestión jurídica,3 archivos en word con procedimientos proyectados según cronograma,  1 PDF con socialización de procedimiento efectuada.</t>
  </si>
  <si>
    <t>Se llevó a cabo el seguimiento al cronograma de actualización de la información del SGI del proceso de gestión jurídica y el cumplimiento de sus actividades. Como evidencia,  1 excel de avances en el cronograma de actividades de 2021 de la gestión jurídica y 31 documentos con procedimientos y formatos proyectados según cronograma y  PDF de reuniones efectuadas para la actualización.</t>
  </si>
  <si>
    <t>Se llevo a cabo el seguimiento al cronograma de actualización de la información del SGI del proceso de gestión jurídica y el cumplimiento de sus atividades. Como evidenia, 1 excel de avances en el cronograma de actividades de 2021 de gestión jurídica y 10 documentos proyectados según el cronograma.</t>
  </si>
  <si>
    <t>Se oficializo la actualizacion del procedimiento de Conciliacion judicial y extrajudicial codigo PC-GJU-04 y sus formatos asociados codigo FO-GJU-PC04-01 y FO-GJU-PC04-02, y la publicacion en el listado maestro, se comprueba el cmplimiento de la meta.</t>
  </si>
  <si>
    <t>Con cronograma de actividades, archivos en word con procedimientos proyectados según cronograma y socialización de procedimiento Se evidencia cumplimiento de  la actividad</t>
  </si>
  <si>
    <t>Se evidencia con avamces del cronograma de la gestión jurídica</t>
  </si>
  <si>
    <t>Se valida cronograma actualizado</t>
  </si>
  <si>
    <t>El 31 de marzo de 2021 mediante correo electrónico se solicita la oficialización de los PC-GJU-04 V1 Conciliación Judicial y Extrajudicial, FO-GJU-PC04-02 V1 Seguimiento y Control a las Conciliaciones, FO-GJU-PC04-01 V1 Cer\ficación de Decisión del Comité deConciliación, PC-GJU-04 V1 Conciliación Judicial y Extrajudicial, FO-DEP-PC05-02 Solicitudpara creacion, actualizacion, derogacion de documentos del SGI - PR CONCILIACION.</t>
  </si>
  <si>
    <t>Se evidencia ejecución de la actividad con el cronograma de la actualización de documentos de Gestión Jurídica 2021, 3 archivos en word con procedimientos según cronograma y correo del 05/04/2021 sobre socialización procedimiento y formatos conciliaciones judiciales y extrajudiciales.</t>
  </si>
  <si>
    <t xml:space="preserve">Se observa realización de la actividad mediante los 31 soportes suministrados por la OAJ de procedimientos y formatos según cronograma, excel con cronograma actualización documentos Gestión Jurídca y la caracterización de Gestión Jurídica final, entre otros soportes. .  </t>
  </si>
  <si>
    <t>Se reporta el seguimiento  los riesgos del proceso en la herramienta PLANIGAC para el periodo enero, febrero y marzo de 2021. Como evidencia, la presenta herramienta planigac diligenciada y sus soportes cargados en el drive correspondiente.</t>
  </si>
  <si>
    <t>Se reporta el seguimiento  los riesgos del proceso en la herramienta PLANIGAC para el período abril, mayo y junio de 2021. Como evidencia, la presenta herramienta planigac diligenciada y sus soportes cargados en el drive correspondiente.</t>
  </si>
  <si>
    <t>Se reporta el seguimiento a los riesgos del proceso en la herramienta PLANIGAC para el período julio a septiembre de 2021. Como evidencia, la presenta herramienta planigac diligenciada y sus soportes cargados en el drive correspondiente.</t>
  </si>
  <si>
    <t>Se reprta el seguimiento a losriesgos del proceso en la herramienta PANIGAC para el periodo de octubre da diciembre de 2021. Como evidencia, la presente herramienta PLANIGAC diligenciada y sus soportes cargados en el DRIVE correspondiente.</t>
  </si>
  <si>
    <t>Con los controles soportes cargados en el drive y en la herrammienta Planigac. se da poe cumplida la meta</t>
  </si>
  <si>
    <t>Con los soportes reportados en  el drive y en la herramienta Planigac. se da por cumplida la meta.</t>
  </si>
  <si>
    <t>Se  valida la evidencia con la herramienta planigac y sus soportes</t>
  </si>
  <si>
    <t>El 14 de abril se remite el seguimiento a los riesgos establecidos al proceso en PLANIGAC  a la Oficina asesora de planeación.</t>
  </si>
  <si>
    <t>Se observa ejecución con soportes en drive y herramienta planigac del segundo trimestre.</t>
  </si>
  <si>
    <t>Se verifica cumplimiento de la actividad con herramienta PLANIGAC y soportes durante el tercer trimestre.</t>
  </si>
  <si>
    <t>No aplica indicador  ya que esta programado para el cuarto trimestre</t>
  </si>
  <si>
    <t>No aplica indicador ya que está programado para el cuarto trimestre</t>
  </si>
  <si>
    <t>Se remitio a la OAP la formulación de los riegos 2022 de la OAJ. Se anexa Excel con actulaización de los riesgos y lista de sistencia de la reunión de consolidación de la actualización.</t>
  </si>
  <si>
    <t>No aplica indicador  ya que esta actividad esta programado para el cuarto trimestre</t>
  </si>
  <si>
    <t>Se evidencia con Excel con actulaización de los riesgos y lista de sistencia de la reunión de consolidación de la actualización</t>
  </si>
  <si>
    <t>Sin meta asignada para el trimestre, sin evidencias de ejecución de la actividad.</t>
  </si>
  <si>
    <t>Se reporta el seguimiento  al plan de accion y el PAAC del proceso en la herramienta PLANIGAC proceso juridico y en la respectiva matriz del PAAC para el periodo enero, febrero y marzo de 2021. Como evidencia, la presente herramienta planigac diligenciada y sus soportes cargados en el drive correspondiente. Asi como la matriz PAAC diligenciada.</t>
  </si>
  <si>
    <t>Se reporta el seguimiento  al plan de accion y el PAAC del proceso en la herramienta PLANIGAC proceso juridico y en la respectiva matriz del PAAC para el periodo abril, mayo y junio de 2021. Como evidencia, la presente herramienta planigac diligenciada y sus soportes cargados en el drive correspondiente. Asi como la matriz PAAC diligenciada y soportes cargados en drive correspondiente.</t>
  </si>
  <si>
    <t>Se reporta el seguimiento al plan de acción y el PAAC del proceso en la herramienta PLANIGAC proceso jurídico y en la respectiva matriz del PAAC para el periodo julio a  septiembre de 2021. Como evidencia, la presente herramienta PLANIGAC diligenciada y sus soportes cargados en el drive correspondiente. Así como la matriz PAAC diligenciada y soportes cargados en drive correspondiente.</t>
  </si>
  <si>
    <t>Se reporta el seguimiento del Plan de Acción y el PAAC del proceso en la herramienta PLANIGAC y en la respectiva matriz para el periodo de octubre a 31 de diciembre de 2021 del proceso, Como evidencia, la presente herramienta PLANIGAC diligenciada y sus soportes cargados en el DRIVE correspondiente. Así como la matriz de PAAC diligenciada y soportes cargados en DRIVE correspondiente.</t>
  </si>
  <si>
    <t>Con los controles soportes cargados en el drive y en la herrammienta Planigac. se da por implementada  la actividad.</t>
  </si>
  <si>
    <t>Con el reporte del Plan de acción  anual, y el control a los riesgos en PLANIGAC. se cumple la meta</t>
  </si>
  <si>
    <t>Se valida seguimiento en Planigac del PAA Y RIESGOS</t>
  </si>
  <si>
    <t xml:space="preserve">Se evidencia con la presente herramienta PLANIGAC diligenciada y sus soportes cargados en el DRIVE </t>
  </si>
  <si>
    <t>El 14 de abril se entrega  el seguimiento al Plan de acción  anual, y a los riesgos establecidos al proceso de gestión jurídica en PLANIGAC, el cual se remite  a la Oficina asesora de planeación.</t>
  </si>
  <si>
    <t xml:space="preserve">Se ejecuta actividad con el reporte del Plan de Acción Anual y el control a riesgos en Planigac. </t>
  </si>
  <si>
    <t>Se verifica la ejecución de la actividad en PLANIGAC del PAA y Riesgos.</t>
  </si>
  <si>
    <t>No se tiene programada actividad para este período, esta programado para el cuarto período.</t>
  </si>
  <si>
    <t>No se tiene programada actividad para este período, está programado para el cuarto período.</t>
  </si>
  <si>
    <t>Se remitió a la OAP la formulación del plan de acción y plan anticorrupción 2022 de la OAJ. Se anexa Excel con cada actualización y 2 correos remisorios.</t>
  </si>
  <si>
    <t>No se tiene programada actividad para este periodo, esta programado par el cuarto periodo</t>
  </si>
  <si>
    <t>Sin determinación de meta.</t>
  </si>
  <si>
    <t xml:space="preserve">Se evidencia con Excel con cada actualización </t>
  </si>
  <si>
    <t>No se definió meta para segundo trimestre.</t>
  </si>
  <si>
    <t>No se estableció meta para el tercer trimestre.</t>
  </si>
  <si>
    <t>El proceso da continuidad a las acciones de mejora para los temas referentes a conmité de conciliación, política de prevención del daño antijurídico, seguimiento a procesos judiciales y a sistema EKOGUI. Lo anterior, dando cumplimiento al cronograma planteado. Igualmente, la información documentada del sistema de gestión integral como se contempla en el cronograma y sus avances. El proceso se encuentra en evaluación de resultado de la vigencia anterior por parte de la OAP, el cual fue remitido en marzo de 2021 para seguimiento del DAFP. Se tiene programada mesa de trabajo en el mes de julio para evaluar y realizar acciones de mejora del proceso. Se anexa cronograma, base de procesos judiciales con seguimiento en rama judicial y EKOGUI, 7 actas de comité,1 correo seguimiento PPDA.</t>
  </si>
  <si>
    <t>El proceso da continuidad a las acciones de mejora para los temas referentes a comité de conciliación, política de prevención del daño antijurídico, seguimiento a procesos judiciales y a sistema EKOGUI. Lo anterior, dando cumplimiento al cronograma planteado. Igualmente, la información documentada del sistema de gestión integral como se contempla en el cronograma y sus avances. El proceso llevó a cabo mesa de trabajo para evaluar y realizar acciones de mejora del proceso. Se anexa 1 cronograma, y 2pdf de seguimiento a la gestión jurídica.</t>
  </si>
  <si>
    <t>El proceso de continuidad a las acciones de mejora para los temas atienentes a los Comités de Conciliaciób, política de prevención del daño antijurídico, seguimiento a procesos judiciales y al sistema EKOGUI. Lo anterior, dando cumplimiento al cronograma planteado. igualmente, la información documental de sistema de gestión integrado como se contempla en el cronograma y sus avances. se anexa un cronograma, 1 seguimiento a FURAG y documento a seguiiento a actividaes de FURAG de la gestión jurídica.</t>
  </si>
  <si>
    <t xml:space="preserve">Para este periodo no se tiene programada meta </t>
  </si>
  <si>
    <t>dando continuidad a las acciones de mejora descritas en cronograma y su identificación de avances, con seguimiento en rama judicial y EKOGUI,  actas de comité y  correo seguimiento PPDA. Se evidencia la ejecución de la actividad</t>
  </si>
  <si>
    <t>Las evidencias corresponden con las actividades propuestas</t>
  </si>
  <si>
    <t>seguiiento a actividaes de FURAG de la gestión jurídica.</t>
  </si>
  <si>
    <t>Se observa ejecución de actividad a través de Informe de procesos judiciales del 01/04/2021 al 30/06/2021, 7 actas de los comités de conciliación adelantados durante el segundo semestre, correo de seguimiento al PPDA del 19/05/2021.</t>
  </si>
  <si>
    <t>Se verifica ejecución de la actividad con el cronograma de actualización de documentos de Gestión Jurídica 2021, reunión para revisión resultados matriz FURAG 29/09/2021 y correo del 28/08/2021 sobre preparación FURAG.</t>
  </si>
  <si>
    <t>Innovación y Gestión del Conocimiento Aplicado</t>
  </si>
  <si>
    <t>Laboratorio de Suelos</t>
  </si>
  <si>
    <t>Servicio de análisis químicos, físicos, mineralógicos y biológicos de suelos</t>
  </si>
  <si>
    <t>Ejecutar análisis químico de suelos, aguas y tejido vegetal, producto de convenios y contratos</t>
  </si>
  <si>
    <t>Análisis</t>
  </si>
  <si>
    <t>Análisis químicos, físicos, mineralógicos y biológicos de suelos, aguas y tejido vegetal realizados</t>
  </si>
  <si>
    <t>Se avanzo en los analisis el proyecto CAR</t>
  </si>
  <si>
    <t>El cumplimiento de lo programado se ha visto afectado por el retraso en las salidas de campo debido a la pandemia, se espera programar las visitas para los próximos meses y así alcanzar las metas programas.</t>
  </si>
  <si>
    <t xml:space="preserve">No se dio cumplimiento a la meta para esta actividad toda vez que solo se realizó una comisión por parte de la Subdirección de Agrología    </t>
  </si>
  <si>
    <t xml:space="preserve">No se dio cumplimiento al numero de analisis proyectados toda vez que la subdireccion no realizo comisiones de campo suficientes. </t>
  </si>
  <si>
    <t>Se cumplió la meta programada para el primer trimestre. se sugiere describir para futuros reportes motivos por lo que se superó la meta programada.</t>
  </si>
  <si>
    <t>No se dió cumplimiento a la meta programada en el periodo. Se espera que se de alcance a la programación realizada por la dependencia en meses hacia adelante.</t>
  </si>
  <si>
    <t>No se dío cumplimiento con la meta esperada</t>
  </si>
  <si>
    <t>No se dió cumplimiento con la meta programada</t>
  </si>
  <si>
    <t>Se evidencia el archivo donde se describen los avances correspondientes al servicio de análisis de los suelos para los meses de enero, febrero y marzo de 2021.  Donde se informa que el avance consolidad a marzo es del 27.84%.</t>
  </si>
  <si>
    <t>Se evidencia que se procesaron 23.444 muestras en Laboratorio Nacional de Suelos, lo que corresponde al análisis químico en un 4.02%, para clientes internos y un 80.06% para clientes externos. Sin embargo, se observa que no se cumplió con la meta programada para el segundo trimestre del año.</t>
  </si>
  <si>
    <t>Se evidencia el archivo donde se describen los avances correspondientes al servicio de análisis de los suelos para los meses de julio, agosto y septiembre de 2021.  Donde se informa que el avance para el tercer trimestre es del 45.40%.</t>
  </si>
  <si>
    <t>Ejecutar análisis físicos de suelos, producto de convenios y contratos</t>
  </si>
  <si>
    <t>Se avanzó en el procesamiento de muestras de suelo proyecto CAR</t>
  </si>
  <si>
    <t xml:space="preserve">No se dio cumplimiento a los 1.580 análisis proyectados ya que solo se recibieron muestras del contrato de la CAR que desarrollaba la Subdirección de Agrología  </t>
  </si>
  <si>
    <t xml:space="preserve">No se cumplio con el numero de analisis para este tema teniendo en cuenta que la subdireccion de agrologia no realizo suficientes comisiones para la toma de muestras </t>
  </si>
  <si>
    <t>No se dió cumplimiento a la meta esperada en el período y la meta cuenta con rezago de periodos anteriores</t>
  </si>
  <si>
    <t>Para esta actividad se evidencia que para este trimestre se realizaron los análisis físicos para las muestras del Contrato CAR, por lo tanto, el avance para el análisis físico es del 15.27% para clientes internos y el 21.1% para clientes externos.  Sin embargo se evidencia que no se cumplió con la meta programada para el periodo, además no se evidencia un soporte explicando el porqué del no cumplimiento.</t>
  </si>
  <si>
    <t>Se evidencia que se procesaron 23.444 muestras en Laboratorio Nacional de Suelos, lo que corresponde al análisis físico en un 0.065% para clientes internos y un 6.49% para clientes externos.  Sin embargo, se observa que no se cumplió con la meta programada para el segundo trimestre del año.</t>
  </si>
  <si>
    <t>Se evidencia el archivo donde se describen los avances correspondientes al servicio de análisis de los suelos para los meses de julio, agosto y septiembre de 2021.  Donde se informa que el avance para el tercer trimestre es del 67.97%.</t>
  </si>
  <si>
    <t>Ejecutar análisis mineralógicos y micro morfológicos de suelos, producto de convenios y contratos</t>
  </si>
  <si>
    <t xml:space="preserve">Solo se ejecutaron 243 análisis de los 505 proyectados debido a que no se recibieron más muestras de convenios y/o contratos de la Subdirección de Agrología   </t>
  </si>
  <si>
    <t xml:space="preserve">No se dio cumplimiento con lo proyectado debido a la ejecucion de comisiones por parte de la Subdireccion </t>
  </si>
  <si>
    <t>Se cumplió la meta programada para el primer trimestre. se sugiere describir para futuros reportes motivos por lo que se superó la meta programada</t>
  </si>
  <si>
    <t xml:space="preserve">No se dió cumplimiento a la meta programada en el periodo. Se espera que se de alcance a la programación realizada por la dependencia en meses hacia adelante. La evidencia debe ser de acuerdo al tipo de analisis de la actividad y no debe ser igual para varias actividades. </t>
  </si>
  <si>
    <t xml:space="preserve">No se dió cumplimiento con la meta esperada para el período, la meta cuenta con rezago de los periodos acumulados </t>
  </si>
  <si>
    <t>Para el análisis mineralógico se evidencia 10% de avance para clientes externos, correspondientes al primer trimestre del año. Información descrita en el documento en pdf del 31/03/2021.</t>
  </si>
  <si>
    <t>Se evidencia que se procesaron 23.444 muestras en Laboratorio Nacional de Suelos, lo que corresponde al análisis mineralógico y micro morfológico de suelos en un 0.61% para clientes internos y un 1.33% para clientes externos. Sin embargo, se observa que no se cumplió con la meta programada para el segundo trimestre del año.</t>
  </si>
  <si>
    <t>Se evidencia el archivo donde se describen los avances correspondientes al servicio de análisis de los suelos para los meses de julio, agosto y septiembre de 2021.  Donde se informa que el avance para el tercer trimestre es del 48.11%.</t>
  </si>
  <si>
    <t>Ejecutar análisis biológicos de suelos, producto de convenios y contratos</t>
  </si>
  <si>
    <t>Sumatoria de análisis químicos, físicos, mineralógicos y biológicos de suelos realizados</t>
  </si>
  <si>
    <t xml:space="preserve">Para este trimestre se superó en un 62% el valor programado, debido a la demanda de analisis._x000D_
</t>
  </si>
  <si>
    <t>No se ejecutó lo proyectado ya que no se contó con muestras por parte de la subdirección para los respectivos análisis.</t>
  </si>
  <si>
    <t xml:space="preserve">No se dio cumplimiento a lo proyectado debido a la falta de comisiones por parte de la subdireccion </t>
  </si>
  <si>
    <t>Se dió cumplimiento a la meta programada en el periodo. El soporte debeser exclusivo para esta actividad</t>
  </si>
  <si>
    <t>No se dió cumplimiento a la meta esperada.</t>
  </si>
  <si>
    <t>Para el análisis biológico de suelos se evidencia un avance del 5.24 para clientes internos y el 12.71% para clientes externos.  Se valida esta información por medio de pdf reporte avance suministrado por el área del día 31/03/2021.</t>
  </si>
  <si>
    <t>Se evidencia que se procesaron 23.444 muestras en Laboratorio Nacional de Suelos, lo que corresponde a los análisis biológicos en un 4.07% para clientes internos y en un 3.38% para clientes externos. De igual manera se observa el cumplimiento de esta actividad para el segundo trimestre del año 2021.</t>
  </si>
  <si>
    <t>No se realizaron análisis biológicos.</t>
  </si>
  <si>
    <t>Ejecutar análisis químico de suelos, aguas y tejido vegetal, producto de la satisfacción a la demanda por ventanilla</t>
  </si>
  <si>
    <t xml:space="preserve">Demanda de clientes externos </t>
  </si>
  <si>
    <t>Para este trimestre se superó en un 96,78% el valor programado, debido a la demanda de los clientes.</t>
  </si>
  <si>
    <t>De los 15.000 análisis proyectados para este trimestre solo se ejecutaron 4.480 debido a la baja demanda en el mes de julio y a la falta de personal en el mes de septiembre.</t>
  </si>
  <si>
    <t xml:space="preserve">Se cumplio con respecto a lo proyectado debido a la demanda por ventanilla de los servicios para este tema </t>
  </si>
  <si>
    <t>Se dió cumplimiento a la meta programada en el periodo. Se debe revisar el soporte de la actividad para que sea exclusivo para la misma.</t>
  </si>
  <si>
    <t>Aunque no se cumplió con la meta esperada, el valor acumulado de la meta permite reportar un avance acumulado satisfacto para el período.</t>
  </si>
  <si>
    <t>Se cumplio con respecto a lo proyectado y se superó el valor programado</t>
  </si>
  <si>
    <t>Se evidencia pdf reporte avance suministrado por el área el día 31/03/2021, donde se describe que para este trimestre se tiene un avance consolidado del 27.84 %.</t>
  </si>
  <si>
    <t xml:space="preserve">Se evidencia que se superó la meta programada para este segundo semestre del año 2021, por favor se recomienda entregar un reporte por separado para cada actividad de forma que facilite la revisión. </t>
  </si>
  <si>
    <t>Se evidencia el archivo donde se describen los avances correspondientes al servicio de análisis de los suelos para los meses de julio, agosto y septiembre de 2021.  Donde se informa que el avance para el tercer trimestre es del 29.86% de la meta programada.</t>
  </si>
  <si>
    <t>Ejecutar análisis físicos de suelos, producto de la satisfacción a la demanda por ventanilla</t>
  </si>
  <si>
    <t>Se alcanzó un cumplimiento del 68,73% de lo programado frente a la demanda de los clietes externos</t>
  </si>
  <si>
    <t xml:space="preserve">No se cumplió con lo proyectado debido a la baja demanda de clientes externos.  </t>
  </si>
  <si>
    <t xml:space="preserve">Debido a la demanda de los usuarios con respecto a este tema se dio cumplimiento de acuerdo a lo proyectado </t>
  </si>
  <si>
    <t>No se dió cumplimiento a la meta programada en el periodo. Se espera que se de alcance a la programación realizada por la dependencia en meses hacia adelante. Revisar el soporte, ya que éste incluye tramites internos.</t>
  </si>
  <si>
    <t>No se dió cumplimiento sobre la meta esperada para el período.</t>
  </si>
  <si>
    <t>Se dió cumplimiento y se superó el valor proyectado para el período</t>
  </si>
  <si>
    <t>Se evidencia pdf reporte avance suministrado por el área el día 31/03/2021, donde se describe que para este trimestre se tiene un avance consolidado del 27.84 %.  Sin embargo se evidencia que no se cumplió con la meta programada para el periodo.</t>
  </si>
  <si>
    <t>Se evidencia pdf reporte avance suministrado por el área, donde se describe que para este trimestre se tiene un avance consolidado del 68.73 %.  Sin embargo, se observa que no se cumplió con la meta programada para el periodo.</t>
  </si>
  <si>
    <t>Se evidencia el archivo donde se describen los avances correspondientes al servicio de análisis de los suelos para los meses de julio, agosto y septiembre de 2021.  Donde se informa que el avance para el tercer trimestre es del 19.52% de la meta programada.</t>
  </si>
  <si>
    <t>Ejecutar análisis mineralógicos y micro morfológicos de suelos, producto de la satisfacción a la demanda por ventanilla</t>
  </si>
  <si>
    <t>Se alcanzó un cumplimiento del 11,55% de lo programado frente a la demanda de los clientes externos</t>
  </si>
  <si>
    <t>No se dio cumplimiento a los 1.510 análisis proyectados debido a la baja demanda y a la falta de personal para la ejecución de los análisis</t>
  </si>
  <si>
    <t xml:space="preserve">Se dio cumplimiento para este cuarto trimestre de acuerdo a lo proyectado ya que la demanda fue superior a la esperada. </t>
  </si>
  <si>
    <t>No se dió cumplimiento a la meta programada en el periodo. Se espera que se de alcance a la programación realizada por la dependencia en meses hacia adelante. Revisar el soporte ya que no es especifico para la actividad.</t>
  </si>
  <si>
    <t>No se dió cumplimiento con la meta programada esperada para el período.</t>
  </si>
  <si>
    <t>Se superó el valor programado.</t>
  </si>
  <si>
    <t>Se evidencia que no se cumplió con la meta programada en el segundo trimestre del año 2021.</t>
  </si>
  <si>
    <t>Se evidencia el archivo donde se describen los avances correspondientes al servicio de análisis de los suelos para los meses de julio, agosto y septiembre de 2021.  Donde se informa que el avance para el tercer trimestre es del 6.29% de la meta programada.</t>
  </si>
  <si>
    <t>Ejecutar análisis biológicos de suelos, producto de la satisfacción a la demanda por ventanilla</t>
  </si>
  <si>
    <t>Para este trimestre se superó en un 2,13% el valor programado, debido a la demanda de los clientes.</t>
  </si>
  <si>
    <t xml:space="preserve">Se cumplió la meta proyectada de 280 análisis ejecutando 921 para este trimestre debido a la alta demanda de clientes externos. </t>
  </si>
  <si>
    <t xml:space="preserve">Se cumplio con lo proyectado debido a que la demanda fue superior a la estimada. </t>
  </si>
  <si>
    <t>Se cumplió la meta programada para el primer trimestre. se sugiere describir para futuros reportes motivos por lo que se superó significativamente la meta programada.</t>
  </si>
  <si>
    <t>Si se dió cumplimiento a la meta programada en el periodo. Revisar el soporte de la actividad el cual debe ser específico para esta actividad.</t>
  </si>
  <si>
    <t>Se dió cumplimiento a la meta, sin embargo, se sobre ejecuta en mas de un 100% revisar programación de meta.</t>
  </si>
  <si>
    <t>Se dió cumplimiento con el valor programado y se superó</t>
  </si>
  <si>
    <t>Para esta actividad el GIT correspondiente dio cumplimiento a la meta programada, superándola.</t>
  </si>
  <si>
    <t>Se evidencia el archivo donde se describen los avances correspondientes al servicio de análisis de los suelos para los meses de julio, agosto y septiembre de 2021.  Donde se informa que el avance para el tercer trimestre es del 328.92% de la meta programada.</t>
  </si>
  <si>
    <t xml:space="preserve">Laboratorio Nacional de Suelos acreditado </t>
  </si>
  <si>
    <t>Acreditación del Laboratorio Nacional de Suelos</t>
  </si>
  <si>
    <t>Revisión documental.</t>
  </si>
  <si>
    <t>Ensayos analíticos Acidez intercambiable, Carbono Orgánico, pH, Humedad, textura, Fosforo disponible, Bases intercambiables y CIC del paquete Q01 acreditados.</t>
  </si>
  <si>
    <t>Se inicio revisión documental</t>
  </si>
  <si>
    <t>Se revisaron y ajustaron los documentos el paquete Q-01. Que por as observaciones de la auditoria del IDEAM lo ameritaron</t>
  </si>
  <si>
    <t>Se alcanzo el avance proyectado del 25% esto con la revisión de documentos como el procedimiento de Carbón Orgánico</t>
  </si>
  <si>
    <t xml:space="preserve">Se avanzo en la revision documental por parte de los temas del LNS </t>
  </si>
  <si>
    <t>Se dio cumplimiento a la meta programada</t>
  </si>
  <si>
    <t xml:space="preserve">Se dió cumplimiento a lo programado en la actividad. Se debe contar con documentos de verificación </t>
  </si>
  <si>
    <t>Se da cumplimiento a lo programado</t>
  </si>
  <si>
    <t>Se avanzó aportando al cumplimiento de la actividad</t>
  </si>
  <si>
    <t>Se evidencia que para esta actividad durante el mes de febrero se presenta un avance del 3.15% donde se elaboraron informes de validación faltante, informes de acidez intercambiable y fósforo disponible.  De igual forma en el mes de marzo se recibió la visita del IDEAM, en donde se encontraron 11 NO Conformidades y 4 observaciones que deben ser subsanadas para conseguir la acreditación del paquete analítico Q01.  El porcentaje de avance para este mes corresponde al 2.8% de una meta programada de 10.10%.</t>
  </si>
  <si>
    <t>Se evidencia que para esta actividad durante el mes de abril se presenta un avance del 17,85%, para el mes de mayo se observa un avance del 16.15% y para el mes de junio se finalizó con la recopilación y organización de la información que subsanará las no conformidades dejadas durante la acreditación.  Por lo anterior se da cumplimiento a esta actividad.</t>
  </si>
  <si>
    <t>Se evidencia avance en la actualización de documentos como el procedimiento de Carbón Orgánico</t>
  </si>
  <si>
    <t>Verificación a la ejecución de los controles de acuerdo a lo dispuesto en el aseguramiento de la calidad del LNS</t>
  </si>
  <si>
    <t>Se viene cumliendo con la aplicación de los controles</t>
  </si>
  <si>
    <t>Se aplican los controles requeridos</t>
  </si>
  <si>
    <t xml:space="preserve">En esta actividad se avanzó en un 12% más debido a que se realizó la actualización de cartas control, el monitoreo y seguimiento de los métodos y la actualización de las liberaciones del personal    </t>
  </si>
  <si>
    <t>Se dio cumplimiento a esta actividad con respecto a lo proyectado para el cuarto trimestre</t>
  </si>
  <si>
    <t>Se dió cumplimiento a la meta programada, sin embargo no existen documentos de verificación asociados a la actividad.</t>
  </si>
  <si>
    <t>Se dió cumplimiento a lo programado y se supera en cumplimiento</t>
  </si>
  <si>
    <t>Se evidencia la actualización de cartas control, el monitoreo y seguimiento de los métodos y la actualización de las liberaciones del personal.</t>
  </si>
  <si>
    <t>Planificar determinaciones analíticas acreditar.</t>
  </si>
  <si>
    <t>Se esta definición de las nuevas determinaciones para ampliar el alcance</t>
  </si>
  <si>
    <t>Se han propuesto la determinaciones para la amplición del alcance y se inciia el proceso de validación</t>
  </si>
  <si>
    <t xml:space="preserve">Se avanzo un 20% de acuerdo al 0% proyectado ya que se definió con el personal del LNS las determinaciones que entraran en el nuevo proceso de acreditación.   </t>
  </si>
  <si>
    <t>Para esta actividad no se ejecuto ninguna accion que represente un avance</t>
  </si>
  <si>
    <t xml:space="preserve">No se cumplió la meta programada para el trimestre, por lo que se sugiere para próximos reportes describir los motivos por los cuales no fue posible alcanzar la meta programada.  </t>
  </si>
  <si>
    <t>Se dió cumplimiento a la meta programada, Sin embargo, se debe contar con soportes del desarrollo de la actividad.</t>
  </si>
  <si>
    <t>Se reporta avance que le aporta al avance acumulado de la meta y el rezago que viene de periodos anteriores</t>
  </si>
  <si>
    <t>No hay programación para esta actividad en este período</t>
  </si>
  <si>
    <t>No se cumplió con la meta programada para el periodo, ni se soportó con algún documento haciendo la debida explicación.</t>
  </si>
  <si>
    <t>Para el segundo trimestre del año se observa que se cumplió con la meta programada. Por favor soportar las actividades con el desarrollo de cada una.</t>
  </si>
  <si>
    <t>Se evidencia consolidado de paquetes analíticos propuestos con fines de acreditación.</t>
  </si>
  <si>
    <t>Validación de las determinaciones e informe.</t>
  </si>
  <si>
    <t>Se revisaron y ajustaron validaciones e informe de acuerdo a lo onsignado en el informe de auditoria</t>
  </si>
  <si>
    <t xml:space="preserve">Se dio cumplimiento al 35% proyectado para este trimestre ya que se realizó constante seguimiento a las determinaciones que se encuentran en proceso de acreditación para realizar los ajustes en caso de ser necesario.   </t>
  </si>
  <si>
    <t>No se ejecuto ninguna accion por parte del LNS con respecto a esta actividad que represente algun avance</t>
  </si>
  <si>
    <t>Se da cumplimiento con  lo programado</t>
  </si>
  <si>
    <t>No hay programación para este período en esta actividad</t>
  </si>
  <si>
    <t>Se observa el mismo informe para el cumplimiento de varias actividades, se debe por favor ser más específico en la descripción y avance de cada una de ellas. Sin embargo, se avala el cumplimiento para el segundo trimestre del año.</t>
  </si>
  <si>
    <t>Se evidencia validaciones e informes que se encuentran en proceso de acreditación.</t>
  </si>
  <si>
    <t>Estimar la incertidumbre de la medición.</t>
  </si>
  <si>
    <t>Se han ajustado los datos de incertidumbre de las determinaciones del paquete Q01 acreditados.</t>
  </si>
  <si>
    <t xml:space="preserve">Se cumplió con el 35% proyectado para este trimestre realizando el control y ajuste a las incertidumbres de las determinaciones que se encuentran en proceso de acreditación.  </t>
  </si>
  <si>
    <t>No se realizo ninguna actividad por parte del LNS</t>
  </si>
  <si>
    <t>Se da cumplimiento con lo programado</t>
  </si>
  <si>
    <t>No hay programación para el periodo en esta actividad</t>
  </si>
  <si>
    <t>Se evidencia archivo donde se realiza los ajustes a las incertidumbres de las determinaciones que se encuentran en proceso de acreditación.</t>
  </si>
  <si>
    <t>Tramitar ante el ente acreditador: solicitud, asignación y realización de visita</t>
  </si>
  <si>
    <t>Se esta preparando solicitud de visita de seguimiento y ampliación del alcance</t>
  </si>
  <si>
    <t xml:space="preserve">No se realizó ninguna acción con respecto a esta actividad   </t>
  </si>
  <si>
    <t>Se dio cumplimiento a esta actividad de acuerdo a lo proyectado en el PAA para el ultimo trimestre.</t>
  </si>
  <si>
    <t>No se programó meta para este trimestre.</t>
  </si>
  <si>
    <t>Se dió cumplimiento con la meta programada. Se debe contar con soportes del desarrollo de la actividad y evidencias.</t>
  </si>
  <si>
    <t>La meta no cuenta con programación para el periodo</t>
  </si>
  <si>
    <t>No se alcanza la totalidad del valor programado para el período</t>
  </si>
  <si>
    <t>Ejecución y seguimiento al programa de gestión ambiental y manejo de RESPEL</t>
  </si>
  <si>
    <t>SSe gestiona el manejo de los residuos peligrosos</t>
  </si>
  <si>
    <t>Se gestiono el manejo de los residuos peligrosos del Laboratorio Nacional de Suelos.</t>
  </si>
  <si>
    <t>Se dio cumplimiento al 27% proyectado para esta actividad toda vez que se ejecutó de manera correcta la recolección de residuos, así como la generación de certificados e informes correspondientes</t>
  </si>
  <si>
    <t xml:space="preserve">No se logro cumplir con la meta proyectada para esta actividad debido a que desde el mes del Julio no se cuenta con el contrato para la recoleccion de los residuos </t>
  </si>
  <si>
    <t>Se dió cumplimiento con la meta programada.  Se debe contar con soportes del desarrollo de la actividad y evidencias.</t>
  </si>
  <si>
    <t xml:space="preserve">No se dió cumplimiento a lo programado </t>
  </si>
  <si>
    <t>En el mes de marzo se recibió la visita del IDEAM, en donde se encontraron 11 NO Conformidades y 4 observaciones que deben ser subsanadas para conseguir la acreditación del paquete analítico Q01.  El porcentaje de avance para este mes corresponde al 2.8% de una meta programada de 10.10%.  La actividad de acreditación se presenta en un avance del 5.78% avance que se dio fundamentalmente en el ajuste, actualización y envió a planeación de todos los instructivos y procedimientos del laboratorio que se debieron ajustar de acuerdo a los requerimientos dados por el IDEAM.</t>
  </si>
  <si>
    <t>Se evidencia registros mensuales de generación de Respel de los meses de julio y agosto.</t>
  </si>
  <si>
    <t>Estudios e Investigaciones</t>
  </si>
  <si>
    <t>Observatorio Inmobiliario Nacional implementado</t>
  </si>
  <si>
    <t>Poner en producción la herramienta para la captura  y disposición de la información recopilada por el Observatorio Nacional Inmobiliario</t>
  </si>
  <si>
    <t>Reporte del observatorio</t>
  </si>
  <si>
    <t>Observatorio Inmobiliario</t>
  </si>
  <si>
    <t>Implementación del Observatorio Inmobiliario Nacional</t>
  </si>
  <si>
    <t xml:space="preserve">Conceptualización del diseño del Observatorio Inmobiliario para la identificación de los requerimientos tecnológicos para la creación de un sistema con múltiples servicios. Se recibió y validó información de fuentes prioritarias para ser depurada y enviar como insumo al componente económico del equipo de actualización catastral. Entre ellas están Ofertas de PROPERATI, Ofertas de CAMACOL - Coordenada Urbana y Licencias de Construcción.  Se empezó la articulación con el componente físico del equipo de actualización para la identificación de la información requerida._x000D_
Se avanzó en la etapa preliminar para la gestión de convenios con CENIT, SAE y CAMACOL._x000D_
</t>
  </si>
  <si>
    <t xml:space="preserve">Sobre el diseño conceptual del Observatorio Inmobiliario Catastral, se elaboró documento de soporte donde se abordaron diferentes temas._x000D_
Respecto a la fase 1 de la implementación del Observatorio a través de herramientas tecnológicas, se inició la estructuración de un proyecto de analítica de datos con la elaboración de una propuesta "Determinación de los niveles de probabilidad de cambios físicos en el territorio". Por otra parte, se estructuró y se revisó el documento final de convenio para el intercambio de información a suscribir con SAE. Se encuentra en proceso de validación y firmas por las partes y se gestionó y se suscribió Acuerdo para el intercambio de información con CENIT._x000D_
</t>
  </si>
  <si>
    <t>Se elaboró la caracterización del subproceso Dinámica Inmobiliaria relacionada con el Observatorio Inmobiliario Catastral. Así mismo, sobre la implementación del Observatorio a través de herramientas tecnológicas se ajustó el cronograma y plan de trabajo a completarse en la siguiente vigencia. Respecto a la fase 1 del proyecto de analítica de datos se concluyó la elaboración del documento de incorporación de fuentes OIC y definición de reglas. Se elaboró Ficha modelo con la identificación de variables e información resultante de la actualización catastral por municipio y se realizó Protocolos de cruces.</t>
  </si>
  <si>
    <t>no hay meta para este periodo</t>
  </si>
  <si>
    <t>Se anexa cuadro de avance en la ejecución de actividades</t>
  </si>
  <si>
    <t>Se verifica la información y la evidencia aportada: Documentos del diseño conceptual del observatorio, al ser coincidentes se aprueba el seguimiento.</t>
  </si>
  <si>
    <t>Se evidencia cuadro con el avance de ejecución actividades.</t>
  </si>
  <si>
    <t>Se evidencia documentos como el de conceptualización del observatorio inmobiliario catastral, la elaboración de una propuesta "Determinación de los niveles de probabilidad de cambios físicos en el territorio" y el documento final de convenio para el intercambio de información a suscribir con SAE.</t>
  </si>
  <si>
    <t>Prospectiva</t>
  </si>
  <si>
    <t>Servicio de Gestión del conocimiento e Innovación Geográfica aplicados</t>
  </si>
  <si>
    <t>Impulsar el uso y la explotación de datos y tecnologías de información geográfica a nivel institucional y territorial</t>
  </si>
  <si>
    <t>Realizar los eventos para la difusión y transferencia de conocimiento especializado asociado al uso y explotación de datos y tecnologías geoespaciales</t>
  </si>
  <si>
    <t xml:space="preserve">Agenda 
Convocatorias 
Material de apoyo 
Registros de asistencia 
</t>
  </si>
  <si>
    <t>Dirección  de Investigación y Prospectiva</t>
  </si>
  <si>
    <t>Sumatoria de eventos realizados para la difusión y transferencia de conocimiento especializado asociado al uso y explotación de datos y tecnologías geoespaciales</t>
  </si>
  <si>
    <t xml:space="preserve">Se dispusieron en Telecentro Regional los cursos de Participación Ciudadana para la Operación Catastral Multipropósito y Reconocedor Predial Urbano-Rural. Se revisaron los 3 cursos gratuitos: Fundamentos de percepción remota, de SIG y de Cartografía. Se actualizaron los documentos del curso Fundamentos IDE. Se dio respuesta por correo a usuarios sobre cursos CIAF._x000D_
Por otra parte, se está gestionando con ONU SPIDER y CONIDA para desarrollar un evento técnico sobre el uso de tecnologías geoespaciales, para las sequías e inundaciones._x000D_
</t>
  </si>
  <si>
    <t xml:space="preserve">Se desarrolló con éxito, el evento técnico científico internacional denominado Primer Webinar: USO DE LA TECNOLOGÍA SATELITAL EN LA INVESTIGACIÓN PARA LA GESTIÓN DEL RIESGO DE DESASTRES. Organizado por CONIDA con participación del IGAC y en el marco de los compromisos de la COMIXTA Perú - Colombia. Se efectuó conferencia relacionada con el Sistema de Referencia Geodésico Nacional. Se dispuso en la Plataforma Telecentro Regional el material elaborado para el curso autónomo Fundamentos LADM. </t>
  </si>
  <si>
    <t>Se realizaron los siguientes evento técnico científicos: Foro "CATASTRO MULTIPROPÓSITO, NUEVOS RETOS, NUEVOS PROFESIONALES", que contó con la participación de 270 asistentes, representantes de universidades públicas y privadas así como de instituciones de formación técnica y tecnológica y  el Facebook Live para socializar la política de catastro multipropósito y los retos de los profesionales en su implementación, que contó con la asistencia en vivo de 200 personas aproximadamente y ha tenido más de 3.700 visualizaciones.</t>
  </si>
  <si>
    <t>No se realizaron eventos para la difusión y transferencia de conocimiento especializado asociado al uso y explotación de datos y tecnologías geoespaciales para el cuarto trimestre. La meta del año se cumplió en el tercer trimestre.</t>
  </si>
  <si>
    <t>Se valida el seguimiento y la evidencia aportada: registros de asistencia, contenidos de curso y correos de convocatoria, al ser coincidentes se aprueba el seguimiento</t>
  </si>
  <si>
    <t>Se verifica la información y la evidencia aportada: Eventos y Facebook live, al ser coincidentes se aprueba el seguimiento.</t>
  </si>
  <si>
    <t>No se reporta avance cuantitativo, pero en el autoseguimiento del proceso si se reporta la revision de 3 cursos gratuitos: Fundamentos de percepción remota, de SIG y de Cartografía. Se reporta la actualización de los documentos del curso Fundamentos IDE</t>
  </si>
  <si>
    <t xml:space="preserve">Se observa cumplimiento de la actividad con acta 01 del 28/04/2021 evento CONIDA, correo 03/05/2021 invitación conferencia virtual Sistema de Referencia Geodésica Nacional, Curso IDE y curso Fundamentos LADM en Telecentro. </t>
  </si>
  <si>
    <t>Se evidencia aportada: Eventos y Facebook live de Foro "CATASTRO MULTIPROPÓSITO, NUEVOS RETOS, NUEVOS PROFESIONALES".</t>
  </si>
  <si>
    <t>Proyectos de innovación e investigación aplicados para la optimización de procesos institucionales y/o uso de tecnologías geoespaciales para el desarrollo territorial</t>
  </si>
  <si>
    <t>Diseñar, construir e implementar en zonas pilotos los proyectos de innovación e investigación aplicada para la optimización de procesos Institucionales.</t>
  </si>
  <si>
    <t xml:space="preserve">Plan de trabajo del proyecto
Planteamiento y formulación del proyecto
Informe de resultados del proyecto
Herramienta/Aplicación desarrollada
Documento que contenga la ruta de repositorio de datos del proyecto
</t>
  </si>
  <si>
    <t>Proyectos de innovación e investigación aplicada para la optimización de procesos Institucionales desarrollados.</t>
  </si>
  <si>
    <t xml:space="preserve">Se realizó el plan de investigación e innovación del año 2021, de acuerdo con las necesidades de las áreas misionales. Se realizaron reuniones con la Subdirección de Agrología con el fin de avanzar en la definición de alcances de la implementación de los proyectos de innovación en las líneas temáticas de mapeo digital de suelos y evaluación de exactitud temática. A nivel de investigación se está trabajando en Espectro radiometría, para lo cual se tiene un Share Point con los avances. </t>
  </si>
  <si>
    <t xml:space="preserve">Proyecto Espectroradiometría: Se realizó comisión a campo con el fin de capturar firmas espectrales en zonas de Manglar. En temas documentales del mismo proyecto se está avanzando en la organización de referencias bibliográficas y documentación de estado del arte. Se desarrollo documento de avance del proyecto Expedición Pacífico._x000D_
Proyecto de Agrología: Control de la calidad de la información primaria generada en los levantamientos de suelos. Primera parte del desarrollo planteado para la optimización del proceso de control de calidad de perfiles de suelos que corresponde al módulo de preparación de datos y del respectivo avance del manual de uso._x000D_
</t>
  </si>
  <si>
    <t xml:space="preserve">Proyecto de Espectroradiometría:  Se consolidó el documento técnico "Teledetección, Espectroradiometría y Segmentación de Imágenes Multiespectrales a través de Autómatas Celulares”, con la participación de los pasantes de investigación de la Universidad Distrital Francisco José de Caldas. _x000D_
Proyecto de Agrología: “Control de la calidad de la información primaria generada en los levantamientos de suelos”. Se desarrolló el aplicativo para la optimización del proceso de control de calidad de perfiles de suelos y se realiza el manual de uso respectivos, así mismo se realizó el informe final del proyecto._x000D_
</t>
  </si>
  <si>
    <t>Se realizó la socialización de los resultados del proyecto "Teledetección, Espectroradiometría y Segmentación de Imágenes Multiespectrales a través de Autómatas Celulares” a personal de la Dirección de Investigación y Prospectiva.</t>
  </si>
  <si>
    <t xml:space="preserve">Se valida el seguimiento y la evidencia aportada: estado del arte y búsqueda bibliográfica, al ser coincidentes se aprueba el seguimiento. </t>
  </si>
  <si>
    <t>Se verifica la información y la evidencia aportada: Documentos de los proyectos desarrollados, al ser coincidentes se aprueba el seguimiento.</t>
  </si>
  <si>
    <t>No se reporta avance cuantitativo de la meta. Se reporta la realizción de reuniones y tareas preliminares para lograr el cumplimiento de la meta</t>
  </si>
  <si>
    <t>Se observa ejecución de la actividad mediante el Proyecto Espectroradiometria (Estado del arte, avance a mayo 2021 del proyecto, Bibliografía espectro V3, borrador reporte final) y del Proyecto IDI Agrología (Calidad Datos, Evaluación Temática y Mapeo de Suelos).</t>
  </si>
  <si>
    <t>Se evidencia informes de los proyectos: con el documento técnico "Teledetección, Espectroradiometría y Segmentación de Imágenes Multiespectrales a través de Autómatas Celulares” y “Control de la calidad de la información primaria generada en los levantamientos de suelos”.</t>
  </si>
  <si>
    <t>Reconocimiento como institución técnico científica parte del Sistema Nacional de Ciencia, Tecnología e Innovación</t>
  </si>
  <si>
    <t>Diseñar e implementar el plan de reconocimiento de la entidad como autoridad técnico científica</t>
  </si>
  <si>
    <t>Plan de reconocimiento de la entidad
Soportes de implementación del plan (artículos, contenidos, documentación procesos minciencias, investigaciones)</t>
  </si>
  <si>
    <t xml:space="preserve">Porcentaje de avance en implementación de plan de reconocimiento de la entidad como autoridad técnico - científica </t>
  </si>
  <si>
    <t xml:space="preserve">Se realizaron reuniones con los grupos de investigación y con la Subdirección de Agrología para ir adelantando la revisión de la documentación y demás acompañamiento para el reconocimiento de grupos ante Minciencias._x000D_
Por otra parte, se enviaron los artículos (6) de investigación asociados a los proyectos del año 2020 en la temática de Cartografía para evaluación a diferentes revistas para posterior publicación. Se presenta un retraso del 10% en la actividad ya que se está a la espera de la respuesta por Minciencias referente a la metodología a seguir sobre el reconocimiento del centro de investigación._x000D_
</t>
  </si>
  <si>
    <t xml:space="preserve">Reconocimiento de grupos: Se avanzó en la actualización de los CvLAC de los investigadores de los grupos de investigación del IGAC, se realizó el inventario de productos de I+D+i de cada uno de los grupos de investigación y se actualizo la información en el CvLAC, se amplió el plazo de la convocatoria de reconocimiento de grupos de investigación hasta el mes de octubre por parte de Minciencias._x000D_
Reconocimiento CIAF: Se realizó el cronograma de actividades para el desarrollo y actualización de los documentos requeridos para la recertificación del Centro de investigación. Así mismo se Avanzó en la revisión y preparación de los documentos de reconocimiento con sus anexos respectivos. </t>
  </si>
  <si>
    <t xml:space="preserve">Reconocimiento Dirección de Investigación y Prospectiva: Se radicó ante MINCIENCIAS, la solicitud de reconocimiento de la DIP como Centro de Investigación, quedando pendientes de eventuales observaciones._x000D_
Reconocimiento de grupos: Se aplicó a la convocatoria MINCIENCIAS, de reconocimiento de Grupos de I+D+i e investigadores, con la participación de los siguientes grupos: Geomática; Estudios Territoriales; y Suelos y Ecología, quedando pendientes de eventuales observaciones._x000D_
</t>
  </si>
  <si>
    <t>El día 2 de diciembre se recibe la resolución 2491 de 2021 donde se concede el reconocimiento como Centro de investigación por 5 años a la Dirección de Investigación y Prospectiva del IGAC.</t>
  </si>
  <si>
    <t>Se valida el seguimiento y la evidencia aportada: plan de trabajo, informe de autoevaluación, plan de mejoramiento, inventario de producción científica y actas de reuniones, al ser coincidentes se aprueba el seguimiento.</t>
  </si>
  <si>
    <t>Se verifica la información y la evidencia aportada: Documentación para reconocimiento ante Minciencias, al ser coincidentes se aprueba el seguimiento.</t>
  </si>
  <si>
    <t xml:space="preserve">Se evidencian correos y material de reuniones con los grupos de investigación y con la Subdirección de Agrología para la revisión de la documentación y acompañamiento para el reconocimiento de grupos ante Minciencias. Se reporta  retraso del 10% en la actividad debido a que se está a la espera de la respuesta por Minciencias referente a la metodología a seguir sobre el reconocimiento del centro de investigación._x000D_
</t>
  </si>
  <si>
    <t>Se realiza ejecución de la actividad mediante Reconocimiento CIAF (Cronograma 21/05/2021, Plan Mejoramiento CIAF 21/06/2021, Respuesta concepto CIAF 19/05/2021, Actas 1, 2, 3 del 19, 24 y 26 mayo 2021, entre otros) y del Reconocimiento Grupos (Geomática actas 15 y 16 del 7 y 13 de mayo 2021, registro asistencia del 19/05/2021 acompañamiento investigadores, entre otros).</t>
  </si>
  <si>
    <t>Se evidencia la solicitud de reconocimiento de la DIP como Centro de Investigación y la inscripción de grupos de investigadores con la participación de los siguientes: Geomática; Estudios Territoriales; y Suelos y Ecología, quedando pendientes de eventuales observaciones.</t>
  </si>
  <si>
    <t>Sistema de información geográfica para grupos étnicos.</t>
  </si>
  <si>
    <t>Trabajar de manera colaborativa y participativa con nuestras partes interesadas para la generación de valor público</t>
  </si>
  <si>
    <t>Fortalecimiento de las alianzas estratégicas de cooperación técnica y científica</t>
  </si>
  <si>
    <t>Realizar el diseño, desarrollo e implementación de las nuevas funcionalidades del sistema de información geográfica para grupos étnicos - Fase II</t>
  </si>
  <si>
    <t>Documentación técnica de la etapa de diseño, desarrollo e implementación de las nuevas funcionalidades.</t>
  </si>
  <si>
    <t>Sistema de información geográfica para grupos étnicos actualizado.</t>
  </si>
  <si>
    <t>Se elaboró el plan de gestión, diseño y desarrollo del SIG INDIGENA y el cronograma de actividades para la vigencia 2021, los cuales fueron aprobados por la Comisión Nacional de Territorios Indígenas - CNTI.</t>
  </si>
  <si>
    <t>1. Etapa de Diseño: Se generó el documento de diseño de la base de datos del sistema incluyendo diccionario de datos y modelos conceptual, lógico y físico. _x000D_
2. Etapa de Desarrollo: Se creó la estructura en base de datos de las capas a partir de las cuales se generará la geometría de los polígonos para la funcionalidad de delimitación de resguardo. Se avanzó en el desarrollo del formulario alfanumérico para el registro de los procesos de seguimiento de solicitudes de terrenos pretendidos por la CNTI ante la ANT</t>
  </si>
  <si>
    <t>Etapa de Desarrollo: Se finalizó el desarrollo de la funcionalidad de registro de solicitudes de terrenos pretendidos por la Comisión Nacional de Territorios Indígenas - CNTI ante la Agencia Nacional de Tierras – ANT en el visor geográfico de la aplicación, se avanza en la creación del formulario para actualizar las solicitudes en el módulo alfanumérico y en el desarrollo de la funcionalidad buscador de solicitudes en el visor geográfico del Sistema de Información SIG Indígenas.</t>
  </si>
  <si>
    <t>Se finalizó la etapa de desarrollo con el módulo de seguimiento a trámites y el formulario de edición y actualización de solicitudes del administrador del Sistema, se generaron las pruebas a los desarrollos realizados, se generó el código fuente del sistema y se generó el acta de aprobación de los productos de desarrollo. De igual forma, se finalizó la etapa de implementación donde se generaron los instaladores y archivos de despliegue del SIG, se generó el manual de instalación del sistema, se actualizó el manual de usuario del SIG y se realizó la validación de los productos por parte de la Comisión Nacional de Territorios Indígenas – CNTI, Se realiza informe final del proyecto en su Fase II.</t>
  </si>
  <si>
    <t>Se valida el seguimiento y la evidencia aportada: documentos de diseño y bases de datos de desarrollo, al ser coincidentes se aprueba el seguimiento.</t>
  </si>
  <si>
    <t>Se verifica la información y la evidencia aportada: Documentos de desarrollo, al ser coincidentes se aprueba el seguimiento.</t>
  </si>
  <si>
    <t>Se evidencia acta de reunion del 30/03/2021 con asunto: Definición funcionalidades a ser priorizadas durante la vigencia 2021. Tambien se evidencia documento word con el plan de gestión, diseño y desarrollo del SIG INDIGENA y el cronograma de actividades para la vigencia 2021.</t>
  </si>
  <si>
    <t>Se valida ejecución con documentos de las etapas de diseño y desarrollo (SIG Indigena, solicitudes, Sig Indigena-RVA-V1.0 mayo 2021, Sig Indigena-CBD-SOL-V1.0 abril 2021 entre otros).</t>
  </si>
  <si>
    <t>Se valida la ejecución con documentos de la etapa desarrollo de la funcionalidad de registro de solicitudes de terrenos pretendidos por la Comisión Nacional de Territorios Indígenas – CNTI en el visor geográfico.</t>
  </si>
  <si>
    <t>Realizar la capacitación y/o entrenamiento del SIG a los grupos étnicos de acuerdo con los lineamientos de la Comisión Nacional de Territorios Indígenas - CNTI</t>
  </si>
  <si>
    <t>Registros de asistencia, material de apoyo.</t>
  </si>
  <si>
    <t xml:space="preserve">Se ajustó el material para la realización de las jornadas de capacitación a ser desarrollada para las comunidades indígenas. Se definió la estrategia para la participación de los miembros de la CNTI en los cursos virtuales ofrecidos por el CIAF (Curso virtual en fundamentos SIG)._x000D_
</t>
  </si>
  <si>
    <t>Se realizó la capacitación en administración (cargue de capas de información geográfica al sistema) y publicación de servicios web y el curso de Fundamentos IDE a los miembros definidos por la Comisión Nacional de Territorios Indígenas – CNTI a través de la plataforma Telecentro Regional.</t>
  </si>
  <si>
    <t>Se finalizó el curso de fundamentos de información geográfica para pueblos indígenas el cual se dictó entre el 16 de noviembre y el 10 de diciembre con la participación de estudiantes de diferentes organizaciones indígenas.</t>
  </si>
  <si>
    <t>Se valida el seguimiento y la evidencia aportada: listado de inscritos y material del curso, al ser coincidentes se aprueba el seguimiento.</t>
  </si>
  <si>
    <t>Se verifica la información y la evidencia aportada: Documentos de los cursos realizados, al ser coincidentes se aprueba el seguimiento.</t>
  </si>
  <si>
    <t xml:space="preserve">Se valida ejecución de la actividad con la evidencia aportada (Lista de inscritos, 3 correos de 29/06/2021  indigenas, correo del23/06/2021 programas y formatos de inscripción y documento curso semipresencial). </t>
  </si>
  <si>
    <t>Se evidencia capacitación en administración (cargue de capas de información geográfica al sistema) y publicación de servicios web y el curso de Fundamentos IDE a los miembros definidos por la Comisión Nacional de Territorios Indígenas – CNTI a través de la plataforma Telecentro.</t>
  </si>
  <si>
    <t>Realizar el soporte del sistema de información geográfica para grupos étnicos - Fase II</t>
  </si>
  <si>
    <t>Bitácora de incidencias solucionadas</t>
  </si>
  <si>
    <t>No se recibieron solicitudes de soporte por parte de la Comisión Nacional de Territorios Indígenas _CNTI, así mismo el sistema no presento inconvenientes durante los meses de enero, febrero y marzo.</t>
  </si>
  <si>
    <t>Se realizó el soporte técnico a las diferentes incidencias que se presentaron en el uso y funcionamiento del SIG Indigenas.</t>
  </si>
  <si>
    <t>Se realizó soporte al Sistema de Información Geográfica -SIG Indígena validando los servicios de la Agencia Nacional de Tierras – ANT y del Ministerio del Interior para las herramientas de mapas temáticos e indicadores.</t>
  </si>
  <si>
    <t>No se presentaron incidencias por la Comisión Nacional de Territorios Indígenas - CNTI sobre fallas en el Sistema de Información Geográfica.</t>
  </si>
  <si>
    <t>Se valida el seguimiento y la evidencia aportada: bitácora de incidencias solucionadas, al ser coincidentes se aprueba el seguimiento.</t>
  </si>
  <si>
    <t>Se verifica la información y la evidencia aportada: Bitacora de incidencias, al ser coincidentes se aprueba el seguimiento.</t>
  </si>
  <si>
    <t>Se evidencian documentos de bitacoras de incidencias solucionadas de los meses de febrero y marzo de 2021, donde se informa que no hubo solicitud de soporte por parte de la CNTI en estos meses.</t>
  </si>
  <si>
    <t>Se evidencia soporte brindado mediante la evidencia suministrada, denominada Bitácora de Incidencias Solucionadas-SIG Indigena.</t>
  </si>
  <si>
    <t>Se evidencia soporte al Sistema de Información Geográfica -SIG Indígena en el mes de agosto.</t>
  </si>
  <si>
    <t>Asistencia técnica a entidades en la gestión de los recursos geográficos</t>
  </si>
  <si>
    <t>Planear la asistencia técnica, asesoría, análisis y/o consultoría a desarrollar</t>
  </si>
  <si>
    <t>Propuestas técnico económicas y plan de trabajo del servicio</t>
  </si>
  <si>
    <t>Relación de asistencias técnicas a entidades en la gestión de los recursos geográficos</t>
  </si>
  <si>
    <t xml:space="preserve">Se elaboró y presento propuesta técnico-económica para general el SIG del Depto del Quindío Fase III, el SIG de VALLEDUPAR, el SIG de DIPOL, el SIG de la Gobernación de Norte de Santander, el SIG del Instituto Cuervo y Caro y el SIG para Empresas públicas de Cundinamarca._x000D_
</t>
  </si>
  <si>
    <t>Se realizaron dos propuestas técnico económicas para Corponariño:  Propuesta SIG_Corponariño Fase_I y propuesta para la estandarización (estructuración de información geográfica) y asesoría en desarrollo. Se elaboró Propuesta técnico económica para la construcción de mapas geoestadísticos de las temáticas de Educación, Demografía y Sisbén para el municipio de Chia y propuesta técnico económica para el Soporte y Mantenimiento del SIGEO_Chía.</t>
  </si>
  <si>
    <t>Se realizaron dos propuestas técnico económicas, la primera para la construcción del SIG_Corpouraba fase I para la Corporación de Urabá y la segunda para la construcción de la IDE sectorial para el Ministerio de minas y energía.</t>
  </si>
  <si>
    <t>Se elaboró una nueva propuesta técnico económica para el soporte y mantenimiento del SIG_Catatumbo.</t>
  </si>
  <si>
    <t>Se valida el seguimiento y la evidencia aportada: propuestas técnico económicas, al ser coincidentes se aprueba el seguimiento.</t>
  </si>
  <si>
    <t>Se verifica la información y la evidencia aportada: Propuestas tecnicas, al ser coincidentes se aprueba el seguimiento.</t>
  </si>
  <si>
    <t>Se evidencian documentos de propuestas tecnicas de de seis proyectos</t>
  </si>
  <si>
    <t>Se valida actividad con propuestas técnico económicas de SIGEO-CHIA junio 2021 y de SIG-CORPONARIÑO abril 2021.</t>
  </si>
  <si>
    <t>Se evidencia dos propuestas técnico económicas, la primera para la construcción del SIG_Corpouraba fase I para la Corporación de Urabá y la segunda para la construcción de la IDE sectorial para el Ministerio de minas y energía.</t>
  </si>
  <si>
    <t>Desarrollar la asistencia técnica, asesoría, análisis y/o consultoría</t>
  </si>
  <si>
    <t>Informes de avance de la asistencia técnica</t>
  </si>
  <si>
    <t>Se da inicio a la asistencia técnica RENARE bajo el convenio Específico con Patrimonio Natural/IDEAM/IGAC y se generan avances de acuerdo al cronograma aprobado del proyecto.</t>
  </si>
  <si>
    <t>Se avanza en la ejecución del convenio  Específico de Asociación 019 de 2020 - Patrimonio Natural/IDEAM/IGAC (RENARE); se realizó la entrega de los productos N° 3, 4, y 5 según esepecificaciones del convenio.</t>
  </si>
  <si>
    <t xml:space="preserve">Se avanza en la ejecución del convenio  Específico de Asociación 019 de 2020 - Patrimonio Natural/IDEAM/IGAC (RENARE); se realizó la entrega de los productos N°  6, 7 y 8 según especificaciones del convenio._x000D_
Por otra parte, se oficializó la firma e inicio del contrato interadministrativo IGAC- MUNICIPIO DE CHIA para realizar el desarrollo e implementación del módulo geoestadístico para las temáticas relacionadas con demografía, educación y estratificación, módulo de seguimiento al ordenamiento territorial en el visor geográfico, así como el soporte y mantenimiento al sistema de información geográfico sigeo_chia. Así mismo, se avanzó en la etapa de planificación, mediante la elaboración, validación y entrega del plan de gestión y cronograma de actividades del proyecto._x000D_
</t>
  </si>
  <si>
    <t>Se realizó el 100% de la asistencia técnica a PATRIMONIO NATURAL e IDEAM para realizar el soporte y mantenimiento evolutivo de la plataforma de registro nacional de reducción de emisiones de gases de efecto invernadero. Se realizó el 60% de la asistencia técnica al MUNICIPIO DE CHIA para realizar el desarrollo e implementación del módulo geoestadístico, así como el soporte y mantenimiento al SIGEO_CHIA, continúa en la vigencia 2022. Se realizó el 100% de la asistencia al MINISTERIO DE MINAS Y ENERGIA para el desarrollo e implementación del plan piloto de la Infraestructura de Datos Espaciales del Sector Minero-Energético. Se realizó el 60% de la asistencia técnica a CORPOURABA para el diseño, desarrollo e implementación del Geovisor de Corpouraba, continúa en la vigencia 2022.</t>
  </si>
  <si>
    <t>Se valida el seguimiento y la evidencia aportada: entregables de avance por cada producto del convenio RENARE y actas de reunión de los seguimientos realizados al convenio, al ser coincidentes se aprueba el seguimiento.</t>
  </si>
  <si>
    <t>Se verifica la información y la evidencia aportada: documentos CHIA y RENARE, al ser coincidentes se aprueba el seguimiento.</t>
  </si>
  <si>
    <t>No se reporta avance cuantitativo. Se evidencian documentos de interoperabilidad, actas y listados de asistencia a reuniones, informe de incidencias atendidas y estado actual del proyecto RENARE.</t>
  </si>
  <si>
    <t xml:space="preserve">Se observa ejecución de la actividad mediante entrega de los productos 3, 4 y 5 (formatos para puesta en producción, listado y actas de asistencia, informe estado actual de los proyectos, entre otros) y reuniones internas y externas realizadas en el segundo trimestre 2021. </t>
  </si>
  <si>
    <t>Se observa ejecución de la actividad mediante entrega de los productos 6, 7 y 8 (formatos para puesta en producción, listado y actas de asistencia, informe estado actual de los proyectos, entre otros) y reuniones internas y externas realizadas en el tercer trimestre 2021 para el proyecto (RENARE). Por otra parte se observa la firma del contrato interadministrativo IGAC- MUNICIPIO DE CHIA el cual ya se viene ejecutando en sus etapas de análisis, planificación y soporte técnico al sistema de información geográfico sigeo_chia.</t>
  </si>
  <si>
    <t xml:space="preserve">Documentos actualizados </t>
  </si>
  <si>
    <t xml:space="preserve">Se realizaron los ajustes del nuevo Procedimiento de Investigación, Desarrollo e Innovación, el Instructivo y a los formatos respectivos, una vez terminados los ajustes, se remitieron los documentos a la OAP para observaciones, ello con el objetivo de oficializar estos documentos._x000D_
</t>
  </si>
  <si>
    <t>Se realizaron los ajustes pertinentes al Procedimiento e Instructivo de investigación, desarrollo e innovación sugeridos por la OAP, así mismo, se envió correo a la Oficina Jurídica solicitando (mediante el formato oficial) la inclusión en el normograma institucional de Resoluciones, Normas y Decretos referenciados en el Procedimiento.</t>
  </si>
  <si>
    <t>Se realizó la revisión de la documentación del proceso y se generó la derogación de algunos formatos y procedimientos que ya no aplican de acuerdo a la nueva estructura y actividades del proceso.</t>
  </si>
  <si>
    <t xml:space="preserve">Se realizó la actualización de la caracterización del proceso de innovación y gestión del conocimiento aplicado, la cual está conformada por las caracterizaciones de sus subprocesos, esto de acuerdo a la reestructuración del IGAC según decreto 846 de 2021; este documento se encuentra en revisión metológica por parte de la OAP. Así mismo, respecto a la actualización de los procedimientos se debia realizar actualización al procedimiento e instructivo de estudios multitemporales, estos fueron actualizados y entregados a la OAP el 19 de noviembre del 2021, de igual forma, se realizó una revisión y ajustes a la documentación según observaciones de la OAP y fueron entregados nuevamente el 24 de diciembre para revisión metodológica a la OAP. Pendiente oficialización de los documentos._x000D_
</t>
  </si>
  <si>
    <t>Se valida el seguimiento y la evidencia aportada: correos de revisión, procedimiento, instructivos y formatos, al ser coincidentes se aprueba el seguimiento.</t>
  </si>
  <si>
    <t>Se evidencian documetos con ajustes al Procedimiento de Investigación, Desarrollo e Innovación, al Instructivo y a formatos. Tambien se presenta la remisión de estos documentos a la OAP para revisión y aprobación.</t>
  </si>
  <si>
    <t>Se verifica ejecución de la actividad mediante evidencias aportadas (correos de revisión y verificación, procedimientos, formatos e instructivos).</t>
  </si>
  <si>
    <t xml:space="preserve">Herramienta Planigac
</t>
  </si>
  <si>
    <t>Se realizó el seguimiento del primer trimestre a los controles de los riesgos del proceso de gestión del conocimiento, investigación e innovación.</t>
  </si>
  <si>
    <t>Se realizó el seguimiento del segundo trimestre a los controles de los riesgos del proceso de gestión del conocimiento, investigación e innovación.</t>
  </si>
  <si>
    <t>Se realizó el seguimiento del tercer trimestre a los controles de los riesgos del proceso de innovación y gestión del conocimiento aplicado</t>
  </si>
  <si>
    <t>Se realizó el seguimiento del cuarto trimestre a los controles de los riesgos del proceso de innovación y gestión del conocimiento aplicado.</t>
  </si>
  <si>
    <t>Se valida el seguimiento y la evidencia aportada: herramienta PLANIGAC diligenciado y reporte de avances de riesgos, al ser coincidentes se aprueba el seguimiento.</t>
  </si>
  <si>
    <t>Se verifica la información y la evidencia aportada: Reportes de riesgos, al ser coincidentes se aprueba el seguimiento.</t>
  </si>
  <si>
    <t xml:space="preserve">Se evidencia archivo Planigac con el seguimiento a los controles de los riesgos del proceso de gestión del conocimiento, investigación e innovación, correspondiente al primer trimestre </t>
  </si>
  <si>
    <t>Se observa ejecución de la actividad en archivo Planigac con seguimiento a controles de riesgos del proceso.</t>
  </si>
  <si>
    <t>Esta actividad inicia a partir del mes de octubre</t>
  </si>
  <si>
    <t>Se realizó la actualización del mapa de riesgos del proceso de innovación y gestión del conocimiento aplicado para la vigencia 2022.</t>
  </si>
  <si>
    <t>Actividad programada para el mes de octubre</t>
  </si>
  <si>
    <t>Sin meta asignada para segundo trimestre.</t>
  </si>
  <si>
    <t>Se realizó seguimiento al cumplimiento del plan de acción anual del proceso de gestión del conocimiento, investigación e innovación para el primer trimestre del año 2021.</t>
  </si>
  <si>
    <t>Se realizó seguimiento al cumplimiento del plan de acción anual del proceso de gestión del conocimiento, investigación e innovación para el segundo trimestre del año 2021.</t>
  </si>
  <si>
    <t>Se realizó seguimiento al cumplimiento del plan de acción anual del proceso de gestión de innovación y gestión del conocimiento aplicado para el tercer trimestre del año 2021.</t>
  </si>
  <si>
    <t>Se realizó seguimiento al cumplimiento del plan de acción anual del proceso de innovación y gestión del conocimiento aplicado para el cuarto trimestre del año 2021.</t>
  </si>
  <si>
    <t>Se valida el seguimiento y la evidencia aportada: herramienta PLANIGAC diligenciado, al ser coincidentes se aprueba el seguimiento.</t>
  </si>
  <si>
    <t>Se verifica la información y la evidencia aportada: Plan de acción del proceso con seguimiento, al ser coincidentes se aprueba el seguimiento.</t>
  </si>
  <si>
    <t>Se evidencia archivo Planigac con el seguimiento al plan de acción anual del proceso de gestión del conocimiento, investigación e innovación, correspondiente al primer trimestre de 2021</t>
  </si>
  <si>
    <t xml:space="preserve">Se observa ejecución de la actividad en la herramienta Planigac con seguimiento al Plan de Acción del proceso del segundo trimestre 2021.  </t>
  </si>
  <si>
    <t>Se observa ejecución de la actividad en la herramienta Planigac con seguimiento al Plan de Acción del proceso del tercer trimestre 2021.</t>
  </si>
  <si>
    <t>Esta actividad inicia a partir del mes de octubre.</t>
  </si>
  <si>
    <t>Se realizó la formulación del Plan de Acción Anual del proceso de innovación y gestión del conocimiento aplicado para el año 2022. Así mismo, para la vigencia 2022 el proceso no tendrá participación en el Plan Anticorrupción y Atención al Ciudadano.</t>
  </si>
  <si>
    <t>Sin meta asignada en este trimestre.</t>
  </si>
  <si>
    <t>Se realizó seguimiento a los productos y/o servicios ofrecidos por el proceso de gestión del conocimiento, investigación e innovación y se evidencia que para el primer trimestre del año no se presentó producto no conforme.</t>
  </si>
  <si>
    <t>Se realizó seguimiento a los productos y/o servicios ofrecidos por el proceso de gestión del conocimiento, investigación e innovación y se evidencia que para el segundo trimestre del año no se presentó producto no conforme.</t>
  </si>
  <si>
    <t>Se realizó seguimiento a los productos y/o servicios ofrecidos por el proceso de innovación y gestión del conocimiento aplicado y se evidencia que para el tercer trimestre del año no se presentó producto no conforme.</t>
  </si>
  <si>
    <t>Se realizó seguimiento a los productos y/o servicios ofrecidos por el proceso de innovación y gestión del conocimiento aplicado y se evidencia que para el cuarto trimestre del año no se presentó producto no conforme.</t>
  </si>
  <si>
    <t>Se valida el seguimiento y la evidencia aportada: correos con el seguimiento al producto no conforme, al ser coincidentes se aprueba el seguimiento.</t>
  </si>
  <si>
    <t>Se verifica la información y la evidencia aportada: Correos de seguimiento al producto no conforme, al ser coincidentes se aprueba el seguimiento.</t>
  </si>
  <si>
    <t>Se evidencian correos en los que se informa que durante el primer trimestre de 2021 no se han presentado productos y/o servicios no conformes.</t>
  </si>
  <si>
    <t>Según lo reporta el proceso, para este periodo no se presentó producto no conforme.</t>
  </si>
  <si>
    <t>Documento con las acciones implementadas</t>
  </si>
  <si>
    <t>Esta actividad inicia a partir del mes de junio.</t>
  </si>
  <si>
    <t>Se generó  matriz para identificar y establecer las actividades que se realizarán para fortalecer aquellas acciones que en la vigencia 2020 no tuvieron mayores avances, estas actividades se llevarán a cabo durante este segundo semestre y en la siguiente vigencia.</t>
  </si>
  <si>
    <t>Se realizó verificación de evidencias realizadas a la fecha para fortalecer aquellas acciones que en la vigencia 2020 no tuvieron mayores avances.</t>
  </si>
  <si>
    <t>Se realiza seguimiento y consolidación de las evidencias de las acciones tomadas para mejorar las preguntas de FURAG.</t>
  </si>
  <si>
    <t>Actividad programada para el mes de junio</t>
  </si>
  <si>
    <t>Se valida el seguimiento y la evidencia aportada: archivo preparación FURAG, al ser coincidentes se aprueba el seguimiento.</t>
  </si>
  <si>
    <t xml:space="preserve">Se valida ejecución de la actividad con documento excel sobre preparación de FURAG 2021 del CIAF (Respuestas, evidencias y enlaces de consulta).  </t>
  </si>
  <si>
    <t>Sin meta programada para el periodo.</t>
  </si>
  <si>
    <t>Seguimiento y Evaluación</t>
  </si>
  <si>
    <t>Informes de auditorias</t>
  </si>
  <si>
    <t>Realizar las auditorias Integrales, de Seguimiento y Especiales  a los procesos de la entidad en las Direcciones Territoriales, Sede Central, definidas en el plan anual de auditorias.</t>
  </si>
  <si>
    <t>Informes de Auditorias</t>
  </si>
  <si>
    <t>Oficina de Control Interno</t>
  </si>
  <si>
    <t>Informes emitidos en el trimestre/ informes programados en el plan anual de auditorias, para el  trimestre.</t>
  </si>
  <si>
    <t>Se realiza las Auditorias programadas para el I trimestre 2021 (Auditoria de Seguimiento Direcion Territorial Magdalena y GIT Talento Humano)</t>
  </si>
  <si>
    <t>En el segundo trimestre se ejecuto las Auditorias programadas, Avance del informe mes de Mayo e Informe Auditoría Integral Gestión Geográfica mes de junio, Auditoría de Seguimiento (Territoriales Sucre, Norte de Santander, Sede Central - Gestión Catastral, Proceso Gestión Informática y Gestión Financiera)</t>
  </si>
  <si>
    <t xml:space="preserve">En el tercer trimestre se realizaron las auditorías programadas: Auditoría Integrales: Dirección Territorial Nariño, Dirección Territorial Tolima, Subdirección de Agrología, Auditoría Especiales:  Seguimiento Manejo de la situación de emergencia sanitaria, Continuidad de Operaciones durante la pandemia (Circular 10 Vicepresidencia)._x000D_
</t>
  </si>
  <si>
    <t xml:space="preserve">En el tercer trimestre se realizaron las auditorías integrales programadas: Dirección Territorial Casanare, Servicios Administrativos,  Auditoría del autodiagnóstico Sobre accesabilidadad en infraestructura Norms NTC 6047 ._x000D_
</t>
  </si>
  <si>
    <t>Se evidencian los informes de auditoria</t>
  </si>
  <si>
    <t>De acuerdo con las evidencias, se observa que durante el tercer trimestre se realizaron las auditorías Integrales: Dirección Territorial Nariño, Dirección Territorial Tolima, Subdirección de Agrología Y Auditorías Especiales:  Seguimiento Manejo de la situación de emergencia sanitaria, Continuidad de Operaciones durante la pandemia</t>
  </si>
  <si>
    <t>De acuerdo con las evidencias se observa que durante el cuarto trimestre se realizaron las auditorías integrales programadas: Dirección Territorial Casanare, Servicios Administrativos,  Auditoría del autodiagnóstico sobre accesabilidadad en infraestructura Norms NTC 6047. Se cumple con el producto esperado.</t>
  </si>
  <si>
    <t>Se evidencia la actividad con la  realización de las Auditorias de la Direcion Territorial Magdalena y GIT Talento Humano)</t>
  </si>
  <si>
    <t>Se verifica la realización de las auditorias Integrales, de Seguimiento y Especiales  a los procesos de la entidad en las Direcciones Territoriales, Sede Central, definidas en el plan anual de auditorias.</t>
  </si>
  <si>
    <t>De acuerdo a los soportes entregados, cinco (5) informes de auditoría, Agrología, Nariño, Tolima, Continuidad de Operaciones durante pandemia y Manejo de la situación de emergencia sanitaria, se evidencia el avance reportado.</t>
  </si>
  <si>
    <t>Realizar informes de ley y otros informes ( Ejecutivo Anual, Control Interno Contable. Seguimientos: Plan Anticorrupción y Atención al Ciudadano, PMCGR,  PAA, PES, Plan de fortalecimiento, PLANNER, SNARIV), entre otros.</t>
  </si>
  <si>
    <t>Ejecuta los seguimientos de ley programados en el Plan de Auditorias I trimestre 2021</t>
  </si>
  <si>
    <t>Se ejecuto los 18 seguimientos programados en el Plan Anual de Auditorias.</t>
  </si>
  <si>
    <t>Durante el Tercer trimestre se llevaron a cabo: Informe Pormenorizado del Sistema de Control Interno, Seguimiento Plan de Mejoramiento de la Contraloría General de la República, Informe Peticiones, Quejas, Reclamos, Denuncias y Sugerencias, Informe Austeridad del Gasto Público, Seguimiento Ejecución Presupuestal Direcciones Territoriales, Seguimiento Contratación (urgencia manifiesta) julio, agosto, septiembre,  Plan Estratégico Sectorial (PDA), Austeridad del Gasto Público - DANE (Directiva 9 del 2018), Seguimiento Acuerdos Gerentes Públicos, EKOGUI (Decreto 1069 de 2015 y Decreto 2052 de 2014), Seguimiento SNARIV, Seguimiento Plan Anticorrupción y Atención al Ciudadano,Seguimiento Modelo Integrado de Planeación y Gestión.</t>
  </si>
  <si>
    <t xml:space="preserve">En el cuarto trimestre se realizaron los siguientes seguimientos a: _x000D_
1.	Plan de Acción Anual_x000D_
2.	Plan Mejoramiento de la Contraloría General de la República_x000D_
3.	Seguimiento acciones de Planner (2)_x000D_
4.	Austeridad del Gasto Público_x000D_
5.	SISMEG (Sistema de Metas de Gobierno)_x000D_
6.	Plan Anual de Adquisiciones _x000D_
7.	Ejecución Presupuestal Direcciones Territoriales (3)_x000D_
8.	Contratación (urgencia manifiesta) (2)_x000D_
</t>
  </si>
  <si>
    <t>De acuerdo con las evidencias, se observa que durante el tercer trimestre se llevaron a cabo: Informe Pormenorizado del Sistema de Control Interno, Seguimiento Plan de Mejoramiento de la Contraloría General de la República, Informe Peticiones, Quejas, Reclamos, Denuncias y Sugerencias, Informe Austeridad del Gasto Público, Seguimiento Ejecución Presupuestal Direcciones Territoriales, Seguimiento Contratación (urgencia manifiesta) julio, agosto, septiembre,  Plan Estratégico Sectorial, Austeridad del Gasto Público - DANE, Seguimiento Acuerdos Gerentes Públicos, EKOGUI, Seguimiento SNARIV, Seguimiento Plan Anticorrupción y Atención al Ciudadano, Seguimiento Modelo Integrado de Planeación y Gestión.</t>
  </si>
  <si>
    <t>De acuerdo con las evidencias se observa que durante el cuarto trimestre se realizaron informes de ley por seguimientos realizados. Se cumple con el producto esperado.</t>
  </si>
  <si>
    <t>Se evidencia la ejecución de la actividad de los informes de Auditoria con certificados EKOGUI, Plan de Mejoramiento de la Contraloría, Control Interno Contable, Derechos de Autor, FURAG, Informes de Gestión, Radicados y correos entre otros.</t>
  </si>
  <si>
    <t>Se evidencian las actividades programadas para el periodo.</t>
  </si>
  <si>
    <t>De acuerdo a los soportes entregados, 16 informes entre los que se encuentran Sistema de Control Interno, Seguimiento Plan de Mejoramiento de la Contraloría General de la República, Peticiones, Quejas, Reclamos, Denuncias y Sugerencias, Austeridad del Gasto Público, Seguimiento Ejecución Presupuestal Direcciones Territoriales, Seguimiento Contratación (urgencia manifiesta) julio, agosto, septiembre,  Plan Estratégico Sectorial, Austeridad del Gasto Público - DANE, Seguimiento Acuerdos Gerentes Públicos, EKOGUI, Seguimiento SNARIV, Seguimiento Plan Anticorrupción y Atención al Ciudadano, Seguimiento Modelo Integrado de Planeación y Gestión, se evidencia el avance reportado.</t>
  </si>
  <si>
    <t>Actividades de fomento de la cultura de autocontrol y  autoevaluación</t>
  </si>
  <si>
    <t>Realizar actividades para el fomento de la cultura de autocontrol y autoevaluación.</t>
  </si>
  <si>
    <t>Informe de actividades</t>
  </si>
  <si>
    <t>Número de  Actividades de fomento autocontrol realizadas</t>
  </si>
  <si>
    <t>Se ejecuta actividad programada para el primer trimestre 2021</t>
  </si>
  <si>
    <t>Se cumplio con el Seguimiento de la cultura de autocontrol y eutoevaluación mediante la publicación de las Piezas en los medios de comunicación</t>
  </si>
  <si>
    <t>La Oficina de Control Interno solicitó la publicación de las piezas de comunicación que fomentan la cultura de autocontrol y autoevaluación.</t>
  </si>
  <si>
    <t>Se cumplio actividad  realizando en el periodo  pieza de comunicación para todos los funcionarios para fomentar la cultura de autocontrol y autoevaluación.</t>
  </si>
  <si>
    <t>La actuvidad cuenta con la evidencia</t>
  </si>
  <si>
    <t xml:space="preserve">De acuerdo con las evidencias, se observa que el 6 de octubre la Oficina de Control Interno solicitó la publicación de las piezas de comunicación que fomentan la cultura de autocontrol y autoevaluación._x000D_
</t>
  </si>
  <si>
    <t>De acuerdo con las evidencias se observa que durante el cuarto trimestre se realizaron piezas de comunicación para todos los funcionarios para fomentar la cultura de autocontrol y autoevaluación. Se cumple con el producto esperado.</t>
  </si>
  <si>
    <t>La actividad se valida con el envío de archivos a la Oficina de Comunicaciones y Mercadeo   y su publicación en el correo institucional.</t>
  </si>
  <si>
    <t>Se constató cumplimiento del seguimiento de la cultura de autocontrol y eutoevaluación a través de la publicación de las Piezas en los medios de comunicación.</t>
  </si>
  <si>
    <t>De acuerdo a los soportes entregados, solicitud y pieza grafica de fomento del autocontrol, se evidencia el avance reportado.</t>
  </si>
  <si>
    <t>Informe de revisión</t>
  </si>
  <si>
    <t>Número de revisiones de la información documentada del proceso</t>
  </si>
  <si>
    <t>Para este trimestre no se programa esta actividad</t>
  </si>
  <si>
    <t>Para este trimestre no se tiene programada esta actividad, se está programando para el último trimestre de la vigencia.</t>
  </si>
  <si>
    <t>De acuerdo con reunioes realizadas con la Oficina Asesora de planeación el 24 de septiembre se establece cronograma para lactualización de la información documentada del proceso de seguimiento y evaluación institucional, y el 30 de septiembre se aprueba la caracterización del proceso.</t>
  </si>
  <si>
    <t>Se envío por correo electronico (19 octubre 2021) a la Oficina Asesora de Planeación la propuesta a la actualización del procedimiento Auditorías Internas de Gestión. dando cumplimiento al cronograma determiado por OAP</t>
  </si>
  <si>
    <t>Por instrucciones del la OAP la actividad se reprogramo para el tercer y cuarto trimestre</t>
  </si>
  <si>
    <t xml:space="preserve">De acuerdo con las evidencias, se observa que el 24 de septiembre se establece cronograma para la actualización de la información documentada del proceso de Seguimiento y evaluación, y el 30 de septiembre se aprueba la caracterización del proceso._x000D_
</t>
  </si>
  <si>
    <t>De acuerdo con las evidencias se observa que durante el cuarto trimestre se dio cumplimiento al cronograma determinado por OAP para la actualización documental. Se cumple con el producto esperado.</t>
  </si>
  <si>
    <t>La actividad no se encuentra programada para el trimestre.</t>
  </si>
  <si>
    <t>Sin meta signada para el periodo.</t>
  </si>
  <si>
    <t>De acuerdo a los soportes entregados, cronograma de actualización documentación del proceso y aprobación de la caracterización , se evidencia el avance reportado.</t>
  </si>
  <si>
    <t>Realizar el seguimiento de las actividades contempladas en el Plan Anticorrupción del proceso</t>
  </si>
  <si>
    <t>Informe de Seguimiento</t>
  </si>
  <si>
    <t>Avence en la actualización, implementación y seguimiento de las actividades de MIPG</t>
  </si>
  <si>
    <t>Se realiza seguimiento programado para el primer trimestre 2021</t>
  </si>
  <si>
    <t>Se cumple Seguimiento Plan Anticorrupción y Atención al Ciudadano I Trimestre mediante correo del 13 de mayo del 2021</t>
  </si>
  <si>
    <t>La oficina de Control Interno realiza envío de seguimiento del segundo trimestre del Plan Anticorrupción y Atención al Ciudadano mediante correo electrónico de fecha 08 de septiembre, asi mismo se realiza pubicación del seguimiento en la página web https://www.igac.gov.co/es/transparencia-y-acceso-a-la-informacion-publica/plan-anticorrupcion-y-de-atencion-al-ciudadano.</t>
  </si>
  <si>
    <t>N/A  pues no se tiene contemplada  actividad, para este periodo.</t>
  </si>
  <si>
    <t>La actividad cuenta con la evidencia</t>
  </si>
  <si>
    <t>De acuerdo con las evidencias, se observa que durante el tercer trimestre la Oficina de Control Interno  remitió el seguimiento de las actividades contempladas en el Plan Anticorrupción del proceso y se realizó la publicación en la web</t>
  </si>
  <si>
    <t>Se constata la realización de la actividad durante el trimestre programado.</t>
  </si>
  <si>
    <t>Se evidenció cumplimiento con el Seguimiento Plan Anticorrupción y Atención al Ciudadano I Trimestre ( correo mayo del 2021).</t>
  </si>
  <si>
    <t>De acuerdo a los soportes entregados, seguimiento al plan anticorrupción, se evidencia el avance reportado.</t>
  </si>
  <si>
    <t>Revisiones ejecutadas / revisiones programadas</t>
  </si>
  <si>
    <t xml:space="preserve">No se programo seguimiento para esta actividad en el II trimestre </t>
  </si>
  <si>
    <t>Esta actividad se encuentra programada para realizarse en el cuarto trimestre.</t>
  </si>
  <si>
    <t xml:space="preserve">En mesa de trabajo se reviso y actualizó el mapa de riesgo del proceso, en compañia de la Oficina Asesora Planeaciión. En correo electronico del 17 de diciembre 2021 se envío Propuesta. </t>
  </si>
  <si>
    <t>De acuerdo con las evidencias se observa que durante el cuarto trimestre se revisó y actualizó el mapa de riesgo del proceso.2022 Se cumple con el producto esperado.</t>
  </si>
  <si>
    <t>Si meta asignada en 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</si>
</sst>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_ ;\-#,##0\ "/>
  </numFmts>
  <fonts count="4"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s>
  <fills count="13">
    <fill>
      <patternFill patternType="none"/>
    </fill>
    <fill>
      <patternFill patternType="gray125"/>
    </fill>
    <fill>
      <patternFill patternType="solid">
        <fgColor theme="4" tint="-0.499984740745262"/>
        <bgColor indexed="64"/>
      </patternFill>
    </fill>
    <fill>
      <patternFill patternType="solid">
        <fgColor theme="7"/>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1" fontId="1" fillId="0" borderId="0" applyFont="0" applyFill="0" applyBorder="0" applyAlignment="0" applyProtection="0"/>
    <xf numFmtId="9" fontId="1" fillId="0" borderId="0" applyFont="0" applyFill="0" applyBorder="0" applyAlignment="0" applyProtection="0"/>
  </cellStyleXfs>
  <cellXfs count="49">
    <xf numFmtId="0" fontId="0" fillId="0" borderId="0" xfId="0"/>
    <xf numFmtId="0" fontId="2"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3" fontId="0" fillId="5" borderId="1" xfId="0" applyNumberFormat="1" applyFill="1" applyBorder="1" applyAlignment="1">
      <alignment horizontal="center" vertical="center" wrapText="1"/>
    </xf>
    <xf numFmtId="3" fontId="0" fillId="6" borderId="1" xfId="0" applyNumberFormat="1" applyFill="1" applyBorder="1" applyAlignment="1">
      <alignment horizontal="center" vertical="center" wrapText="1"/>
    </xf>
    <xf numFmtId="3" fontId="0" fillId="7" borderId="1" xfId="0" applyNumberFormat="1" applyFill="1" applyBorder="1" applyAlignment="1">
      <alignment horizontal="center" vertical="center" wrapText="1"/>
    </xf>
    <xf numFmtId="3" fontId="0" fillId="8" borderId="1" xfId="0" applyNumberForma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0" fontId="0" fillId="9" borderId="1" xfId="0" applyFill="1" applyBorder="1" applyAlignment="1">
      <alignment horizontal="center" vertical="center" wrapText="1"/>
    </xf>
    <xf numFmtId="0" fontId="0" fillId="10" borderId="1" xfId="0" applyFill="1" applyBorder="1" applyAlignment="1">
      <alignment horizontal="center" vertical="center" wrapText="1"/>
    </xf>
    <xf numFmtId="0" fontId="0" fillId="11" borderId="1" xfId="0" applyFill="1" applyBorder="1" applyAlignment="1">
      <alignment horizontal="center" vertical="center" wrapText="1"/>
    </xf>
    <xf numFmtId="0" fontId="0" fillId="12"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1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wrapText="1"/>
    </xf>
    <xf numFmtId="10" fontId="0" fillId="0" borderId="1" xfId="0" applyNumberFormat="1" applyBorder="1" applyAlignment="1">
      <alignment wrapText="1"/>
    </xf>
    <xf numFmtId="0" fontId="0" fillId="0" borderId="1" xfId="0" applyBorder="1" applyAlignment="1">
      <alignment wrapText="1"/>
    </xf>
    <xf numFmtId="0" fontId="0" fillId="0" borderId="1" xfId="0" applyBorder="1"/>
    <xf numFmtId="10" fontId="0" fillId="0" borderId="1" xfId="0" applyNumberFormat="1" applyBorder="1" applyAlignment="1">
      <alignment horizontal="center" vertical="center" wrapText="1"/>
    </xf>
    <xf numFmtId="0" fontId="3" fillId="0" borderId="1" xfId="0" applyFont="1" applyBorder="1" applyAlignment="1">
      <alignment horizontal="left"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1"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9" fontId="1" fillId="0" borderId="1" xfId="2" applyFont="1" applyFill="1" applyBorder="1" applyAlignment="1">
      <alignment horizontal="center" vertical="center" wrapText="1"/>
    </xf>
    <xf numFmtId="10" fontId="1" fillId="0" borderId="1" xfId="2" applyNumberFormat="1" applyFont="1" applyFill="1" applyBorder="1" applyAlignment="1">
      <alignment horizontal="center" vertical="center" wrapText="1"/>
    </xf>
    <xf numFmtId="9" fontId="0" fillId="0" borderId="1" xfId="2" applyFont="1" applyBorder="1" applyAlignment="1">
      <alignment horizontal="center" vertical="center" wrapText="1"/>
    </xf>
    <xf numFmtId="9" fontId="0" fillId="0" borderId="1" xfId="0" applyNumberFormat="1" applyBorder="1" applyAlignment="1">
      <alignment horizontal="center" vertical="center" wrapText="1"/>
    </xf>
    <xf numFmtId="10" fontId="0" fillId="0" borderId="1" xfId="0" applyNumberFormat="1" applyBorder="1" applyAlignment="1">
      <alignment vertical="center" wrapText="1"/>
    </xf>
    <xf numFmtId="3" fontId="1" fillId="0" borderId="1" xfId="1" applyNumberFormat="1" applyFont="1" applyFill="1" applyBorder="1" applyAlignment="1">
      <alignment horizontal="center" vertical="center" wrapText="1"/>
    </xf>
    <xf numFmtId="164" fontId="1" fillId="0" borderId="1" xfId="1" applyNumberFormat="1" applyFont="1" applyFill="1" applyBorder="1" applyAlignment="1">
      <alignment horizontal="center" vertical="center" wrapText="1"/>
    </xf>
    <xf numFmtId="41" fontId="1" fillId="0" borderId="1" xfId="1" applyFont="1" applyFill="1" applyBorder="1" applyAlignment="1">
      <alignment horizontal="center" vertical="center" wrapText="1"/>
    </xf>
    <xf numFmtId="0" fontId="1" fillId="0" borderId="1" xfId="1"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3" fontId="3" fillId="0" borderId="1" xfId="0" applyNumberFormat="1" applyFont="1" applyBorder="1" applyAlignment="1">
      <alignment horizontal="center" vertical="center" wrapText="1"/>
    </xf>
    <xf numFmtId="3" fontId="3" fillId="0" borderId="1" xfId="2" applyNumberFormat="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3" fontId="0" fillId="0" borderId="1" xfId="0" applyNumberFormat="1" applyBorder="1" applyAlignment="1">
      <alignment vertical="center" wrapText="1"/>
    </xf>
    <xf numFmtId="3" fontId="1" fillId="0" borderId="1" xfId="2" applyNumberFormat="1" applyFont="1" applyFill="1" applyBorder="1" applyAlignment="1">
      <alignment horizontal="center" vertical="center" wrapText="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D4774-839C-4A5B-AA41-E4A4E9E289F1}">
  <dimension ref="A1:BE397"/>
  <sheetViews>
    <sheetView tabSelected="1" workbookViewId="0">
      <selection activeCell="A2" sqref="A2"/>
    </sheetView>
  </sheetViews>
  <sheetFormatPr baseColWidth="10" defaultRowHeight="15" customHeight="1" x14ac:dyDescent="0.25"/>
  <sheetData>
    <row r="1" spans="1:57" ht="15" customHeight="1" x14ac:dyDescent="0.25">
      <c r="A1" s="1" t="s">
        <v>0</v>
      </c>
      <c r="B1" s="2" t="s">
        <v>1</v>
      </c>
      <c r="C1" s="2" t="s">
        <v>2</v>
      </c>
      <c r="D1" s="2" t="s">
        <v>3</v>
      </c>
      <c r="E1" s="2" t="s">
        <v>4</v>
      </c>
      <c r="F1" s="2" t="s">
        <v>5</v>
      </c>
      <c r="G1" s="2" t="s">
        <v>6</v>
      </c>
      <c r="H1" s="2" t="s">
        <v>7</v>
      </c>
      <c r="I1" s="3" t="s">
        <v>8</v>
      </c>
      <c r="J1" s="3" t="s">
        <v>9</v>
      </c>
      <c r="K1" s="3" t="s">
        <v>10</v>
      </c>
      <c r="L1" s="3" t="s">
        <v>11</v>
      </c>
      <c r="M1" s="3" t="s">
        <v>12</v>
      </c>
      <c r="N1" s="3" t="s">
        <v>13</v>
      </c>
      <c r="O1" s="3" t="s">
        <v>14</v>
      </c>
      <c r="P1" s="3" t="s">
        <v>15</v>
      </c>
      <c r="Q1" s="2" t="s">
        <v>16</v>
      </c>
      <c r="R1" s="1" t="s">
        <v>17</v>
      </c>
      <c r="S1" s="4" t="s">
        <v>18</v>
      </c>
      <c r="T1" s="5" t="s">
        <v>19</v>
      </c>
      <c r="U1" s="6" t="s">
        <v>20</v>
      </c>
      <c r="V1" s="7" t="s">
        <v>21</v>
      </c>
      <c r="W1" s="8" t="s">
        <v>22</v>
      </c>
      <c r="X1" s="8" t="s">
        <v>23</v>
      </c>
      <c r="Y1" s="9" t="s">
        <v>24</v>
      </c>
      <c r="Z1" s="9" t="s">
        <v>25</v>
      </c>
      <c r="AA1" s="10" t="s">
        <v>26</v>
      </c>
      <c r="AB1" s="10" t="s">
        <v>27</v>
      </c>
      <c r="AC1" s="11" t="s">
        <v>28</v>
      </c>
      <c r="AD1" s="11" t="s">
        <v>29</v>
      </c>
      <c r="AE1" s="11" t="s">
        <v>30</v>
      </c>
      <c r="AF1" s="8" t="s">
        <v>31</v>
      </c>
      <c r="AG1" s="9" t="s">
        <v>32</v>
      </c>
      <c r="AH1" s="10" t="s">
        <v>33</v>
      </c>
      <c r="AI1" s="11" t="s">
        <v>34</v>
      </c>
      <c r="AJ1" s="12" t="s">
        <v>35</v>
      </c>
      <c r="AK1" s="8" t="s">
        <v>36</v>
      </c>
      <c r="AL1" s="8" t="s">
        <v>37</v>
      </c>
      <c r="AM1" s="8" t="s">
        <v>38</v>
      </c>
      <c r="AN1" s="8" t="s">
        <v>39</v>
      </c>
      <c r="AO1" s="13" t="s">
        <v>40</v>
      </c>
      <c r="AP1" s="13" t="s">
        <v>41</v>
      </c>
      <c r="AQ1" s="13" t="s">
        <v>42</v>
      </c>
      <c r="AR1" s="13" t="s">
        <v>43</v>
      </c>
      <c r="AS1" s="14" t="s">
        <v>44</v>
      </c>
      <c r="AT1" s="14" t="s">
        <v>45</v>
      </c>
      <c r="AU1" s="14" t="s">
        <v>46</v>
      </c>
      <c r="AV1" s="14" t="s">
        <v>47</v>
      </c>
      <c r="AW1" s="15" t="s">
        <v>48</v>
      </c>
      <c r="AX1" s="15" t="s">
        <v>49</v>
      </c>
      <c r="AY1" s="15" t="s">
        <v>50</v>
      </c>
      <c r="AZ1" s="15" t="s">
        <v>51</v>
      </c>
      <c r="BA1" s="16" t="s">
        <v>52</v>
      </c>
      <c r="BB1" s="16" t="s">
        <v>53</v>
      </c>
      <c r="BC1" s="16" t="s">
        <v>54</v>
      </c>
      <c r="BD1" s="16" t="s">
        <v>55</v>
      </c>
      <c r="BE1" s="2" t="s">
        <v>56</v>
      </c>
    </row>
    <row r="2" spans="1:57" ht="15" customHeight="1" x14ac:dyDescent="0.25">
      <c r="A2" s="17">
        <v>1</v>
      </c>
      <c r="B2" s="18" t="s">
        <v>57</v>
      </c>
      <c r="C2" s="18" t="s">
        <v>58</v>
      </c>
      <c r="D2" s="18" t="s">
        <v>59</v>
      </c>
      <c r="E2" s="18" t="s">
        <v>60</v>
      </c>
      <c r="F2" s="18" t="s">
        <v>61</v>
      </c>
      <c r="G2" s="18" t="s">
        <v>57</v>
      </c>
      <c r="H2" s="18" t="s">
        <v>62</v>
      </c>
      <c r="I2" s="18" t="s">
        <v>63</v>
      </c>
      <c r="J2" s="19">
        <v>44197</v>
      </c>
      <c r="K2" s="19">
        <v>44561</v>
      </c>
      <c r="L2" s="18" t="s">
        <v>64</v>
      </c>
      <c r="M2" s="18" t="s">
        <v>65</v>
      </c>
      <c r="N2" s="18" t="s">
        <v>66</v>
      </c>
      <c r="O2" s="18" t="s">
        <v>67</v>
      </c>
      <c r="P2" s="18" t="s">
        <v>68</v>
      </c>
      <c r="Q2" s="18" t="s">
        <v>69</v>
      </c>
      <c r="R2" s="20">
        <v>12</v>
      </c>
      <c r="S2" s="20">
        <v>3</v>
      </c>
      <c r="T2" s="20">
        <v>3</v>
      </c>
      <c r="U2" s="20">
        <v>3</v>
      </c>
      <c r="V2" s="20">
        <v>3</v>
      </c>
      <c r="W2" s="20">
        <v>3</v>
      </c>
      <c r="X2" s="20" t="s">
        <v>70</v>
      </c>
      <c r="Y2" s="20">
        <v>3</v>
      </c>
      <c r="Z2" s="20" t="s">
        <v>71</v>
      </c>
      <c r="AA2" s="20">
        <v>3</v>
      </c>
      <c r="AB2" s="20" t="s">
        <v>71</v>
      </c>
      <c r="AC2" s="20">
        <v>3</v>
      </c>
      <c r="AD2" s="20" t="s">
        <v>71</v>
      </c>
      <c r="AE2" s="20">
        <f t="shared" ref="AE2:AE65" si="0">AC2+AA2+Y2+W2</f>
        <v>12</v>
      </c>
      <c r="AF2" s="21">
        <v>44295</v>
      </c>
      <c r="AG2" s="21">
        <v>44379</v>
      </c>
      <c r="AH2" s="21">
        <v>44477</v>
      </c>
      <c r="AI2" s="21">
        <v>44568</v>
      </c>
      <c r="AJ2" s="22">
        <f t="shared" ref="AJ2:AJ65" si="1">IFERROR(IF((W2+Y2+AA2+AC2)/R2&gt;1,1,(W2+Y2+AA2+AC2)/R2),0)</f>
        <v>1</v>
      </c>
      <c r="AK2" s="22">
        <f t="shared" ref="AK2:AK65" si="2">IFERROR(IF(S2=0,"",IF((W2/S2)&gt;1,1,(W2/S2))),"")</f>
        <v>1</v>
      </c>
      <c r="AL2" s="22">
        <f t="shared" ref="AL2:AL65" si="3">IFERROR(IF(T2=0,"",IF((Y2/T2)&gt;1,1,(Y2/T2))),"")</f>
        <v>1</v>
      </c>
      <c r="AM2" s="22">
        <f t="shared" ref="AM2:AM65" si="4">IFERROR(IF(U2=0,"",IF((AA2/U2)&gt;1,1,(AA2/U2))),"")</f>
        <v>1</v>
      </c>
      <c r="AN2" s="22">
        <f t="shared" ref="AN2:AN65" si="5">IFERROR(IF(V2=0,"",IF((AC2/V2)&gt;1,1,(AC2/V2))),"")</f>
        <v>1</v>
      </c>
      <c r="AO2" s="23" t="s">
        <v>72</v>
      </c>
      <c r="AP2" s="23" t="s">
        <v>72</v>
      </c>
      <c r="AQ2" s="23" t="s">
        <v>72</v>
      </c>
      <c r="AR2" s="23" t="s">
        <v>72</v>
      </c>
      <c r="AS2" s="23" t="s">
        <v>73</v>
      </c>
      <c r="AT2" s="23" t="s">
        <v>74</v>
      </c>
      <c r="AU2" s="23" t="s">
        <v>75</v>
      </c>
      <c r="AV2" s="23" t="s">
        <v>76</v>
      </c>
      <c r="AW2" s="23" t="s">
        <v>72</v>
      </c>
      <c r="AX2" s="23" t="s">
        <v>72</v>
      </c>
      <c r="AY2" s="23" t="s">
        <v>72</v>
      </c>
      <c r="AZ2" s="23"/>
      <c r="BA2" s="23" t="s">
        <v>77</v>
      </c>
      <c r="BB2" s="23" t="s">
        <v>78</v>
      </c>
      <c r="BC2" s="23" t="s">
        <v>79</v>
      </c>
      <c r="BD2" s="23"/>
      <c r="BE2" s="18" t="s">
        <v>80</v>
      </c>
    </row>
    <row r="3" spans="1:57" ht="15" customHeight="1" x14ac:dyDescent="0.25">
      <c r="A3" s="17">
        <v>2</v>
      </c>
      <c r="B3" s="18" t="s">
        <v>57</v>
      </c>
      <c r="C3" s="18" t="s">
        <v>58</v>
      </c>
      <c r="D3" s="18" t="s">
        <v>59</v>
      </c>
      <c r="E3" s="18" t="s">
        <v>60</v>
      </c>
      <c r="F3" s="18" t="s">
        <v>61</v>
      </c>
      <c r="G3" s="18" t="s">
        <v>57</v>
      </c>
      <c r="H3" s="18" t="s">
        <v>62</v>
      </c>
      <c r="I3" s="18" t="s">
        <v>81</v>
      </c>
      <c r="J3" s="19">
        <v>44197</v>
      </c>
      <c r="K3" s="19">
        <v>44561</v>
      </c>
      <c r="L3" s="18" t="s">
        <v>82</v>
      </c>
      <c r="M3" s="18" t="s">
        <v>65</v>
      </c>
      <c r="N3" s="18" t="s">
        <v>66</v>
      </c>
      <c r="O3" s="18" t="s">
        <v>67</v>
      </c>
      <c r="P3" s="18" t="s">
        <v>68</v>
      </c>
      <c r="Q3" s="18" t="s">
        <v>69</v>
      </c>
      <c r="R3" s="20">
        <v>8</v>
      </c>
      <c r="S3" s="20">
        <v>2</v>
      </c>
      <c r="T3" s="20">
        <v>2</v>
      </c>
      <c r="U3" s="20">
        <v>2</v>
      </c>
      <c r="V3" s="20">
        <v>2</v>
      </c>
      <c r="W3" s="20">
        <v>2</v>
      </c>
      <c r="X3" s="20" t="s">
        <v>83</v>
      </c>
      <c r="Y3" s="20">
        <v>2</v>
      </c>
      <c r="Z3" s="20" t="s">
        <v>84</v>
      </c>
      <c r="AA3" s="20">
        <v>2</v>
      </c>
      <c r="AB3" s="20" t="s">
        <v>85</v>
      </c>
      <c r="AC3" s="20">
        <v>2</v>
      </c>
      <c r="AD3" s="20" t="s">
        <v>86</v>
      </c>
      <c r="AE3" s="20">
        <f t="shared" si="0"/>
        <v>8</v>
      </c>
      <c r="AF3" s="21">
        <v>44295</v>
      </c>
      <c r="AG3" s="21">
        <v>44379</v>
      </c>
      <c r="AH3" s="21">
        <v>44477</v>
      </c>
      <c r="AI3" s="21">
        <v>44568</v>
      </c>
      <c r="AJ3" s="22">
        <f t="shared" si="1"/>
        <v>1</v>
      </c>
      <c r="AK3" s="22">
        <f t="shared" si="2"/>
        <v>1</v>
      </c>
      <c r="AL3" s="22">
        <f t="shared" si="3"/>
        <v>1</v>
      </c>
      <c r="AM3" s="22">
        <f t="shared" si="4"/>
        <v>1</v>
      </c>
      <c r="AN3" s="22">
        <f t="shared" si="5"/>
        <v>1</v>
      </c>
      <c r="AO3" s="23" t="s">
        <v>72</v>
      </c>
      <c r="AP3" s="23" t="s">
        <v>72</v>
      </c>
      <c r="AQ3" s="23" t="s">
        <v>72</v>
      </c>
      <c r="AR3" s="23" t="s">
        <v>72</v>
      </c>
      <c r="AS3" s="23" t="s">
        <v>87</v>
      </c>
      <c r="AT3" s="23" t="s">
        <v>88</v>
      </c>
      <c r="AU3" s="23" t="s">
        <v>89</v>
      </c>
      <c r="AV3" s="23" t="s">
        <v>90</v>
      </c>
      <c r="AW3" s="23" t="s">
        <v>72</v>
      </c>
      <c r="AX3" s="23" t="s">
        <v>72</v>
      </c>
      <c r="AY3" s="23" t="s">
        <v>72</v>
      </c>
      <c r="AZ3" s="23"/>
      <c r="BA3" s="23" t="s">
        <v>91</v>
      </c>
      <c r="BB3" s="23" t="s">
        <v>92</v>
      </c>
      <c r="BC3" s="24" t="s">
        <v>93</v>
      </c>
      <c r="BD3" s="24"/>
      <c r="BE3" s="18" t="s">
        <v>80</v>
      </c>
    </row>
    <row r="4" spans="1:57" ht="15" customHeight="1" x14ac:dyDescent="0.25">
      <c r="A4" s="17">
        <v>3</v>
      </c>
      <c r="B4" s="18" t="s">
        <v>57</v>
      </c>
      <c r="C4" s="18" t="s">
        <v>58</v>
      </c>
      <c r="D4" s="18" t="s">
        <v>94</v>
      </c>
      <c r="E4" s="18" t="s">
        <v>60</v>
      </c>
      <c r="F4" s="18" t="s">
        <v>61</v>
      </c>
      <c r="G4" s="18" t="s">
        <v>57</v>
      </c>
      <c r="H4" s="18" t="s">
        <v>95</v>
      </c>
      <c r="I4" s="18" t="s">
        <v>96</v>
      </c>
      <c r="J4" s="19">
        <v>44228</v>
      </c>
      <c r="K4" s="19">
        <v>44286</v>
      </c>
      <c r="L4" s="18" t="s">
        <v>97</v>
      </c>
      <c r="M4" s="18" t="s">
        <v>65</v>
      </c>
      <c r="N4" s="18" t="s">
        <v>66</v>
      </c>
      <c r="O4" s="18" t="s">
        <v>98</v>
      </c>
      <c r="P4" s="18" t="s">
        <v>68</v>
      </c>
      <c r="Q4" s="18" t="s">
        <v>69</v>
      </c>
      <c r="R4" s="20">
        <v>1</v>
      </c>
      <c r="S4" s="20">
        <v>1</v>
      </c>
      <c r="T4" s="20">
        <v>0</v>
      </c>
      <c r="U4" s="20">
        <v>0</v>
      </c>
      <c r="V4" s="20">
        <v>0</v>
      </c>
      <c r="W4" s="20">
        <v>1</v>
      </c>
      <c r="X4" s="20" t="s">
        <v>99</v>
      </c>
      <c r="Y4" s="20">
        <v>0</v>
      </c>
      <c r="Z4" s="20" t="s">
        <v>100</v>
      </c>
      <c r="AA4" s="20">
        <v>0</v>
      </c>
      <c r="AB4" s="20" t="s">
        <v>100</v>
      </c>
      <c r="AC4" s="20">
        <v>0</v>
      </c>
      <c r="AD4" s="20" t="s">
        <v>100</v>
      </c>
      <c r="AE4" s="20">
        <f t="shared" si="0"/>
        <v>1</v>
      </c>
      <c r="AF4" s="21">
        <v>44295</v>
      </c>
      <c r="AG4" s="21">
        <v>44379</v>
      </c>
      <c r="AH4" s="21">
        <v>44477</v>
      </c>
      <c r="AI4" s="21">
        <v>44568</v>
      </c>
      <c r="AJ4" s="22">
        <f t="shared" si="1"/>
        <v>1</v>
      </c>
      <c r="AK4" s="22">
        <f t="shared" si="2"/>
        <v>1</v>
      </c>
      <c r="AL4" s="22" t="str">
        <f t="shared" si="3"/>
        <v/>
      </c>
      <c r="AM4" s="22" t="str">
        <f t="shared" si="4"/>
        <v/>
      </c>
      <c r="AN4" s="22" t="str">
        <f t="shared" si="5"/>
        <v/>
      </c>
      <c r="AO4" s="23" t="s">
        <v>72</v>
      </c>
      <c r="AP4" s="23" t="s">
        <v>101</v>
      </c>
      <c r="AQ4" s="23" t="s">
        <v>101</v>
      </c>
      <c r="AR4" s="23" t="s">
        <v>101</v>
      </c>
      <c r="AS4" s="23" t="s">
        <v>102</v>
      </c>
      <c r="AT4" s="23" t="s">
        <v>101</v>
      </c>
      <c r="AU4" s="23" t="s">
        <v>103</v>
      </c>
      <c r="AV4" s="23" t="s">
        <v>104</v>
      </c>
      <c r="AW4" s="23" t="s">
        <v>72</v>
      </c>
      <c r="AX4" s="23" t="s">
        <v>101</v>
      </c>
      <c r="AY4" s="23" t="s">
        <v>101</v>
      </c>
      <c r="AZ4" s="23"/>
      <c r="BA4" s="23" t="s">
        <v>105</v>
      </c>
      <c r="BB4" s="23" t="s">
        <v>106</v>
      </c>
      <c r="BC4" s="24" t="s">
        <v>107</v>
      </c>
      <c r="BD4" s="24"/>
      <c r="BE4" s="18" t="s">
        <v>80</v>
      </c>
    </row>
    <row r="5" spans="1:57" ht="15" customHeight="1" x14ac:dyDescent="0.25">
      <c r="A5" s="17">
        <v>4</v>
      </c>
      <c r="B5" s="18" t="s">
        <v>57</v>
      </c>
      <c r="C5" s="18" t="s">
        <v>58</v>
      </c>
      <c r="D5" s="18" t="s">
        <v>94</v>
      </c>
      <c r="E5" s="18" t="s">
        <v>60</v>
      </c>
      <c r="F5" s="18" t="s">
        <v>61</v>
      </c>
      <c r="G5" s="18" t="s">
        <v>57</v>
      </c>
      <c r="H5" s="18" t="s">
        <v>95</v>
      </c>
      <c r="I5" s="18" t="s">
        <v>108</v>
      </c>
      <c r="J5" s="19">
        <v>44256</v>
      </c>
      <c r="K5" s="19">
        <v>44286</v>
      </c>
      <c r="L5" s="18" t="s">
        <v>109</v>
      </c>
      <c r="M5" s="18" t="s">
        <v>65</v>
      </c>
      <c r="N5" s="18" t="s">
        <v>66</v>
      </c>
      <c r="O5" s="18" t="s">
        <v>98</v>
      </c>
      <c r="P5" s="18" t="s">
        <v>68</v>
      </c>
      <c r="Q5" s="18" t="s">
        <v>69</v>
      </c>
      <c r="R5" s="20">
        <v>1</v>
      </c>
      <c r="S5" s="20">
        <v>1</v>
      </c>
      <c r="T5" s="20">
        <v>0</v>
      </c>
      <c r="U5" s="20">
        <v>0</v>
      </c>
      <c r="V5" s="20">
        <v>0</v>
      </c>
      <c r="W5" s="20">
        <v>1</v>
      </c>
      <c r="X5" s="20" t="s">
        <v>110</v>
      </c>
      <c r="Y5" s="20">
        <v>0</v>
      </c>
      <c r="Z5" s="20" t="s">
        <v>100</v>
      </c>
      <c r="AA5" s="20">
        <v>0</v>
      </c>
      <c r="AB5" s="20" t="s">
        <v>100</v>
      </c>
      <c r="AC5" s="20">
        <v>0</v>
      </c>
      <c r="AD5" s="20" t="s">
        <v>100</v>
      </c>
      <c r="AE5" s="20">
        <f t="shared" si="0"/>
        <v>1</v>
      </c>
      <c r="AF5" s="21">
        <v>44295</v>
      </c>
      <c r="AG5" s="21">
        <v>44379</v>
      </c>
      <c r="AH5" s="21">
        <v>44477</v>
      </c>
      <c r="AI5" s="21">
        <v>44568</v>
      </c>
      <c r="AJ5" s="22">
        <f t="shared" si="1"/>
        <v>1</v>
      </c>
      <c r="AK5" s="22">
        <f t="shared" si="2"/>
        <v>1</v>
      </c>
      <c r="AL5" s="22" t="str">
        <f t="shared" si="3"/>
        <v/>
      </c>
      <c r="AM5" s="22" t="str">
        <f t="shared" si="4"/>
        <v/>
      </c>
      <c r="AN5" s="22" t="str">
        <f t="shared" si="5"/>
        <v/>
      </c>
      <c r="AO5" s="23" t="s">
        <v>72</v>
      </c>
      <c r="AP5" s="23" t="s">
        <v>101</v>
      </c>
      <c r="AQ5" s="23" t="s">
        <v>101</v>
      </c>
      <c r="AR5" s="23" t="s">
        <v>101</v>
      </c>
      <c r="AS5" s="23" t="s">
        <v>111</v>
      </c>
      <c r="AT5" s="23" t="s">
        <v>101</v>
      </c>
      <c r="AU5" s="23" t="s">
        <v>103</v>
      </c>
      <c r="AV5" s="23" t="s">
        <v>104</v>
      </c>
      <c r="AW5" s="23" t="s">
        <v>72</v>
      </c>
      <c r="AX5" s="23" t="s">
        <v>101</v>
      </c>
      <c r="AY5" s="23" t="s">
        <v>101</v>
      </c>
      <c r="AZ5" s="23"/>
      <c r="BA5" s="23" t="s">
        <v>112</v>
      </c>
      <c r="BB5" s="23" t="s">
        <v>106</v>
      </c>
      <c r="BC5" s="24" t="s">
        <v>113</v>
      </c>
      <c r="BD5" s="24"/>
      <c r="BE5" s="18" t="s">
        <v>80</v>
      </c>
    </row>
    <row r="6" spans="1:57" ht="15" customHeight="1" x14ac:dyDescent="0.25">
      <c r="A6" s="17">
        <v>5</v>
      </c>
      <c r="B6" s="18" t="s">
        <v>57</v>
      </c>
      <c r="C6" s="18" t="s">
        <v>58</v>
      </c>
      <c r="D6" s="18" t="s">
        <v>94</v>
      </c>
      <c r="E6" s="18" t="s">
        <v>60</v>
      </c>
      <c r="F6" s="18" t="s">
        <v>61</v>
      </c>
      <c r="G6" s="18" t="s">
        <v>57</v>
      </c>
      <c r="H6" s="18" t="s">
        <v>95</v>
      </c>
      <c r="I6" s="18" t="s">
        <v>114</v>
      </c>
      <c r="J6" s="19">
        <v>44256</v>
      </c>
      <c r="K6" s="19">
        <v>44346</v>
      </c>
      <c r="L6" s="18" t="s">
        <v>115</v>
      </c>
      <c r="M6" s="18" t="s">
        <v>65</v>
      </c>
      <c r="N6" s="18" t="s">
        <v>66</v>
      </c>
      <c r="O6" s="18" t="s">
        <v>98</v>
      </c>
      <c r="P6" s="18" t="s">
        <v>68</v>
      </c>
      <c r="Q6" s="18" t="s">
        <v>69</v>
      </c>
      <c r="R6" s="20">
        <v>2</v>
      </c>
      <c r="S6" s="20">
        <v>1</v>
      </c>
      <c r="T6" s="20">
        <v>1</v>
      </c>
      <c r="U6" s="20">
        <v>0</v>
      </c>
      <c r="V6" s="20">
        <v>0</v>
      </c>
      <c r="W6" s="20">
        <v>1</v>
      </c>
      <c r="X6" s="20" t="s">
        <v>116</v>
      </c>
      <c r="Y6" s="20">
        <v>1</v>
      </c>
      <c r="Z6" s="20" t="s">
        <v>117</v>
      </c>
      <c r="AA6" s="20">
        <v>0</v>
      </c>
      <c r="AB6" s="20" t="s">
        <v>118</v>
      </c>
      <c r="AC6" s="20">
        <v>0</v>
      </c>
      <c r="AD6" s="20" t="s">
        <v>118</v>
      </c>
      <c r="AE6" s="20">
        <f t="shared" si="0"/>
        <v>2</v>
      </c>
      <c r="AF6" s="21">
        <v>44295</v>
      </c>
      <c r="AG6" s="21">
        <v>44379</v>
      </c>
      <c r="AH6" s="21">
        <v>44477</v>
      </c>
      <c r="AI6" s="21">
        <v>44568</v>
      </c>
      <c r="AJ6" s="22">
        <f t="shared" si="1"/>
        <v>1</v>
      </c>
      <c r="AK6" s="22">
        <f t="shared" si="2"/>
        <v>1</v>
      </c>
      <c r="AL6" s="22">
        <f t="shared" si="3"/>
        <v>1</v>
      </c>
      <c r="AM6" s="22" t="str">
        <f t="shared" si="4"/>
        <v/>
      </c>
      <c r="AN6" s="22" t="str">
        <f t="shared" si="5"/>
        <v/>
      </c>
      <c r="AO6" s="23" t="s">
        <v>72</v>
      </c>
      <c r="AP6" s="23" t="s">
        <v>72</v>
      </c>
      <c r="AQ6" s="23" t="s">
        <v>101</v>
      </c>
      <c r="AR6" s="23" t="s">
        <v>101</v>
      </c>
      <c r="AS6" s="23" t="s">
        <v>119</v>
      </c>
      <c r="AT6" s="23" t="s">
        <v>120</v>
      </c>
      <c r="AU6" s="23" t="s">
        <v>103</v>
      </c>
      <c r="AV6" s="23" t="s">
        <v>104</v>
      </c>
      <c r="AW6" s="23" t="s">
        <v>72</v>
      </c>
      <c r="AX6" s="23" t="s">
        <v>72</v>
      </c>
      <c r="AY6" s="23" t="s">
        <v>101</v>
      </c>
      <c r="AZ6" s="23"/>
      <c r="BA6" s="23" t="s">
        <v>121</v>
      </c>
      <c r="BB6" s="23" t="s">
        <v>122</v>
      </c>
      <c r="BC6" s="24" t="s">
        <v>113</v>
      </c>
      <c r="BD6" s="24"/>
      <c r="BE6" s="18" t="s">
        <v>80</v>
      </c>
    </row>
    <row r="7" spans="1:57" ht="15" customHeight="1" x14ac:dyDescent="0.25">
      <c r="A7" s="17">
        <v>6</v>
      </c>
      <c r="B7" s="18" t="s">
        <v>57</v>
      </c>
      <c r="C7" s="18" t="s">
        <v>58</v>
      </c>
      <c r="D7" s="18" t="s">
        <v>123</v>
      </c>
      <c r="E7" s="18" t="s">
        <v>60</v>
      </c>
      <c r="F7" s="18" t="s">
        <v>61</v>
      </c>
      <c r="G7" s="18" t="s">
        <v>57</v>
      </c>
      <c r="H7" s="18" t="s">
        <v>62</v>
      </c>
      <c r="I7" s="18" t="s">
        <v>124</v>
      </c>
      <c r="J7" s="19">
        <v>44197</v>
      </c>
      <c r="K7" s="19">
        <v>44408</v>
      </c>
      <c r="L7" s="18" t="s">
        <v>125</v>
      </c>
      <c r="M7" s="18" t="s">
        <v>65</v>
      </c>
      <c r="N7" s="18" t="s">
        <v>66</v>
      </c>
      <c r="O7" s="18" t="s">
        <v>126</v>
      </c>
      <c r="P7" s="18" t="s">
        <v>68</v>
      </c>
      <c r="Q7" s="18" t="s">
        <v>69</v>
      </c>
      <c r="R7" s="20">
        <v>2</v>
      </c>
      <c r="S7" s="20">
        <v>1</v>
      </c>
      <c r="T7" s="20">
        <v>0</v>
      </c>
      <c r="U7" s="20">
        <v>1</v>
      </c>
      <c r="V7" s="20">
        <v>0</v>
      </c>
      <c r="W7" s="20">
        <v>1</v>
      </c>
      <c r="X7" s="20" t="s">
        <v>127</v>
      </c>
      <c r="Y7" s="20">
        <v>0</v>
      </c>
      <c r="Z7" s="20" t="s">
        <v>128</v>
      </c>
      <c r="AA7" s="20">
        <v>1</v>
      </c>
      <c r="AB7" s="20" t="s">
        <v>129</v>
      </c>
      <c r="AC7" s="20">
        <v>0</v>
      </c>
      <c r="AD7" s="20" t="s">
        <v>130</v>
      </c>
      <c r="AE7" s="20">
        <f t="shared" si="0"/>
        <v>2</v>
      </c>
      <c r="AF7" s="21">
        <v>44295</v>
      </c>
      <c r="AG7" s="21">
        <v>44379</v>
      </c>
      <c r="AH7" s="21">
        <v>44486</v>
      </c>
      <c r="AI7" s="21">
        <v>44568</v>
      </c>
      <c r="AJ7" s="22">
        <f t="shared" si="1"/>
        <v>1</v>
      </c>
      <c r="AK7" s="22">
        <f t="shared" si="2"/>
        <v>1</v>
      </c>
      <c r="AL7" s="22" t="str">
        <f t="shared" si="3"/>
        <v/>
      </c>
      <c r="AM7" s="22">
        <f t="shared" si="4"/>
        <v>1</v>
      </c>
      <c r="AN7" s="22" t="str">
        <f t="shared" si="5"/>
        <v/>
      </c>
      <c r="AO7" s="23" t="s">
        <v>72</v>
      </c>
      <c r="AP7" s="23" t="s">
        <v>101</v>
      </c>
      <c r="AQ7" s="23" t="s">
        <v>72</v>
      </c>
      <c r="AR7" s="23" t="s">
        <v>101</v>
      </c>
      <c r="AS7" s="23" t="s">
        <v>131</v>
      </c>
      <c r="AT7" s="23" t="s">
        <v>101</v>
      </c>
      <c r="AU7" s="23" t="s">
        <v>132</v>
      </c>
      <c r="AV7" s="23" t="s">
        <v>104</v>
      </c>
      <c r="AW7" s="23" t="s">
        <v>72</v>
      </c>
      <c r="AX7" s="23" t="s">
        <v>101</v>
      </c>
      <c r="AY7" s="23" t="s">
        <v>72</v>
      </c>
      <c r="AZ7" s="23"/>
      <c r="BA7" s="23" t="s">
        <v>133</v>
      </c>
      <c r="BB7" s="23" t="s">
        <v>101</v>
      </c>
      <c r="BC7" s="24" t="s">
        <v>134</v>
      </c>
      <c r="BD7" s="24"/>
      <c r="BE7" s="18" t="s">
        <v>80</v>
      </c>
    </row>
    <row r="8" spans="1:57" ht="15" customHeight="1" x14ac:dyDescent="0.25">
      <c r="A8" s="17">
        <v>7</v>
      </c>
      <c r="B8" s="18" t="s">
        <v>57</v>
      </c>
      <c r="C8" s="18" t="s">
        <v>58</v>
      </c>
      <c r="D8" s="18" t="s">
        <v>123</v>
      </c>
      <c r="E8" s="18" t="s">
        <v>60</v>
      </c>
      <c r="F8" s="18" t="s">
        <v>61</v>
      </c>
      <c r="G8" s="18" t="s">
        <v>57</v>
      </c>
      <c r="H8" s="18" t="s">
        <v>62</v>
      </c>
      <c r="I8" s="18" t="s">
        <v>135</v>
      </c>
      <c r="J8" s="19">
        <v>44197</v>
      </c>
      <c r="K8" s="19">
        <v>44561</v>
      </c>
      <c r="L8" s="18" t="s">
        <v>136</v>
      </c>
      <c r="M8" s="18" t="s">
        <v>65</v>
      </c>
      <c r="N8" s="18" t="s">
        <v>66</v>
      </c>
      <c r="O8" s="18" t="s">
        <v>126</v>
      </c>
      <c r="P8" s="18" t="s">
        <v>68</v>
      </c>
      <c r="Q8" s="18" t="s">
        <v>69</v>
      </c>
      <c r="R8" s="20">
        <v>12</v>
      </c>
      <c r="S8" s="20">
        <v>3</v>
      </c>
      <c r="T8" s="20">
        <v>3</v>
      </c>
      <c r="U8" s="20">
        <v>3</v>
      </c>
      <c r="V8" s="20">
        <v>3</v>
      </c>
      <c r="W8" s="20">
        <v>3</v>
      </c>
      <c r="X8" s="20" t="s">
        <v>137</v>
      </c>
      <c r="Y8" s="20">
        <v>3</v>
      </c>
      <c r="Z8" s="20" t="s">
        <v>138</v>
      </c>
      <c r="AA8" s="20">
        <v>3</v>
      </c>
      <c r="AB8" s="20" t="s">
        <v>139</v>
      </c>
      <c r="AC8" s="20">
        <v>3</v>
      </c>
      <c r="AD8" s="20" t="s">
        <v>139</v>
      </c>
      <c r="AE8" s="20">
        <f t="shared" si="0"/>
        <v>12</v>
      </c>
      <c r="AF8" s="21">
        <v>44295</v>
      </c>
      <c r="AG8" s="21">
        <v>44379</v>
      </c>
      <c r="AH8" s="21">
        <v>44477</v>
      </c>
      <c r="AI8" s="21">
        <v>44568</v>
      </c>
      <c r="AJ8" s="22">
        <f t="shared" si="1"/>
        <v>1</v>
      </c>
      <c r="AK8" s="22">
        <f t="shared" si="2"/>
        <v>1</v>
      </c>
      <c r="AL8" s="22">
        <f t="shared" si="3"/>
        <v>1</v>
      </c>
      <c r="AM8" s="22">
        <f t="shared" si="4"/>
        <v>1</v>
      </c>
      <c r="AN8" s="22">
        <f t="shared" si="5"/>
        <v>1</v>
      </c>
      <c r="AO8" s="23" t="s">
        <v>72</v>
      </c>
      <c r="AP8" s="23" t="s">
        <v>72</v>
      </c>
      <c r="AQ8" s="23" t="s">
        <v>72</v>
      </c>
      <c r="AR8" s="23" t="s">
        <v>72</v>
      </c>
      <c r="AS8" s="23" t="s">
        <v>140</v>
      </c>
      <c r="AT8" s="23" t="s">
        <v>141</v>
      </c>
      <c r="AU8" s="23" t="s">
        <v>142</v>
      </c>
      <c r="AV8" s="23" t="s">
        <v>143</v>
      </c>
      <c r="AW8" s="23" t="s">
        <v>72</v>
      </c>
      <c r="AX8" s="23" t="s">
        <v>72</v>
      </c>
      <c r="AY8" s="23" t="s">
        <v>72</v>
      </c>
      <c r="AZ8" s="23"/>
      <c r="BA8" s="23" t="s">
        <v>144</v>
      </c>
      <c r="BB8" s="23" t="s">
        <v>145</v>
      </c>
      <c r="BC8" s="24" t="s">
        <v>146</v>
      </c>
      <c r="BD8" s="24"/>
      <c r="BE8" s="18" t="s">
        <v>80</v>
      </c>
    </row>
    <row r="9" spans="1:57" ht="15" customHeight="1" x14ac:dyDescent="0.25">
      <c r="A9" s="17">
        <v>8</v>
      </c>
      <c r="B9" s="18" t="s">
        <v>57</v>
      </c>
      <c r="C9" s="18" t="s">
        <v>58</v>
      </c>
      <c r="D9" s="18" t="s">
        <v>123</v>
      </c>
      <c r="E9" s="18" t="s">
        <v>60</v>
      </c>
      <c r="F9" s="18" t="s">
        <v>61</v>
      </c>
      <c r="G9" s="18" t="s">
        <v>57</v>
      </c>
      <c r="H9" s="18" t="s">
        <v>62</v>
      </c>
      <c r="I9" s="18" t="s">
        <v>147</v>
      </c>
      <c r="J9" s="19">
        <v>44197</v>
      </c>
      <c r="K9" s="19">
        <v>44439</v>
      </c>
      <c r="L9" s="18" t="s">
        <v>148</v>
      </c>
      <c r="M9" s="18" t="s">
        <v>65</v>
      </c>
      <c r="N9" s="18" t="s">
        <v>66</v>
      </c>
      <c r="O9" s="18" t="s">
        <v>126</v>
      </c>
      <c r="P9" s="18" t="s">
        <v>68</v>
      </c>
      <c r="Q9" s="18" t="s">
        <v>69</v>
      </c>
      <c r="R9" s="20">
        <v>2</v>
      </c>
      <c r="S9" s="20">
        <v>1</v>
      </c>
      <c r="T9" s="20">
        <v>0</v>
      </c>
      <c r="U9" s="20">
        <v>1</v>
      </c>
      <c r="V9" s="20">
        <v>0</v>
      </c>
      <c r="W9" s="20">
        <v>1</v>
      </c>
      <c r="X9" s="20" t="s">
        <v>149</v>
      </c>
      <c r="Y9" s="20">
        <v>0</v>
      </c>
      <c r="Z9" s="20" t="s">
        <v>128</v>
      </c>
      <c r="AA9" s="20">
        <v>1</v>
      </c>
      <c r="AB9" s="20" t="s">
        <v>150</v>
      </c>
      <c r="AC9" s="20">
        <v>0</v>
      </c>
      <c r="AD9" s="20" t="s">
        <v>130</v>
      </c>
      <c r="AE9" s="20">
        <f t="shared" si="0"/>
        <v>2</v>
      </c>
      <c r="AF9" s="21">
        <v>44295</v>
      </c>
      <c r="AG9" s="21">
        <v>44379</v>
      </c>
      <c r="AH9" s="21">
        <v>44486</v>
      </c>
      <c r="AI9" s="21">
        <v>44568</v>
      </c>
      <c r="AJ9" s="22">
        <f t="shared" si="1"/>
        <v>1</v>
      </c>
      <c r="AK9" s="22">
        <f t="shared" si="2"/>
        <v>1</v>
      </c>
      <c r="AL9" s="22" t="str">
        <f t="shared" si="3"/>
        <v/>
      </c>
      <c r="AM9" s="22">
        <f t="shared" si="4"/>
        <v>1</v>
      </c>
      <c r="AN9" s="22" t="str">
        <f t="shared" si="5"/>
        <v/>
      </c>
      <c r="AO9" s="23" t="s">
        <v>72</v>
      </c>
      <c r="AP9" s="23" t="s">
        <v>101</v>
      </c>
      <c r="AQ9" s="23" t="s">
        <v>72</v>
      </c>
      <c r="AR9" s="23" t="s">
        <v>101</v>
      </c>
      <c r="AS9" s="23" t="s">
        <v>151</v>
      </c>
      <c r="AT9" s="23" t="s">
        <v>101</v>
      </c>
      <c r="AU9" s="23" t="s">
        <v>152</v>
      </c>
      <c r="AV9" s="23" t="s">
        <v>104</v>
      </c>
      <c r="AW9" s="23" t="s">
        <v>72</v>
      </c>
      <c r="AX9" s="23" t="s">
        <v>101</v>
      </c>
      <c r="AY9" s="23" t="s">
        <v>72</v>
      </c>
      <c r="AZ9" s="23"/>
      <c r="BA9" s="23" t="s">
        <v>153</v>
      </c>
      <c r="BB9" s="23" t="s">
        <v>101</v>
      </c>
      <c r="BC9" s="24" t="s">
        <v>154</v>
      </c>
      <c r="BD9" s="24"/>
      <c r="BE9" s="18" t="s">
        <v>80</v>
      </c>
    </row>
    <row r="10" spans="1:57" ht="15" customHeight="1" x14ac:dyDescent="0.25">
      <c r="A10" s="17">
        <v>9</v>
      </c>
      <c r="B10" s="18" t="s">
        <v>57</v>
      </c>
      <c r="C10" s="18" t="s">
        <v>58</v>
      </c>
      <c r="D10" s="18" t="s">
        <v>123</v>
      </c>
      <c r="E10" s="18" t="s">
        <v>60</v>
      </c>
      <c r="F10" s="18" t="s">
        <v>61</v>
      </c>
      <c r="G10" s="18" t="s">
        <v>57</v>
      </c>
      <c r="H10" s="18" t="s">
        <v>62</v>
      </c>
      <c r="I10" s="18" t="s">
        <v>155</v>
      </c>
      <c r="J10" s="19">
        <v>44197</v>
      </c>
      <c r="K10" s="19">
        <v>44561</v>
      </c>
      <c r="L10" s="18" t="s">
        <v>156</v>
      </c>
      <c r="M10" s="18" t="s">
        <v>65</v>
      </c>
      <c r="N10" s="18" t="s">
        <v>66</v>
      </c>
      <c r="O10" s="18" t="s">
        <v>126</v>
      </c>
      <c r="P10" s="18" t="s">
        <v>68</v>
      </c>
      <c r="Q10" s="18" t="s">
        <v>69</v>
      </c>
      <c r="R10" s="20">
        <v>4</v>
      </c>
      <c r="S10" s="20">
        <v>1</v>
      </c>
      <c r="T10" s="20">
        <v>1</v>
      </c>
      <c r="U10" s="20">
        <v>1</v>
      </c>
      <c r="V10" s="20">
        <v>1</v>
      </c>
      <c r="W10" s="20">
        <v>1</v>
      </c>
      <c r="X10" s="20" t="s">
        <v>157</v>
      </c>
      <c r="Y10" s="20">
        <v>1</v>
      </c>
      <c r="Z10" s="20" t="s">
        <v>158</v>
      </c>
      <c r="AA10" s="20">
        <v>1</v>
      </c>
      <c r="AB10" s="20" t="s">
        <v>159</v>
      </c>
      <c r="AC10" s="20">
        <v>1</v>
      </c>
      <c r="AD10" s="20" t="s">
        <v>160</v>
      </c>
      <c r="AE10" s="20">
        <f t="shared" si="0"/>
        <v>4</v>
      </c>
      <c r="AF10" s="21">
        <v>44295</v>
      </c>
      <c r="AG10" s="21">
        <v>44379</v>
      </c>
      <c r="AH10" s="21">
        <v>44477</v>
      </c>
      <c r="AI10" s="21">
        <v>44568</v>
      </c>
      <c r="AJ10" s="22">
        <f t="shared" si="1"/>
        <v>1</v>
      </c>
      <c r="AK10" s="22">
        <f t="shared" si="2"/>
        <v>1</v>
      </c>
      <c r="AL10" s="22">
        <f t="shared" si="3"/>
        <v>1</v>
      </c>
      <c r="AM10" s="22">
        <f t="shared" si="4"/>
        <v>1</v>
      </c>
      <c r="AN10" s="22">
        <f t="shared" si="5"/>
        <v>1</v>
      </c>
      <c r="AO10" s="23" t="s">
        <v>72</v>
      </c>
      <c r="AP10" s="23" t="s">
        <v>72</v>
      </c>
      <c r="AQ10" s="23" t="s">
        <v>72</v>
      </c>
      <c r="AR10" s="23" t="s">
        <v>72</v>
      </c>
      <c r="AS10" s="23" t="s">
        <v>161</v>
      </c>
      <c r="AT10" s="23" t="s">
        <v>162</v>
      </c>
      <c r="AU10" s="23" t="s">
        <v>163</v>
      </c>
      <c r="AV10" s="23" t="s">
        <v>164</v>
      </c>
      <c r="AW10" s="23" t="s">
        <v>72</v>
      </c>
      <c r="AX10" s="23" t="s">
        <v>72</v>
      </c>
      <c r="AY10" s="23" t="s">
        <v>72</v>
      </c>
      <c r="AZ10" s="23"/>
      <c r="BA10" s="23" t="s">
        <v>165</v>
      </c>
      <c r="BB10" s="23" t="s">
        <v>166</v>
      </c>
      <c r="BC10" s="24" t="s">
        <v>167</v>
      </c>
      <c r="BD10" s="24"/>
      <c r="BE10" s="18" t="s">
        <v>80</v>
      </c>
    </row>
    <row r="11" spans="1:57" ht="15" customHeight="1" x14ac:dyDescent="0.25">
      <c r="A11" s="17">
        <v>10</v>
      </c>
      <c r="B11" s="18" t="s">
        <v>57</v>
      </c>
      <c r="C11" s="18" t="s">
        <v>168</v>
      </c>
      <c r="D11" s="18" t="s">
        <v>169</v>
      </c>
      <c r="E11" s="18" t="s">
        <v>60</v>
      </c>
      <c r="F11" s="18" t="s">
        <v>170</v>
      </c>
      <c r="G11" s="18" t="s">
        <v>57</v>
      </c>
      <c r="H11" s="18" t="s">
        <v>171</v>
      </c>
      <c r="I11" s="18" t="s">
        <v>172</v>
      </c>
      <c r="J11" s="19">
        <v>44197</v>
      </c>
      <c r="K11" s="19">
        <v>44561</v>
      </c>
      <c r="L11" s="18" t="s">
        <v>173</v>
      </c>
      <c r="M11" s="18" t="s">
        <v>65</v>
      </c>
      <c r="N11" s="18" t="s">
        <v>66</v>
      </c>
      <c r="O11" s="18" t="s">
        <v>174</v>
      </c>
      <c r="P11" s="18" t="s">
        <v>3</v>
      </c>
      <c r="Q11" s="18" t="s">
        <v>69</v>
      </c>
      <c r="R11" s="20">
        <v>20</v>
      </c>
      <c r="S11" s="20">
        <v>0</v>
      </c>
      <c r="T11" s="20">
        <v>7</v>
      </c>
      <c r="U11" s="20">
        <v>0</v>
      </c>
      <c r="V11" s="20">
        <v>13</v>
      </c>
      <c r="W11" s="20">
        <v>1</v>
      </c>
      <c r="X11" s="20" t="s">
        <v>175</v>
      </c>
      <c r="Y11" s="20">
        <v>6</v>
      </c>
      <c r="Z11" s="20" t="s">
        <v>176</v>
      </c>
      <c r="AA11" s="20">
        <v>0</v>
      </c>
      <c r="AB11" s="20" t="s">
        <v>177</v>
      </c>
      <c r="AC11" s="20">
        <v>13</v>
      </c>
      <c r="AD11" s="20" t="s">
        <v>178</v>
      </c>
      <c r="AE11" s="20">
        <f t="shared" si="0"/>
        <v>20</v>
      </c>
      <c r="AF11" s="21">
        <v>44295</v>
      </c>
      <c r="AG11" s="21">
        <v>44379</v>
      </c>
      <c r="AH11" s="21">
        <v>44477</v>
      </c>
      <c r="AI11" s="21">
        <v>44568</v>
      </c>
      <c r="AJ11" s="22">
        <f t="shared" si="1"/>
        <v>1</v>
      </c>
      <c r="AK11" s="22" t="str">
        <f t="shared" si="2"/>
        <v/>
      </c>
      <c r="AL11" s="22">
        <f t="shared" si="3"/>
        <v>0.8571428571428571</v>
      </c>
      <c r="AM11" s="22" t="str">
        <f t="shared" si="4"/>
        <v/>
      </c>
      <c r="AN11" s="22">
        <f t="shared" si="5"/>
        <v>1</v>
      </c>
      <c r="AO11" s="23" t="s">
        <v>72</v>
      </c>
      <c r="AP11" s="23" t="s">
        <v>72</v>
      </c>
      <c r="AQ11" s="23" t="s">
        <v>101</v>
      </c>
      <c r="AR11" s="23" t="s">
        <v>72</v>
      </c>
      <c r="AS11" s="23" t="s">
        <v>179</v>
      </c>
      <c r="AT11" s="23" t="s">
        <v>180</v>
      </c>
      <c r="AU11" s="23" t="s">
        <v>103</v>
      </c>
      <c r="AV11" s="23" t="s">
        <v>181</v>
      </c>
      <c r="AW11" s="23" t="s">
        <v>72</v>
      </c>
      <c r="AX11" s="23" t="s">
        <v>72</v>
      </c>
      <c r="AY11" s="23" t="s">
        <v>101</v>
      </c>
      <c r="AZ11" s="23"/>
      <c r="BA11" s="23" t="s">
        <v>182</v>
      </c>
      <c r="BB11" s="23" t="s">
        <v>183</v>
      </c>
      <c r="BC11" s="24" t="s">
        <v>113</v>
      </c>
      <c r="BD11" s="24"/>
      <c r="BE11" s="18" t="s">
        <v>80</v>
      </c>
    </row>
    <row r="12" spans="1:57" ht="15" customHeight="1" x14ac:dyDescent="0.25">
      <c r="A12" s="17">
        <v>11</v>
      </c>
      <c r="B12" s="18" t="s">
        <v>57</v>
      </c>
      <c r="C12" s="18" t="s">
        <v>168</v>
      </c>
      <c r="D12" s="18" t="s">
        <v>169</v>
      </c>
      <c r="E12" s="18" t="s">
        <v>60</v>
      </c>
      <c r="F12" s="18" t="s">
        <v>170</v>
      </c>
      <c r="G12" s="18" t="s">
        <v>57</v>
      </c>
      <c r="H12" s="18" t="s">
        <v>171</v>
      </c>
      <c r="I12" s="18" t="s">
        <v>184</v>
      </c>
      <c r="J12" s="19">
        <v>44197</v>
      </c>
      <c r="K12" s="19">
        <v>44561</v>
      </c>
      <c r="L12" s="18" t="s">
        <v>185</v>
      </c>
      <c r="M12" s="18" t="s">
        <v>65</v>
      </c>
      <c r="N12" s="18" t="s">
        <v>66</v>
      </c>
      <c r="O12" s="18" t="s">
        <v>174</v>
      </c>
      <c r="P12" s="18" t="s">
        <v>3</v>
      </c>
      <c r="Q12" s="18" t="s">
        <v>69</v>
      </c>
      <c r="R12" s="20">
        <v>20</v>
      </c>
      <c r="S12" s="20">
        <v>0</v>
      </c>
      <c r="T12" s="20">
        <v>7</v>
      </c>
      <c r="U12" s="20">
        <v>0</v>
      </c>
      <c r="V12" s="20">
        <v>13</v>
      </c>
      <c r="W12" s="20">
        <v>1</v>
      </c>
      <c r="X12" s="20" t="s">
        <v>175</v>
      </c>
      <c r="Y12" s="20">
        <v>6</v>
      </c>
      <c r="Z12" s="20" t="s">
        <v>186</v>
      </c>
      <c r="AA12" s="20">
        <v>17</v>
      </c>
      <c r="AB12" s="20" t="s">
        <v>187</v>
      </c>
      <c r="AC12" s="20">
        <v>0</v>
      </c>
      <c r="AD12" s="20" t="s">
        <v>188</v>
      </c>
      <c r="AE12" s="20">
        <f t="shared" si="0"/>
        <v>24</v>
      </c>
      <c r="AF12" s="21">
        <v>44295</v>
      </c>
      <c r="AG12" s="21">
        <v>44379</v>
      </c>
      <c r="AH12" s="21">
        <v>44477</v>
      </c>
      <c r="AI12" s="21">
        <v>44568</v>
      </c>
      <c r="AJ12" s="22">
        <f t="shared" si="1"/>
        <v>1</v>
      </c>
      <c r="AK12" s="22" t="str">
        <f t="shared" si="2"/>
        <v/>
      </c>
      <c r="AL12" s="22">
        <f t="shared" si="3"/>
        <v>0.8571428571428571</v>
      </c>
      <c r="AM12" s="22" t="str">
        <f t="shared" si="4"/>
        <v/>
      </c>
      <c r="AN12" s="22">
        <f t="shared" si="5"/>
        <v>0</v>
      </c>
      <c r="AO12" s="23" t="s">
        <v>72</v>
      </c>
      <c r="AP12" s="23" t="s">
        <v>72</v>
      </c>
      <c r="AQ12" s="23" t="s">
        <v>72</v>
      </c>
      <c r="AR12" s="23" t="s">
        <v>72</v>
      </c>
      <c r="AS12" s="23" t="s">
        <v>189</v>
      </c>
      <c r="AT12" s="23" t="s">
        <v>190</v>
      </c>
      <c r="AU12" s="23" t="s">
        <v>191</v>
      </c>
      <c r="AV12" s="23" t="s">
        <v>192</v>
      </c>
      <c r="AW12" s="23" t="s">
        <v>72</v>
      </c>
      <c r="AX12" s="23" t="s">
        <v>72</v>
      </c>
      <c r="AY12" s="23" t="s">
        <v>72</v>
      </c>
      <c r="AZ12" s="23"/>
      <c r="BA12" s="23" t="s">
        <v>193</v>
      </c>
      <c r="BB12" s="23" t="s">
        <v>194</v>
      </c>
      <c r="BC12" s="24" t="s">
        <v>195</v>
      </c>
      <c r="BD12" s="24"/>
      <c r="BE12" s="18" t="s">
        <v>80</v>
      </c>
    </row>
    <row r="13" spans="1:57" ht="15" customHeight="1" x14ac:dyDescent="0.25">
      <c r="A13" s="17">
        <v>12</v>
      </c>
      <c r="B13" s="18" t="s">
        <v>57</v>
      </c>
      <c r="C13" s="18" t="s">
        <v>168</v>
      </c>
      <c r="D13" s="18" t="s">
        <v>169</v>
      </c>
      <c r="E13" s="18" t="s">
        <v>60</v>
      </c>
      <c r="F13" s="18" t="s">
        <v>170</v>
      </c>
      <c r="G13" s="18" t="s">
        <v>57</v>
      </c>
      <c r="H13" s="18" t="s">
        <v>171</v>
      </c>
      <c r="I13" s="18" t="s">
        <v>196</v>
      </c>
      <c r="J13" s="19">
        <v>44197</v>
      </c>
      <c r="K13" s="19">
        <v>44561</v>
      </c>
      <c r="L13" s="18" t="s">
        <v>197</v>
      </c>
      <c r="M13" s="18" t="s">
        <v>65</v>
      </c>
      <c r="N13" s="18" t="s">
        <v>66</v>
      </c>
      <c r="O13" s="18" t="s">
        <v>174</v>
      </c>
      <c r="P13" s="18" t="s">
        <v>3</v>
      </c>
      <c r="Q13" s="18" t="s">
        <v>69</v>
      </c>
      <c r="R13" s="20">
        <v>20</v>
      </c>
      <c r="S13" s="20">
        <v>0</v>
      </c>
      <c r="T13" s="20">
        <v>7</v>
      </c>
      <c r="U13" s="20">
        <v>0</v>
      </c>
      <c r="V13" s="20">
        <v>13</v>
      </c>
      <c r="W13" s="20">
        <v>0</v>
      </c>
      <c r="X13" s="20" t="s">
        <v>198</v>
      </c>
      <c r="Y13" s="20">
        <v>7</v>
      </c>
      <c r="Z13" s="20" t="s">
        <v>199</v>
      </c>
      <c r="AA13" s="20">
        <v>0</v>
      </c>
      <c r="AB13" s="20" t="s">
        <v>177</v>
      </c>
      <c r="AC13" s="20">
        <v>13</v>
      </c>
      <c r="AD13" s="20" t="s">
        <v>200</v>
      </c>
      <c r="AE13" s="20">
        <f t="shared" si="0"/>
        <v>20</v>
      </c>
      <c r="AF13" s="21">
        <v>44295</v>
      </c>
      <c r="AG13" s="21">
        <v>44379</v>
      </c>
      <c r="AH13" s="21">
        <v>44477</v>
      </c>
      <c r="AI13" s="21">
        <v>44568</v>
      </c>
      <c r="AJ13" s="22">
        <f t="shared" si="1"/>
        <v>1</v>
      </c>
      <c r="AK13" s="22" t="str">
        <f t="shared" si="2"/>
        <v/>
      </c>
      <c r="AL13" s="22">
        <f t="shared" si="3"/>
        <v>1</v>
      </c>
      <c r="AM13" s="22" t="str">
        <f t="shared" si="4"/>
        <v/>
      </c>
      <c r="AN13" s="22">
        <f t="shared" si="5"/>
        <v>1</v>
      </c>
      <c r="AO13" s="23" t="s">
        <v>101</v>
      </c>
      <c r="AP13" s="23" t="s">
        <v>72</v>
      </c>
      <c r="AQ13" s="23" t="s">
        <v>101</v>
      </c>
      <c r="AR13" s="23" t="s">
        <v>72</v>
      </c>
      <c r="AS13" s="23" t="s">
        <v>101</v>
      </c>
      <c r="AT13" s="23" t="s">
        <v>201</v>
      </c>
      <c r="AU13" s="23" t="s">
        <v>103</v>
      </c>
      <c r="AV13" s="23" t="s">
        <v>202</v>
      </c>
      <c r="AW13" s="23" t="s">
        <v>101</v>
      </c>
      <c r="AX13" s="23" t="s">
        <v>72</v>
      </c>
      <c r="AY13" s="23" t="s">
        <v>101</v>
      </c>
      <c r="AZ13" s="23"/>
      <c r="BA13" s="23" t="s">
        <v>203</v>
      </c>
      <c r="BB13" s="23" t="s">
        <v>204</v>
      </c>
      <c r="BC13" s="24" t="s">
        <v>205</v>
      </c>
      <c r="BD13" s="24"/>
      <c r="BE13" s="18" t="s">
        <v>80</v>
      </c>
    </row>
    <row r="14" spans="1:57" ht="15" customHeight="1" x14ac:dyDescent="0.25">
      <c r="A14" s="17">
        <v>13</v>
      </c>
      <c r="B14" s="18" t="s">
        <v>57</v>
      </c>
      <c r="C14" s="18" t="s">
        <v>168</v>
      </c>
      <c r="D14" s="18" t="s">
        <v>206</v>
      </c>
      <c r="E14" s="18" t="s">
        <v>207</v>
      </c>
      <c r="F14" s="18" t="s">
        <v>61</v>
      </c>
      <c r="G14" s="18" t="s">
        <v>57</v>
      </c>
      <c r="H14" s="18" t="s">
        <v>171</v>
      </c>
      <c r="I14" s="18" t="s">
        <v>208</v>
      </c>
      <c r="J14" s="19">
        <v>44197</v>
      </c>
      <c r="K14" s="19">
        <v>44439</v>
      </c>
      <c r="L14" s="18" t="s">
        <v>209</v>
      </c>
      <c r="M14" s="18" t="s">
        <v>65</v>
      </c>
      <c r="N14" s="18" t="s">
        <v>66</v>
      </c>
      <c r="O14" s="18" t="s">
        <v>210</v>
      </c>
      <c r="P14" s="18" t="s">
        <v>3</v>
      </c>
      <c r="Q14" s="18" t="s">
        <v>69</v>
      </c>
      <c r="R14" s="20">
        <v>2</v>
      </c>
      <c r="S14" s="20">
        <v>1</v>
      </c>
      <c r="T14" s="20">
        <v>0</v>
      </c>
      <c r="U14" s="20">
        <v>1</v>
      </c>
      <c r="V14" s="20">
        <v>0</v>
      </c>
      <c r="W14" s="20">
        <v>1</v>
      </c>
      <c r="X14" s="20" t="s">
        <v>211</v>
      </c>
      <c r="Y14" s="20">
        <v>0</v>
      </c>
      <c r="Z14" s="20" t="s">
        <v>212</v>
      </c>
      <c r="AA14" s="20">
        <v>1</v>
      </c>
      <c r="AB14" s="20" t="s">
        <v>213</v>
      </c>
      <c r="AC14" s="20">
        <v>0</v>
      </c>
      <c r="AD14" s="20" t="s">
        <v>214</v>
      </c>
      <c r="AE14" s="20">
        <f t="shared" si="0"/>
        <v>2</v>
      </c>
      <c r="AF14" s="21">
        <v>44295</v>
      </c>
      <c r="AG14" s="21">
        <v>44379</v>
      </c>
      <c r="AH14" s="21">
        <v>44477</v>
      </c>
      <c r="AI14" s="21">
        <v>44568</v>
      </c>
      <c r="AJ14" s="22">
        <f t="shared" si="1"/>
        <v>1</v>
      </c>
      <c r="AK14" s="22">
        <f t="shared" si="2"/>
        <v>1</v>
      </c>
      <c r="AL14" s="22" t="str">
        <f t="shared" si="3"/>
        <v/>
      </c>
      <c r="AM14" s="22">
        <f t="shared" si="4"/>
        <v>1</v>
      </c>
      <c r="AN14" s="22" t="str">
        <f t="shared" si="5"/>
        <v/>
      </c>
      <c r="AO14" s="23" t="s">
        <v>72</v>
      </c>
      <c r="AP14" s="23" t="s">
        <v>101</v>
      </c>
      <c r="AQ14" s="23" t="s">
        <v>72</v>
      </c>
      <c r="AR14" s="23" t="s">
        <v>101</v>
      </c>
      <c r="AS14" s="23" t="s">
        <v>215</v>
      </c>
      <c r="AT14" s="23" t="s">
        <v>101</v>
      </c>
      <c r="AU14" s="23" t="s">
        <v>216</v>
      </c>
      <c r="AV14" s="23" t="s">
        <v>104</v>
      </c>
      <c r="AW14" s="23" t="s">
        <v>72</v>
      </c>
      <c r="AX14" s="23" t="s">
        <v>101</v>
      </c>
      <c r="AY14" s="23" t="s">
        <v>72</v>
      </c>
      <c r="AZ14" s="23"/>
      <c r="BA14" s="23" t="s">
        <v>217</v>
      </c>
      <c r="BB14" s="23" t="s">
        <v>101</v>
      </c>
      <c r="BC14" s="24" t="s">
        <v>218</v>
      </c>
      <c r="BD14" s="24"/>
      <c r="BE14" s="18" t="s">
        <v>219</v>
      </c>
    </row>
    <row r="15" spans="1:57" ht="15" customHeight="1" x14ac:dyDescent="0.25">
      <c r="A15" s="17">
        <v>14</v>
      </c>
      <c r="B15" s="18" t="s">
        <v>57</v>
      </c>
      <c r="C15" s="18" t="s">
        <v>168</v>
      </c>
      <c r="D15" s="18" t="s">
        <v>206</v>
      </c>
      <c r="E15" s="18" t="s">
        <v>207</v>
      </c>
      <c r="F15" s="18" t="s">
        <v>61</v>
      </c>
      <c r="G15" s="18" t="s">
        <v>57</v>
      </c>
      <c r="H15" s="18" t="s">
        <v>171</v>
      </c>
      <c r="I15" s="18" t="s">
        <v>220</v>
      </c>
      <c r="J15" s="19">
        <v>44197</v>
      </c>
      <c r="K15" s="19">
        <v>44561</v>
      </c>
      <c r="L15" s="18" t="s">
        <v>221</v>
      </c>
      <c r="M15" s="18" t="s">
        <v>65</v>
      </c>
      <c r="N15" s="18" t="s">
        <v>222</v>
      </c>
      <c r="O15" s="18" t="s">
        <v>210</v>
      </c>
      <c r="P15" s="18" t="s">
        <v>3</v>
      </c>
      <c r="Q15" s="18" t="s">
        <v>69</v>
      </c>
      <c r="R15" s="25">
        <v>1</v>
      </c>
      <c r="S15" s="25">
        <v>0</v>
      </c>
      <c r="T15" s="25">
        <v>0</v>
      </c>
      <c r="U15" s="25">
        <v>0.5</v>
      </c>
      <c r="V15" s="25">
        <v>0.5</v>
      </c>
      <c r="W15" s="25">
        <v>0</v>
      </c>
      <c r="X15" s="25" t="s">
        <v>223</v>
      </c>
      <c r="Y15" s="25">
        <v>0</v>
      </c>
      <c r="Z15" s="25" t="s">
        <v>212</v>
      </c>
      <c r="AA15" s="25">
        <v>0.6986</v>
      </c>
      <c r="AB15" s="25" t="s">
        <v>224</v>
      </c>
      <c r="AC15" s="25">
        <v>0.3014</v>
      </c>
      <c r="AD15" s="25" t="s">
        <v>225</v>
      </c>
      <c r="AE15" s="25">
        <f t="shared" si="0"/>
        <v>1</v>
      </c>
      <c r="AF15" s="21">
        <v>44295</v>
      </c>
      <c r="AG15" s="21">
        <v>44379</v>
      </c>
      <c r="AH15" s="21">
        <v>44477</v>
      </c>
      <c r="AI15" s="21">
        <v>44568</v>
      </c>
      <c r="AJ15" s="22">
        <f t="shared" si="1"/>
        <v>1</v>
      </c>
      <c r="AK15" s="22" t="str">
        <f t="shared" si="2"/>
        <v/>
      </c>
      <c r="AL15" s="22" t="str">
        <f t="shared" si="3"/>
        <v/>
      </c>
      <c r="AM15" s="22">
        <f t="shared" si="4"/>
        <v>1</v>
      </c>
      <c r="AN15" s="22">
        <f t="shared" si="5"/>
        <v>0.6028</v>
      </c>
      <c r="AO15" s="23" t="s">
        <v>101</v>
      </c>
      <c r="AP15" s="23" t="s">
        <v>101</v>
      </c>
      <c r="AQ15" s="23" t="s">
        <v>72</v>
      </c>
      <c r="AR15" s="23" t="s">
        <v>72</v>
      </c>
      <c r="AS15" s="23" t="s">
        <v>101</v>
      </c>
      <c r="AT15" s="23" t="s">
        <v>101</v>
      </c>
      <c r="AU15" s="23" t="s">
        <v>226</v>
      </c>
      <c r="AV15" s="23" t="s">
        <v>227</v>
      </c>
      <c r="AW15" s="23" t="s">
        <v>101</v>
      </c>
      <c r="AX15" s="23" t="s">
        <v>101</v>
      </c>
      <c r="AY15" s="23" t="s">
        <v>72</v>
      </c>
      <c r="AZ15" s="23"/>
      <c r="BA15" s="23" t="s">
        <v>101</v>
      </c>
      <c r="BB15" s="23" t="s">
        <v>101</v>
      </c>
      <c r="BC15" s="24" t="s">
        <v>228</v>
      </c>
      <c r="BD15" s="24"/>
      <c r="BE15" s="18" t="s">
        <v>219</v>
      </c>
    </row>
    <row r="16" spans="1:57" ht="15" customHeight="1" x14ac:dyDescent="0.25">
      <c r="A16" s="17">
        <v>15</v>
      </c>
      <c r="B16" s="18" t="s">
        <v>57</v>
      </c>
      <c r="C16" s="18" t="s">
        <v>229</v>
      </c>
      <c r="D16" s="18" t="s">
        <v>206</v>
      </c>
      <c r="E16" s="18" t="s">
        <v>207</v>
      </c>
      <c r="F16" s="18" t="s">
        <v>61</v>
      </c>
      <c r="G16" s="18" t="s">
        <v>57</v>
      </c>
      <c r="H16" s="18" t="s">
        <v>171</v>
      </c>
      <c r="I16" s="18" t="s">
        <v>230</v>
      </c>
      <c r="J16" s="19">
        <v>44197</v>
      </c>
      <c r="K16" s="19">
        <v>44561</v>
      </c>
      <c r="L16" s="18" t="s">
        <v>231</v>
      </c>
      <c r="M16" s="18" t="s">
        <v>65</v>
      </c>
      <c r="N16" s="18" t="s">
        <v>66</v>
      </c>
      <c r="O16" s="18" t="s">
        <v>210</v>
      </c>
      <c r="P16" s="18" t="s">
        <v>3</v>
      </c>
      <c r="Q16" s="18" t="s">
        <v>69</v>
      </c>
      <c r="R16" s="20">
        <v>4</v>
      </c>
      <c r="S16" s="20">
        <v>1</v>
      </c>
      <c r="T16" s="20">
        <v>1</v>
      </c>
      <c r="U16" s="20">
        <v>1</v>
      </c>
      <c r="V16" s="20">
        <v>1</v>
      </c>
      <c r="W16" s="20">
        <v>1</v>
      </c>
      <c r="X16" s="20" t="s">
        <v>232</v>
      </c>
      <c r="Y16" s="20">
        <v>1</v>
      </c>
      <c r="Z16" s="20" t="s">
        <v>233</v>
      </c>
      <c r="AA16" s="20">
        <v>1</v>
      </c>
      <c r="AB16" s="20" t="s">
        <v>234</v>
      </c>
      <c r="AC16" s="20">
        <v>1</v>
      </c>
      <c r="AD16" s="20" t="s">
        <v>235</v>
      </c>
      <c r="AE16" s="20">
        <f t="shared" si="0"/>
        <v>4</v>
      </c>
      <c r="AF16" s="21">
        <v>44295</v>
      </c>
      <c r="AG16" s="21">
        <v>44379</v>
      </c>
      <c r="AH16" s="21">
        <v>44477</v>
      </c>
      <c r="AI16" s="21">
        <v>44568</v>
      </c>
      <c r="AJ16" s="22">
        <f t="shared" si="1"/>
        <v>1</v>
      </c>
      <c r="AK16" s="22">
        <f t="shared" si="2"/>
        <v>1</v>
      </c>
      <c r="AL16" s="22">
        <f t="shared" si="3"/>
        <v>1</v>
      </c>
      <c r="AM16" s="22">
        <f t="shared" si="4"/>
        <v>1</v>
      </c>
      <c r="AN16" s="22">
        <f t="shared" si="5"/>
        <v>1</v>
      </c>
      <c r="AO16" s="23" t="s">
        <v>72</v>
      </c>
      <c r="AP16" s="23" t="s">
        <v>72</v>
      </c>
      <c r="AQ16" s="23" t="s">
        <v>72</v>
      </c>
      <c r="AR16" s="23" t="s">
        <v>72</v>
      </c>
      <c r="AS16" s="23" t="s">
        <v>236</v>
      </c>
      <c r="AT16" s="23" t="s">
        <v>237</v>
      </c>
      <c r="AU16" s="23" t="s">
        <v>238</v>
      </c>
      <c r="AV16" s="23" t="s">
        <v>239</v>
      </c>
      <c r="AW16" s="23" t="s">
        <v>72</v>
      </c>
      <c r="AX16" s="23" t="s">
        <v>72</v>
      </c>
      <c r="AY16" s="23" t="s">
        <v>72</v>
      </c>
      <c r="AZ16" s="23"/>
      <c r="BA16" s="23" t="s">
        <v>240</v>
      </c>
      <c r="BB16" s="23" t="s">
        <v>241</v>
      </c>
      <c r="BC16" s="24" t="s">
        <v>242</v>
      </c>
      <c r="BD16" s="24"/>
      <c r="BE16" s="18" t="s">
        <v>219</v>
      </c>
    </row>
    <row r="17" spans="1:57" ht="15" customHeight="1" x14ac:dyDescent="0.25">
      <c r="A17" s="17">
        <v>16</v>
      </c>
      <c r="B17" s="18" t="s">
        <v>57</v>
      </c>
      <c r="C17" s="18" t="s">
        <v>229</v>
      </c>
      <c r="D17" s="18" t="s">
        <v>206</v>
      </c>
      <c r="E17" s="18" t="s">
        <v>207</v>
      </c>
      <c r="F17" s="18" t="s">
        <v>61</v>
      </c>
      <c r="G17" s="18" t="s">
        <v>57</v>
      </c>
      <c r="H17" s="18" t="s">
        <v>171</v>
      </c>
      <c r="I17" s="18" t="s">
        <v>243</v>
      </c>
      <c r="J17" s="19">
        <v>44470</v>
      </c>
      <c r="K17" s="19">
        <v>44561</v>
      </c>
      <c r="L17" s="18" t="s">
        <v>231</v>
      </c>
      <c r="M17" s="18" t="s">
        <v>65</v>
      </c>
      <c r="N17" s="18" t="s">
        <v>66</v>
      </c>
      <c r="O17" s="18" t="s">
        <v>210</v>
      </c>
      <c r="P17" s="18" t="s">
        <v>3</v>
      </c>
      <c r="Q17" s="18" t="s">
        <v>69</v>
      </c>
      <c r="R17" s="20">
        <v>1</v>
      </c>
      <c r="S17" s="20">
        <v>0</v>
      </c>
      <c r="T17" s="20">
        <v>0</v>
      </c>
      <c r="U17" s="20">
        <v>0</v>
      </c>
      <c r="V17" s="20">
        <v>1</v>
      </c>
      <c r="W17" s="20">
        <v>0</v>
      </c>
      <c r="X17" s="20" t="s">
        <v>244</v>
      </c>
      <c r="Y17" s="20">
        <v>0</v>
      </c>
      <c r="Z17" s="20" t="s">
        <v>244</v>
      </c>
      <c r="AA17" s="20">
        <v>0</v>
      </c>
      <c r="AB17" s="20" t="s">
        <v>244</v>
      </c>
      <c r="AC17" s="20">
        <v>1</v>
      </c>
      <c r="AD17" s="20" t="s">
        <v>245</v>
      </c>
      <c r="AE17" s="20">
        <f t="shared" si="0"/>
        <v>1</v>
      </c>
      <c r="AF17" s="21">
        <v>44295</v>
      </c>
      <c r="AG17" s="21">
        <v>44379</v>
      </c>
      <c r="AH17" s="21">
        <v>44477</v>
      </c>
      <c r="AI17" s="21">
        <v>44568</v>
      </c>
      <c r="AJ17" s="22">
        <f t="shared" si="1"/>
        <v>1</v>
      </c>
      <c r="AK17" s="22" t="str">
        <f t="shared" si="2"/>
        <v/>
      </c>
      <c r="AL17" s="22" t="str">
        <f t="shared" si="3"/>
        <v/>
      </c>
      <c r="AM17" s="22" t="str">
        <f t="shared" si="4"/>
        <v/>
      </c>
      <c r="AN17" s="22">
        <f t="shared" si="5"/>
        <v>1</v>
      </c>
      <c r="AO17" s="23" t="s">
        <v>101</v>
      </c>
      <c r="AP17" s="23" t="s">
        <v>101</v>
      </c>
      <c r="AQ17" s="23" t="s">
        <v>101</v>
      </c>
      <c r="AR17" s="23" t="s">
        <v>72</v>
      </c>
      <c r="AS17" s="23" t="s">
        <v>101</v>
      </c>
      <c r="AT17" s="23" t="s">
        <v>101</v>
      </c>
      <c r="AU17" s="23" t="s">
        <v>103</v>
      </c>
      <c r="AV17" s="23" t="s">
        <v>246</v>
      </c>
      <c r="AW17" s="23" t="s">
        <v>101</v>
      </c>
      <c r="AX17" s="23" t="s">
        <v>101</v>
      </c>
      <c r="AY17" s="23" t="s">
        <v>101</v>
      </c>
      <c r="AZ17" s="23"/>
      <c r="BA17" s="23" t="s">
        <v>247</v>
      </c>
      <c r="BB17" s="23" t="s">
        <v>101</v>
      </c>
      <c r="BC17" s="24" t="s">
        <v>113</v>
      </c>
      <c r="BD17" s="24"/>
      <c r="BE17" s="18" t="s">
        <v>219</v>
      </c>
    </row>
    <row r="18" spans="1:57" ht="15" customHeight="1" x14ac:dyDescent="0.25">
      <c r="A18" s="17">
        <v>17</v>
      </c>
      <c r="B18" s="18" t="s">
        <v>57</v>
      </c>
      <c r="C18" s="18" t="s">
        <v>58</v>
      </c>
      <c r="D18" s="18" t="s">
        <v>206</v>
      </c>
      <c r="E18" s="18" t="s">
        <v>207</v>
      </c>
      <c r="F18" s="18" t="s">
        <v>61</v>
      </c>
      <c r="G18" s="18" t="s">
        <v>57</v>
      </c>
      <c r="H18" s="18" t="s">
        <v>171</v>
      </c>
      <c r="I18" s="18" t="s">
        <v>248</v>
      </c>
      <c r="J18" s="19">
        <v>44197</v>
      </c>
      <c r="K18" s="19">
        <v>44561</v>
      </c>
      <c r="L18" s="18" t="s">
        <v>249</v>
      </c>
      <c r="M18" s="18" t="s">
        <v>65</v>
      </c>
      <c r="N18" s="18" t="s">
        <v>66</v>
      </c>
      <c r="O18" s="18" t="s">
        <v>210</v>
      </c>
      <c r="P18" s="18" t="s">
        <v>3</v>
      </c>
      <c r="Q18" s="18" t="s">
        <v>69</v>
      </c>
      <c r="R18" s="20">
        <v>4</v>
      </c>
      <c r="S18" s="20">
        <v>1</v>
      </c>
      <c r="T18" s="20">
        <v>1</v>
      </c>
      <c r="U18" s="20">
        <v>1</v>
      </c>
      <c r="V18" s="20">
        <v>1</v>
      </c>
      <c r="W18" s="20">
        <v>1</v>
      </c>
      <c r="X18" s="20" t="s">
        <v>250</v>
      </c>
      <c r="Y18" s="20">
        <v>1</v>
      </c>
      <c r="Z18" s="20" t="s">
        <v>250</v>
      </c>
      <c r="AA18" s="20">
        <v>1</v>
      </c>
      <c r="AB18" s="20" t="s">
        <v>250</v>
      </c>
      <c r="AC18" s="20">
        <v>1</v>
      </c>
      <c r="AD18" s="20" t="s">
        <v>250</v>
      </c>
      <c r="AE18" s="20">
        <f t="shared" si="0"/>
        <v>4</v>
      </c>
      <c r="AF18" s="21">
        <v>44295</v>
      </c>
      <c r="AG18" s="21">
        <v>44379</v>
      </c>
      <c r="AH18" s="21">
        <v>44477</v>
      </c>
      <c r="AI18" s="21">
        <v>44568</v>
      </c>
      <c r="AJ18" s="22">
        <f t="shared" si="1"/>
        <v>1</v>
      </c>
      <c r="AK18" s="22">
        <f t="shared" si="2"/>
        <v>1</v>
      </c>
      <c r="AL18" s="22">
        <f t="shared" si="3"/>
        <v>1</v>
      </c>
      <c r="AM18" s="22">
        <f t="shared" si="4"/>
        <v>1</v>
      </c>
      <c r="AN18" s="22">
        <f t="shared" si="5"/>
        <v>1</v>
      </c>
      <c r="AO18" s="23" t="s">
        <v>72</v>
      </c>
      <c r="AP18" s="23" t="s">
        <v>72</v>
      </c>
      <c r="AQ18" s="23" t="s">
        <v>72</v>
      </c>
      <c r="AR18" s="23" t="s">
        <v>72</v>
      </c>
      <c r="AS18" s="23" t="s">
        <v>251</v>
      </c>
      <c r="AT18" s="23" t="s">
        <v>252</v>
      </c>
      <c r="AU18" s="23" t="s">
        <v>253</v>
      </c>
      <c r="AV18" s="23" t="s">
        <v>254</v>
      </c>
      <c r="AW18" s="23" t="s">
        <v>72</v>
      </c>
      <c r="AX18" s="23" t="s">
        <v>72</v>
      </c>
      <c r="AY18" s="23" t="s">
        <v>72</v>
      </c>
      <c r="AZ18" s="23"/>
      <c r="BA18" s="23" t="s">
        <v>255</v>
      </c>
      <c r="BB18" s="23" t="s">
        <v>256</v>
      </c>
      <c r="BC18" s="24" t="s">
        <v>257</v>
      </c>
      <c r="BD18" s="24"/>
      <c r="BE18" s="18" t="s">
        <v>219</v>
      </c>
    </row>
    <row r="19" spans="1:57" ht="15" customHeight="1" x14ac:dyDescent="0.25">
      <c r="A19" s="17">
        <v>18</v>
      </c>
      <c r="B19" s="18" t="s">
        <v>57</v>
      </c>
      <c r="C19" s="18" t="s">
        <v>58</v>
      </c>
      <c r="D19" s="18" t="s">
        <v>206</v>
      </c>
      <c r="E19" s="18" t="s">
        <v>207</v>
      </c>
      <c r="F19" s="18" t="s">
        <v>61</v>
      </c>
      <c r="G19" s="18" t="s">
        <v>57</v>
      </c>
      <c r="H19" s="18" t="s">
        <v>171</v>
      </c>
      <c r="I19" s="18" t="s">
        <v>258</v>
      </c>
      <c r="J19" s="19">
        <v>44470</v>
      </c>
      <c r="K19" s="19">
        <v>44561</v>
      </c>
      <c r="L19" s="18" t="s">
        <v>249</v>
      </c>
      <c r="M19" s="18" t="s">
        <v>65</v>
      </c>
      <c r="N19" s="18" t="s">
        <v>66</v>
      </c>
      <c r="O19" s="18" t="s">
        <v>210</v>
      </c>
      <c r="P19" s="18" t="s">
        <v>3</v>
      </c>
      <c r="Q19" s="18" t="s">
        <v>69</v>
      </c>
      <c r="R19" s="20">
        <v>2</v>
      </c>
      <c r="S19" s="20">
        <v>0</v>
      </c>
      <c r="T19" s="20">
        <v>0</v>
      </c>
      <c r="U19" s="20">
        <v>0</v>
      </c>
      <c r="V19" s="20">
        <v>2</v>
      </c>
      <c r="W19" s="20">
        <v>0</v>
      </c>
      <c r="X19" s="20" t="s">
        <v>244</v>
      </c>
      <c r="Y19" s="20">
        <v>0</v>
      </c>
      <c r="Z19" s="20" t="s">
        <v>244</v>
      </c>
      <c r="AA19" s="20">
        <v>0</v>
      </c>
      <c r="AB19" s="20" t="s">
        <v>244</v>
      </c>
      <c r="AC19" s="20">
        <v>2</v>
      </c>
      <c r="AD19" s="20" t="s">
        <v>259</v>
      </c>
      <c r="AE19" s="20">
        <f t="shared" si="0"/>
        <v>2</v>
      </c>
      <c r="AF19" s="21">
        <v>44295</v>
      </c>
      <c r="AG19" s="21">
        <v>44379</v>
      </c>
      <c r="AH19" s="21">
        <v>44477</v>
      </c>
      <c r="AI19" s="21">
        <v>44568</v>
      </c>
      <c r="AJ19" s="22">
        <f t="shared" si="1"/>
        <v>1</v>
      </c>
      <c r="AK19" s="22" t="str">
        <f t="shared" si="2"/>
        <v/>
      </c>
      <c r="AL19" s="22" t="str">
        <f t="shared" si="3"/>
        <v/>
      </c>
      <c r="AM19" s="22" t="str">
        <f t="shared" si="4"/>
        <v/>
      </c>
      <c r="AN19" s="22">
        <f t="shared" si="5"/>
        <v>1</v>
      </c>
      <c r="AO19" s="23" t="s">
        <v>101</v>
      </c>
      <c r="AP19" s="23" t="s">
        <v>101</v>
      </c>
      <c r="AQ19" s="23" t="s">
        <v>101</v>
      </c>
      <c r="AR19" s="23" t="s">
        <v>72</v>
      </c>
      <c r="AS19" s="23" t="s">
        <v>101</v>
      </c>
      <c r="AT19" s="23" t="s">
        <v>101</v>
      </c>
      <c r="AU19" s="23" t="s">
        <v>103</v>
      </c>
      <c r="AV19" s="23" t="s">
        <v>260</v>
      </c>
      <c r="AW19" s="23" t="s">
        <v>101</v>
      </c>
      <c r="AX19" s="23" t="s">
        <v>101</v>
      </c>
      <c r="AY19" s="23" t="s">
        <v>101</v>
      </c>
      <c r="AZ19" s="23"/>
      <c r="BA19" s="23" t="s">
        <v>247</v>
      </c>
      <c r="BB19" s="23" t="s">
        <v>101</v>
      </c>
      <c r="BC19" s="24" t="s">
        <v>113</v>
      </c>
      <c r="BD19" s="24"/>
      <c r="BE19" s="18" t="s">
        <v>219</v>
      </c>
    </row>
    <row r="20" spans="1:57" ht="15" customHeight="1" x14ac:dyDescent="0.25">
      <c r="A20" s="17">
        <v>19</v>
      </c>
      <c r="B20" s="18" t="s">
        <v>57</v>
      </c>
      <c r="C20" s="18" t="s">
        <v>168</v>
      </c>
      <c r="D20" s="18" t="s">
        <v>206</v>
      </c>
      <c r="E20" s="18" t="s">
        <v>207</v>
      </c>
      <c r="F20" s="18" t="s">
        <v>61</v>
      </c>
      <c r="G20" s="18" t="s">
        <v>57</v>
      </c>
      <c r="H20" s="18" t="s">
        <v>171</v>
      </c>
      <c r="I20" s="18" t="s">
        <v>261</v>
      </c>
      <c r="J20" s="19">
        <v>44197</v>
      </c>
      <c r="K20" s="19">
        <v>44560</v>
      </c>
      <c r="L20" s="26" t="s">
        <v>262</v>
      </c>
      <c r="M20" s="18" t="s">
        <v>65</v>
      </c>
      <c r="N20" s="18" t="s">
        <v>66</v>
      </c>
      <c r="O20" s="18" t="s">
        <v>210</v>
      </c>
      <c r="P20" s="18" t="s">
        <v>3</v>
      </c>
      <c r="Q20" s="18" t="s">
        <v>69</v>
      </c>
      <c r="R20" s="20">
        <v>9</v>
      </c>
      <c r="S20" s="20">
        <v>0</v>
      </c>
      <c r="T20" s="20">
        <v>3</v>
      </c>
      <c r="U20" s="20">
        <v>3</v>
      </c>
      <c r="V20" s="20">
        <v>3</v>
      </c>
      <c r="W20" s="20">
        <v>0</v>
      </c>
      <c r="X20" s="20" t="s">
        <v>263</v>
      </c>
      <c r="Y20" s="20">
        <v>3</v>
      </c>
      <c r="Z20" s="20" t="s">
        <v>264</v>
      </c>
      <c r="AA20" s="20">
        <v>3</v>
      </c>
      <c r="AB20" s="20" t="s">
        <v>265</v>
      </c>
      <c r="AC20" s="20">
        <v>3</v>
      </c>
      <c r="AD20" s="20" t="s">
        <v>266</v>
      </c>
      <c r="AE20" s="20">
        <f t="shared" si="0"/>
        <v>9</v>
      </c>
      <c r="AF20" s="21">
        <v>44295</v>
      </c>
      <c r="AG20" s="21">
        <v>44379</v>
      </c>
      <c r="AH20" s="21">
        <v>44477</v>
      </c>
      <c r="AI20" s="21">
        <v>44568</v>
      </c>
      <c r="AJ20" s="22">
        <f t="shared" si="1"/>
        <v>1</v>
      </c>
      <c r="AK20" s="22" t="str">
        <f t="shared" si="2"/>
        <v/>
      </c>
      <c r="AL20" s="22">
        <f t="shared" si="3"/>
        <v>1</v>
      </c>
      <c r="AM20" s="22">
        <f t="shared" si="4"/>
        <v>1</v>
      </c>
      <c r="AN20" s="22">
        <f t="shared" si="5"/>
        <v>1</v>
      </c>
      <c r="AO20" s="23" t="s">
        <v>101</v>
      </c>
      <c r="AP20" s="23" t="s">
        <v>72</v>
      </c>
      <c r="AQ20" s="23" t="s">
        <v>72</v>
      </c>
      <c r="AR20" s="23" t="s">
        <v>72</v>
      </c>
      <c r="AS20" s="23" t="s">
        <v>101</v>
      </c>
      <c r="AT20" s="23" t="s">
        <v>267</v>
      </c>
      <c r="AU20" s="23" t="s">
        <v>268</v>
      </c>
      <c r="AV20" s="23" t="s">
        <v>269</v>
      </c>
      <c r="AW20" s="23" t="s">
        <v>101</v>
      </c>
      <c r="AX20" s="23" t="s">
        <v>72</v>
      </c>
      <c r="AY20" s="23" t="s">
        <v>72</v>
      </c>
      <c r="AZ20" s="23"/>
      <c r="BA20" s="23" t="s">
        <v>247</v>
      </c>
      <c r="BB20" s="23" t="s">
        <v>270</v>
      </c>
      <c r="BC20" s="24" t="s">
        <v>271</v>
      </c>
      <c r="BD20" s="24"/>
      <c r="BE20" s="18" t="s">
        <v>219</v>
      </c>
    </row>
    <row r="21" spans="1:57" ht="15" customHeight="1" x14ac:dyDescent="0.25">
      <c r="A21" s="17">
        <v>20</v>
      </c>
      <c r="B21" s="18" t="s">
        <v>57</v>
      </c>
      <c r="C21" s="18" t="s">
        <v>168</v>
      </c>
      <c r="D21" s="18" t="s">
        <v>206</v>
      </c>
      <c r="E21" s="18" t="s">
        <v>207</v>
      </c>
      <c r="F21" s="18" t="s">
        <v>61</v>
      </c>
      <c r="G21" s="18" t="s">
        <v>57</v>
      </c>
      <c r="H21" s="18" t="s">
        <v>171</v>
      </c>
      <c r="I21" s="18" t="s">
        <v>272</v>
      </c>
      <c r="J21" s="19">
        <v>44287</v>
      </c>
      <c r="K21" s="19">
        <v>44469</v>
      </c>
      <c r="L21" s="18" t="s">
        <v>273</v>
      </c>
      <c r="M21" s="18" t="s">
        <v>65</v>
      </c>
      <c r="N21" s="18" t="s">
        <v>66</v>
      </c>
      <c r="O21" s="18" t="s">
        <v>210</v>
      </c>
      <c r="P21" s="18" t="s">
        <v>3</v>
      </c>
      <c r="Q21" s="18" t="s">
        <v>69</v>
      </c>
      <c r="R21" s="20">
        <v>14</v>
      </c>
      <c r="S21" s="20">
        <v>0</v>
      </c>
      <c r="T21" s="20">
        <v>5</v>
      </c>
      <c r="U21" s="20">
        <v>5</v>
      </c>
      <c r="V21" s="20">
        <v>4</v>
      </c>
      <c r="W21" s="20">
        <v>0</v>
      </c>
      <c r="X21" s="20" t="s">
        <v>274</v>
      </c>
      <c r="Y21" s="20">
        <v>5</v>
      </c>
      <c r="Z21" s="20" t="s">
        <v>275</v>
      </c>
      <c r="AA21" s="20">
        <v>5</v>
      </c>
      <c r="AB21" s="20" t="s">
        <v>275</v>
      </c>
      <c r="AC21" s="20">
        <v>4</v>
      </c>
      <c r="AD21" s="20" t="s">
        <v>276</v>
      </c>
      <c r="AE21" s="20">
        <f t="shared" si="0"/>
        <v>14</v>
      </c>
      <c r="AF21" s="21">
        <v>44295</v>
      </c>
      <c r="AG21" s="21">
        <v>44379</v>
      </c>
      <c r="AH21" s="21">
        <v>44477</v>
      </c>
      <c r="AI21" s="21">
        <v>44568</v>
      </c>
      <c r="AJ21" s="22">
        <f t="shared" si="1"/>
        <v>1</v>
      </c>
      <c r="AK21" s="22" t="str">
        <f t="shared" si="2"/>
        <v/>
      </c>
      <c r="AL21" s="22">
        <f t="shared" si="3"/>
        <v>1</v>
      </c>
      <c r="AM21" s="22">
        <f t="shared" si="4"/>
        <v>1</v>
      </c>
      <c r="AN21" s="22">
        <f t="shared" si="5"/>
        <v>1</v>
      </c>
      <c r="AO21" s="23" t="s">
        <v>101</v>
      </c>
      <c r="AP21" s="23" t="s">
        <v>72</v>
      </c>
      <c r="AQ21" s="23" t="s">
        <v>72</v>
      </c>
      <c r="AR21" s="23" t="s">
        <v>72</v>
      </c>
      <c r="AS21" s="23" t="s">
        <v>101</v>
      </c>
      <c r="AT21" s="23" t="s">
        <v>277</v>
      </c>
      <c r="AU21" s="23" t="s">
        <v>278</v>
      </c>
      <c r="AV21" s="23" t="s">
        <v>279</v>
      </c>
      <c r="AW21" s="23" t="s">
        <v>101</v>
      </c>
      <c r="AX21" s="23" t="s">
        <v>72</v>
      </c>
      <c r="AY21" s="23" t="s">
        <v>72</v>
      </c>
      <c r="AZ21" s="23"/>
      <c r="BA21" s="23" t="s">
        <v>247</v>
      </c>
      <c r="BB21" s="23" t="s">
        <v>280</v>
      </c>
      <c r="BC21" s="24" t="s">
        <v>281</v>
      </c>
      <c r="BD21" s="24"/>
      <c r="BE21" s="18" t="s">
        <v>219</v>
      </c>
    </row>
    <row r="22" spans="1:57" ht="15" customHeight="1" x14ac:dyDescent="0.25">
      <c r="A22" s="17">
        <v>21</v>
      </c>
      <c r="B22" s="18" t="s">
        <v>57</v>
      </c>
      <c r="C22" s="18" t="s">
        <v>168</v>
      </c>
      <c r="D22" s="18" t="s">
        <v>206</v>
      </c>
      <c r="E22" s="18" t="s">
        <v>207</v>
      </c>
      <c r="F22" s="18" t="s">
        <v>61</v>
      </c>
      <c r="G22" s="18" t="s">
        <v>57</v>
      </c>
      <c r="H22" s="18" t="s">
        <v>171</v>
      </c>
      <c r="I22" s="18" t="s">
        <v>282</v>
      </c>
      <c r="J22" s="19">
        <v>44317</v>
      </c>
      <c r="K22" s="19">
        <v>44408</v>
      </c>
      <c r="L22" s="18" t="s">
        <v>209</v>
      </c>
      <c r="M22" s="18" t="s">
        <v>65</v>
      </c>
      <c r="N22" s="18" t="s">
        <v>66</v>
      </c>
      <c r="O22" s="18" t="s">
        <v>210</v>
      </c>
      <c r="P22" s="18" t="s">
        <v>3</v>
      </c>
      <c r="Q22" s="18" t="s">
        <v>69</v>
      </c>
      <c r="R22" s="20">
        <v>1</v>
      </c>
      <c r="S22" s="20">
        <v>0</v>
      </c>
      <c r="T22" s="20">
        <v>0</v>
      </c>
      <c r="U22" s="20">
        <v>1</v>
      </c>
      <c r="V22" s="20">
        <v>0</v>
      </c>
      <c r="W22" s="20">
        <v>0</v>
      </c>
      <c r="X22" s="20" t="s">
        <v>283</v>
      </c>
      <c r="Y22" s="20">
        <v>0</v>
      </c>
      <c r="Z22" s="20" t="s">
        <v>284</v>
      </c>
      <c r="AA22" s="20">
        <v>1</v>
      </c>
      <c r="AB22" s="20" t="s">
        <v>285</v>
      </c>
      <c r="AC22" s="20">
        <v>0</v>
      </c>
      <c r="AD22" s="20" t="s">
        <v>286</v>
      </c>
      <c r="AE22" s="20">
        <f t="shared" si="0"/>
        <v>1</v>
      </c>
      <c r="AF22" s="21">
        <v>44295</v>
      </c>
      <c r="AG22" s="21">
        <v>44379</v>
      </c>
      <c r="AH22" s="21">
        <v>44477</v>
      </c>
      <c r="AI22" s="21">
        <v>44568</v>
      </c>
      <c r="AJ22" s="22">
        <f t="shared" si="1"/>
        <v>1</v>
      </c>
      <c r="AK22" s="22" t="str">
        <f t="shared" si="2"/>
        <v/>
      </c>
      <c r="AL22" s="22" t="str">
        <f t="shared" si="3"/>
        <v/>
      </c>
      <c r="AM22" s="22">
        <f t="shared" si="4"/>
        <v>1</v>
      </c>
      <c r="AN22" s="22" t="str">
        <f t="shared" si="5"/>
        <v/>
      </c>
      <c r="AO22" s="23" t="s">
        <v>101</v>
      </c>
      <c r="AP22" s="23" t="s">
        <v>101</v>
      </c>
      <c r="AQ22" s="23" t="s">
        <v>72</v>
      </c>
      <c r="AR22" s="23" t="s">
        <v>101</v>
      </c>
      <c r="AS22" s="23" t="s">
        <v>101</v>
      </c>
      <c r="AT22" s="23" t="s">
        <v>101</v>
      </c>
      <c r="AU22" s="23" t="s">
        <v>287</v>
      </c>
      <c r="AV22" s="23" t="s">
        <v>104</v>
      </c>
      <c r="AW22" s="23" t="s">
        <v>101</v>
      </c>
      <c r="AX22" s="23" t="s">
        <v>101</v>
      </c>
      <c r="AY22" s="23" t="s">
        <v>72</v>
      </c>
      <c r="AZ22" s="23"/>
      <c r="BA22" s="23" t="s">
        <v>101</v>
      </c>
      <c r="BB22" s="23" t="s">
        <v>101</v>
      </c>
      <c r="BC22" s="24" t="s">
        <v>288</v>
      </c>
      <c r="BD22" s="24"/>
      <c r="BE22" s="18" t="s">
        <v>219</v>
      </c>
    </row>
    <row r="23" spans="1:57" ht="15" customHeight="1" x14ac:dyDescent="0.25">
      <c r="A23" s="17">
        <v>22</v>
      </c>
      <c r="B23" s="18" t="s">
        <v>57</v>
      </c>
      <c r="C23" s="18" t="s">
        <v>168</v>
      </c>
      <c r="D23" s="18" t="s">
        <v>206</v>
      </c>
      <c r="E23" s="18" t="s">
        <v>207</v>
      </c>
      <c r="F23" s="18" t="s">
        <v>61</v>
      </c>
      <c r="G23" s="18" t="s">
        <v>57</v>
      </c>
      <c r="H23" s="18" t="s">
        <v>171</v>
      </c>
      <c r="I23" s="18" t="s">
        <v>289</v>
      </c>
      <c r="J23" s="19">
        <v>44317</v>
      </c>
      <c r="K23" s="19">
        <v>44561</v>
      </c>
      <c r="L23" s="18" t="s">
        <v>290</v>
      </c>
      <c r="M23" s="18" t="s">
        <v>65</v>
      </c>
      <c r="N23" s="18" t="s">
        <v>66</v>
      </c>
      <c r="O23" s="18" t="s">
        <v>210</v>
      </c>
      <c r="P23" s="18" t="s">
        <v>3</v>
      </c>
      <c r="Q23" s="18" t="s">
        <v>69</v>
      </c>
      <c r="R23" s="20">
        <v>4</v>
      </c>
      <c r="S23" s="20">
        <v>0</v>
      </c>
      <c r="T23" s="20">
        <v>2</v>
      </c>
      <c r="U23" s="20">
        <v>1</v>
      </c>
      <c r="V23" s="20">
        <v>1</v>
      </c>
      <c r="W23" s="20">
        <v>0</v>
      </c>
      <c r="X23" s="20" t="s">
        <v>283</v>
      </c>
      <c r="Y23" s="20">
        <v>3</v>
      </c>
      <c r="Z23" s="20" t="s">
        <v>291</v>
      </c>
      <c r="AA23" s="20">
        <v>1</v>
      </c>
      <c r="AB23" s="20" t="s">
        <v>292</v>
      </c>
      <c r="AC23" s="20">
        <v>1</v>
      </c>
      <c r="AD23" s="20" t="s">
        <v>293</v>
      </c>
      <c r="AE23" s="20">
        <f t="shared" si="0"/>
        <v>5</v>
      </c>
      <c r="AF23" s="21">
        <v>44295</v>
      </c>
      <c r="AG23" s="21">
        <v>44379</v>
      </c>
      <c r="AH23" s="21">
        <v>44477</v>
      </c>
      <c r="AI23" s="21">
        <v>44568</v>
      </c>
      <c r="AJ23" s="22">
        <f t="shared" si="1"/>
        <v>1</v>
      </c>
      <c r="AK23" s="22" t="str">
        <f t="shared" si="2"/>
        <v/>
      </c>
      <c r="AL23" s="22">
        <f t="shared" si="3"/>
        <v>1</v>
      </c>
      <c r="AM23" s="22">
        <f t="shared" si="4"/>
        <v>1</v>
      </c>
      <c r="AN23" s="22">
        <f t="shared" si="5"/>
        <v>1</v>
      </c>
      <c r="AO23" s="23" t="s">
        <v>101</v>
      </c>
      <c r="AP23" s="23" t="s">
        <v>72</v>
      </c>
      <c r="AQ23" s="23" t="s">
        <v>72</v>
      </c>
      <c r="AR23" s="23" t="s">
        <v>72</v>
      </c>
      <c r="AS23" s="23" t="s">
        <v>101</v>
      </c>
      <c r="AT23" s="23" t="s">
        <v>294</v>
      </c>
      <c r="AU23" s="23" t="s">
        <v>295</v>
      </c>
      <c r="AV23" s="23" t="s">
        <v>296</v>
      </c>
      <c r="AW23" s="23" t="s">
        <v>101</v>
      </c>
      <c r="AX23" s="23" t="s">
        <v>72</v>
      </c>
      <c r="AY23" s="23" t="s">
        <v>72</v>
      </c>
      <c r="AZ23" s="23"/>
      <c r="BA23" s="23" t="s">
        <v>247</v>
      </c>
      <c r="BB23" s="23" t="s">
        <v>297</v>
      </c>
      <c r="BC23" s="24" t="s">
        <v>298</v>
      </c>
      <c r="BD23" s="24"/>
      <c r="BE23" s="18" t="s">
        <v>219</v>
      </c>
    </row>
    <row r="24" spans="1:57" ht="15" customHeight="1" x14ac:dyDescent="0.25">
      <c r="A24" s="17">
        <v>23</v>
      </c>
      <c r="B24" s="18" t="s">
        <v>57</v>
      </c>
      <c r="C24" s="18" t="s">
        <v>168</v>
      </c>
      <c r="D24" s="18" t="s">
        <v>206</v>
      </c>
      <c r="E24" s="18" t="s">
        <v>207</v>
      </c>
      <c r="F24" s="18" t="s">
        <v>61</v>
      </c>
      <c r="G24" s="18" t="s">
        <v>57</v>
      </c>
      <c r="H24" s="18" t="s">
        <v>171</v>
      </c>
      <c r="I24" s="18" t="s">
        <v>299</v>
      </c>
      <c r="J24" s="19">
        <v>44348</v>
      </c>
      <c r="K24" s="19">
        <v>44469</v>
      </c>
      <c r="L24" s="18" t="s">
        <v>300</v>
      </c>
      <c r="M24" s="18" t="s">
        <v>65</v>
      </c>
      <c r="N24" s="18" t="s">
        <v>66</v>
      </c>
      <c r="O24" s="18" t="s">
        <v>210</v>
      </c>
      <c r="P24" s="18" t="s">
        <v>3</v>
      </c>
      <c r="Q24" s="18" t="s">
        <v>69</v>
      </c>
      <c r="R24" s="20">
        <v>2</v>
      </c>
      <c r="S24" s="20">
        <v>0</v>
      </c>
      <c r="T24" s="20">
        <v>1</v>
      </c>
      <c r="U24" s="20">
        <v>1</v>
      </c>
      <c r="V24" s="20">
        <v>0</v>
      </c>
      <c r="W24" s="20">
        <v>0</v>
      </c>
      <c r="X24" s="20" t="s">
        <v>274</v>
      </c>
      <c r="Y24" s="20">
        <v>1</v>
      </c>
      <c r="Z24" s="20" t="s">
        <v>301</v>
      </c>
      <c r="AA24" s="20">
        <v>1</v>
      </c>
      <c r="AB24" s="20" t="s">
        <v>302</v>
      </c>
      <c r="AC24" s="20">
        <v>0</v>
      </c>
      <c r="AD24" s="20" t="s">
        <v>303</v>
      </c>
      <c r="AE24" s="20">
        <f t="shared" si="0"/>
        <v>2</v>
      </c>
      <c r="AF24" s="21">
        <v>44295</v>
      </c>
      <c r="AG24" s="21">
        <v>44379</v>
      </c>
      <c r="AH24" s="21">
        <v>44477</v>
      </c>
      <c r="AI24" s="21">
        <v>44568</v>
      </c>
      <c r="AJ24" s="22">
        <f t="shared" si="1"/>
        <v>1</v>
      </c>
      <c r="AK24" s="22" t="str">
        <f t="shared" si="2"/>
        <v/>
      </c>
      <c r="AL24" s="22">
        <f t="shared" si="3"/>
        <v>1</v>
      </c>
      <c r="AM24" s="22">
        <f t="shared" si="4"/>
        <v>1</v>
      </c>
      <c r="AN24" s="22" t="str">
        <f t="shared" si="5"/>
        <v/>
      </c>
      <c r="AO24" s="23" t="s">
        <v>101</v>
      </c>
      <c r="AP24" s="23" t="s">
        <v>72</v>
      </c>
      <c r="AQ24" s="23" t="s">
        <v>72</v>
      </c>
      <c r="AR24" s="23" t="s">
        <v>101</v>
      </c>
      <c r="AS24" s="23" t="s">
        <v>101</v>
      </c>
      <c r="AT24" s="23" t="s">
        <v>304</v>
      </c>
      <c r="AU24" s="23" t="s">
        <v>305</v>
      </c>
      <c r="AV24" s="23" t="s">
        <v>104</v>
      </c>
      <c r="AW24" s="23" t="s">
        <v>101</v>
      </c>
      <c r="AX24" s="23" t="s">
        <v>72</v>
      </c>
      <c r="AY24" s="23" t="s">
        <v>72</v>
      </c>
      <c r="AZ24" s="23"/>
      <c r="BA24" s="23" t="s">
        <v>247</v>
      </c>
      <c r="BB24" s="23" t="s">
        <v>306</v>
      </c>
      <c r="BC24" s="24" t="s">
        <v>307</v>
      </c>
      <c r="BD24" s="24"/>
      <c r="BE24" s="18" t="s">
        <v>219</v>
      </c>
    </row>
    <row r="25" spans="1:57" ht="15" customHeight="1" x14ac:dyDescent="0.25">
      <c r="A25" s="17">
        <v>24</v>
      </c>
      <c r="B25" s="18" t="s">
        <v>57</v>
      </c>
      <c r="C25" s="18" t="s">
        <v>168</v>
      </c>
      <c r="D25" s="18" t="s">
        <v>206</v>
      </c>
      <c r="E25" s="18" t="s">
        <v>207</v>
      </c>
      <c r="F25" s="18" t="s">
        <v>61</v>
      </c>
      <c r="G25" s="18" t="s">
        <v>57</v>
      </c>
      <c r="H25" s="18" t="s">
        <v>171</v>
      </c>
      <c r="I25" s="18" t="s">
        <v>308</v>
      </c>
      <c r="J25" s="19">
        <v>44317</v>
      </c>
      <c r="K25" s="19">
        <v>44469</v>
      </c>
      <c r="L25" s="18" t="s">
        <v>309</v>
      </c>
      <c r="M25" s="18" t="s">
        <v>65</v>
      </c>
      <c r="N25" s="18" t="s">
        <v>222</v>
      </c>
      <c r="O25" s="18" t="s">
        <v>210</v>
      </c>
      <c r="P25" s="18" t="s">
        <v>3</v>
      </c>
      <c r="Q25" s="18" t="s">
        <v>69</v>
      </c>
      <c r="R25" s="25">
        <v>1</v>
      </c>
      <c r="S25" s="25">
        <v>0</v>
      </c>
      <c r="T25" s="25">
        <v>0.1</v>
      </c>
      <c r="U25" s="25">
        <v>0.9</v>
      </c>
      <c r="V25" s="25">
        <v>0</v>
      </c>
      <c r="W25" s="25">
        <v>0.1</v>
      </c>
      <c r="X25" s="25" t="s">
        <v>310</v>
      </c>
      <c r="Y25" s="25">
        <v>0.1</v>
      </c>
      <c r="Z25" s="25" t="s">
        <v>311</v>
      </c>
      <c r="AA25" s="25">
        <v>0.3</v>
      </c>
      <c r="AB25" s="25" t="s">
        <v>312</v>
      </c>
      <c r="AC25" s="25">
        <v>0.5</v>
      </c>
      <c r="AD25" s="25" t="s">
        <v>313</v>
      </c>
      <c r="AE25" s="25">
        <f t="shared" si="0"/>
        <v>1</v>
      </c>
      <c r="AF25" s="21">
        <v>44295</v>
      </c>
      <c r="AG25" s="21">
        <v>44379</v>
      </c>
      <c r="AH25" s="21">
        <v>44477</v>
      </c>
      <c r="AI25" s="21">
        <v>44568</v>
      </c>
      <c r="AJ25" s="22">
        <f t="shared" si="1"/>
        <v>1</v>
      </c>
      <c r="AK25" s="22" t="str">
        <f t="shared" si="2"/>
        <v/>
      </c>
      <c r="AL25" s="22">
        <f t="shared" si="3"/>
        <v>1</v>
      </c>
      <c r="AM25" s="22">
        <f t="shared" si="4"/>
        <v>0.33333333333333331</v>
      </c>
      <c r="AN25" s="22" t="str">
        <f t="shared" si="5"/>
        <v/>
      </c>
      <c r="AO25" s="23" t="s">
        <v>72</v>
      </c>
      <c r="AP25" s="23" t="s">
        <v>72</v>
      </c>
      <c r="AQ25" s="23" t="s">
        <v>72</v>
      </c>
      <c r="AR25" s="23" t="s">
        <v>72</v>
      </c>
      <c r="AS25" s="23" t="s">
        <v>314</v>
      </c>
      <c r="AT25" s="23" t="s">
        <v>315</v>
      </c>
      <c r="AU25" s="23" t="s">
        <v>316</v>
      </c>
      <c r="AV25" s="23" t="s">
        <v>317</v>
      </c>
      <c r="AW25" s="23" t="s">
        <v>72</v>
      </c>
      <c r="AX25" s="23" t="s">
        <v>72</v>
      </c>
      <c r="AY25" s="23" t="s">
        <v>318</v>
      </c>
      <c r="AZ25" s="23"/>
      <c r="BA25" s="23" t="s">
        <v>319</v>
      </c>
      <c r="BB25" s="23" t="s">
        <v>320</v>
      </c>
      <c r="BC25" s="24" t="s">
        <v>321</v>
      </c>
      <c r="BD25" s="24"/>
      <c r="BE25" s="18" t="s">
        <v>219</v>
      </c>
    </row>
    <row r="26" spans="1:57" ht="15" customHeight="1" x14ac:dyDescent="0.25">
      <c r="A26" s="17">
        <v>25</v>
      </c>
      <c r="B26" s="18" t="s">
        <v>57</v>
      </c>
      <c r="C26" s="18" t="s">
        <v>168</v>
      </c>
      <c r="D26" s="18" t="s">
        <v>206</v>
      </c>
      <c r="E26" s="18" t="s">
        <v>207</v>
      </c>
      <c r="F26" s="18" t="s">
        <v>61</v>
      </c>
      <c r="G26" s="18" t="s">
        <v>57</v>
      </c>
      <c r="H26" s="18" t="s">
        <v>171</v>
      </c>
      <c r="I26" s="18" t="s">
        <v>322</v>
      </c>
      <c r="J26" s="19">
        <v>44256</v>
      </c>
      <c r="K26" s="19">
        <v>44286</v>
      </c>
      <c r="L26" s="18" t="s">
        <v>323</v>
      </c>
      <c r="M26" s="18" t="s">
        <v>65</v>
      </c>
      <c r="N26" s="18" t="s">
        <v>66</v>
      </c>
      <c r="O26" s="18" t="s">
        <v>210</v>
      </c>
      <c r="P26" s="18" t="s">
        <v>3</v>
      </c>
      <c r="Q26" s="18" t="s">
        <v>69</v>
      </c>
      <c r="R26" s="20">
        <v>1</v>
      </c>
      <c r="S26" s="20">
        <v>1</v>
      </c>
      <c r="T26" s="20">
        <v>0</v>
      </c>
      <c r="U26" s="20">
        <v>0</v>
      </c>
      <c r="V26" s="20">
        <v>0</v>
      </c>
      <c r="W26" s="20">
        <v>0</v>
      </c>
      <c r="X26" s="20" t="s">
        <v>324</v>
      </c>
      <c r="Y26" s="20">
        <v>0</v>
      </c>
      <c r="Z26" s="20" t="s">
        <v>325</v>
      </c>
      <c r="AA26" s="20">
        <v>1</v>
      </c>
      <c r="AB26" s="20" t="s">
        <v>326</v>
      </c>
      <c r="AC26" s="20">
        <v>0</v>
      </c>
      <c r="AD26" s="20" t="s">
        <v>327</v>
      </c>
      <c r="AE26" s="20">
        <f t="shared" si="0"/>
        <v>1</v>
      </c>
      <c r="AF26" s="21">
        <v>44295</v>
      </c>
      <c r="AG26" s="21">
        <v>44379</v>
      </c>
      <c r="AH26" s="21">
        <v>44477</v>
      </c>
      <c r="AI26" s="21">
        <v>44568</v>
      </c>
      <c r="AJ26" s="22">
        <f t="shared" si="1"/>
        <v>1</v>
      </c>
      <c r="AK26" s="22">
        <f t="shared" si="2"/>
        <v>0</v>
      </c>
      <c r="AL26" s="22" t="str">
        <f t="shared" si="3"/>
        <v/>
      </c>
      <c r="AM26" s="22" t="str">
        <f t="shared" si="4"/>
        <v/>
      </c>
      <c r="AN26" s="22" t="str">
        <f t="shared" si="5"/>
        <v/>
      </c>
      <c r="AO26" s="23" t="s">
        <v>72</v>
      </c>
      <c r="AP26" s="23" t="s">
        <v>101</v>
      </c>
      <c r="AQ26" s="23" t="s">
        <v>72</v>
      </c>
      <c r="AR26" s="23" t="s">
        <v>101</v>
      </c>
      <c r="AS26" s="23" t="s">
        <v>328</v>
      </c>
      <c r="AT26" s="23" t="s">
        <v>101</v>
      </c>
      <c r="AU26" s="23" t="s">
        <v>329</v>
      </c>
      <c r="AV26" s="23" t="s">
        <v>104</v>
      </c>
      <c r="AW26" s="23" t="s">
        <v>72</v>
      </c>
      <c r="AX26" s="23" t="s">
        <v>101</v>
      </c>
      <c r="AY26" s="23" t="s">
        <v>72</v>
      </c>
      <c r="AZ26" s="23"/>
      <c r="BA26" s="23" t="s">
        <v>330</v>
      </c>
      <c r="BB26" s="23" t="s">
        <v>101</v>
      </c>
      <c r="BC26" s="24" t="s">
        <v>331</v>
      </c>
      <c r="BD26" s="24"/>
      <c r="BE26" s="18" t="s">
        <v>219</v>
      </c>
    </row>
    <row r="27" spans="1:57" ht="15" customHeight="1" x14ac:dyDescent="0.25">
      <c r="A27" s="17">
        <v>26</v>
      </c>
      <c r="B27" s="18" t="s">
        <v>57</v>
      </c>
      <c r="C27" s="18" t="s">
        <v>168</v>
      </c>
      <c r="D27" s="18" t="s">
        <v>206</v>
      </c>
      <c r="E27" s="18" t="s">
        <v>207</v>
      </c>
      <c r="F27" s="18" t="s">
        <v>61</v>
      </c>
      <c r="G27" s="18" t="s">
        <v>57</v>
      </c>
      <c r="H27" s="18" t="s">
        <v>171</v>
      </c>
      <c r="I27" s="18" t="s">
        <v>332</v>
      </c>
      <c r="J27" s="19">
        <v>44501</v>
      </c>
      <c r="K27" s="19">
        <v>44530</v>
      </c>
      <c r="L27" s="18" t="s">
        <v>333</v>
      </c>
      <c r="M27" s="18" t="s">
        <v>65</v>
      </c>
      <c r="N27" s="18" t="s">
        <v>66</v>
      </c>
      <c r="O27" s="18" t="s">
        <v>210</v>
      </c>
      <c r="P27" s="18" t="s">
        <v>3</v>
      </c>
      <c r="Q27" s="18" t="s">
        <v>69</v>
      </c>
      <c r="R27" s="20">
        <v>1</v>
      </c>
      <c r="S27" s="20">
        <v>0</v>
      </c>
      <c r="T27" s="20">
        <v>0</v>
      </c>
      <c r="U27" s="20">
        <v>0</v>
      </c>
      <c r="V27" s="20">
        <v>1</v>
      </c>
      <c r="W27" s="20">
        <v>0</v>
      </c>
      <c r="X27" s="20" t="s">
        <v>244</v>
      </c>
      <c r="Y27" s="20">
        <v>0</v>
      </c>
      <c r="Z27" s="20" t="s">
        <v>334</v>
      </c>
      <c r="AA27" s="20">
        <v>0</v>
      </c>
      <c r="AB27" s="20" t="s">
        <v>334</v>
      </c>
      <c r="AC27" s="20">
        <v>1</v>
      </c>
      <c r="AD27" s="20" t="s">
        <v>335</v>
      </c>
      <c r="AE27" s="20">
        <f t="shared" si="0"/>
        <v>1</v>
      </c>
      <c r="AF27" s="21">
        <v>44295</v>
      </c>
      <c r="AG27" s="21">
        <v>44379</v>
      </c>
      <c r="AH27" s="21">
        <v>44477</v>
      </c>
      <c r="AI27" s="21">
        <v>44568</v>
      </c>
      <c r="AJ27" s="22">
        <f t="shared" si="1"/>
        <v>1</v>
      </c>
      <c r="AK27" s="22" t="str">
        <f t="shared" si="2"/>
        <v/>
      </c>
      <c r="AL27" s="22" t="str">
        <f t="shared" si="3"/>
        <v/>
      </c>
      <c r="AM27" s="22" t="str">
        <f t="shared" si="4"/>
        <v/>
      </c>
      <c r="AN27" s="22">
        <f t="shared" si="5"/>
        <v>1</v>
      </c>
      <c r="AO27" s="23" t="s">
        <v>101</v>
      </c>
      <c r="AP27" s="23" t="s">
        <v>101</v>
      </c>
      <c r="AQ27" s="23" t="s">
        <v>101</v>
      </c>
      <c r="AR27" s="23" t="s">
        <v>72</v>
      </c>
      <c r="AS27" s="23" t="s">
        <v>101</v>
      </c>
      <c r="AT27" s="23" t="s">
        <v>101</v>
      </c>
      <c r="AU27" s="23" t="s">
        <v>103</v>
      </c>
      <c r="AV27" s="23" t="s">
        <v>336</v>
      </c>
      <c r="AW27" s="23" t="s">
        <v>101</v>
      </c>
      <c r="AX27" s="23" t="s">
        <v>101</v>
      </c>
      <c r="AY27" s="23" t="s">
        <v>101</v>
      </c>
      <c r="AZ27" s="23"/>
      <c r="BA27" s="23" t="s">
        <v>247</v>
      </c>
      <c r="BB27" s="23" t="s">
        <v>101</v>
      </c>
      <c r="BC27" s="24" t="s">
        <v>113</v>
      </c>
      <c r="BD27" s="24"/>
      <c r="BE27" s="18" t="s">
        <v>219</v>
      </c>
    </row>
    <row r="28" spans="1:57" ht="15" customHeight="1" x14ac:dyDescent="0.25">
      <c r="A28" s="17">
        <v>27</v>
      </c>
      <c r="B28" s="18" t="s">
        <v>57</v>
      </c>
      <c r="C28" s="18" t="s">
        <v>168</v>
      </c>
      <c r="D28" s="18" t="s">
        <v>337</v>
      </c>
      <c r="E28" s="18" t="s">
        <v>60</v>
      </c>
      <c r="F28" s="18" t="s">
        <v>61</v>
      </c>
      <c r="G28" s="18" t="s">
        <v>338</v>
      </c>
      <c r="H28" s="18" t="s">
        <v>339</v>
      </c>
      <c r="I28" s="18" t="s">
        <v>340</v>
      </c>
      <c r="J28" s="19">
        <v>44197</v>
      </c>
      <c r="K28" s="19">
        <v>44561</v>
      </c>
      <c r="L28" s="18" t="s">
        <v>341</v>
      </c>
      <c r="M28" s="18" t="s">
        <v>342</v>
      </c>
      <c r="N28" s="18" t="s">
        <v>66</v>
      </c>
      <c r="O28" s="18" t="s">
        <v>343</v>
      </c>
      <c r="P28" s="18" t="s">
        <v>344</v>
      </c>
      <c r="Q28" s="18" t="s">
        <v>69</v>
      </c>
      <c r="R28" s="20">
        <v>4</v>
      </c>
      <c r="S28" s="20">
        <v>0</v>
      </c>
      <c r="T28" s="20">
        <v>1</v>
      </c>
      <c r="U28" s="20">
        <v>1</v>
      </c>
      <c r="V28" s="20">
        <v>2</v>
      </c>
      <c r="W28" s="20">
        <v>0</v>
      </c>
      <c r="X28" s="20" t="s">
        <v>345</v>
      </c>
      <c r="Y28" s="20">
        <v>1</v>
      </c>
      <c r="Z28" s="20" t="s">
        <v>346</v>
      </c>
      <c r="AA28" s="20">
        <v>1</v>
      </c>
      <c r="AB28" s="20" t="s">
        <v>346</v>
      </c>
      <c r="AC28" s="20">
        <v>2</v>
      </c>
      <c r="AD28" s="20" t="s">
        <v>347</v>
      </c>
      <c r="AE28" s="20">
        <f t="shared" si="0"/>
        <v>4</v>
      </c>
      <c r="AF28" s="21">
        <v>44295</v>
      </c>
      <c r="AG28" s="21">
        <v>44379</v>
      </c>
      <c r="AH28" s="21">
        <v>44477</v>
      </c>
      <c r="AI28" s="21">
        <v>44568</v>
      </c>
      <c r="AJ28" s="22">
        <f t="shared" si="1"/>
        <v>1</v>
      </c>
      <c r="AK28" s="22" t="str">
        <f t="shared" si="2"/>
        <v/>
      </c>
      <c r="AL28" s="22">
        <f t="shared" si="3"/>
        <v>1</v>
      </c>
      <c r="AM28" s="22">
        <f t="shared" si="4"/>
        <v>1</v>
      </c>
      <c r="AN28" s="22">
        <f t="shared" si="5"/>
        <v>1</v>
      </c>
      <c r="AO28" s="23" t="s">
        <v>101</v>
      </c>
      <c r="AP28" s="23" t="s">
        <v>72</v>
      </c>
      <c r="AQ28" s="23" t="s">
        <v>72</v>
      </c>
      <c r="AR28" s="23" t="s">
        <v>72</v>
      </c>
      <c r="AS28" s="23" t="s">
        <v>101</v>
      </c>
      <c r="AT28" s="23" t="s">
        <v>348</v>
      </c>
      <c r="AU28" s="23" t="s">
        <v>349</v>
      </c>
      <c r="AV28" s="23" t="s">
        <v>350</v>
      </c>
      <c r="AW28" s="23" t="s">
        <v>101</v>
      </c>
      <c r="AX28" s="23" t="s">
        <v>72</v>
      </c>
      <c r="AY28" s="23" t="s">
        <v>72</v>
      </c>
      <c r="AZ28" s="23"/>
      <c r="BA28" s="23" t="s">
        <v>247</v>
      </c>
      <c r="BB28" s="23" t="s">
        <v>351</v>
      </c>
      <c r="BC28" s="24" t="s">
        <v>352</v>
      </c>
      <c r="BD28" s="24"/>
      <c r="BE28" s="18" t="s">
        <v>219</v>
      </c>
    </row>
    <row r="29" spans="1:57" ht="15" customHeight="1" x14ac:dyDescent="0.25">
      <c r="A29" s="17">
        <v>28</v>
      </c>
      <c r="B29" s="18" t="s">
        <v>57</v>
      </c>
      <c r="C29" s="18" t="s">
        <v>168</v>
      </c>
      <c r="D29" s="18" t="s">
        <v>337</v>
      </c>
      <c r="E29" s="18" t="s">
        <v>60</v>
      </c>
      <c r="F29" s="18" t="s">
        <v>61</v>
      </c>
      <c r="G29" s="18" t="s">
        <v>338</v>
      </c>
      <c r="H29" s="18" t="s">
        <v>339</v>
      </c>
      <c r="I29" s="18" t="s">
        <v>353</v>
      </c>
      <c r="J29" s="19">
        <v>44378</v>
      </c>
      <c r="K29" s="19">
        <v>44408</v>
      </c>
      <c r="L29" s="18" t="s">
        <v>354</v>
      </c>
      <c r="M29" s="18" t="s">
        <v>342</v>
      </c>
      <c r="N29" s="18" t="s">
        <v>66</v>
      </c>
      <c r="O29" s="18" t="s">
        <v>343</v>
      </c>
      <c r="P29" s="18" t="s">
        <v>344</v>
      </c>
      <c r="Q29" s="18" t="s">
        <v>69</v>
      </c>
      <c r="R29" s="20">
        <v>1</v>
      </c>
      <c r="S29" s="20">
        <v>0</v>
      </c>
      <c r="T29" s="20">
        <v>0</v>
      </c>
      <c r="U29" s="20">
        <v>1</v>
      </c>
      <c r="V29" s="20">
        <v>0</v>
      </c>
      <c r="W29" s="20">
        <v>0</v>
      </c>
      <c r="X29" s="20" t="s">
        <v>345</v>
      </c>
      <c r="Y29" s="20">
        <v>0</v>
      </c>
      <c r="Z29" s="20" t="s">
        <v>355</v>
      </c>
      <c r="AA29" s="20">
        <v>1</v>
      </c>
      <c r="AB29" s="20" t="s">
        <v>356</v>
      </c>
      <c r="AC29" s="20">
        <v>0</v>
      </c>
      <c r="AD29" s="20" t="s">
        <v>130</v>
      </c>
      <c r="AE29" s="20">
        <f t="shared" si="0"/>
        <v>1</v>
      </c>
      <c r="AF29" s="21">
        <v>44295</v>
      </c>
      <c r="AG29" s="21">
        <v>44379</v>
      </c>
      <c r="AH29" s="21">
        <v>44477</v>
      </c>
      <c r="AI29" s="21">
        <v>44568</v>
      </c>
      <c r="AJ29" s="22">
        <f t="shared" si="1"/>
        <v>1</v>
      </c>
      <c r="AK29" s="22" t="str">
        <f t="shared" si="2"/>
        <v/>
      </c>
      <c r="AL29" s="22" t="str">
        <f t="shared" si="3"/>
        <v/>
      </c>
      <c r="AM29" s="22">
        <f t="shared" si="4"/>
        <v>1</v>
      </c>
      <c r="AN29" s="22" t="str">
        <f t="shared" si="5"/>
        <v/>
      </c>
      <c r="AO29" s="23" t="s">
        <v>101</v>
      </c>
      <c r="AP29" s="23" t="s">
        <v>101</v>
      </c>
      <c r="AQ29" s="23" t="s">
        <v>72</v>
      </c>
      <c r="AR29" s="23" t="s">
        <v>101</v>
      </c>
      <c r="AS29" s="23" t="s">
        <v>101</v>
      </c>
      <c r="AT29" s="23" t="s">
        <v>101</v>
      </c>
      <c r="AU29" s="23" t="s">
        <v>357</v>
      </c>
      <c r="AV29" s="23" t="s">
        <v>104</v>
      </c>
      <c r="AW29" s="23" t="s">
        <v>101</v>
      </c>
      <c r="AX29" s="23" t="s">
        <v>101</v>
      </c>
      <c r="AY29" s="23" t="s">
        <v>72</v>
      </c>
      <c r="AZ29" s="23"/>
      <c r="BA29" s="23" t="s">
        <v>247</v>
      </c>
      <c r="BB29" s="23" t="s">
        <v>101</v>
      </c>
      <c r="BC29" s="24" t="s">
        <v>358</v>
      </c>
      <c r="BD29" s="24"/>
      <c r="BE29" s="18" t="s">
        <v>219</v>
      </c>
    </row>
    <row r="30" spans="1:57" ht="15" customHeight="1" x14ac:dyDescent="0.25">
      <c r="A30" s="17">
        <v>29</v>
      </c>
      <c r="B30" s="18" t="s">
        <v>57</v>
      </c>
      <c r="C30" s="18" t="s">
        <v>168</v>
      </c>
      <c r="D30" s="18" t="s">
        <v>337</v>
      </c>
      <c r="E30" s="18" t="s">
        <v>60</v>
      </c>
      <c r="F30" s="18" t="s">
        <v>61</v>
      </c>
      <c r="G30" s="18" t="s">
        <v>338</v>
      </c>
      <c r="H30" s="18" t="s">
        <v>339</v>
      </c>
      <c r="I30" s="18" t="s">
        <v>359</v>
      </c>
      <c r="J30" s="19">
        <v>44197</v>
      </c>
      <c r="K30" s="19">
        <v>44561</v>
      </c>
      <c r="L30" s="18" t="s">
        <v>341</v>
      </c>
      <c r="M30" s="18" t="s">
        <v>342</v>
      </c>
      <c r="N30" s="18" t="s">
        <v>66</v>
      </c>
      <c r="O30" s="18" t="s">
        <v>343</v>
      </c>
      <c r="P30" s="18" t="s">
        <v>344</v>
      </c>
      <c r="Q30" s="18" t="s">
        <v>69</v>
      </c>
      <c r="R30" s="20">
        <v>4</v>
      </c>
      <c r="S30" s="20">
        <v>0</v>
      </c>
      <c r="T30" s="20">
        <v>1</v>
      </c>
      <c r="U30" s="20">
        <v>1</v>
      </c>
      <c r="V30" s="20">
        <v>2</v>
      </c>
      <c r="W30" s="20">
        <v>0</v>
      </c>
      <c r="X30" s="20" t="s">
        <v>345</v>
      </c>
      <c r="Y30" s="20">
        <v>1</v>
      </c>
      <c r="Z30" s="20" t="s">
        <v>360</v>
      </c>
      <c r="AA30" s="20">
        <v>1</v>
      </c>
      <c r="AB30" s="20" t="s">
        <v>361</v>
      </c>
      <c r="AC30" s="20">
        <v>2</v>
      </c>
      <c r="AD30" s="20" t="s">
        <v>362</v>
      </c>
      <c r="AE30" s="20">
        <f t="shared" si="0"/>
        <v>4</v>
      </c>
      <c r="AF30" s="21">
        <v>44295</v>
      </c>
      <c r="AG30" s="21">
        <v>44379</v>
      </c>
      <c r="AH30" s="21">
        <v>44477</v>
      </c>
      <c r="AI30" s="21">
        <v>44568</v>
      </c>
      <c r="AJ30" s="22">
        <f t="shared" si="1"/>
        <v>1</v>
      </c>
      <c r="AK30" s="22" t="str">
        <f t="shared" si="2"/>
        <v/>
      </c>
      <c r="AL30" s="22">
        <f t="shared" si="3"/>
        <v>1</v>
      </c>
      <c r="AM30" s="22">
        <f t="shared" si="4"/>
        <v>1</v>
      </c>
      <c r="AN30" s="22">
        <f t="shared" si="5"/>
        <v>1</v>
      </c>
      <c r="AO30" s="23" t="s">
        <v>101</v>
      </c>
      <c r="AP30" s="23" t="s">
        <v>72</v>
      </c>
      <c r="AQ30" s="23" t="s">
        <v>72</v>
      </c>
      <c r="AR30" s="23" t="s">
        <v>72</v>
      </c>
      <c r="AS30" s="23" t="s">
        <v>101</v>
      </c>
      <c r="AT30" s="23" t="s">
        <v>363</v>
      </c>
      <c r="AU30" s="23" t="s">
        <v>364</v>
      </c>
      <c r="AV30" s="23" t="s">
        <v>365</v>
      </c>
      <c r="AW30" s="23" t="s">
        <v>101</v>
      </c>
      <c r="AX30" s="23" t="s">
        <v>72</v>
      </c>
      <c r="AY30" s="23" t="s">
        <v>72</v>
      </c>
      <c r="AZ30" s="23"/>
      <c r="BA30" s="23" t="s">
        <v>247</v>
      </c>
      <c r="BB30" s="23" t="s">
        <v>366</v>
      </c>
      <c r="BC30" s="23" t="s">
        <v>367</v>
      </c>
      <c r="BD30" s="24"/>
      <c r="BE30" s="18" t="s">
        <v>219</v>
      </c>
    </row>
    <row r="31" spans="1:57" ht="15" customHeight="1" x14ac:dyDescent="0.25">
      <c r="A31" s="17">
        <v>1</v>
      </c>
      <c r="B31" s="27" t="s">
        <v>370</v>
      </c>
      <c r="C31" s="27" t="s">
        <v>371</v>
      </c>
      <c r="D31" s="27" t="s">
        <v>372</v>
      </c>
      <c r="E31" s="27" t="s">
        <v>60</v>
      </c>
      <c r="F31" s="27" t="s">
        <v>61</v>
      </c>
      <c r="G31" s="27" t="s">
        <v>57</v>
      </c>
      <c r="H31" s="27" t="s">
        <v>62</v>
      </c>
      <c r="I31" s="27" t="s">
        <v>373</v>
      </c>
      <c r="J31" s="28">
        <v>44197</v>
      </c>
      <c r="K31" s="28">
        <v>44561</v>
      </c>
      <c r="L31" s="27" t="s">
        <v>374</v>
      </c>
      <c r="M31" s="27" t="s">
        <v>375</v>
      </c>
      <c r="N31" s="27" t="s">
        <v>66</v>
      </c>
      <c r="O31" s="27" t="s">
        <v>376</v>
      </c>
      <c r="P31" s="27" t="s">
        <v>68</v>
      </c>
      <c r="Q31" s="27" t="s">
        <v>69</v>
      </c>
      <c r="R31" s="20">
        <v>12</v>
      </c>
      <c r="S31" s="20">
        <v>3</v>
      </c>
      <c r="T31" s="20">
        <v>3</v>
      </c>
      <c r="U31" s="20">
        <v>3</v>
      </c>
      <c r="V31" s="20">
        <v>3</v>
      </c>
      <c r="W31" s="20">
        <v>3</v>
      </c>
      <c r="X31" s="20" t="s">
        <v>377</v>
      </c>
      <c r="Y31" s="20">
        <v>3</v>
      </c>
      <c r="Z31" s="20" t="s">
        <v>378</v>
      </c>
      <c r="AA31" s="20">
        <v>3</v>
      </c>
      <c r="AB31" s="20" t="s">
        <v>379</v>
      </c>
      <c r="AC31" s="20">
        <v>3</v>
      </c>
      <c r="AD31" s="20" t="s">
        <v>380</v>
      </c>
      <c r="AE31" s="20">
        <f t="shared" si="0"/>
        <v>12</v>
      </c>
      <c r="AF31" s="21">
        <v>44295</v>
      </c>
      <c r="AG31" s="21">
        <v>44379</v>
      </c>
      <c r="AH31" s="21">
        <v>44480</v>
      </c>
      <c r="AI31" s="21">
        <v>44575</v>
      </c>
      <c r="AJ31" s="22">
        <f t="shared" si="1"/>
        <v>1</v>
      </c>
      <c r="AK31" s="22">
        <f t="shared" si="2"/>
        <v>1</v>
      </c>
      <c r="AL31" s="22">
        <f t="shared" si="3"/>
        <v>1</v>
      </c>
      <c r="AM31" s="22">
        <f t="shared" si="4"/>
        <v>1</v>
      </c>
      <c r="AN31" s="22">
        <f t="shared" si="5"/>
        <v>1</v>
      </c>
      <c r="AO31" s="23" t="s">
        <v>72</v>
      </c>
      <c r="AP31" s="23" t="s">
        <v>72</v>
      </c>
      <c r="AQ31" s="23" t="s">
        <v>72</v>
      </c>
      <c r="AR31" s="23" t="s">
        <v>72</v>
      </c>
      <c r="AS31" s="23" t="s">
        <v>381</v>
      </c>
      <c r="AT31" s="23" t="s">
        <v>382</v>
      </c>
      <c r="AU31" s="23" t="s">
        <v>383</v>
      </c>
      <c r="AV31" s="23" t="s">
        <v>383</v>
      </c>
      <c r="AW31" s="23" t="s">
        <v>72</v>
      </c>
      <c r="AX31" s="23" t="s">
        <v>72</v>
      </c>
      <c r="AY31" s="23" t="s">
        <v>72</v>
      </c>
      <c r="AZ31" s="23"/>
      <c r="BA31" s="23" t="s">
        <v>384</v>
      </c>
      <c r="BB31" s="23" t="s">
        <v>385</v>
      </c>
      <c r="BC31" s="23" t="s">
        <v>386</v>
      </c>
      <c r="BD31" s="23"/>
      <c r="BE31" s="27" t="s">
        <v>219</v>
      </c>
    </row>
    <row r="32" spans="1:57" ht="15" customHeight="1" x14ac:dyDescent="0.25">
      <c r="A32" s="17">
        <v>2</v>
      </c>
      <c r="B32" s="27" t="s">
        <v>370</v>
      </c>
      <c r="C32" s="27" t="s">
        <v>371</v>
      </c>
      <c r="D32" s="27" t="s">
        <v>372</v>
      </c>
      <c r="E32" s="27" t="s">
        <v>60</v>
      </c>
      <c r="F32" s="27" t="s">
        <v>61</v>
      </c>
      <c r="G32" s="27" t="s">
        <v>57</v>
      </c>
      <c r="H32" s="27" t="s">
        <v>62</v>
      </c>
      <c r="I32" s="27" t="s">
        <v>387</v>
      </c>
      <c r="J32" s="28">
        <v>44256</v>
      </c>
      <c r="K32" s="28">
        <v>44561</v>
      </c>
      <c r="L32" s="27" t="s">
        <v>388</v>
      </c>
      <c r="M32" s="27" t="s">
        <v>375</v>
      </c>
      <c r="N32" s="27" t="s">
        <v>222</v>
      </c>
      <c r="O32" s="27" t="s">
        <v>376</v>
      </c>
      <c r="P32" s="27" t="s">
        <v>68</v>
      </c>
      <c r="Q32" s="27" t="s">
        <v>69</v>
      </c>
      <c r="R32" s="25">
        <v>1</v>
      </c>
      <c r="S32" s="25">
        <v>0.1</v>
      </c>
      <c r="T32" s="25">
        <v>0.1</v>
      </c>
      <c r="U32" s="25">
        <v>0.4</v>
      </c>
      <c r="V32" s="25">
        <v>0.4</v>
      </c>
      <c r="W32" s="25">
        <v>0.1</v>
      </c>
      <c r="X32" s="25" t="s">
        <v>389</v>
      </c>
      <c r="Y32" s="25">
        <v>0.1</v>
      </c>
      <c r="Z32" s="25" t="s">
        <v>389</v>
      </c>
      <c r="AA32" s="25">
        <v>0.4</v>
      </c>
      <c r="AB32" s="25" t="s">
        <v>389</v>
      </c>
      <c r="AC32" s="25">
        <v>0.4</v>
      </c>
      <c r="AD32" s="25" t="s">
        <v>390</v>
      </c>
      <c r="AE32" s="25">
        <f t="shared" si="0"/>
        <v>1</v>
      </c>
      <c r="AF32" s="21">
        <v>44295</v>
      </c>
      <c r="AG32" s="21">
        <v>44379</v>
      </c>
      <c r="AH32" s="21">
        <v>44480</v>
      </c>
      <c r="AI32" s="21">
        <v>44575</v>
      </c>
      <c r="AJ32" s="22">
        <f t="shared" si="1"/>
        <v>1</v>
      </c>
      <c r="AK32" s="22">
        <f t="shared" si="2"/>
        <v>1</v>
      </c>
      <c r="AL32" s="22">
        <f t="shared" si="3"/>
        <v>1</v>
      </c>
      <c r="AM32" s="22">
        <f t="shared" si="4"/>
        <v>1</v>
      </c>
      <c r="AN32" s="22">
        <f t="shared" si="5"/>
        <v>1</v>
      </c>
      <c r="AO32" s="23" t="s">
        <v>72</v>
      </c>
      <c r="AP32" s="23" t="s">
        <v>72</v>
      </c>
      <c r="AQ32" s="23" t="s">
        <v>72</v>
      </c>
      <c r="AR32" s="23" t="s">
        <v>72</v>
      </c>
      <c r="AS32" s="23" t="s">
        <v>381</v>
      </c>
      <c r="AT32" s="23" t="s">
        <v>382</v>
      </c>
      <c r="AU32" s="23" t="s">
        <v>383</v>
      </c>
      <c r="AV32" s="23" t="s">
        <v>383</v>
      </c>
      <c r="AW32" s="23" t="s">
        <v>72</v>
      </c>
      <c r="AX32" s="23" t="s">
        <v>72</v>
      </c>
      <c r="AY32" s="23" t="s">
        <v>72</v>
      </c>
      <c r="AZ32" s="23"/>
      <c r="BA32" s="23" t="s">
        <v>391</v>
      </c>
      <c r="BB32" s="23" t="s">
        <v>392</v>
      </c>
      <c r="BC32" s="23" t="s">
        <v>393</v>
      </c>
      <c r="BD32" s="23"/>
      <c r="BE32" s="27" t="s">
        <v>394</v>
      </c>
    </row>
    <row r="33" spans="1:57" ht="15" customHeight="1" x14ac:dyDescent="0.25">
      <c r="A33" s="17">
        <v>3</v>
      </c>
      <c r="B33" s="27" t="s">
        <v>370</v>
      </c>
      <c r="C33" s="27" t="s">
        <v>371</v>
      </c>
      <c r="D33" s="27" t="s">
        <v>372</v>
      </c>
      <c r="E33" s="27" t="s">
        <v>60</v>
      </c>
      <c r="F33" s="27" t="s">
        <v>61</v>
      </c>
      <c r="G33" s="27" t="s">
        <v>57</v>
      </c>
      <c r="H33" s="27" t="s">
        <v>62</v>
      </c>
      <c r="I33" s="27" t="s">
        <v>395</v>
      </c>
      <c r="J33" s="28">
        <v>44197</v>
      </c>
      <c r="K33" s="28">
        <v>44561</v>
      </c>
      <c r="L33" s="27" t="s">
        <v>396</v>
      </c>
      <c r="M33" s="27" t="s">
        <v>375</v>
      </c>
      <c r="N33" s="27" t="s">
        <v>222</v>
      </c>
      <c r="O33" s="27" t="s">
        <v>376</v>
      </c>
      <c r="P33" s="27" t="s">
        <v>68</v>
      </c>
      <c r="Q33" s="27" t="s">
        <v>69</v>
      </c>
      <c r="R33" s="25">
        <v>1</v>
      </c>
      <c r="S33" s="25">
        <v>0.25</v>
      </c>
      <c r="T33" s="25">
        <v>0.25</v>
      </c>
      <c r="U33" s="25">
        <v>0.25</v>
      </c>
      <c r="V33" s="25">
        <v>0.25</v>
      </c>
      <c r="W33" s="25">
        <v>0.25</v>
      </c>
      <c r="X33" s="25" t="s">
        <v>397</v>
      </c>
      <c r="Y33" s="25">
        <v>0.25</v>
      </c>
      <c r="Z33" s="25" t="s">
        <v>398</v>
      </c>
      <c r="AA33" s="25">
        <v>0.25</v>
      </c>
      <c r="AB33" s="25" t="s">
        <v>399</v>
      </c>
      <c r="AC33" s="25">
        <v>0.25</v>
      </c>
      <c r="AD33" s="25" t="s">
        <v>400</v>
      </c>
      <c r="AE33" s="25">
        <f t="shared" si="0"/>
        <v>1</v>
      </c>
      <c r="AF33" s="21">
        <v>44295</v>
      </c>
      <c r="AG33" s="21">
        <v>44379</v>
      </c>
      <c r="AH33" s="21">
        <v>44480</v>
      </c>
      <c r="AI33" s="21">
        <v>44575</v>
      </c>
      <c r="AJ33" s="22">
        <f t="shared" si="1"/>
        <v>1</v>
      </c>
      <c r="AK33" s="22">
        <f t="shared" si="2"/>
        <v>1</v>
      </c>
      <c r="AL33" s="22">
        <f t="shared" si="3"/>
        <v>1</v>
      </c>
      <c r="AM33" s="22">
        <f t="shared" si="4"/>
        <v>1</v>
      </c>
      <c r="AN33" s="22">
        <f t="shared" si="5"/>
        <v>1</v>
      </c>
      <c r="AO33" s="23" t="s">
        <v>72</v>
      </c>
      <c r="AP33" s="23" t="s">
        <v>72</v>
      </c>
      <c r="AQ33" s="23" t="s">
        <v>72</v>
      </c>
      <c r="AR33" s="23"/>
      <c r="AS33" s="23" t="s">
        <v>381</v>
      </c>
      <c r="AT33" s="23" t="s">
        <v>382</v>
      </c>
      <c r="AU33" s="23" t="s">
        <v>383</v>
      </c>
      <c r="AV33" s="23"/>
      <c r="AW33" s="23" t="s">
        <v>72</v>
      </c>
      <c r="AX33" s="23" t="s">
        <v>72</v>
      </c>
      <c r="AY33" s="23" t="s">
        <v>72</v>
      </c>
      <c r="AZ33" s="23"/>
      <c r="BA33" s="23" t="s">
        <v>401</v>
      </c>
      <c r="BB33" s="23" t="s">
        <v>402</v>
      </c>
      <c r="BC33" s="23" t="s">
        <v>403</v>
      </c>
      <c r="BD33" s="23"/>
      <c r="BE33" s="27" t="s">
        <v>394</v>
      </c>
    </row>
    <row r="34" spans="1:57" ht="15" customHeight="1" x14ac:dyDescent="0.25">
      <c r="A34" s="17">
        <v>4</v>
      </c>
      <c r="B34" s="27" t="s">
        <v>370</v>
      </c>
      <c r="C34" s="27" t="s">
        <v>371</v>
      </c>
      <c r="D34" s="27" t="s">
        <v>372</v>
      </c>
      <c r="E34" s="27" t="s">
        <v>60</v>
      </c>
      <c r="F34" s="27" t="s">
        <v>61</v>
      </c>
      <c r="G34" s="27" t="s">
        <v>57</v>
      </c>
      <c r="H34" s="27" t="s">
        <v>62</v>
      </c>
      <c r="I34" s="27" t="s">
        <v>404</v>
      </c>
      <c r="J34" s="28">
        <v>44197</v>
      </c>
      <c r="K34" s="28">
        <v>44561</v>
      </c>
      <c r="L34" s="27" t="s">
        <v>405</v>
      </c>
      <c r="M34" s="27" t="s">
        <v>375</v>
      </c>
      <c r="N34" s="27" t="s">
        <v>222</v>
      </c>
      <c r="O34" s="27" t="s">
        <v>376</v>
      </c>
      <c r="P34" s="27" t="s">
        <v>68</v>
      </c>
      <c r="Q34" s="27" t="s">
        <v>69</v>
      </c>
      <c r="R34" s="25">
        <v>1</v>
      </c>
      <c r="S34" s="25">
        <v>0.25</v>
      </c>
      <c r="T34" s="25">
        <v>0.25</v>
      </c>
      <c r="U34" s="25">
        <v>0.25</v>
      </c>
      <c r="V34" s="25">
        <v>0.25</v>
      </c>
      <c r="W34" s="25">
        <v>0.25</v>
      </c>
      <c r="X34" s="25" t="s">
        <v>406</v>
      </c>
      <c r="Y34" s="25">
        <v>0.25</v>
      </c>
      <c r="Z34" s="25" t="s">
        <v>407</v>
      </c>
      <c r="AA34" s="25">
        <v>0.25</v>
      </c>
      <c r="AB34" s="25" t="s">
        <v>408</v>
      </c>
      <c r="AC34" s="25">
        <v>0.25</v>
      </c>
      <c r="AD34" s="25" t="s">
        <v>409</v>
      </c>
      <c r="AE34" s="25">
        <f t="shared" si="0"/>
        <v>1</v>
      </c>
      <c r="AF34" s="21">
        <v>44295</v>
      </c>
      <c r="AG34" s="21">
        <v>44379</v>
      </c>
      <c r="AH34" s="21">
        <v>44480</v>
      </c>
      <c r="AI34" s="21">
        <v>44575</v>
      </c>
      <c r="AJ34" s="22">
        <f t="shared" si="1"/>
        <v>1</v>
      </c>
      <c r="AK34" s="22">
        <f t="shared" si="2"/>
        <v>1</v>
      </c>
      <c r="AL34" s="22">
        <f t="shared" si="3"/>
        <v>1</v>
      </c>
      <c r="AM34" s="22">
        <f t="shared" si="4"/>
        <v>1</v>
      </c>
      <c r="AN34" s="22">
        <f t="shared" si="5"/>
        <v>1</v>
      </c>
      <c r="AO34" s="23" t="s">
        <v>72</v>
      </c>
      <c r="AP34" s="23" t="s">
        <v>72</v>
      </c>
      <c r="AQ34" s="23" t="s">
        <v>72</v>
      </c>
      <c r="AR34" s="23" t="s">
        <v>72</v>
      </c>
      <c r="AS34" s="23" t="s">
        <v>381</v>
      </c>
      <c r="AT34" s="23" t="s">
        <v>382</v>
      </c>
      <c r="AU34" s="23" t="s">
        <v>383</v>
      </c>
      <c r="AV34" s="23" t="s">
        <v>383</v>
      </c>
      <c r="AW34" s="23" t="s">
        <v>72</v>
      </c>
      <c r="AX34" s="23" t="s">
        <v>72</v>
      </c>
      <c r="AY34" s="23" t="s">
        <v>72</v>
      </c>
      <c r="AZ34" s="23"/>
      <c r="BA34" s="23" t="s">
        <v>410</v>
      </c>
      <c r="BB34" s="23" t="s">
        <v>411</v>
      </c>
      <c r="BC34" s="23" t="s">
        <v>412</v>
      </c>
      <c r="BD34" s="23"/>
      <c r="BE34" s="27" t="s">
        <v>394</v>
      </c>
    </row>
    <row r="35" spans="1:57" ht="15" customHeight="1" x14ac:dyDescent="0.25">
      <c r="A35" s="17">
        <v>5</v>
      </c>
      <c r="B35" s="27" t="s">
        <v>370</v>
      </c>
      <c r="C35" s="27" t="s">
        <v>371</v>
      </c>
      <c r="D35" s="27" t="s">
        <v>372</v>
      </c>
      <c r="E35" s="27" t="s">
        <v>60</v>
      </c>
      <c r="F35" s="27" t="s">
        <v>61</v>
      </c>
      <c r="G35" s="27" t="s">
        <v>57</v>
      </c>
      <c r="H35" s="27" t="s">
        <v>62</v>
      </c>
      <c r="I35" s="27" t="s">
        <v>413</v>
      </c>
      <c r="J35" s="28">
        <v>44287</v>
      </c>
      <c r="K35" s="28">
        <v>44561</v>
      </c>
      <c r="L35" s="27" t="s">
        <v>414</v>
      </c>
      <c r="M35" s="27" t="s">
        <v>375</v>
      </c>
      <c r="N35" s="27" t="s">
        <v>66</v>
      </c>
      <c r="O35" s="27" t="s">
        <v>376</v>
      </c>
      <c r="P35" s="27" t="s">
        <v>68</v>
      </c>
      <c r="Q35" s="27" t="s">
        <v>69</v>
      </c>
      <c r="R35" s="20">
        <v>8</v>
      </c>
      <c r="S35" s="20">
        <v>2</v>
      </c>
      <c r="T35" s="20">
        <v>2</v>
      </c>
      <c r="U35" s="20">
        <v>2</v>
      </c>
      <c r="V35" s="20">
        <v>2</v>
      </c>
      <c r="W35" s="20">
        <v>3</v>
      </c>
      <c r="X35" s="20" t="s">
        <v>415</v>
      </c>
      <c r="Y35" s="20">
        <v>2</v>
      </c>
      <c r="Z35" s="20" t="s">
        <v>416</v>
      </c>
      <c r="AA35" s="20">
        <v>2</v>
      </c>
      <c r="AB35" s="20" t="s">
        <v>417</v>
      </c>
      <c r="AC35" s="20">
        <v>3</v>
      </c>
      <c r="AD35" s="20" t="s">
        <v>418</v>
      </c>
      <c r="AE35" s="20">
        <f t="shared" si="0"/>
        <v>10</v>
      </c>
      <c r="AF35" s="21">
        <v>44295</v>
      </c>
      <c r="AG35" s="21">
        <v>44379</v>
      </c>
      <c r="AH35" s="21">
        <v>44480</v>
      </c>
      <c r="AI35" s="21">
        <v>44575</v>
      </c>
      <c r="AJ35" s="22">
        <f t="shared" si="1"/>
        <v>1</v>
      </c>
      <c r="AK35" s="22">
        <f t="shared" si="2"/>
        <v>1</v>
      </c>
      <c r="AL35" s="22">
        <f t="shared" si="3"/>
        <v>1</v>
      </c>
      <c r="AM35" s="22">
        <f t="shared" si="4"/>
        <v>1</v>
      </c>
      <c r="AN35" s="22">
        <f t="shared" si="5"/>
        <v>1</v>
      </c>
      <c r="AO35" s="23" t="s">
        <v>72</v>
      </c>
      <c r="AP35" s="23" t="s">
        <v>72</v>
      </c>
      <c r="AQ35" s="23" t="s">
        <v>72</v>
      </c>
      <c r="AR35" s="23" t="s">
        <v>72</v>
      </c>
      <c r="AS35" s="23" t="s">
        <v>381</v>
      </c>
      <c r="AT35" s="23" t="s">
        <v>382</v>
      </c>
      <c r="AU35" s="23" t="s">
        <v>383</v>
      </c>
      <c r="AV35" s="23" t="s">
        <v>383</v>
      </c>
      <c r="AW35" s="23" t="s">
        <v>72</v>
      </c>
      <c r="AX35" s="23" t="s">
        <v>72</v>
      </c>
      <c r="AY35" s="23" t="s">
        <v>72</v>
      </c>
      <c r="AZ35" s="23"/>
      <c r="BA35" s="23" t="s">
        <v>419</v>
      </c>
      <c r="BB35" s="23" t="s">
        <v>420</v>
      </c>
      <c r="BC35" s="23" t="s">
        <v>421</v>
      </c>
      <c r="BD35" s="23"/>
      <c r="BE35" s="27" t="s">
        <v>219</v>
      </c>
    </row>
    <row r="36" spans="1:57" ht="15" customHeight="1" x14ac:dyDescent="0.25">
      <c r="A36" s="17">
        <v>6</v>
      </c>
      <c r="B36" s="27" t="s">
        <v>370</v>
      </c>
      <c r="C36" s="27" t="s">
        <v>371</v>
      </c>
      <c r="D36" s="27" t="s">
        <v>372</v>
      </c>
      <c r="E36" s="27" t="s">
        <v>60</v>
      </c>
      <c r="F36" s="27" t="s">
        <v>61</v>
      </c>
      <c r="G36" s="27" t="s">
        <v>57</v>
      </c>
      <c r="H36" s="27" t="s">
        <v>62</v>
      </c>
      <c r="I36" s="27" t="s">
        <v>422</v>
      </c>
      <c r="J36" s="28">
        <v>44287</v>
      </c>
      <c r="K36" s="28">
        <v>44561</v>
      </c>
      <c r="L36" s="27" t="s">
        <v>423</v>
      </c>
      <c r="M36" s="27" t="s">
        <v>375</v>
      </c>
      <c r="N36" s="27" t="s">
        <v>66</v>
      </c>
      <c r="O36" s="27" t="s">
        <v>376</v>
      </c>
      <c r="P36" s="27" t="s">
        <v>68</v>
      </c>
      <c r="Q36" s="27" t="s">
        <v>69</v>
      </c>
      <c r="R36" s="20">
        <v>8</v>
      </c>
      <c r="S36" s="20">
        <v>2</v>
      </c>
      <c r="T36" s="20">
        <v>2</v>
      </c>
      <c r="U36" s="20">
        <v>2</v>
      </c>
      <c r="V36" s="20">
        <v>2</v>
      </c>
      <c r="W36" s="20">
        <v>5</v>
      </c>
      <c r="X36" s="20" t="s">
        <v>424</v>
      </c>
      <c r="Y36" s="20">
        <v>5</v>
      </c>
      <c r="Z36" s="20" t="s">
        <v>424</v>
      </c>
      <c r="AA36" s="20">
        <v>16</v>
      </c>
      <c r="AB36" s="20" t="s">
        <v>425</v>
      </c>
      <c r="AC36" s="20">
        <v>22</v>
      </c>
      <c r="AD36" s="20" t="s">
        <v>425</v>
      </c>
      <c r="AE36" s="20">
        <f t="shared" si="0"/>
        <v>48</v>
      </c>
      <c r="AF36" s="21">
        <v>44295</v>
      </c>
      <c r="AG36" s="21">
        <v>44379</v>
      </c>
      <c r="AH36" s="21">
        <v>44480</v>
      </c>
      <c r="AI36" s="21">
        <v>44575</v>
      </c>
      <c r="AJ36" s="22">
        <f t="shared" si="1"/>
        <v>1</v>
      </c>
      <c r="AK36" s="22">
        <f t="shared" si="2"/>
        <v>1</v>
      </c>
      <c r="AL36" s="22">
        <f t="shared" si="3"/>
        <v>1</v>
      </c>
      <c r="AM36" s="22">
        <f t="shared" si="4"/>
        <v>1</v>
      </c>
      <c r="AN36" s="22">
        <f t="shared" si="5"/>
        <v>1</v>
      </c>
      <c r="AO36" s="23" t="s">
        <v>72</v>
      </c>
      <c r="AP36" s="23" t="s">
        <v>72</v>
      </c>
      <c r="AQ36" s="23" t="s">
        <v>72</v>
      </c>
      <c r="AR36" s="23" t="s">
        <v>72</v>
      </c>
      <c r="AS36" s="23" t="s">
        <v>381</v>
      </c>
      <c r="AT36" s="23" t="s">
        <v>382</v>
      </c>
      <c r="AU36" s="23" t="s">
        <v>383</v>
      </c>
      <c r="AV36" s="23" t="s">
        <v>383</v>
      </c>
      <c r="AW36" s="23" t="s">
        <v>72</v>
      </c>
      <c r="AX36" s="23" t="s">
        <v>72</v>
      </c>
      <c r="AY36" s="23" t="s">
        <v>72</v>
      </c>
      <c r="AZ36" s="23"/>
      <c r="BA36" s="23" t="s">
        <v>426</v>
      </c>
      <c r="BB36" s="23" t="s">
        <v>427</v>
      </c>
      <c r="BC36" s="23" t="s">
        <v>428</v>
      </c>
      <c r="BD36" s="23"/>
      <c r="BE36" s="27" t="s">
        <v>219</v>
      </c>
    </row>
    <row r="37" spans="1:57" ht="15" customHeight="1" x14ac:dyDescent="0.25">
      <c r="A37" s="17">
        <v>7</v>
      </c>
      <c r="B37" s="27" t="s">
        <v>370</v>
      </c>
      <c r="C37" s="27" t="s">
        <v>429</v>
      </c>
      <c r="D37" s="27" t="s">
        <v>430</v>
      </c>
      <c r="E37" s="27" t="s">
        <v>60</v>
      </c>
      <c r="F37" s="27" t="s">
        <v>61</v>
      </c>
      <c r="G37" s="27" t="s">
        <v>338</v>
      </c>
      <c r="H37" s="27" t="s">
        <v>431</v>
      </c>
      <c r="I37" s="27" t="s">
        <v>432</v>
      </c>
      <c r="J37" s="28">
        <v>44197</v>
      </c>
      <c r="K37" s="28">
        <v>44530</v>
      </c>
      <c r="L37" s="27" t="s">
        <v>433</v>
      </c>
      <c r="M37" s="27" t="s">
        <v>375</v>
      </c>
      <c r="N37" s="27" t="s">
        <v>222</v>
      </c>
      <c r="O37" s="27" t="s">
        <v>434</v>
      </c>
      <c r="P37" s="27" t="s">
        <v>435</v>
      </c>
      <c r="Q37" s="27" t="s">
        <v>69</v>
      </c>
      <c r="R37" s="25">
        <v>1</v>
      </c>
      <c r="S37" s="25">
        <v>0</v>
      </c>
      <c r="T37" s="25">
        <v>0</v>
      </c>
      <c r="U37" s="25">
        <v>0</v>
      </c>
      <c r="V37" s="25">
        <v>1</v>
      </c>
      <c r="W37" s="25">
        <v>1</v>
      </c>
      <c r="X37" s="25" t="s">
        <v>436</v>
      </c>
      <c r="Y37" s="25">
        <v>1</v>
      </c>
      <c r="Z37" s="25" t="s">
        <v>436</v>
      </c>
      <c r="AA37" s="25">
        <v>1</v>
      </c>
      <c r="AB37" s="25" t="s">
        <v>436</v>
      </c>
      <c r="AC37" s="25">
        <v>1</v>
      </c>
      <c r="AD37" s="25" t="s">
        <v>437</v>
      </c>
      <c r="AE37" s="25">
        <f t="shared" si="0"/>
        <v>4</v>
      </c>
      <c r="AF37" s="21">
        <v>44295</v>
      </c>
      <c r="AG37" s="21">
        <v>44379</v>
      </c>
      <c r="AH37" s="21">
        <v>44480</v>
      </c>
      <c r="AI37" s="21">
        <v>44575</v>
      </c>
      <c r="AJ37" s="22">
        <f t="shared" si="1"/>
        <v>1</v>
      </c>
      <c r="AK37" s="22" t="str">
        <f t="shared" si="2"/>
        <v/>
      </c>
      <c r="AL37" s="22" t="str">
        <f t="shared" si="3"/>
        <v/>
      </c>
      <c r="AM37" s="22" t="str">
        <f t="shared" si="4"/>
        <v/>
      </c>
      <c r="AN37" s="22">
        <f t="shared" si="5"/>
        <v>1</v>
      </c>
      <c r="AO37" s="23" t="s">
        <v>72</v>
      </c>
      <c r="AP37" s="23" t="s">
        <v>72</v>
      </c>
      <c r="AQ37" s="23" t="s">
        <v>72</v>
      </c>
      <c r="AR37" s="23" t="s">
        <v>72</v>
      </c>
      <c r="AS37" s="23" t="s">
        <v>383</v>
      </c>
      <c r="AT37" s="23" t="s">
        <v>383</v>
      </c>
      <c r="AU37" s="23" t="s">
        <v>383</v>
      </c>
      <c r="AV37" s="23" t="s">
        <v>383</v>
      </c>
      <c r="AW37" s="23" t="s">
        <v>72</v>
      </c>
      <c r="AX37" s="23" t="s">
        <v>72</v>
      </c>
      <c r="AY37" s="23" t="s">
        <v>72</v>
      </c>
      <c r="AZ37" s="23"/>
      <c r="BA37" s="23" t="s">
        <v>438</v>
      </c>
      <c r="BB37" s="23" t="s">
        <v>439</v>
      </c>
      <c r="BC37" s="23" t="s">
        <v>440</v>
      </c>
      <c r="BD37" s="23"/>
      <c r="BE37" s="27" t="s">
        <v>441</v>
      </c>
    </row>
    <row r="38" spans="1:57" ht="15" customHeight="1" x14ac:dyDescent="0.25">
      <c r="A38" s="17">
        <v>8</v>
      </c>
      <c r="B38" s="27" t="s">
        <v>370</v>
      </c>
      <c r="C38" s="27" t="s">
        <v>429</v>
      </c>
      <c r="D38" s="27" t="s">
        <v>430</v>
      </c>
      <c r="E38" s="27" t="s">
        <v>60</v>
      </c>
      <c r="F38" s="27" t="s">
        <v>61</v>
      </c>
      <c r="G38" s="27" t="s">
        <v>338</v>
      </c>
      <c r="H38" s="27" t="s">
        <v>431</v>
      </c>
      <c r="I38" s="27" t="s">
        <v>442</v>
      </c>
      <c r="J38" s="28">
        <v>44228</v>
      </c>
      <c r="K38" s="28">
        <v>44316</v>
      </c>
      <c r="L38" s="27" t="s">
        <v>443</v>
      </c>
      <c r="M38" s="27" t="s">
        <v>375</v>
      </c>
      <c r="N38" s="27" t="s">
        <v>66</v>
      </c>
      <c r="O38" s="27" t="s">
        <v>434</v>
      </c>
      <c r="P38" s="27" t="s">
        <v>435</v>
      </c>
      <c r="Q38" s="27" t="s">
        <v>69</v>
      </c>
      <c r="R38" s="20">
        <v>1</v>
      </c>
      <c r="S38" s="20">
        <v>0</v>
      </c>
      <c r="T38" s="20">
        <v>1</v>
      </c>
      <c r="U38" s="20">
        <v>0</v>
      </c>
      <c r="V38" s="20">
        <v>0</v>
      </c>
      <c r="W38" s="20">
        <v>0</v>
      </c>
      <c r="X38" s="20" t="s">
        <v>444</v>
      </c>
      <c r="Y38" s="20">
        <v>1</v>
      </c>
      <c r="Z38" s="20" t="s">
        <v>445</v>
      </c>
      <c r="AA38" s="20">
        <v>0</v>
      </c>
      <c r="AB38" s="20" t="s">
        <v>130</v>
      </c>
      <c r="AC38" s="20">
        <v>0</v>
      </c>
      <c r="AD38" s="20" t="s">
        <v>446</v>
      </c>
      <c r="AE38" s="20">
        <f t="shared" si="0"/>
        <v>1</v>
      </c>
      <c r="AF38" s="21">
        <v>44295</v>
      </c>
      <c r="AG38" s="21">
        <v>44379</v>
      </c>
      <c r="AH38" s="21">
        <v>44480</v>
      </c>
      <c r="AI38" s="21">
        <v>44575</v>
      </c>
      <c r="AJ38" s="22">
        <f t="shared" si="1"/>
        <v>1</v>
      </c>
      <c r="AK38" s="22" t="str">
        <f t="shared" si="2"/>
        <v/>
      </c>
      <c r="AL38" s="22">
        <f t="shared" si="3"/>
        <v>1</v>
      </c>
      <c r="AM38" s="22" t="str">
        <f t="shared" si="4"/>
        <v/>
      </c>
      <c r="AN38" s="22" t="str">
        <f t="shared" si="5"/>
        <v/>
      </c>
      <c r="AO38" s="23" t="s">
        <v>101</v>
      </c>
      <c r="AP38" s="23" t="s">
        <v>72</v>
      </c>
      <c r="AQ38" s="23" t="s">
        <v>101</v>
      </c>
      <c r="AR38" s="23" t="s">
        <v>101</v>
      </c>
      <c r="AS38" s="23" t="s">
        <v>101</v>
      </c>
      <c r="AT38" s="23" t="s">
        <v>383</v>
      </c>
      <c r="AU38" s="23" t="s">
        <v>101</v>
      </c>
      <c r="AV38" s="23" t="s">
        <v>447</v>
      </c>
      <c r="AW38" s="23" t="s">
        <v>101</v>
      </c>
      <c r="AX38" s="23" t="s">
        <v>72</v>
      </c>
      <c r="AY38" s="23" t="s">
        <v>101</v>
      </c>
      <c r="AZ38" s="23"/>
      <c r="BA38" s="23" t="s">
        <v>448</v>
      </c>
      <c r="BB38" s="23" t="s">
        <v>449</v>
      </c>
      <c r="BC38" s="23" t="s">
        <v>450</v>
      </c>
      <c r="BD38" s="23"/>
      <c r="BE38" s="27" t="s">
        <v>441</v>
      </c>
    </row>
    <row r="39" spans="1:57" ht="15" customHeight="1" x14ac:dyDescent="0.25">
      <c r="A39" s="17">
        <v>9</v>
      </c>
      <c r="B39" s="27" t="s">
        <v>370</v>
      </c>
      <c r="C39" s="27" t="s">
        <v>429</v>
      </c>
      <c r="D39" s="27" t="s">
        <v>430</v>
      </c>
      <c r="E39" s="27" t="s">
        <v>60</v>
      </c>
      <c r="F39" s="27" t="s">
        <v>61</v>
      </c>
      <c r="G39" s="27" t="s">
        <v>338</v>
      </c>
      <c r="H39" s="27" t="s">
        <v>431</v>
      </c>
      <c r="I39" s="27" t="s">
        <v>451</v>
      </c>
      <c r="J39" s="28">
        <v>44197</v>
      </c>
      <c r="K39" s="28">
        <v>44561</v>
      </c>
      <c r="L39" s="27" t="s">
        <v>452</v>
      </c>
      <c r="M39" s="27" t="s">
        <v>375</v>
      </c>
      <c r="N39" s="27" t="s">
        <v>66</v>
      </c>
      <c r="O39" s="27" t="s">
        <v>434</v>
      </c>
      <c r="P39" s="27" t="s">
        <v>435</v>
      </c>
      <c r="Q39" s="27" t="s">
        <v>69</v>
      </c>
      <c r="R39" s="20">
        <v>12</v>
      </c>
      <c r="S39" s="20">
        <v>3</v>
      </c>
      <c r="T39" s="20">
        <v>3</v>
      </c>
      <c r="U39" s="20">
        <v>3</v>
      </c>
      <c r="V39" s="20">
        <v>3</v>
      </c>
      <c r="W39" s="20">
        <v>3</v>
      </c>
      <c r="X39" s="20" t="s">
        <v>453</v>
      </c>
      <c r="Y39" s="20">
        <v>3</v>
      </c>
      <c r="Z39" s="20" t="s">
        <v>454</v>
      </c>
      <c r="AA39" s="20">
        <v>3</v>
      </c>
      <c r="AB39" s="20" t="s">
        <v>455</v>
      </c>
      <c r="AC39" s="20">
        <v>3</v>
      </c>
      <c r="AD39" s="20" t="s">
        <v>454</v>
      </c>
      <c r="AE39" s="20">
        <f t="shared" si="0"/>
        <v>12</v>
      </c>
      <c r="AF39" s="21">
        <v>44295</v>
      </c>
      <c r="AG39" s="21">
        <v>44379</v>
      </c>
      <c r="AH39" s="21">
        <v>44480</v>
      </c>
      <c r="AI39" s="21">
        <v>44575</v>
      </c>
      <c r="AJ39" s="22">
        <f t="shared" si="1"/>
        <v>1</v>
      </c>
      <c r="AK39" s="22">
        <f t="shared" si="2"/>
        <v>1</v>
      </c>
      <c r="AL39" s="22">
        <f t="shared" si="3"/>
        <v>1</v>
      </c>
      <c r="AM39" s="22">
        <f t="shared" si="4"/>
        <v>1</v>
      </c>
      <c r="AN39" s="22">
        <f t="shared" si="5"/>
        <v>1</v>
      </c>
      <c r="AO39" s="23" t="s">
        <v>72</v>
      </c>
      <c r="AP39" s="23" t="s">
        <v>72</v>
      </c>
      <c r="AQ39" s="23" t="s">
        <v>72</v>
      </c>
      <c r="AR39" s="23" t="s">
        <v>72</v>
      </c>
      <c r="AS39" s="23" t="s">
        <v>383</v>
      </c>
      <c r="AT39" s="23" t="s">
        <v>383</v>
      </c>
      <c r="AU39" s="23" t="s">
        <v>383</v>
      </c>
      <c r="AV39" s="23" t="s">
        <v>456</v>
      </c>
      <c r="AW39" s="23" t="s">
        <v>318</v>
      </c>
      <c r="AX39" s="23" t="s">
        <v>72</v>
      </c>
      <c r="AY39" s="23" t="s">
        <v>72</v>
      </c>
      <c r="AZ39" s="23"/>
      <c r="BA39" s="23" t="s">
        <v>457</v>
      </c>
      <c r="BB39" s="23" t="s">
        <v>458</v>
      </c>
      <c r="BC39" s="23" t="s">
        <v>459</v>
      </c>
      <c r="BD39" s="23"/>
      <c r="BE39" s="27" t="s">
        <v>441</v>
      </c>
    </row>
    <row r="40" spans="1:57" ht="15" customHeight="1" x14ac:dyDescent="0.25">
      <c r="A40" s="17">
        <v>10</v>
      </c>
      <c r="B40" s="27" t="s">
        <v>370</v>
      </c>
      <c r="C40" s="27" t="s">
        <v>429</v>
      </c>
      <c r="D40" s="27" t="s">
        <v>430</v>
      </c>
      <c r="E40" s="27" t="s">
        <v>60</v>
      </c>
      <c r="F40" s="27" t="s">
        <v>61</v>
      </c>
      <c r="G40" s="27" t="s">
        <v>338</v>
      </c>
      <c r="H40" s="27" t="s">
        <v>431</v>
      </c>
      <c r="I40" s="27" t="s">
        <v>460</v>
      </c>
      <c r="J40" s="28">
        <v>44197</v>
      </c>
      <c r="K40" s="28">
        <v>44561</v>
      </c>
      <c r="L40" s="27" t="s">
        <v>452</v>
      </c>
      <c r="M40" s="27" t="s">
        <v>375</v>
      </c>
      <c r="N40" s="27" t="s">
        <v>66</v>
      </c>
      <c r="O40" s="27" t="s">
        <v>434</v>
      </c>
      <c r="P40" s="27" t="s">
        <v>435</v>
      </c>
      <c r="Q40" s="27" t="s">
        <v>69</v>
      </c>
      <c r="R40" s="20">
        <v>12</v>
      </c>
      <c r="S40" s="20">
        <v>3</v>
      </c>
      <c r="T40" s="20">
        <v>3</v>
      </c>
      <c r="U40" s="20">
        <v>3</v>
      </c>
      <c r="V40" s="20">
        <v>3</v>
      </c>
      <c r="W40" s="20">
        <v>3</v>
      </c>
      <c r="X40" s="20" t="s">
        <v>453</v>
      </c>
      <c r="Y40" s="20">
        <v>3</v>
      </c>
      <c r="Z40" s="20" t="s">
        <v>454</v>
      </c>
      <c r="AA40" s="20">
        <v>3</v>
      </c>
      <c r="AB40" s="20" t="s">
        <v>455</v>
      </c>
      <c r="AC40" s="20">
        <v>3</v>
      </c>
      <c r="AD40" s="20" t="s">
        <v>461</v>
      </c>
      <c r="AE40" s="20">
        <f t="shared" si="0"/>
        <v>12</v>
      </c>
      <c r="AF40" s="21">
        <v>44295</v>
      </c>
      <c r="AG40" s="21">
        <v>44379</v>
      </c>
      <c r="AH40" s="21">
        <v>44480</v>
      </c>
      <c r="AI40" s="21">
        <v>44575</v>
      </c>
      <c r="AJ40" s="22">
        <f t="shared" si="1"/>
        <v>1</v>
      </c>
      <c r="AK40" s="22">
        <f t="shared" si="2"/>
        <v>1</v>
      </c>
      <c r="AL40" s="22">
        <f t="shared" si="3"/>
        <v>1</v>
      </c>
      <c r="AM40" s="22">
        <f t="shared" si="4"/>
        <v>1</v>
      </c>
      <c r="AN40" s="22">
        <f t="shared" si="5"/>
        <v>1</v>
      </c>
      <c r="AO40" s="23" t="s">
        <v>72</v>
      </c>
      <c r="AP40" s="23" t="s">
        <v>72</v>
      </c>
      <c r="AQ40" s="23" t="s">
        <v>72</v>
      </c>
      <c r="AR40" s="23" t="s">
        <v>72</v>
      </c>
      <c r="AS40" s="23" t="s">
        <v>383</v>
      </c>
      <c r="AT40" s="23" t="s">
        <v>383</v>
      </c>
      <c r="AU40" s="23" t="s">
        <v>383</v>
      </c>
      <c r="AV40" s="23" t="s">
        <v>383</v>
      </c>
      <c r="AW40" s="23" t="s">
        <v>318</v>
      </c>
      <c r="AX40" s="23" t="s">
        <v>72</v>
      </c>
      <c r="AY40" s="23" t="s">
        <v>72</v>
      </c>
      <c r="AZ40" s="23"/>
      <c r="BA40" s="23" t="s">
        <v>457</v>
      </c>
      <c r="BB40" s="23" t="s">
        <v>462</v>
      </c>
      <c r="BC40" s="23" t="s">
        <v>463</v>
      </c>
      <c r="BD40" s="23"/>
      <c r="BE40" s="27" t="s">
        <v>441</v>
      </c>
    </row>
    <row r="41" spans="1:57" ht="15" customHeight="1" x14ac:dyDescent="0.25">
      <c r="A41" s="17">
        <v>11</v>
      </c>
      <c r="B41" s="27" t="s">
        <v>370</v>
      </c>
      <c r="C41" s="27" t="s">
        <v>429</v>
      </c>
      <c r="D41" s="27" t="s">
        <v>430</v>
      </c>
      <c r="E41" s="27" t="s">
        <v>60</v>
      </c>
      <c r="F41" s="27" t="s">
        <v>61</v>
      </c>
      <c r="G41" s="27" t="s">
        <v>338</v>
      </c>
      <c r="H41" s="27" t="s">
        <v>431</v>
      </c>
      <c r="I41" s="27" t="s">
        <v>464</v>
      </c>
      <c r="J41" s="28">
        <v>44197</v>
      </c>
      <c r="K41" s="28">
        <v>44561</v>
      </c>
      <c r="L41" s="27" t="s">
        <v>452</v>
      </c>
      <c r="M41" s="27" t="s">
        <v>375</v>
      </c>
      <c r="N41" s="27" t="s">
        <v>66</v>
      </c>
      <c r="O41" s="27" t="s">
        <v>434</v>
      </c>
      <c r="P41" s="27" t="s">
        <v>435</v>
      </c>
      <c r="Q41" s="27" t="s">
        <v>69</v>
      </c>
      <c r="R41" s="20">
        <v>12</v>
      </c>
      <c r="S41" s="20">
        <v>3</v>
      </c>
      <c r="T41" s="20">
        <v>3</v>
      </c>
      <c r="U41" s="20">
        <v>3</v>
      </c>
      <c r="V41" s="20">
        <v>3</v>
      </c>
      <c r="W41" s="20">
        <v>3</v>
      </c>
      <c r="X41" s="20" t="s">
        <v>453</v>
      </c>
      <c r="Y41" s="20">
        <v>3</v>
      </c>
      <c r="Z41" s="20" t="s">
        <v>454</v>
      </c>
      <c r="AA41" s="20">
        <v>3</v>
      </c>
      <c r="AB41" s="20" t="s">
        <v>455</v>
      </c>
      <c r="AC41" s="20">
        <v>3</v>
      </c>
      <c r="AD41" s="20" t="s">
        <v>461</v>
      </c>
      <c r="AE41" s="20">
        <f t="shared" si="0"/>
        <v>12</v>
      </c>
      <c r="AF41" s="21">
        <v>44295</v>
      </c>
      <c r="AG41" s="21">
        <v>44379</v>
      </c>
      <c r="AH41" s="21">
        <v>44480</v>
      </c>
      <c r="AI41" s="21">
        <v>44575</v>
      </c>
      <c r="AJ41" s="22">
        <f t="shared" si="1"/>
        <v>1</v>
      </c>
      <c r="AK41" s="22">
        <f t="shared" si="2"/>
        <v>1</v>
      </c>
      <c r="AL41" s="22">
        <f t="shared" si="3"/>
        <v>1</v>
      </c>
      <c r="AM41" s="22">
        <f t="shared" si="4"/>
        <v>1</v>
      </c>
      <c r="AN41" s="22">
        <f t="shared" si="5"/>
        <v>1</v>
      </c>
      <c r="AO41" s="23" t="s">
        <v>72</v>
      </c>
      <c r="AP41" s="23" t="s">
        <v>72</v>
      </c>
      <c r="AQ41" s="23" t="s">
        <v>72</v>
      </c>
      <c r="AR41" s="23"/>
      <c r="AS41" s="23" t="s">
        <v>383</v>
      </c>
      <c r="AT41" s="23" t="s">
        <v>383</v>
      </c>
      <c r="AU41" s="23" t="s">
        <v>383</v>
      </c>
      <c r="AV41" s="23"/>
      <c r="AW41" s="23" t="s">
        <v>318</v>
      </c>
      <c r="AX41" s="23" t="s">
        <v>72</v>
      </c>
      <c r="AY41" s="23" t="s">
        <v>72</v>
      </c>
      <c r="AZ41" s="23"/>
      <c r="BA41" s="23" t="s">
        <v>457</v>
      </c>
      <c r="BB41" s="23" t="s">
        <v>465</v>
      </c>
      <c r="BC41" s="23" t="s">
        <v>466</v>
      </c>
      <c r="BD41" s="23"/>
      <c r="BE41" s="27" t="s">
        <v>441</v>
      </c>
    </row>
    <row r="42" spans="1:57" ht="15" customHeight="1" x14ac:dyDescent="0.25">
      <c r="A42" s="17">
        <v>12</v>
      </c>
      <c r="B42" s="27" t="s">
        <v>370</v>
      </c>
      <c r="C42" s="27" t="s">
        <v>429</v>
      </c>
      <c r="D42" s="27" t="s">
        <v>467</v>
      </c>
      <c r="E42" s="27" t="s">
        <v>60</v>
      </c>
      <c r="F42" s="27" t="s">
        <v>61</v>
      </c>
      <c r="G42" s="27" t="s">
        <v>338</v>
      </c>
      <c r="H42" s="27" t="s">
        <v>339</v>
      </c>
      <c r="I42" s="27" t="s">
        <v>468</v>
      </c>
      <c r="J42" s="28">
        <v>44197</v>
      </c>
      <c r="K42" s="28">
        <v>44561</v>
      </c>
      <c r="L42" s="27" t="s">
        <v>452</v>
      </c>
      <c r="M42" s="27" t="s">
        <v>375</v>
      </c>
      <c r="N42" s="27" t="s">
        <v>66</v>
      </c>
      <c r="O42" s="27" t="s">
        <v>469</v>
      </c>
      <c r="P42" s="27" t="s">
        <v>435</v>
      </c>
      <c r="Q42" s="27" t="s">
        <v>69</v>
      </c>
      <c r="R42" s="20">
        <v>12</v>
      </c>
      <c r="S42" s="20">
        <v>3</v>
      </c>
      <c r="T42" s="20">
        <v>3</v>
      </c>
      <c r="U42" s="20">
        <v>3</v>
      </c>
      <c r="V42" s="20">
        <v>3</v>
      </c>
      <c r="W42" s="20">
        <v>3</v>
      </c>
      <c r="X42" s="20" t="s">
        <v>470</v>
      </c>
      <c r="Y42" s="20">
        <v>3</v>
      </c>
      <c r="Z42" s="20" t="s">
        <v>470</v>
      </c>
      <c r="AA42" s="20">
        <v>3</v>
      </c>
      <c r="AB42" s="20" t="s">
        <v>470</v>
      </c>
      <c r="AC42" s="20">
        <v>3</v>
      </c>
      <c r="AD42" s="20" t="s">
        <v>470</v>
      </c>
      <c r="AE42" s="20">
        <f t="shared" si="0"/>
        <v>12</v>
      </c>
      <c r="AF42" s="21">
        <v>44295</v>
      </c>
      <c r="AG42" s="21">
        <v>44379</v>
      </c>
      <c r="AH42" s="21">
        <v>44480</v>
      </c>
      <c r="AI42" s="21">
        <v>44578</v>
      </c>
      <c r="AJ42" s="22">
        <f t="shared" si="1"/>
        <v>1</v>
      </c>
      <c r="AK42" s="22">
        <f t="shared" si="2"/>
        <v>1</v>
      </c>
      <c r="AL42" s="22">
        <f t="shared" si="3"/>
        <v>1</v>
      </c>
      <c r="AM42" s="22">
        <f t="shared" si="4"/>
        <v>1</v>
      </c>
      <c r="AN42" s="22">
        <f t="shared" si="5"/>
        <v>1</v>
      </c>
      <c r="AO42" s="23" t="s">
        <v>72</v>
      </c>
      <c r="AP42" s="23" t="s">
        <v>72</v>
      </c>
      <c r="AQ42" s="23" t="s">
        <v>72</v>
      </c>
      <c r="AR42" s="23" t="s">
        <v>72</v>
      </c>
      <c r="AS42" s="23" t="s">
        <v>383</v>
      </c>
      <c r="AT42" s="23" t="s">
        <v>383</v>
      </c>
      <c r="AU42" s="23" t="s">
        <v>383</v>
      </c>
      <c r="AV42" s="23" t="s">
        <v>383</v>
      </c>
      <c r="AW42" s="23" t="s">
        <v>72</v>
      </c>
      <c r="AX42" s="23" t="s">
        <v>72</v>
      </c>
      <c r="AY42" s="23" t="s">
        <v>72</v>
      </c>
      <c r="AZ42" s="23"/>
      <c r="BA42" s="23" t="s">
        <v>471</v>
      </c>
      <c r="BB42" s="23" t="s">
        <v>472</v>
      </c>
      <c r="BC42" s="23" t="s">
        <v>473</v>
      </c>
      <c r="BD42" s="23"/>
      <c r="BE42" s="27" t="s">
        <v>474</v>
      </c>
    </row>
    <row r="43" spans="1:57" ht="15" customHeight="1" x14ac:dyDescent="0.25">
      <c r="A43" s="17">
        <v>13</v>
      </c>
      <c r="B43" s="27" t="s">
        <v>370</v>
      </c>
      <c r="C43" s="27" t="s">
        <v>429</v>
      </c>
      <c r="D43" s="27" t="s">
        <v>467</v>
      </c>
      <c r="E43" s="27" t="s">
        <v>60</v>
      </c>
      <c r="F43" s="27" t="s">
        <v>61</v>
      </c>
      <c r="G43" s="27" t="s">
        <v>338</v>
      </c>
      <c r="H43" s="27" t="s">
        <v>339</v>
      </c>
      <c r="I43" s="27" t="s">
        <v>475</v>
      </c>
      <c r="J43" s="28">
        <v>44197</v>
      </c>
      <c r="K43" s="28">
        <v>44561</v>
      </c>
      <c r="L43" s="27" t="s">
        <v>476</v>
      </c>
      <c r="M43" s="27" t="s">
        <v>375</v>
      </c>
      <c r="N43" s="27" t="s">
        <v>222</v>
      </c>
      <c r="O43" s="27" t="s">
        <v>469</v>
      </c>
      <c r="P43" s="27" t="s">
        <v>435</v>
      </c>
      <c r="Q43" s="27" t="s">
        <v>69</v>
      </c>
      <c r="R43" s="25">
        <v>1</v>
      </c>
      <c r="S43" s="25">
        <v>0.25</v>
      </c>
      <c r="T43" s="25">
        <v>0.25</v>
      </c>
      <c r="U43" s="25">
        <v>0.25</v>
      </c>
      <c r="V43" s="25">
        <v>0.25</v>
      </c>
      <c r="W43" s="25">
        <v>0.25</v>
      </c>
      <c r="X43" s="25" t="s">
        <v>477</v>
      </c>
      <c r="Y43" s="25">
        <v>0.25</v>
      </c>
      <c r="Z43" s="25" t="s">
        <v>477</v>
      </c>
      <c r="AA43" s="25">
        <v>0.25</v>
      </c>
      <c r="AB43" s="25" t="s">
        <v>477</v>
      </c>
      <c r="AC43" s="25">
        <v>0.25</v>
      </c>
      <c r="AD43" s="25" t="s">
        <v>477</v>
      </c>
      <c r="AE43" s="25">
        <f t="shared" si="0"/>
        <v>1</v>
      </c>
      <c r="AF43" s="21">
        <v>44295</v>
      </c>
      <c r="AG43" s="21">
        <v>44379</v>
      </c>
      <c r="AH43" s="21">
        <v>44480</v>
      </c>
      <c r="AI43" s="21">
        <v>44578</v>
      </c>
      <c r="AJ43" s="22">
        <f t="shared" si="1"/>
        <v>1</v>
      </c>
      <c r="AK43" s="22">
        <f t="shared" si="2"/>
        <v>1</v>
      </c>
      <c r="AL43" s="22">
        <f t="shared" si="3"/>
        <v>1</v>
      </c>
      <c r="AM43" s="22">
        <f t="shared" si="4"/>
        <v>1</v>
      </c>
      <c r="AN43" s="22">
        <f t="shared" si="5"/>
        <v>1</v>
      </c>
      <c r="AO43" s="23" t="s">
        <v>72</v>
      </c>
      <c r="AP43" s="23" t="s">
        <v>72</v>
      </c>
      <c r="AQ43" s="23" t="s">
        <v>72</v>
      </c>
      <c r="AR43" s="23" t="s">
        <v>72</v>
      </c>
      <c r="AS43" s="23" t="s">
        <v>383</v>
      </c>
      <c r="AT43" s="23" t="s">
        <v>383</v>
      </c>
      <c r="AU43" s="23" t="s">
        <v>383</v>
      </c>
      <c r="AV43" s="23" t="s">
        <v>383</v>
      </c>
      <c r="AW43" s="23" t="s">
        <v>72</v>
      </c>
      <c r="AX43" s="23" t="s">
        <v>72</v>
      </c>
      <c r="AY43" s="23" t="s">
        <v>72</v>
      </c>
      <c r="AZ43" s="23"/>
      <c r="BA43" s="23" t="s">
        <v>478</v>
      </c>
      <c r="BB43" s="23" t="s">
        <v>479</v>
      </c>
      <c r="BC43" s="23" t="s">
        <v>480</v>
      </c>
      <c r="BD43" s="23"/>
      <c r="BE43" s="27" t="s">
        <v>474</v>
      </c>
    </row>
    <row r="44" spans="1:57" ht="15" customHeight="1" x14ac:dyDescent="0.25">
      <c r="A44" s="17">
        <v>14</v>
      </c>
      <c r="B44" s="27" t="s">
        <v>370</v>
      </c>
      <c r="C44" s="27" t="s">
        <v>429</v>
      </c>
      <c r="D44" s="27" t="s">
        <v>467</v>
      </c>
      <c r="E44" s="27" t="s">
        <v>60</v>
      </c>
      <c r="F44" s="27" t="s">
        <v>61</v>
      </c>
      <c r="G44" s="27" t="s">
        <v>338</v>
      </c>
      <c r="H44" s="27" t="s">
        <v>339</v>
      </c>
      <c r="I44" s="27" t="s">
        <v>481</v>
      </c>
      <c r="J44" s="28">
        <v>44197</v>
      </c>
      <c r="K44" s="28">
        <v>44561</v>
      </c>
      <c r="L44" s="27" t="s">
        <v>341</v>
      </c>
      <c r="M44" s="27" t="s">
        <v>375</v>
      </c>
      <c r="N44" s="27" t="s">
        <v>66</v>
      </c>
      <c r="O44" s="27" t="s">
        <v>469</v>
      </c>
      <c r="P44" s="27" t="s">
        <v>435</v>
      </c>
      <c r="Q44" s="27" t="s">
        <v>69</v>
      </c>
      <c r="R44" s="20">
        <v>4</v>
      </c>
      <c r="S44" s="20">
        <v>0</v>
      </c>
      <c r="T44" s="20">
        <v>1</v>
      </c>
      <c r="U44" s="20">
        <v>1</v>
      </c>
      <c r="V44" s="20">
        <v>2</v>
      </c>
      <c r="W44" s="20">
        <v>1</v>
      </c>
      <c r="X44" s="20" t="s">
        <v>482</v>
      </c>
      <c r="Y44" s="20">
        <v>1</v>
      </c>
      <c r="Z44" s="20" t="s">
        <v>482</v>
      </c>
      <c r="AA44" s="20">
        <v>1</v>
      </c>
      <c r="AB44" s="20" t="s">
        <v>482</v>
      </c>
      <c r="AC44" s="20">
        <v>2</v>
      </c>
      <c r="AD44" s="20" t="s">
        <v>482</v>
      </c>
      <c r="AE44" s="20">
        <f t="shared" si="0"/>
        <v>5</v>
      </c>
      <c r="AF44" s="21">
        <v>44295</v>
      </c>
      <c r="AG44" s="21">
        <v>44379</v>
      </c>
      <c r="AH44" s="21">
        <v>44480</v>
      </c>
      <c r="AI44" s="21">
        <v>44578</v>
      </c>
      <c r="AJ44" s="22">
        <f t="shared" si="1"/>
        <v>1</v>
      </c>
      <c r="AK44" s="22" t="str">
        <f t="shared" si="2"/>
        <v/>
      </c>
      <c r="AL44" s="22">
        <f t="shared" si="3"/>
        <v>1</v>
      </c>
      <c r="AM44" s="22">
        <f t="shared" si="4"/>
        <v>1</v>
      </c>
      <c r="AN44" s="22">
        <f t="shared" si="5"/>
        <v>1</v>
      </c>
      <c r="AO44" s="23" t="s">
        <v>72</v>
      </c>
      <c r="AP44" s="23" t="s">
        <v>72</v>
      </c>
      <c r="AQ44" s="23" t="s">
        <v>72</v>
      </c>
      <c r="AR44" s="23" t="s">
        <v>72</v>
      </c>
      <c r="AS44" s="23" t="s">
        <v>383</v>
      </c>
      <c r="AT44" s="23" t="s">
        <v>383</v>
      </c>
      <c r="AU44" s="23" t="s">
        <v>383</v>
      </c>
      <c r="AV44" s="23" t="s">
        <v>383</v>
      </c>
      <c r="AW44" s="23" t="s">
        <v>72</v>
      </c>
      <c r="AX44" s="23" t="s">
        <v>72</v>
      </c>
      <c r="AY44" s="23" t="s">
        <v>72</v>
      </c>
      <c r="AZ44" s="23"/>
      <c r="BA44" s="23" t="s">
        <v>483</v>
      </c>
      <c r="BB44" s="23" t="s">
        <v>484</v>
      </c>
      <c r="BC44" s="23" t="s">
        <v>485</v>
      </c>
      <c r="BD44" s="23"/>
      <c r="BE44" s="27" t="s">
        <v>474</v>
      </c>
    </row>
    <row r="45" spans="1:57" ht="15" customHeight="1" x14ac:dyDescent="0.25">
      <c r="A45" s="17">
        <v>15</v>
      </c>
      <c r="B45" s="27" t="s">
        <v>370</v>
      </c>
      <c r="C45" s="27" t="s">
        <v>168</v>
      </c>
      <c r="D45" s="27" t="s">
        <v>206</v>
      </c>
      <c r="E45" s="27" t="s">
        <v>207</v>
      </c>
      <c r="F45" s="27" t="s">
        <v>61</v>
      </c>
      <c r="G45" s="27" t="s">
        <v>57</v>
      </c>
      <c r="H45" s="27" t="s">
        <v>171</v>
      </c>
      <c r="I45" s="27" t="s">
        <v>220</v>
      </c>
      <c r="J45" s="28">
        <v>44197</v>
      </c>
      <c r="K45" s="28">
        <v>44561</v>
      </c>
      <c r="L45" s="27" t="s">
        <v>486</v>
      </c>
      <c r="M45" s="27" t="s">
        <v>375</v>
      </c>
      <c r="N45" s="27" t="s">
        <v>222</v>
      </c>
      <c r="O45" s="27" t="s">
        <v>210</v>
      </c>
      <c r="P45" s="27" t="s">
        <v>3</v>
      </c>
      <c r="Q45" s="27" t="s">
        <v>69</v>
      </c>
      <c r="R45" s="25">
        <v>1</v>
      </c>
      <c r="S45" s="25">
        <v>0</v>
      </c>
      <c r="T45" s="25">
        <v>0</v>
      </c>
      <c r="U45" s="25">
        <v>0.5</v>
      </c>
      <c r="V45" s="25">
        <v>0.5</v>
      </c>
      <c r="W45" s="25">
        <v>0</v>
      </c>
      <c r="X45" s="25" t="s">
        <v>487</v>
      </c>
      <c r="Y45" s="25">
        <v>0</v>
      </c>
      <c r="Z45" s="25" t="s">
        <v>487</v>
      </c>
      <c r="AA45" s="25">
        <v>0.5</v>
      </c>
      <c r="AB45" s="25" t="s">
        <v>488</v>
      </c>
      <c r="AC45" s="25">
        <v>0.5</v>
      </c>
      <c r="AD45" s="25" t="s">
        <v>489</v>
      </c>
      <c r="AE45" s="25">
        <f t="shared" si="0"/>
        <v>1</v>
      </c>
      <c r="AF45" s="21">
        <v>44295</v>
      </c>
      <c r="AG45" s="21">
        <v>44379</v>
      </c>
      <c r="AH45" s="21">
        <v>44480</v>
      </c>
      <c r="AI45" s="21">
        <v>44575</v>
      </c>
      <c r="AJ45" s="22">
        <f t="shared" si="1"/>
        <v>1</v>
      </c>
      <c r="AK45" s="22" t="str">
        <f t="shared" si="2"/>
        <v/>
      </c>
      <c r="AL45" s="22" t="str">
        <f t="shared" si="3"/>
        <v/>
      </c>
      <c r="AM45" s="22">
        <f t="shared" si="4"/>
        <v>1</v>
      </c>
      <c r="AN45" s="22">
        <f t="shared" si="5"/>
        <v>1</v>
      </c>
      <c r="AO45" s="23" t="s">
        <v>101</v>
      </c>
      <c r="AP45" s="23" t="s">
        <v>101</v>
      </c>
      <c r="AQ45" s="23" t="s">
        <v>72</v>
      </c>
      <c r="AR45" s="23" t="s">
        <v>72</v>
      </c>
      <c r="AS45" s="23" t="s">
        <v>101</v>
      </c>
      <c r="AT45" s="23" t="s">
        <v>101</v>
      </c>
      <c r="AU45" s="23" t="s">
        <v>383</v>
      </c>
      <c r="AV45" s="23" t="s">
        <v>383</v>
      </c>
      <c r="AW45" s="23" t="s">
        <v>101</v>
      </c>
      <c r="AX45" s="23" t="s">
        <v>101</v>
      </c>
      <c r="AY45" s="23" t="s">
        <v>72</v>
      </c>
      <c r="AZ45" s="23"/>
      <c r="BA45" s="23" t="s">
        <v>490</v>
      </c>
      <c r="BB45" s="23" t="s">
        <v>491</v>
      </c>
      <c r="BC45" s="23" t="s">
        <v>492</v>
      </c>
      <c r="BD45" s="23"/>
      <c r="BE45" s="27" t="s">
        <v>219</v>
      </c>
    </row>
    <row r="46" spans="1:57" ht="15" customHeight="1" x14ac:dyDescent="0.25">
      <c r="A46" s="17">
        <v>16</v>
      </c>
      <c r="B46" s="27" t="s">
        <v>370</v>
      </c>
      <c r="C46" s="27" t="s">
        <v>229</v>
      </c>
      <c r="D46" s="27" t="s">
        <v>206</v>
      </c>
      <c r="E46" s="27" t="s">
        <v>207</v>
      </c>
      <c r="F46" s="27" t="s">
        <v>61</v>
      </c>
      <c r="G46" s="27" t="s">
        <v>57</v>
      </c>
      <c r="H46" s="27" t="s">
        <v>171</v>
      </c>
      <c r="I46" s="27" t="s">
        <v>230</v>
      </c>
      <c r="J46" s="28">
        <v>44197</v>
      </c>
      <c r="K46" s="28">
        <v>44561</v>
      </c>
      <c r="L46" s="27" t="s">
        <v>231</v>
      </c>
      <c r="M46" s="27" t="s">
        <v>375</v>
      </c>
      <c r="N46" s="27" t="s">
        <v>66</v>
      </c>
      <c r="O46" s="27" t="s">
        <v>210</v>
      </c>
      <c r="P46" s="27" t="s">
        <v>3</v>
      </c>
      <c r="Q46" s="27" t="s">
        <v>69</v>
      </c>
      <c r="R46" s="20">
        <v>4</v>
      </c>
      <c r="S46" s="20">
        <v>1</v>
      </c>
      <c r="T46" s="20">
        <v>1</v>
      </c>
      <c r="U46" s="20">
        <v>1</v>
      </c>
      <c r="V46" s="20">
        <v>1</v>
      </c>
      <c r="W46" s="20">
        <v>1</v>
      </c>
      <c r="X46" s="20" t="s">
        <v>493</v>
      </c>
      <c r="Y46" s="20">
        <v>1</v>
      </c>
      <c r="Z46" s="20" t="s">
        <v>493</v>
      </c>
      <c r="AA46" s="20">
        <v>1</v>
      </c>
      <c r="AB46" s="20" t="s">
        <v>493</v>
      </c>
      <c r="AC46" s="20">
        <v>1</v>
      </c>
      <c r="AD46" s="20" t="s">
        <v>493</v>
      </c>
      <c r="AE46" s="20">
        <f t="shared" si="0"/>
        <v>4</v>
      </c>
      <c r="AF46" s="21">
        <v>44295</v>
      </c>
      <c r="AG46" s="21">
        <v>44379</v>
      </c>
      <c r="AH46" s="21">
        <v>44480</v>
      </c>
      <c r="AI46" s="21">
        <v>44575</v>
      </c>
      <c r="AJ46" s="22">
        <f t="shared" si="1"/>
        <v>1</v>
      </c>
      <c r="AK46" s="22">
        <f t="shared" si="2"/>
        <v>1</v>
      </c>
      <c r="AL46" s="22">
        <f t="shared" si="3"/>
        <v>1</v>
      </c>
      <c r="AM46" s="22">
        <f t="shared" si="4"/>
        <v>1</v>
      </c>
      <c r="AN46" s="22">
        <f t="shared" si="5"/>
        <v>1</v>
      </c>
      <c r="AO46" s="23" t="s">
        <v>72</v>
      </c>
      <c r="AP46" s="23" t="s">
        <v>72</v>
      </c>
      <c r="AQ46" s="23" t="s">
        <v>72</v>
      </c>
      <c r="AR46" s="23" t="s">
        <v>72</v>
      </c>
      <c r="AS46" s="23" t="s">
        <v>383</v>
      </c>
      <c r="AT46" s="23" t="s">
        <v>383</v>
      </c>
      <c r="AU46" s="23" t="s">
        <v>383</v>
      </c>
      <c r="AV46" s="23" t="s">
        <v>494</v>
      </c>
      <c r="AW46" s="23" t="s">
        <v>72</v>
      </c>
      <c r="AX46" s="23" t="s">
        <v>72</v>
      </c>
      <c r="AY46" s="23" t="s">
        <v>72</v>
      </c>
      <c r="AZ46" s="23"/>
      <c r="BA46" s="23" t="s">
        <v>495</v>
      </c>
      <c r="BB46" s="23" t="s">
        <v>496</v>
      </c>
      <c r="BC46" s="23" t="s">
        <v>497</v>
      </c>
      <c r="BD46" s="23"/>
      <c r="BE46" s="27" t="s">
        <v>219</v>
      </c>
    </row>
    <row r="47" spans="1:57" ht="15" customHeight="1" x14ac:dyDescent="0.25">
      <c r="A47" s="17">
        <v>17</v>
      </c>
      <c r="B47" s="27" t="s">
        <v>370</v>
      </c>
      <c r="C47" s="27" t="s">
        <v>229</v>
      </c>
      <c r="D47" s="27" t="s">
        <v>206</v>
      </c>
      <c r="E47" s="27" t="s">
        <v>207</v>
      </c>
      <c r="F47" s="27" t="s">
        <v>61</v>
      </c>
      <c r="G47" s="27" t="s">
        <v>57</v>
      </c>
      <c r="H47" s="27" t="s">
        <v>171</v>
      </c>
      <c r="I47" s="27" t="s">
        <v>498</v>
      </c>
      <c r="J47" s="28">
        <v>44470</v>
      </c>
      <c r="K47" s="28">
        <v>44561</v>
      </c>
      <c r="L47" s="27" t="s">
        <v>231</v>
      </c>
      <c r="M47" s="27" t="s">
        <v>375</v>
      </c>
      <c r="N47" s="27" t="s">
        <v>66</v>
      </c>
      <c r="O47" s="27" t="s">
        <v>210</v>
      </c>
      <c r="P47" s="27" t="s">
        <v>3</v>
      </c>
      <c r="Q47" s="27" t="s">
        <v>69</v>
      </c>
      <c r="R47" s="20">
        <v>1</v>
      </c>
      <c r="S47" s="20">
        <v>0</v>
      </c>
      <c r="T47" s="20">
        <v>0</v>
      </c>
      <c r="U47" s="20">
        <v>0</v>
      </c>
      <c r="V47" s="20">
        <v>1</v>
      </c>
      <c r="W47" s="20">
        <v>0</v>
      </c>
      <c r="X47" s="20" t="s">
        <v>499</v>
      </c>
      <c r="Y47" s="20">
        <v>0</v>
      </c>
      <c r="Z47" s="20" t="s">
        <v>499</v>
      </c>
      <c r="AA47" s="20">
        <v>0</v>
      </c>
      <c r="AB47" s="20" t="s">
        <v>499</v>
      </c>
      <c r="AC47" s="20">
        <v>1</v>
      </c>
      <c r="AD47" s="20" t="s">
        <v>500</v>
      </c>
      <c r="AE47" s="20">
        <f t="shared" si="0"/>
        <v>1</v>
      </c>
      <c r="AF47" s="21">
        <v>44295</v>
      </c>
      <c r="AG47" s="21">
        <v>44379</v>
      </c>
      <c r="AH47" s="21">
        <v>44480</v>
      </c>
      <c r="AI47" s="21">
        <v>44575</v>
      </c>
      <c r="AJ47" s="22">
        <f t="shared" si="1"/>
        <v>1</v>
      </c>
      <c r="AK47" s="22" t="str">
        <f t="shared" si="2"/>
        <v/>
      </c>
      <c r="AL47" s="22" t="str">
        <f t="shared" si="3"/>
        <v/>
      </c>
      <c r="AM47" s="22" t="str">
        <f t="shared" si="4"/>
        <v/>
      </c>
      <c r="AN47" s="22">
        <f t="shared" si="5"/>
        <v>1</v>
      </c>
      <c r="AO47" s="23" t="s">
        <v>101</v>
      </c>
      <c r="AP47" s="23" t="s">
        <v>101</v>
      </c>
      <c r="AQ47" s="23" t="s">
        <v>101</v>
      </c>
      <c r="AR47" s="23" t="s">
        <v>72</v>
      </c>
      <c r="AS47" s="23" t="s">
        <v>101</v>
      </c>
      <c r="AT47" s="23" t="s">
        <v>101</v>
      </c>
      <c r="AU47" s="23" t="s">
        <v>101</v>
      </c>
      <c r="AV47" s="23" t="s">
        <v>383</v>
      </c>
      <c r="AW47" s="23" t="s">
        <v>101</v>
      </c>
      <c r="AX47" s="23" t="s">
        <v>101</v>
      </c>
      <c r="AY47" s="23" t="s">
        <v>101</v>
      </c>
      <c r="AZ47" s="23"/>
      <c r="BA47" s="23" t="s">
        <v>501</v>
      </c>
      <c r="BB47" s="23" t="s">
        <v>502</v>
      </c>
      <c r="BC47" s="23" t="s">
        <v>503</v>
      </c>
      <c r="BD47" s="23"/>
      <c r="BE47" s="27" t="s">
        <v>219</v>
      </c>
    </row>
    <row r="48" spans="1:57" ht="15" customHeight="1" x14ac:dyDescent="0.25">
      <c r="A48" s="17">
        <v>18</v>
      </c>
      <c r="B48" s="27" t="s">
        <v>370</v>
      </c>
      <c r="C48" s="27" t="s">
        <v>58</v>
      </c>
      <c r="D48" s="27" t="s">
        <v>206</v>
      </c>
      <c r="E48" s="27" t="s">
        <v>207</v>
      </c>
      <c r="F48" s="27" t="s">
        <v>61</v>
      </c>
      <c r="G48" s="27" t="s">
        <v>57</v>
      </c>
      <c r="H48" s="27" t="s">
        <v>171</v>
      </c>
      <c r="I48" s="27" t="s">
        <v>504</v>
      </c>
      <c r="J48" s="28">
        <v>44197</v>
      </c>
      <c r="K48" s="28">
        <v>44561</v>
      </c>
      <c r="L48" s="27" t="s">
        <v>249</v>
      </c>
      <c r="M48" s="27" t="s">
        <v>375</v>
      </c>
      <c r="N48" s="27" t="s">
        <v>66</v>
      </c>
      <c r="O48" s="27" t="s">
        <v>210</v>
      </c>
      <c r="P48" s="27" t="s">
        <v>3</v>
      </c>
      <c r="Q48" s="27" t="s">
        <v>69</v>
      </c>
      <c r="R48" s="20">
        <v>4</v>
      </c>
      <c r="S48" s="20">
        <v>1</v>
      </c>
      <c r="T48" s="20">
        <v>1</v>
      </c>
      <c r="U48" s="20">
        <v>1</v>
      </c>
      <c r="V48" s="20">
        <v>1</v>
      </c>
      <c r="W48" s="20">
        <v>1</v>
      </c>
      <c r="X48" s="20" t="s">
        <v>505</v>
      </c>
      <c r="Y48" s="20">
        <v>1</v>
      </c>
      <c r="Z48" s="20" t="s">
        <v>505</v>
      </c>
      <c r="AA48" s="20">
        <v>1</v>
      </c>
      <c r="AB48" s="20" t="s">
        <v>505</v>
      </c>
      <c r="AC48" s="20">
        <v>1</v>
      </c>
      <c r="AD48" s="20" t="s">
        <v>505</v>
      </c>
      <c r="AE48" s="20">
        <f t="shared" si="0"/>
        <v>4</v>
      </c>
      <c r="AF48" s="21">
        <v>44295</v>
      </c>
      <c r="AG48" s="21">
        <v>44379</v>
      </c>
      <c r="AH48" s="21">
        <v>44480</v>
      </c>
      <c r="AI48" s="21">
        <v>44575</v>
      </c>
      <c r="AJ48" s="22">
        <f t="shared" si="1"/>
        <v>1</v>
      </c>
      <c r="AK48" s="22">
        <f t="shared" si="2"/>
        <v>1</v>
      </c>
      <c r="AL48" s="22">
        <f t="shared" si="3"/>
        <v>1</v>
      </c>
      <c r="AM48" s="22">
        <f t="shared" si="4"/>
        <v>1</v>
      </c>
      <c r="AN48" s="22">
        <f t="shared" si="5"/>
        <v>1</v>
      </c>
      <c r="AO48" s="23" t="s">
        <v>72</v>
      </c>
      <c r="AP48" s="23" t="s">
        <v>72</v>
      </c>
      <c r="AQ48" s="23" t="s">
        <v>72</v>
      </c>
      <c r="AR48" s="23" t="s">
        <v>72</v>
      </c>
      <c r="AS48" s="23" t="s">
        <v>383</v>
      </c>
      <c r="AT48" s="23" t="s">
        <v>383</v>
      </c>
      <c r="AU48" s="23" t="s">
        <v>383</v>
      </c>
      <c r="AV48" s="23" t="s">
        <v>383</v>
      </c>
      <c r="AW48" s="23" t="s">
        <v>72</v>
      </c>
      <c r="AX48" s="23" t="s">
        <v>72</v>
      </c>
      <c r="AY48" s="23" t="s">
        <v>72</v>
      </c>
      <c r="AZ48" s="23"/>
      <c r="BA48" s="23" t="s">
        <v>506</v>
      </c>
      <c r="BB48" s="23" t="s">
        <v>507</v>
      </c>
      <c r="BC48" s="23" t="s">
        <v>508</v>
      </c>
      <c r="BD48" s="23"/>
      <c r="BE48" s="27" t="s">
        <v>219</v>
      </c>
    </row>
    <row r="49" spans="1:57" ht="15" customHeight="1" x14ac:dyDescent="0.25">
      <c r="A49" s="17">
        <v>19</v>
      </c>
      <c r="B49" s="27" t="s">
        <v>370</v>
      </c>
      <c r="C49" s="27" t="s">
        <v>58</v>
      </c>
      <c r="D49" s="27" t="s">
        <v>206</v>
      </c>
      <c r="E49" s="27" t="s">
        <v>207</v>
      </c>
      <c r="F49" s="27" t="s">
        <v>61</v>
      </c>
      <c r="G49" s="27" t="s">
        <v>57</v>
      </c>
      <c r="H49" s="27" t="s">
        <v>171</v>
      </c>
      <c r="I49" s="27" t="s">
        <v>509</v>
      </c>
      <c r="J49" s="28">
        <v>44470</v>
      </c>
      <c r="K49" s="28">
        <v>44561</v>
      </c>
      <c r="L49" s="27" t="s">
        <v>249</v>
      </c>
      <c r="M49" s="27" t="s">
        <v>375</v>
      </c>
      <c r="N49" s="27" t="s">
        <v>66</v>
      </c>
      <c r="O49" s="27" t="s">
        <v>210</v>
      </c>
      <c r="P49" s="27" t="s">
        <v>3</v>
      </c>
      <c r="Q49" s="27" t="s">
        <v>69</v>
      </c>
      <c r="R49" s="20">
        <v>2</v>
      </c>
      <c r="S49" s="20">
        <v>0</v>
      </c>
      <c r="T49" s="20">
        <v>0</v>
      </c>
      <c r="U49" s="20">
        <v>0</v>
      </c>
      <c r="V49" s="20">
        <v>2</v>
      </c>
      <c r="W49" s="20">
        <v>0</v>
      </c>
      <c r="X49" s="20" t="s">
        <v>499</v>
      </c>
      <c r="Y49" s="20">
        <v>0</v>
      </c>
      <c r="Z49" s="20" t="s">
        <v>499</v>
      </c>
      <c r="AA49" s="20">
        <v>0</v>
      </c>
      <c r="AB49" s="20" t="s">
        <v>499</v>
      </c>
      <c r="AC49" s="20">
        <v>2</v>
      </c>
      <c r="AD49" s="20" t="s">
        <v>510</v>
      </c>
      <c r="AE49" s="20">
        <f t="shared" si="0"/>
        <v>2</v>
      </c>
      <c r="AF49" s="21">
        <v>44295</v>
      </c>
      <c r="AG49" s="21">
        <v>44379</v>
      </c>
      <c r="AH49" s="21">
        <v>44480</v>
      </c>
      <c r="AI49" s="21">
        <v>44575</v>
      </c>
      <c r="AJ49" s="22">
        <f t="shared" si="1"/>
        <v>1</v>
      </c>
      <c r="AK49" s="22" t="str">
        <f t="shared" si="2"/>
        <v/>
      </c>
      <c r="AL49" s="22" t="str">
        <f t="shared" si="3"/>
        <v/>
      </c>
      <c r="AM49" s="22" t="str">
        <f t="shared" si="4"/>
        <v/>
      </c>
      <c r="AN49" s="22">
        <f t="shared" si="5"/>
        <v>1</v>
      </c>
      <c r="AO49" s="23" t="s">
        <v>101</v>
      </c>
      <c r="AP49" s="23" t="s">
        <v>101</v>
      </c>
      <c r="AQ49" s="23" t="s">
        <v>72</v>
      </c>
      <c r="AR49" s="23" t="s">
        <v>72</v>
      </c>
      <c r="AS49" s="23" t="s">
        <v>101</v>
      </c>
      <c r="AT49" s="23" t="s">
        <v>101</v>
      </c>
      <c r="AU49" s="23" t="s">
        <v>383</v>
      </c>
      <c r="AV49" s="23" t="s">
        <v>383</v>
      </c>
      <c r="AW49" s="23" t="s">
        <v>101</v>
      </c>
      <c r="AX49" s="23" t="s">
        <v>101</v>
      </c>
      <c r="AY49" s="23" t="s">
        <v>101</v>
      </c>
      <c r="AZ49" s="23"/>
      <c r="BA49" s="23" t="s">
        <v>511</v>
      </c>
      <c r="BB49" s="23" t="s">
        <v>369</v>
      </c>
      <c r="BC49" s="23" t="s">
        <v>503</v>
      </c>
      <c r="BD49" s="23"/>
      <c r="BE49" s="27" t="s">
        <v>219</v>
      </c>
    </row>
    <row r="50" spans="1:57" ht="15" customHeight="1" x14ac:dyDescent="0.25">
      <c r="A50" s="17">
        <v>20</v>
      </c>
      <c r="B50" s="27" t="s">
        <v>370</v>
      </c>
      <c r="C50" s="27" t="s">
        <v>168</v>
      </c>
      <c r="D50" s="27" t="s">
        <v>206</v>
      </c>
      <c r="E50" s="27" t="s">
        <v>207</v>
      </c>
      <c r="F50" s="27" t="s">
        <v>61</v>
      </c>
      <c r="G50" s="27" t="s">
        <v>57</v>
      </c>
      <c r="H50" s="27" t="s">
        <v>171</v>
      </c>
      <c r="I50" s="27" t="s">
        <v>512</v>
      </c>
      <c r="J50" s="28">
        <v>44317</v>
      </c>
      <c r="K50" s="28">
        <v>44561</v>
      </c>
      <c r="L50" s="27" t="s">
        <v>290</v>
      </c>
      <c r="M50" s="27" t="s">
        <v>375</v>
      </c>
      <c r="N50" s="27" t="s">
        <v>66</v>
      </c>
      <c r="O50" s="27" t="s">
        <v>210</v>
      </c>
      <c r="P50" s="27" t="s">
        <v>3</v>
      </c>
      <c r="Q50" s="27" t="s">
        <v>69</v>
      </c>
      <c r="R50" s="20">
        <v>4</v>
      </c>
      <c r="S50" s="20">
        <v>0</v>
      </c>
      <c r="T50" s="20">
        <v>2</v>
      </c>
      <c r="U50" s="20">
        <v>1</v>
      </c>
      <c r="V50" s="20">
        <v>1</v>
      </c>
      <c r="W50" s="20">
        <v>0</v>
      </c>
      <c r="X50" s="20" t="s">
        <v>444</v>
      </c>
      <c r="Y50" s="20">
        <v>0</v>
      </c>
      <c r="Z50" s="20" t="s">
        <v>444</v>
      </c>
      <c r="AA50" s="20">
        <v>2</v>
      </c>
      <c r="AB50" s="20" t="s">
        <v>513</v>
      </c>
      <c r="AC50" s="20">
        <v>2</v>
      </c>
      <c r="AD50" s="20" t="s">
        <v>514</v>
      </c>
      <c r="AE50" s="20">
        <f t="shared" si="0"/>
        <v>4</v>
      </c>
      <c r="AF50" s="21">
        <v>44295</v>
      </c>
      <c r="AG50" s="21">
        <v>44379</v>
      </c>
      <c r="AH50" s="21">
        <v>44480</v>
      </c>
      <c r="AI50" s="21">
        <v>44575</v>
      </c>
      <c r="AJ50" s="22">
        <f t="shared" si="1"/>
        <v>1</v>
      </c>
      <c r="AK50" s="22" t="str">
        <f t="shared" si="2"/>
        <v/>
      </c>
      <c r="AL50" s="22">
        <f t="shared" si="3"/>
        <v>0</v>
      </c>
      <c r="AM50" s="22">
        <f t="shared" si="4"/>
        <v>1</v>
      </c>
      <c r="AN50" s="22">
        <f t="shared" si="5"/>
        <v>1</v>
      </c>
      <c r="AO50" s="23" t="s">
        <v>101</v>
      </c>
      <c r="AP50" s="23" t="s">
        <v>101</v>
      </c>
      <c r="AQ50" s="23" t="s">
        <v>72</v>
      </c>
      <c r="AR50" s="23" t="s">
        <v>72</v>
      </c>
      <c r="AS50" s="23" t="s">
        <v>101</v>
      </c>
      <c r="AT50" s="23" t="s">
        <v>101</v>
      </c>
      <c r="AU50" s="23" t="s">
        <v>383</v>
      </c>
      <c r="AV50" s="23" t="s">
        <v>383</v>
      </c>
      <c r="AW50" s="23" t="s">
        <v>101</v>
      </c>
      <c r="AX50" s="23" t="s">
        <v>101</v>
      </c>
      <c r="AY50" s="23" t="s">
        <v>72</v>
      </c>
      <c r="AZ50" s="23"/>
      <c r="BA50" s="23" t="s">
        <v>101</v>
      </c>
      <c r="BB50" s="23" t="s">
        <v>515</v>
      </c>
      <c r="BC50" s="23" t="s">
        <v>516</v>
      </c>
      <c r="BD50" s="23"/>
      <c r="BE50" s="27" t="s">
        <v>219</v>
      </c>
    </row>
    <row r="51" spans="1:57" ht="15" customHeight="1" x14ac:dyDescent="0.25">
      <c r="A51" s="17">
        <v>1</v>
      </c>
      <c r="B51" s="27" t="s">
        <v>518</v>
      </c>
      <c r="C51" s="27" t="s">
        <v>519</v>
      </c>
      <c r="D51" s="27" t="s">
        <v>520</v>
      </c>
      <c r="E51" s="27" t="s">
        <v>521</v>
      </c>
      <c r="F51" s="27" t="s">
        <v>522</v>
      </c>
      <c r="G51" s="27" t="s">
        <v>338</v>
      </c>
      <c r="H51" s="27" t="s">
        <v>171</v>
      </c>
      <c r="I51" s="27" t="s">
        <v>523</v>
      </c>
      <c r="J51" s="28">
        <v>44197</v>
      </c>
      <c r="K51" s="28">
        <v>44561</v>
      </c>
      <c r="L51" s="27" t="s">
        <v>524</v>
      </c>
      <c r="M51" s="27" t="s">
        <v>525</v>
      </c>
      <c r="N51" s="27" t="s">
        <v>66</v>
      </c>
      <c r="O51" s="27" t="s">
        <v>526</v>
      </c>
      <c r="P51" s="27" t="s">
        <v>3</v>
      </c>
      <c r="Q51" s="27" t="s">
        <v>69</v>
      </c>
      <c r="R51" s="20">
        <f t="shared" ref="R51:R72" si="6">SUM(S51:V51)</f>
        <v>2070</v>
      </c>
      <c r="S51" s="20">
        <v>70</v>
      </c>
      <c r="T51" s="20">
        <v>400</v>
      </c>
      <c r="U51" s="20">
        <v>800</v>
      </c>
      <c r="V51" s="20">
        <v>800</v>
      </c>
      <c r="W51" s="20">
        <v>53</v>
      </c>
      <c r="X51" s="20" t="s">
        <v>527</v>
      </c>
      <c r="Y51" s="20">
        <v>67</v>
      </c>
      <c r="Z51" s="20" t="s">
        <v>528</v>
      </c>
      <c r="AA51" s="20">
        <v>610</v>
      </c>
      <c r="AB51" s="20" t="s">
        <v>529</v>
      </c>
      <c r="AC51" s="20">
        <v>390</v>
      </c>
      <c r="AD51" s="20" t="s">
        <v>530</v>
      </c>
      <c r="AE51" s="20">
        <f t="shared" si="0"/>
        <v>1120</v>
      </c>
      <c r="AF51" s="21">
        <v>44295</v>
      </c>
      <c r="AG51" s="21">
        <v>44379</v>
      </c>
      <c r="AH51" s="21">
        <v>44483</v>
      </c>
      <c r="AI51" s="21">
        <v>44578</v>
      </c>
      <c r="AJ51" s="22">
        <f t="shared" si="1"/>
        <v>0.54106280193236711</v>
      </c>
      <c r="AK51" s="22">
        <f t="shared" si="2"/>
        <v>0.75714285714285712</v>
      </c>
      <c r="AL51" s="22">
        <f t="shared" si="3"/>
        <v>0.16750000000000001</v>
      </c>
      <c r="AM51" s="22">
        <f t="shared" si="4"/>
        <v>0.76249999999999996</v>
      </c>
      <c r="AN51" s="22">
        <f t="shared" si="5"/>
        <v>0.48749999999999999</v>
      </c>
      <c r="AO51" s="23" t="s">
        <v>72</v>
      </c>
      <c r="AP51" s="23" t="s">
        <v>72</v>
      </c>
      <c r="AQ51" s="23" t="s">
        <v>72</v>
      </c>
      <c r="AR51" s="23" t="s">
        <v>72</v>
      </c>
      <c r="AS51" s="23" t="s">
        <v>531</v>
      </c>
      <c r="AT51" s="23" t="s">
        <v>532</v>
      </c>
      <c r="AU51" s="23" t="s">
        <v>533</v>
      </c>
      <c r="AV51" s="23" t="s">
        <v>534</v>
      </c>
      <c r="AW51" s="23" t="s">
        <v>72</v>
      </c>
      <c r="AX51" s="23" t="s">
        <v>72</v>
      </c>
      <c r="AY51" s="23" t="s">
        <v>318</v>
      </c>
      <c r="AZ51" s="23"/>
      <c r="BA51" s="23" t="s">
        <v>535</v>
      </c>
      <c r="BB51" s="23" t="s">
        <v>536</v>
      </c>
      <c r="BC51" s="23" t="s">
        <v>537</v>
      </c>
      <c r="BD51" s="23"/>
      <c r="BE51" s="27" t="s">
        <v>219</v>
      </c>
    </row>
    <row r="52" spans="1:57" ht="15" customHeight="1" x14ac:dyDescent="0.25">
      <c r="A52" s="17">
        <v>2</v>
      </c>
      <c r="B52" s="27" t="s">
        <v>518</v>
      </c>
      <c r="C52" s="27" t="s">
        <v>519</v>
      </c>
      <c r="D52" s="27" t="s">
        <v>538</v>
      </c>
      <c r="E52" s="27" t="s">
        <v>521</v>
      </c>
      <c r="F52" s="27" t="s">
        <v>522</v>
      </c>
      <c r="G52" s="27" t="s">
        <v>338</v>
      </c>
      <c r="H52" s="27" t="s">
        <v>171</v>
      </c>
      <c r="I52" s="27" t="s">
        <v>539</v>
      </c>
      <c r="J52" s="28">
        <v>44291</v>
      </c>
      <c r="K52" s="28">
        <v>44377</v>
      </c>
      <c r="L52" s="27" t="s">
        <v>540</v>
      </c>
      <c r="M52" s="27" t="s">
        <v>525</v>
      </c>
      <c r="N52" s="27" t="s">
        <v>222</v>
      </c>
      <c r="O52" s="27" t="s">
        <v>541</v>
      </c>
      <c r="P52" s="27" t="s">
        <v>3</v>
      </c>
      <c r="Q52" s="27" t="s">
        <v>69</v>
      </c>
      <c r="R52" s="25">
        <f t="shared" si="6"/>
        <v>1</v>
      </c>
      <c r="S52" s="25">
        <v>0</v>
      </c>
      <c r="T52" s="25">
        <v>1</v>
      </c>
      <c r="U52" s="25">
        <v>0</v>
      </c>
      <c r="V52" s="25">
        <v>0</v>
      </c>
      <c r="W52" s="25">
        <v>0</v>
      </c>
      <c r="X52" s="25" t="s">
        <v>80</v>
      </c>
      <c r="Y52" s="25">
        <v>0.2</v>
      </c>
      <c r="Z52" s="25" t="s">
        <v>542</v>
      </c>
      <c r="AA52" s="25">
        <v>0.8</v>
      </c>
      <c r="AB52" s="25" t="s">
        <v>543</v>
      </c>
      <c r="AC52" s="25">
        <v>0</v>
      </c>
      <c r="AD52" s="25" t="s">
        <v>544</v>
      </c>
      <c r="AE52" s="25">
        <f t="shared" si="0"/>
        <v>1</v>
      </c>
      <c r="AF52" s="21">
        <v>44295</v>
      </c>
      <c r="AG52" s="21">
        <v>44379</v>
      </c>
      <c r="AH52" s="21">
        <v>44483</v>
      </c>
      <c r="AI52" s="21">
        <v>44578</v>
      </c>
      <c r="AJ52" s="22">
        <f t="shared" si="1"/>
        <v>1</v>
      </c>
      <c r="AK52" s="22" t="str">
        <f t="shared" si="2"/>
        <v/>
      </c>
      <c r="AL52" s="22">
        <f t="shared" si="3"/>
        <v>0.2</v>
      </c>
      <c r="AM52" s="22" t="str">
        <f t="shared" si="4"/>
        <v/>
      </c>
      <c r="AN52" s="22" t="str">
        <f t="shared" si="5"/>
        <v/>
      </c>
      <c r="AO52" s="23" t="s">
        <v>101</v>
      </c>
      <c r="AP52" s="23" t="s">
        <v>72</v>
      </c>
      <c r="AQ52" s="23" t="s">
        <v>72</v>
      </c>
      <c r="AR52" s="23" t="s">
        <v>72</v>
      </c>
      <c r="AS52" s="23" t="s">
        <v>545</v>
      </c>
      <c r="AT52" s="23" t="s">
        <v>546</v>
      </c>
      <c r="AU52" s="23" t="s">
        <v>547</v>
      </c>
      <c r="AV52" s="23" t="s">
        <v>548</v>
      </c>
      <c r="AW52" s="23" t="s">
        <v>101</v>
      </c>
      <c r="AX52" s="23" t="s">
        <v>72</v>
      </c>
      <c r="AY52" s="23" t="s">
        <v>72</v>
      </c>
      <c r="AZ52" s="23"/>
      <c r="BA52" s="23" t="s">
        <v>549</v>
      </c>
      <c r="BB52" s="23" t="s">
        <v>550</v>
      </c>
      <c r="BC52" s="23" t="s">
        <v>551</v>
      </c>
      <c r="BD52" s="23"/>
      <c r="BE52" s="27" t="s">
        <v>219</v>
      </c>
    </row>
    <row r="53" spans="1:57" ht="15" customHeight="1" x14ac:dyDescent="0.25">
      <c r="A53" s="17">
        <v>3</v>
      </c>
      <c r="B53" s="27" t="s">
        <v>518</v>
      </c>
      <c r="C53" s="27" t="s">
        <v>519</v>
      </c>
      <c r="D53" s="27" t="s">
        <v>538</v>
      </c>
      <c r="E53" s="27" t="s">
        <v>521</v>
      </c>
      <c r="F53" s="27" t="s">
        <v>522</v>
      </c>
      <c r="G53" s="27" t="s">
        <v>338</v>
      </c>
      <c r="H53" s="27" t="s">
        <v>171</v>
      </c>
      <c r="I53" s="27" t="s">
        <v>552</v>
      </c>
      <c r="J53" s="28">
        <v>44378</v>
      </c>
      <c r="K53" s="28">
        <v>44561</v>
      </c>
      <c r="L53" s="27" t="s">
        <v>553</v>
      </c>
      <c r="M53" s="27" t="s">
        <v>525</v>
      </c>
      <c r="N53" s="27" t="s">
        <v>222</v>
      </c>
      <c r="O53" s="27" t="s">
        <v>541</v>
      </c>
      <c r="P53" s="27" t="s">
        <v>3</v>
      </c>
      <c r="Q53" s="27" t="s">
        <v>69</v>
      </c>
      <c r="R53" s="25">
        <f t="shared" si="6"/>
        <v>1</v>
      </c>
      <c r="S53" s="25">
        <v>0</v>
      </c>
      <c r="T53" s="25">
        <v>0</v>
      </c>
      <c r="U53" s="25">
        <v>0</v>
      </c>
      <c r="V53" s="25">
        <v>1</v>
      </c>
      <c r="W53" s="25">
        <v>0</v>
      </c>
      <c r="X53" s="25" t="s">
        <v>80</v>
      </c>
      <c r="Y53" s="25">
        <v>0</v>
      </c>
      <c r="Z53" s="25" t="s">
        <v>544</v>
      </c>
      <c r="AA53" s="25">
        <v>0</v>
      </c>
      <c r="AB53" s="25" t="s">
        <v>80</v>
      </c>
      <c r="AC53" s="25">
        <v>1</v>
      </c>
      <c r="AD53" s="25" t="s">
        <v>554</v>
      </c>
      <c r="AE53" s="25">
        <f t="shared" si="0"/>
        <v>1</v>
      </c>
      <c r="AF53" s="21">
        <v>44295</v>
      </c>
      <c r="AG53" s="21">
        <v>44379</v>
      </c>
      <c r="AH53" s="21">
        <v>44483</v>
      </c>
      <c r="AI53" s="21">
        <v>44578</v>
      </c>
      <c r="AJ53" s="22">
        <f t="shared" si="1"/>
        <v>1</v>
      </c>
      <c r="AK53" s="22" t="str">
        <f t="shared" si="2"/>
        <v/>
      </c>
      <c r="AL53" s="22" t="str">
        <f t="shared" si="3"/>
        <v/>
      </c>
      <c r="AM53" s="22" t="str">
        <f t="shared" si="4"/>
        <v/>
      </c>
      <c r="AN53" s="22">
        <f t="shared" si="5"/>
        <v>1</v>
      </c>
      <c r="AO53" s="23" t="s">
        <v>101</v>
      </c>
      <c r="AP53" s="23" t="s">
        <v>101</v>
      </c>
      <c r="AQ53" s="23" t="s">
        <v>101</v>
      </c>
      <c r="AR53" s="23" t="s">
        <v>72</v>
      </c>
      <c r="AS53" s="23" t="s">
        <v>555</v>
      </c>
      <c r="AT53" s="23" t="s">
        <v>556</v>
      </c>
      <c r="AU53" s="23" t="s">
        <v>80</v>
      </c>
      <c r="AV53" s="23" t="s">
        <v>557</v>
      </c>
      <c r="AW53" s="23" t="s">
        <v>101</v>
      </c>
      <c r="AX53" s="23" t="s">
        <v>101</v>
      </c>
      <c r="AY53" s="23" t="s">
        <v>101</v>
      </c>
      <c r="AZ53" s="23"/>
      <c r="BA53" s="23" t="s">
        <v>549</v>
      </c>
      <c r="BB53" s="23" t="s">
        <v>549</v>
      </c>
      <c r="BC53" s="23" t="s">
        <v>549</v>
      </c>
      <c r="BD53" s="23"/>
      <c r="BE53" s="27" t="s">
        <v>219</v>
      </c>
    </row>
    <row r="54" spans="1:57" ht="15" customHeight="1" x14ac:dyDescent="0.25">
      <c r="A54" s="17">
        <v>4</v>
      </c>
      <c r="B54" s="27" t="s">
        <v>518</v>
      </c>
      <c r="C54" s="27" t="s">
        <v>519</v>
      </c>
      <c r="D54" s="27" t="s">
        <v>558</v>
      </c>
      <c r="E54" s="27" t="s">
        <v>521</v>
      </c>
      <c r="F54" s="27" t="s">
        <v>522</v>
      </c>
      <c r="G54" s="27" t="s">
        <v>338</v>
      </c>
      <c r="H54" s="27" t="s">
        <v>171</v>
      </c>
      <c r="I54" s="27" t="s">
        <v>559</v>
      </c>
      <c r="J54" s="28">
        <v>44228</v>
      </c>
      <c r="K54" s="28">
        <v>44561</v>
      </c>
      <c r="L54" s="27" t="s">
        <v>524</v>
      </c>
      <c r="M54" s="27" t="s">
        <v>525</v>
      </c>
      <c r="N54" s="27" t="s">
        <v>222</v>
      </c>
      <c r="O54" s="27" t="s">
        <v>526</v>
      </c>
      <c r="P54" s="27" t="s">
        <v>3</v>
      </c>
      <c r="Q54" s="27" t="s">
        <v>69</v>
      </c>
      <c r="R54" s="25">
        <f t="shared" si="6"/>
        <v>4</v>
      </c>
      <c r="S54" s="25">
        <v>1</v>
      </c>
      <c r="T54" s="25">
        <v>1</v>
      </c>
      <c r="U54" s="25">
        <v>1</v>
      </c>
      <c r="V54" s="25">
        <v>1</v>
      </c>
      <c r="W54" s="25">
        <v>1</v>
      </c>
      <c r="X54" s="25" t="s">
        <v>560</v>
      </c>
      <c r="Y54" s="25">
        <v>1</v>
      </c>
      <c r="Z54" s="25" t="s">
        <v>561</v>
      </c>
      <c r="AA54" s="25">
        <v>1</v>
      </c>
      <c r="AB54" s="25" t="s">
        <v>562</v>
      </c>
      <c r="AC54" s="25">
        <v>1</v>
      </c>
      <c r="AD54" s="25" t="s">
        <v>563</v>
      </c>
      <c r="AE54" s="25">
        <f t="shared" si="0"/>
        <v>4</v>
      </c>
      <c r="AF54" s="21">
        <v>44295</v>
      </c>
      <c r="AG54" s="21">
        <v>44379</v>
      </c>
      <c r="AH54" s="21">
        <v>44483</v>
      </c>
      <c r="AI54" s="21">
        <v>44578</v>
      </c>
      <c r="AJ54" s="22">
        <f t="shared" si="1"/>
        <v>1</v>
      </c>
      <c r="AK54" s="22">
        <f t="shared" si="2"/>
        <v>1</v>
      </c>
      <c r="AL54" s="22">
        <f t="shared" si="3"/>
        <v>1</v>
      </c>
      <c r="AM54" s="22">
        <f t="shared" si="4"/>
        <v>1</v>
      </c>
      <c r="AN54" s="22">
        <f t="shared" si="5"/>
        <v>1</v>
      </c>
      <c r="AO54" s="23" t="s">
        <v>72</v>
      </c>
      <c r="AP54" s="23" t="s">
        <v>72</v>
      </c>
      <c r="AQ54" s="23" t="s">
        <v>72</v>
      </c>
      <c r="AR54" s="23" t="s">
        <v>72</v>
      </c>
      <c r="AS54" s="23" t="s">
        <v>564</v>
      </c>
      <c r="AT54" s="23" t="s">
        <v>565</v>
      </c>
      <c r="AU54" s="23" t="s">
        <v>566</v>
      </c>
      <c r="AV54" s="23" t="s">
        <v>567</v>
      </c>
      <c r="AW54" s="23" t="s">
        <v>72</v>
      </c>
      <c r="AX54" s="23" t="s">
        <v>72</v>
      </c>
      <c r="AY54" s="23" t="s">
        <v>72</v>
      </c>
      <c r="AZ54" s="23"/>
      <c r="BA54" s="23" t="s">
        <v>560</v>
      </c>
      <c r="BB54" s="23" t="s">
        <v>568</v>
      </c>
      <c r="BC54" s="23" t="s">
        <v>560</v>
      </c>
      <c r="BD54" s="23"/>
      <c r="BE54" s="27" t="s">
        <v>219</v>
      </c>
    </row>
    <row r="55" spans="1:57" ht="15" customHeight="1" x14ac:dyDescent="0.25">
      <c r="A55" s="17">
        <v>5</v>
      </c>
      <c r="B55" s="27" t="s">
        <v>518</v>
      </c>
      <c r="C55" s="27" t="s">
        <v>569</v>
      </c>
      <c r="D55" s="27" t="s">
        <v>570</v>
      </c>
      <c r="E55" s="27" t="s">
        <v>571</v>
      </c>
      <c r="F55" s="27" t="s">
        <v>572</v>
      </c>
      <c r="G55" s="27" t="s">
        <v>338</v>
      </c>
      <c r="H55" s="27" t="s">
        <v>171</v>
      </c>
      <c r="I55" s="27" t="s">
        <v>573</v>
      </c>
      <c r="J55" s="28">
        <v>44317</v>
      </c>
      <c r="K55" s="28">
        <v>44530</v>
      </c>
      <c r="L55" s="27" t="s">
        <v>574</v>
      </c>
      <c r="M55" s="27" t="s">
        <v>525</v>
      </c>
      <c r="N55" s="27" t="s">
        <v>66</v>
      </c>
      <c r="O55" s="27" t="s">
        <v>526</v>
      </c>
      <c r="P55" s="27" t="s">
        <v>3</v>
      </c>
      <c r="Q55" s="27" t="s">
        <v>69</v>
      </c>
      <c r="R55" s="20">
        <f t="shared" si="6"/>
        <v>4921</v>
      </c>
      <c r="S55" s="20">
        <v>0</v>
      </c>
      <c r="T55" s="20">
        <v>0</v>
      </c>
      <c r="U55" s="20">
        <v>0</v>
      </c>
      <c r="V55" s="20">
        <v>4921</v>
      </c>
      <c r="W55" s="20">
        <v>0</v>
      </c>
      <c r="X55" s="20" t="s">
        <v>575</v>
      </c>
      <c r="Y55" s="20">
        <v>0</v>
      </c>
      <c r="Z55" s="20" t="s">
        <v>544</v>
      </c>
      <c r="AA55" s="20">
        <v>0</v>
      </c>
      <c r="AB55" s="20" t="s">
        <v>576</v>
      </c>
      <c r="AC55" s="20">
        <v>4921</v>
      </c>
      <c r="AD55" s="20" t="s">
        <v>577</v>
      </c>
      <c r="AE55" s="20">
        <f t="shared" si="0"/>
        <v>4921</v>
      </c>
      <c r="AF55" s="21">
        <v>44295</v>
      </c>
      <c r="AG55" s="21">
        <v>44379</v>
      </c>
      <c r="AH55" s="21">
        <v>44483</v>
      </c>
      <c r="AI55" s="21">
        <v>44578</v>
      </c>
      <c r="AJ55" s="22">
        <f t="shared" si="1"/>
        <v>1</v>
      </c>
      <c r="AK55" s="22" t="str">
        <f t="shared" si="2"/>
        <v/>
      </c>
      <c r="AL55" s="22" t="str">
        <f t="shared" si="3"/>
        <v/>
      </c>
      <c r="AM55" s="22" t="str">
        <f t="shared" si="4"/>
        <v/>
      </c>
      <c r="AN55" s="22">
        <f t="shared" si="5"/>
        <v>1</v>
      </c>
      <c r="AO55" s="23" t="s">
        <v>101</v>
      </c>
      <c r="AP55" s="23" t="s">
        <v>101</v>
      </c>
      <c r="AQ55" s="23" t="s">
        <v>101</v>
      </c>
      <c r="AR55" s="23" t="s">
        <v>72</v>
      </c>
      <c r="AS55" s="23" t="s">
        <v>578</v>
      </c>
      <c r="AT55" s="23" t="s">
        <v>579</v>
      </c>
      <c r="AU55" s="23" t="s">
        <v>580</v>
      </c>
      <c r="AV55" s="23" t="s">
        <v>581</v>
      </c>
      <c r="AW55" s="23" t="s">
        <v>101</v>
      </c>
      <c r="AX55" s="23" t="s">
        <v>101</v>
      </c>
      <c r="AY55" s="23" t="s">
        <v>101</v>
      </c>
      <c r="AZ55" s="23"/>
      <c r="BA55" s="23" t="s">
        <v>549</v>
      </c>
      <c r="BB55" s="23" t="s">
        <v>549</v>
      </c>
      <c r="BC55" s="23" t="s">
        <v>549</v>
      </c>
      <c r="BD55" s="23"/>
      <c r="BE55" s="27" t="s">
        <v>219</v>
      </c>
    </row>
    <row r="56" spans="1:57" ht="15" customHeight="1" x14ac:dyDescent="0.25">
      <c r="A56" s="17">
        <v>6</v>
      </c>
      <c r="B56" s="27" t="s">
        <v>518</v>
      </c>
      <c r="C56" s="27" t="s">
        <v>569</v>
      </c>
      <c r="D56" s="27" t="s">
        <v>558</v>
      </c>
      <c r="E56" s="27" t="s">
        <v>571</v>
      </c>
      <c r="F56" s="27" t="s">
        <v>582</v>
      </c>
      <c r="G56" s="27" t="s">
        <v>338</v>
      </c>
      <c r="H56" s="27" t="s">
        <v>171</v>
      </c>
      <c r="I56" s="27" t="s">
        <v>583</v>
      </c>
      <c r="J56" s="28">
        <v>44228</v>
      </c>
      <c r="K56" s="28">
        <v>44561</v>
      </c>
      <c r="L56" s="27" t="s">
        <v>524</v>
      </c>
      <c r="M56" s="27" t="s">
        <v>525</v>
      </c>
      <c r="N56" s="27" t="s">
        <v>222</v>
      </c>
      <c r="O56" s="27" t="s">
        <v>584</v>
      </c>
      <c r="P56" s="27" t="s">
        <v>3</v>
      </c>
      <c r="Q56" s="27" t="s">
        <v>69</v>
      </c>
      <c r="R56" s="25">
        <f t="shared" si="6"/>
        <v>4</v>
      </c>
      <c r="S56" s="25">
        <v>1</v>
      </c>
      <c r="T56" s="25">
        <v>1</v>
      </c>
      <c r="U56" s="25">
        <v>1</v>
      </c>
      <c r="V56" s="25">
        <v>1</v>
      </c>
      <c r="W56" s="25">
        <v>1</v>
      </c>
      <c r="X56" s="25" t="s">
        <v>585</v>
      </c>
      <c r="Y56" s="25">
        <v>1</v>
      </c>
      <c r="Z56" s="25" t="s">
        <v>586</v>
      </c>
      <c r="AA56" s="25">
        <v>1</v>
      </c>
      <c r="AB56" s="25" t="s">
        <v>587</v>
      </c>
      <c r="AC56" s="25">
        <v>1</v>
      </c>
      <c r="AD56" s="25" t="s">
        <v>588</v>
      </c>
      <c r="AE56" s="25">
        <f t="shared" si="0"/>
        <v>4</v>
      </c>
      <c r="AF56" s="21">
        <v>44295</v>
      </c>
      <c r="AG56" s="21">
        <v>44379</v>
      </c>
      <c r="AH56" s="21">
        <v>44483</v>
      </c>
      <c r="AI56" s="21">
        <v>44578</v>
      </c>
      <c r="AJ56" s="22">
        <f t="shared" si="1"/>
        <v>1</v>
      </c>
      <c r="AK56" s="22">
        <f t="shared" si="2"/>
        <v>1</v>
      </c>
      <c r="AL56" s="22">
        <f t="shared" si="3"/>
        <v>1</v>
      </c>
      <c r="AM56" s="22">
        <f t="shared" si="4"/>
        <v>1</v>
      </c>
      <c r="AN56" s="22">
        <f t="shared" si="5"/>
        <v>1</v>
      </c>
      <c r="AO56" s="23" t="s">
        <v>72</v>
      </c>
      <c r="AP56" s="23" t="s">
        <v>318</v>
      </c>
      <c r="AQ56" s="23" t="s">
        <v>72</v>
      </c>
      <c r="AR56" s="23" t="s">
        <v>72</v>
      </c>
      <c r="AS56" s="23" t="s">
        <v>589</v>
      </c>
      <c r="AT56" s="23" t="s">
        <v>590</v>
      </c>
      <c r="AU56" s="23" t="s">
        <v>591</v>
      </c>
      <c r="AV56" s="23" t="s">
        <v>592</v>
      </c>
      <c r="AW56" s="23" t="s">
        <v>72</v>
      </c>
      <c r="AX56" s="23" t="s">
        <v>72</v>
      </c>
      <c r="AY56" s="23" t="s">
        <v>72</v>
      </c>
      <c r="AZ56" s="23"/>
      <c r="BA56" s="23" t="s">
        <v>585</v>
      </c>
      <c r="BB56" s="23" t="s">
        <v>593</v>
      </c>
      <c r="BC56" s="23" t="s">
        <v>594</v>
      </c>
      <c r="BD56" s="23"/>
      <c r="BE56" s="27" t="s">
        <v>219</v>
      </c>
    </row>
    <row r="57" spans="1:57" ht="15" customHeight="1" x14ac:dyDescent="0.25">
      <c r="A57" s="17">
        <v>7</v>
      </c>
      <c r="B57" s="27" t="s">
        <v>518</v>
      </c>
      <c r="C57" s="27" t="s">
        <v>569</v>
      </c>
      <c r="D57" s="27" t="s">
        <v>595</v>
      </c>
      <c r="E57" s="27" t="s">
        <v>571</v>
      </c>
      <c r="F57" s="27" t="s">
        <v>596</v>
      </c>
      <c r="G57" s="27" t="s">
        <v>338</v>
      </c>
      <c r="H57" s="27" t="s">
        <v>171</v>
      </c>
      <c r="I57" s="27" t="s">
        <v>597</v>
      </c>
      <c r="J57" s="28">
        <v>44228</v>
      </c>
      <c r="K57" s="28">
        <v>44561</v>
      </c>
      <c r="L57" s="27" t="s">
        <v>598</v>
      </c>
      <c r="M57" s="27" t="s">
        <v>599</v>
      </c>
      <c r="N57" s="27" t="s">
        <v>222</v>
      </c>
      <c r="O57" s="27" t="s">
        <v>600</v>
      </c>
      <c r="P57" s="27" t="s">
        <v>68</v>
      </c>
      <c r="Q57" s="27" t="s">
        <v>69</v>
      </c>
      <c r="R57" s="25">
        <f t="shared" si="6"/>
        <v>4</v>
      </c>
      <c r="S57" s="25">
        <v>1</v>
      </c>
      <c r="T57" s="25">
        <v>1</v>
      </c>
      <c r="U57" s="25">
        <v>1</v>
      </c>
      <c r="V57" s="25">
        <v>1</v>
      </c>
      <c r="W57" s="25">
        <v>0.95</v>
      </c>
      <c r="X57" s="25" t="s">
        <v>601</v>
      </c>
      <c r="Y57" s="25">
        <v>0.98</v>
      </c>
      <c r="Z57" s="25" t="s">
        <v>602</v>
      </c>
      <c r="AA57" s="25">
        <v>1</v>
      </c>
      <c r="AB57" s="25" t="s">
        <v>603</v>
      </c>
      <c r="AC57" s="25">
        <v>1</v>
      </c>
      <c r="AD57" s="25" t="s">
        <v>604</v>
      </c>
      <c r="AE57" s="25">
        <f t="shared" si="0"/>
        <v>3.9299999999999997</v>
      </c>
      <c r="AF57" s="21">
        <v>44295</v>
      </c>
      <c r="AG57" s="21">
        <v>44379</v>
      </c>
      <c r="AH57" s="21">
        <v>44483</v>
      </c>
      <c r="AI57" s="21">
        <v>44578</v>
      </c>
      <c r="AJ57" s="22">
        <f t="shared" si="1"/>
        <v>0.98249999999999993</v>
      </c>
      <c r="AK57" s="22">
        <f t="shared" si="2"/>
        <v>0.95</v>
      </c>
      <c r="AL57" s="22">
        <f t="shared" si="3"/>
        <v>0.98</v>
      </c>
      <c r="AM57" s="22">
        <f t="shared" si="4"/>
        <v>1</v>
      </c>
      <c r="AN57" s="22">
        <f t="shared" si="5"/>
        <v>1</v>
      </c>
      <c r="AO57" s="23" t="s">
        <v>72</v>
      </c>
      <c r="AP57" s="23" t="s">
        <v>72</v>
      </c>
      <c r="AQ57" s="23" t="s">
        <v>72</v>
      </c>
      <c r="AR57" s="23" t="s">
        <v>72</v>
      </c>
      <c r="AS57" s="23" t="s">
        <v>605</v>
      </c>
      <c r="AT57" s="23" t="s">
        <v>606</v>
      </c>
      <c r="AU57" s="23" t="s">
        <v>607</v>
      </c>
      <c r="AV57" s="23" t="s">
        <v>608</v>
      </c>
      <c r="AW57" s="23" t="s">
        <v>72</v>
      </c>
      <c r="AX57" s="23" t="s">
        <v>72</v>
      </c>
      <c r="AY57" s="23" t="s">
        <v>72</v>
      </c>
      <c r="AZ57" s="23"/>
      <c r="BA57" s="23" t="s">
        <v>609</v>
      </c>
      <c r="BB57" s="23" t="s">
        <v>610</v>
      </c>
      <c r="BC57" s="23" t="s">
        <v>611</v>
      </c>
      <c r="BD57" s="23"/>
      <c r="BE57" s="27" t="s">
        <v>219</v>
      </c>
    </row>
    <row r="58" spans="1:57" ht="15" customHeight="1" x14ac:dyDescent="0.25">
      <c r="A58" s="17">
        <v>8</v>
      </c>
      <c r="B58" s="27" t="s">
        <v>518</v>
      </c>
      <c r="C58" s="27" t="s">
        <v>569</v>
      </c>
      <c r="D58" s="27" t="s">
        <v>595</v>
      </c>
      <c r="E58" s="27" t="s">
        <v>571</v>
      </c>
      <c r="F58" s="27" t="s">
        <v>596</v>
      </c>
      <c r="G58" s="27" t="s">
        <v>338</v>
      </c>
      <c r="H58" s="27" t="s">
        <v>171</v>
      </c>
      <c r="I58" s="27" t="s">
        <v>612</v>
      </c>
      <c r="J58" s="28">
        <v>44228</v>
      </c>
      <c r="K58" s="28">
        <v>44561</v>
      </c>
      <c r="L58" s="27" t="s">
        <v>598</v>
      </c>
      <c r="M58" s="27" t="s">
        <v>599</v>
      </c>
      <c r="N58" s="27" t="s">
        <v>222</v>
      </c>
      <c r="O58" s="27" t="s">
        <v>600</v>
      </c>
      <c r="P58" s="27" t="s">
        <v>68</v>
      </c>
      <c r="Q58" s="27" t="s">
        <v>69</v>
      </c>
      <c r="R58" s="25">
        <f t="shared" si="6"/>
        <v>3.4</v>
      </c>
      <c r="S58" s="25">
        <v>0.85</v>
      </c>
      <c r="T58" s="25">
        <v>0.85</v>
      </c>
      <c r="U58" s="25">
        <v>0.85</v>
      </c>
      <c r="V58" s="25">
        <v>0.85</v>
      </c>
      <c r="W58" s="25">
        <v>0.51</v>
      </c>
      <c r="X58" s="25" t="s">
        <v>613</v>
      </c>
      <c r="Y58" s="25">
        <v>0.92</v>
      </c>
      <c r="Z58" s="25" t="s">
        <v>614</v>
      </c>
      <c r="AA58" s="25">
        <v>0.81</v>
      </c>
      <c r="AB58" s="25" t="s">
        <v>615</v>
      </c>
      <c r="AC58" s="25">
        <v>0.87</v>
      </c>
      <c r="AD58" s="25" t="s">
        <v>616</v>
      </c>
      <c r="AE58" s="25">
        <f t="shared" si="0"/>
        <v>3.1100000000000003</v>
      </c>
      <c r="AF58" s="21">
        <v>44295</v>
      </c>
      <c r="AG58" s="21">
        <v>44379</v>
      </c>
      <c r="AH58" s="21">
        <v>44483</v>
      </c>
      <c r="AI58" s="21">
        <v>44578</v>
      </c>
      <c r="AJ58" s="22">
        <f t="shared" si="1"/>
        <v>0.91470588235294126</v>
      </c>
      <c r="AK58" s="22">
        <f t="shared" si="2"/>
        <v>0.6</v>
      </c>
      <c r="AL58" s="22">
        <f t="shared" si="3"/>
        <v>1</v>
      </c>
      <c r="AM58" s="22">
        <f t="shared" si="4"/>
        <v>0.95294117647058829</v>
      </c>
      <c r="AN58" s="22">
        <f t="shared" si="5"/>
        <v>1</v>
      </c>
      <c r="AO58" s="23" t="s">
        <v>72</v>
      </c>
      <c r="AP58" s="23" t="s">
        <v>72</v>
      </c>
      <c r="AQ58" s="23" t="s">
        <v>72</v>
      </c>
      <c r="AR58" s="23" t="s">
        <v>72</v>
      </c>
      <c r="AS58" s="23" t="s">
        <v>617</v>
      </c>
      <c r="AT58" s="23" t="s">
        <v>618</v>
      </c>
      <c r="AU58" s="23" t="s">
        <v>619</v>
      </c>
      <c r="AV58" s="23" t="s">
        <v>620</v>
      </c>
      <c r="AW58" s="23" t="s">
        <v>318</v>
      </c>
      <c r="AX58" s="23" t="s">
        <v>72</v>
      </c>
      <c r="AY58" s="23" t="s">
        <v>72</v>
      </c>
      <c r="AZ58" s="23"/>
      <c r="BA58" s="23" t="s">
        <v>621</v>
      </c>
      <c r="BB58" s="23" t="s">
        <v>622</v>
      </c>
      <c r="BC58" s="23" t="s">
        <v>623</v>
      </c>
      <c r="BD58" s="23"/>
      <c r="BE58" s="27" t="s">
        <v>219</v>
      </c>
    </row>
    <row r="59" spans="1:57" ht="15" customHeight="1" x14ac:dyDescent="0.25">
      <c r="A59" s="17">
        <v>9</v>
      </c>
      <c r="B59" s="27" t="s">
        <v>518</v>
      </c>
      <c r="C59" s="27" t="s">
        <v>569</v>
      </c>
      <c r="D59" s="27" t="s">
        <v>595</v>
      </c>
      <c r="E59" s="27" t="s">
        <v>571</v>
      </c>
      <c r="F59" s="27" t="s">
        <v>596</v>
      </c>
      <c r="G59" s="27" t="s">
        <v>338</v>
      </c>
      <c r="H59" s="27" t="s">
        <v>171</v>
      </c>
      <c r="I59" s="27" t="s">
        <v>624</v>
      </c>
      <c r="J59" s="28">
        <v>44228</v>
      </c>
      <c r="K59" s="28">
        <v>44561</v>
      </c>
      <c r="L59" s="27" t="s">
        <v>598</v>
      </c>
      <c r="M59" s="27" t="s">
        <v>599</v>
      </c>
      <c r="N59" s="27" t="s">
        <v>66</v>
      </c>
      <c r="O59" s="27" t="s">
        <v>625</v>
      </c>
      <c r="P59" s="27" t="s">
        <v>68</v>
      </c>
      <c r="Q59" s="27" t="s">
        <v>69</v>
      </c>
      <c r="R59" s="29">
        <f t="shared" si="6"/>
        <v>12</v>
      </c>
      <c r="S59" s="29">
        <v>3</v>
      </c>
      <c r="T59" s="29">
        <v>3</v>
      </c>
      <c r="U59" s="29">
        <v>3</v>
      </c>
      <c r="V59" s="29">
        <v>3</v>
      </c>
      <c r="W59" s="29">
        <v>3</v>
      </c>
      <c r="X59" s="29" t="s">
        <v>626</v>
      </c>
      <c r="Y59" s="29">
        <v>3</v>
      </c>
      <c r="Z59" s="29" t="s">
        <v>627</v>
      </c>
      <c r="AA59" s="29">
        <v>3</v>
      </c>
      <c r="AB59" s="29" t="s">
        <v>628</v>
      </c>
      <c r="AC59" s="29">
        <v>3</v>
      </c>
      <c r="AD59" s="29" t="s">
        <v>629</v>
      </c>
      <c r="AE59" s="29">
        <f t="shared" si="0"/>
        <v>12</v>
      </c>
      <c r="AF59" s="21">
        <v>44295</v>
      </c>
      <c r="AG59" s="21">
        <v>44379</v>
      </c>
      <c r="AH59" s="21">
        <v>44483</v>
      </c>
      <c r="AI59" s="21">
        <v>44578</v>
      </c>
      <c r="AJ59" s="22">
        <f t="shared" si="1"/>
        <v>1</v>
      </c>
      <c r="AK59" s="22">
        <f t="shared" si="2"/>
        <v>1</v>
      </c>
      <c r="AL59" s="22">
        <f t="shared" si="3"/>
        <v>1</v>
      </c>
      <c r="AM59" s="22">
        <f t="shared" si="4"/>
        <v>1</v>
      </c>
      <c r="AN59" s="22">
        <f t="shared" si="5"/>
        <v>1</v>
      </c>
      <c r="AO59" s="23" t="s">
        <v>72</v>
      </c>
      <c r="AP59" s="23" t="s">
        <v>72</v>
      </c>
      <c r="AQ59" s="23" t="s">
        <v>72</v>
      </c>
      <c r="AR59" s="23" t="s">
        <v>72</v>
      </c>
      <c r="AS59" s="23" t="s">
        <v>630</v>
      </c>
      <c r="AT59" s="23" t="s">
        <v>631</v>
      </c>
      <c r="AU59" s="23" t="s">
        <v>632</v>
      </c>
      <c r="AV59" s="23" t="s">
        <v>633</v>
      </c>
      <c r="AW59" s="23" t="s">
        <v>72</v>
      </c>
      <c r="AX59" s="23" t="s">
        <v>72</v>
      </c>
      <c r="AY59" s="23" t="s">
        <v>72</v>
      </c>
      <c r="AZ59" s="23"/>
      <c r="BA59" s="23" t="s">
        <v>634</v>
      </c>
      <c r="BB59" s="23" t="s">
        <v>635</v>
      </c>
      <c r="BC59" s="23" t="s">
        <v>636</v>
      </c>
      <c r="BD59" s="23"/>
      <c r="BE59" s="27" t="s">
        <v>219</v>
      </c>
    </row>
    <row r="60" spans="1:57" ht="15" customHeight="1" x14ac:dyDescent="0.25">
      <c r="A60" s="17">
        <v>10</v>
      </c>
      <c r="B60" s="27" t="s">
        <v>518</v>
      </c>
      <c r="C60" s="27" t="s">
        <v>569</v>
      </c>
      <c r="D60" s="27" t="s">
        <v>637</v>
      </c>
      <c r="E60" s="27" t="s">
        <v>571</v>
      </c>
      <c r="F60" s="27" t="s">
        <v>572</v>
      </c>
      <c r="G60" s="27" t="s">
        <v>338</v>
      </c>
      <c r="H60" s="27" t="s">
        <v>171</v>
      </c>
      <c r="I60" s="27" t="s">
        <v>638</v>
      </c>
      <c r="J60" s="28">
        <v>44256</v>
      </c>
      <c r="K60" s="28">
        <v>44561</v>
      </c>
      <c r="L60" s="27" t="s">
        <v>639</v>
      </c>
      <c r="M60" s="27" t="s">
        <v>599</v>
      </c>
      <c r="N60" s="27" t="s">
        <v>222</v>
      </c>
      <c r="O60" s="27" t="s">
        <v>640</v>
      </c>
      <c r="P60" s="27" t="s">
        <v>68</v>
      </c>
      <c r="Q60" s="27" t="s">
        <v>69</v>
      </c>
      <c r="R60" s="30">
        <f t="shared" si="6"/>
        <v>1</v>
      </c>
      <c r="S60" s="30">
        <v>0.1</v>
      </c>
      <c r="T60" s="30">
        <v>0.3</v>
      </c>
      <c r="U60" s="30">
        <v>0.3</v>
      </c>
      <c r="V60" s="30">
        <v>0.3</v>
      </c>
      <c r="W60" s="30">
        <v>0.1</v>
      </c>
      <c r="X60" s="30" t="s">
        <v>641</v>
      </c>
      <c r="Y60" s="30">
        <v>0.3</v>
      </c>
      <c r="Z60" s="30" t="s">
        <v>642</v>
      </c>
      <c r="AA60" s="30">
        <v>0.09</v>
      </c>
      <c r="AB60" s="30" t="s">
        <v>643</v>
      </c>
      <c r="AC60" s="30">
        <v>0.11</v>
      </c>
      <c r="AD60" s="30" t="s">
        <v>644</v>
      </c>
      <c r="AE60" s="30">
        <f t="shared" si="0"/>
        <v>0.6</v>
      </c>
      <c r="AF60" s="21">
        <v>44295</v>
      </c>
      <c r="AG60" s="21">
        <v>44379</v>
      </c>
      <c r="AH60" s="21">
        <v>44483</v>
      </c>
      <c r="AI60" s="21">
        <v>44578</v>
      </c>
      <c r="AJ60" s="22">
        <f t="shared" si="1"/>
        <v>0.6</v>
      </c>
      <c r="AK60" s="22">
        <f t="shared" si="2"/>
        <v>1</v>
      </c>
      <c r="AL60" s="22">
        <f t="shared" si="3"/>
        <v>1</v>
      </c>
      <c r="AM60" s="22">
        <f t="shared" si="4"/>
        <v>0.3</v>
      </c>
      <c r="AN60" s="22">
        <f t="shared" si="5"/>
        <v>0.3666666666666667</v>
      </c>
      <c r="AO60" s="23" t="s">
        <v>72</v>
      </c>
      <c r="AP60" s="23" t="s">
        <v>72</v>
      </c>
      <c r="AQ60" s="23" t="s">
        <v>72</v>
      </c>
      <c r="AR60" s="23" t="s">
        <v>72</v>
      </c>
      <c r="AS60" s="23" t="s">
        <v>645</v>
      </c>
      <c r="AT60" s="23" t="s">
        <v>646</v>
      </c>
      <c r="AU60" s="23" t="s">
        <v>647</v>
      </c>
      <c r="AV60" s="23" t="s">
        <v>648</v>
      </c>
      <c r="AW60" s="23" t="s">
        <v>318</v>
      </c>
      <c r="AX60" s="23" t="s">
        <v>318</v>
      </c>
      <c r="AY60" s="23" t="s">
        <v>318</v>
      </c>
      <c r="AZ60" s="23"/>
      <c r="BA60" s="23" t="s">
        <v>649</v>
      </c>
      <c r="BB60" s="23" t="s">
        <v>650</v>
      </c>
      <c r="BC60" s="23" t="s">
        <v>650</v>
      </c>
      <c r="BD60" s="23"/>
      <c r="BE60" s="27" t="s">
        <v>219</v>
      </c>
    </row>
    <row r="61" spans="1:57" ht="15" customHeight="1" x14ac:dyDescent="0.25">
      <c r="A61" s="17">
        <v>11</v>
      </c>
      <c r="B61" s="27" t="s">
        <v>518</v>
      </c>
      <c r="C61" s="27" t="s">
        <v>569</v>
      </c>
      <c r="D61" s="27" t="s">
        <v>651</v>
      </c>
      <c r="E61" s="27" t="s">
        <v>571</v>
      </c>
      <c r="F61" s="27" t="s">
        <v>572</v>
      </c>
      <c r="G61" s="27" t="s">
        <v>338</v>
      </c>
      <c r="H61" s="27" t="s">
        <v>171</v>
      </c>
      <c r="I61" s="27" t="s">
        <v>652</v>
      </c>
      <c r="J61" s="28">
        <v>44197</v>
      </c>
      <c r="K61" s="28">
        <v>44561</v>
      </c>
      <c r="L61" s="27" t="s">
        <v>653</v>
      </c>
      <c r="M61" s="27" t="s">
        <v>599</v>
      </c>
      <c r="N61" s="27" t="s">
        <v>66</v>
      </c>
      <c r="O61" s="27" t="s">
        <v>654</v>
      </c>
      <c r="P61" s="27" t="s">
        <v>68</v>
      </c>
      <c r="Q61" s="27" t="s">
        <v>69</v>
      </c>
      <c r="R61" s="20">
        <f t="shared" si="6"/>
        <v>448209</v>
      </c>
      <c r="S61" s="20">
        <v>90000</v>
      </c>
      <c r="T61" s="20">
        <v>119403</v>
      </c>
      <c r="U61" s="20">
        <v>119403</v>
      </c>
      <c r="V61" s="20">
        <v>119403</v>
      </c>
      <c r="W61" s="20">
        <v>77533</v>
      </c>
      <c r="X61" s="20" t="s">
        <v>655</v>
      </c>
      <c r="Y61" s="20">
        <v>108918</v>
      </c>
      <c r="Z61" s="20" t="s">
        <v>656</v>
      </c>
      <c r="AA61" s="20">
        <v>100019</v>
      </c>
      <c r="AB61" s="20" t="s">
        <v>657</v>
      </c>
      <c r="AC61" s="20">
        <v>134853</v>
      </c>
      <c r="AD61" s="20" t="s">
        <v>658</v>
      </c>
      <c r="AE61" s="20">
        <f t="shared" si="0"/>
        <v>421323</v>
      </c>
      <c r="AF61" s="21">
        <v>44295</v>
      </c>
      <c r="AG61" s="21">
        <v>44379</v>
      </c>
      <c r="AH61" s="21">
        <v>44483</v>
      </c>
      <c r="AI61" s="21">
        <v>44578</v>
      </c>
      <c r="AJ61" s="22">
        <f t="shared" si="1"/>
        <v>0.94001459140713373</v>
      </c>
      <c r="AK61" s="22">
        <f t="shared" si="2"/>
        <v>0.86147777777777779</v>
      </c>
      <c r="AL61" s="22">
        <f t="shared" si="3"/>
        <v>0.91218813597648296</v>
      </c>
      <c r="AM61" s="22">
        <f t="shared" si="4"/>
        <v>0.83765902029262251</v>
      </c>
      <c r="AN61" s="22">
        <f t="shared" si="5"/>
        <v>1</v>
      </c>
      <c r="AO61" s="23" t="s">
        <v>72</v>
      </c>
      <c r="AP61" s="23" t="s">
        <v>72</v>
      </c>
      <c r="AQ61" s="23" t="s">
        <v>72</v>
      </c>
      <c r="AR61" s="23" t="s">
        <v>72</v>
      </c>
      <c r="AS61" s="23" t="s">
        <v>659</v>
      </c>
      <c r="AT61" s="23" t="s">
        <v>660</v>
      </c>
      <c r="AU61" s="23" t="s">
        <v>661</v>
      </c>
      <c r="AV61" s="23" t="s">
        <v>662</v>
      </c>
      <c r="AW61" s="23" t="s">
        <v>72</v>
      </c>
      <c r="AX61" s="23" t="s">
        <v>72</v>
      </c>
      <c r="AY61" s="23" t="s">
        <v>318</v>
      </c>
      <c r="AZ61" s="23"/>
      <c r="BA61" s="23" t="s">
        <v>663</v>
      </c>
      <c r="BB61" s="23" t="s">
        <v>664</v>
      </c>
      <c r="BC61" s="23" t="s">
        <v>665</v>
      </c>
      <c r="BD61" s="23"/>
      <c r="BE61" s="27" t="s">
        <v>219</v>
      </c>
    </row>
    <row r="62" spans="1:57" ht="15" customHeight="1" x14ac:dyDescent="0.25">
      <c r="A62" s="17">
        <v>12</v>
      </c>
      <c r="B62" s="27" t="s">
        <v>518</v>
      </c>
      <c r="C62" s="27" t="s">
        <v>569</v>
      </c>
      <c r="D62" s="27" t="s">
        <v>666</v>
      </c>
      <c r="E62" s="27" t="s">
        <v>571</v>
      </c>
      <c r="F62" s="27" t="s">
        <v>572</v>
      </c>
      <c r="G62" s="27" t="s">
        <v>338</v>
      </c>
      <c r="H62" s="27" t="s">
        <v>171</v>
      </c>
      <c r="I62" s="27" t="s">
        <v>667</v>
      </c>
      <c r="J62" s="28">
        <v>44197</v>
      </c>
      <c r="K62" s="28">
        <v>44561</v>
      </c>
      <c r="L62" s="27" t="s">
        <v>668</v>
      </c>
      <c r="M62" s="27" t="s">
        <v>669</v>
      </c>
      <c r="N62" s="27" t="s">
        <v>66</v>
      </c>
      <c r="O62" s="27" t="s">
        <v>670</v>
      </c>
      <c r="P62" s="27" t="s">
        <v>68</v>
      </c>
      <c r="Q62" s="27" t="s">
        <v>69</v>
      </c>
      <c r="R62" s="29">
        <f t="shared" si="6"/>
        <v>12</v>
      </c>
      <c r="S62" s="29">
        <v>3</v>
      </c>
      <c r="T62" s="29">
        <v>3</v>
      </c>
      <c r="U62" s="29">
        <v>3</v>
      </c>
      <c r="V62" s="29">
        <v>3</v>
      </c>
      <c r="W62" s="29">
        <v>2</v>
      </c>
      <c r="X62" s="29" t="s">
        <v>671</v>
      </c>
      <c r="Y62" s="29">
        <v>3</v>
      </c>
      <c r="Z62" s="29" t="s">
        <v>672</v>
      </c>
      <c r="AA62" s="29">
        <v>3</v>
      </c>
      <c r="AB62" s="29" t="s">
        <v>673</v>
      </c>
      <c r="AC62" s="29">
        <v>2</v>
      </c>
      <c r="AD62" s="29" t="s">
        <v>674</v>
      </c>
      <c r="AE62" s="29">
        <f t="shared" si="0"/>
        <v>10</v>
      </c>
      <c r="AF62" s="21">
        <v>44295</v>
      </c>
      <c r="AG62" s="21">
        <v>44379</v>
      </c>
      <c r="AH62" s="21">
        <v>44483</v>
      </c>
      <c r="AI62" s="21">
        <v>44578</v>
      </c>
      <c r="AJ62" s="22">
        <f t="shared" si="1"/>
        <v>0.83333333333333337</v>
      </c>
      <c r="AK62" s="22">
        <f t="shared" si="2"/>
        <v>0.66666666666666663</v>
      </c>
      <c r="AL62" s="22">
        <f t="shared" si="3"/>
        <v>1</v>
      </c>
      <c r="AM62" s="22">
        <f t="shared" si="4"/>
        <v>1</v>
      </c>
      <c r="AN62" s="22">
        <f t="shared" si="5"/>
        <v>0.66666666666666663</v>
      </c>
      <c r="AO62" s="23" t="s">
        <v>72</v>
      </c>
      <c r="AP62" s="23" t="s">
        <v>72</v>
      </c>
      <c r="AQ62" s="23" t="s">
        <v>72</v>
      </c>
      <c r="AR62" s="23" t="s">
        <v>72</v>
      </c>
      <c r="AS62" s="23" t="s">
        <v>675</v>
      </c>
      <c r="AT62" s="23" t="s">
        <v>676</v>
      </c>
      <c r="AU62" s="23" t="s">
        <v>677</v>
      </c>
      <c r="AV62" s="23" t="s">
        <v>678</v>
      </c>
      <c r="AW62" s="23" t="s">
        <v>72</v>
      </c>
      <c r="AX62" s="23" t="s">
        <v>72</v>
      </c>
      <c r="AY62" s="23" t="s">
        <v>72</v>
      </c>
      <c r="AZ62" s="23"/>
      <c r="BA62" s="23" t="s">
        <v>679</v>
      </c>
      <c r="BB62" s="23" t="s">
        <v>680</v>
      </c>
      <c r="BC62" s="23" t="s">
        <v>681</v>
      </c>
      <c r="BD62" s="23"/>
      <c r="BE62" s="27" t="s">
        <v>219</v>
      </c>
    </row>
    <row r="63" spans="1:57" ht="15" customHeight="1" x14ac:dyDescent="0.25">
      <c r="A63" s="17">
        <v>13</v>
      </c>
      <c r="B63" s="27" t="s">
        <v>518</v>
      </c>
      <c r="C63" s="27" t="s">
        <v>682</v>
      </c>
      <c r="D63" s="27" t="s">
        <v>683</v>
      </c>
      <c r="E63" s="27" t="s">
        <v>571</v>
      </c>
      <c r="F63" s="27" t="s">
        <v>684</v>
      </c>
      <c r="G63" s="27" t="s">
        <v>338</v>
      </c>
      <c r="H63" s="27" t="s">
        <v>171</v>
      </c>
      <c r="I63" s="27" t="s">
        <v>685</v>
      </c>
      <c r="J63" s="28">
        <v>44256</v>
      </c>
      <c r="K63" s="28">
        <v>44561</v>
      </c>
      <c r="L63" s="27" t="s">
        <v>686</v>
      </c>
      <c r="M63" s="27" t="s">
        <v>599</v>
      </c>
      <c r="N63" s="27" t="s">
        <v>66</v>
      </c>
      <c r="O63" s="27" t="s">
        <v>687</v>
      </c>
      <c r="P63" s="27" t="s">
        <v>68</v>
      </c>
      <c r="Q63" s="27" t="s">
        <v>69</v>
      </c>
      <c r="R63" s="17">
        <f t="shared" si="6"/>
        <v>3</v>
      </c>
      <c r="S63" s="17">
        <v>0</v>
      </c>
      <c r="T63" s="17">
        <v>0</v>
      </c>
      <c r="U63" s="17">
        <v>2</v>
      </c>
      <c r="V63" s="17">
        <v>1</v>
      </c>
      <c r="W63" s="17">
        <v>0</v>
      </c>
      <c r="X63" s="17" t="s">
        <v>80</v>
      </c>
      <c r="Y63" s="17">
        <v>1</v>
      </c>
      <c r="Z63" s="17" t="s">
        <v>688</v>
      </c>
      <c r="AA63" s="17">
        <v>8</v>
      </c>
      <c r="AB63" s="17" t="s">
        <v>689</v>
      </c>
      <c r="AC63" s="17">
        <v>4</v>
      </c>
      <c r="AD63" s="17" t="s">
        <v>690</v>
      </c>
      <c r="AE63" s="17">
        <f t="shared" si="0"/>
        <v>13</v>
      </c>
      <c r="AF63" s="21">
        <v>44295</v>
      </c>
      <c r="AG63" s="21">
        <v>44379</v>
      </c>
      <c r="AH63" s="21">
        <v>44483</v>
      </c>
      <c r="AI63" s="21">
        <v>44578</v>
      </c>
      <c r="AJ63" s="22">
        <f t="shared" si="1"/>
        <v>1</v>
      </c>
      <c r="AK63" s="22" t="str">
        <f t="shared" si="2"/>
        <v/>
      </c>
      <c r="AL63" s="22" t="str">
        <f t="shared" si="3"/>
        <v/>
      </c>
      <c r="AM63" s="22">
        <f t="shared" si="4"/>
        <v>1</v>
      </c>
      <c r="AN63" s="22">
        <f t="shared" si="5"/>
        <v>1</v>
      </c>
      <c r="AO63" s="23" t="s">
        <v>101</v>
      </c>
      <c r="AP63" s="23" t="s">
        <v>72</v>
      </c>
      <c r="AQ63" s="23" t="s">
        <v>72</v>
      </c>
      <c r="AR63" s="23" t="s">
        <v>72</v>
      </c>
      <c r="AS63" s="23" t="s">
        <v>575</v>
      </c>
      <c r="AT63" s="23" t="s">
        <v>691</v>
      </c>
      <c r="AU63" s="23" t="s">
        <v>692</v>
      </c>
      <c r="AV63" s="23" t="s">
        <v>693</v>
      </c>
      <c r="AW63" s="23" t="s">
        <v>101</v>
      </c>
      <c r="AX63" s="23" t="s">
        <v>72</v>
      </c>
      <c r="AY63" s="23" t="s">
        <v>72</v>
      </c>
      <c r="AZ63" s="23"/>
      <c r="BA63" s="23" t="s">
        <v>549</v>
      </c>
      <c r="BB63" s="23" t="s">
        <v>694</v>
      </c>
      <c r="BC63" s="23" t="s">
        <v>695</v>
      </c>
      <c r="BD63" s="23"/>
      <c r="BE63" s="27" t="s">
        <v>219</v>
      </c>
    </row>
    <row r="64" spans="1:57" ht="15" customHeight="1" x14ac:dyDescent="0.25">
      <c r="A64" s="17">
        <v>14</v>
      </c>
      <c r="B64" s="27" t="s">
        <v>518</v>
      </c>
      <c r="C64" s="27" t="s">
        <v>682</v>
      </c>
      <c r="D64" s="27" t="s">
        <v>696</v>
      </c>
      <c r="E64" s="27" t="s">
        <v>697</v>
      </c>
      <c r="F64" s="27" t="s">
        <v>698</v>
      </c>
      <c r="G64" s="27" t="s">
        <v>338</v>
      </c>
      <c r="H64" s="27" t="s">
        <v>171</v>
      </c>
      <c r="I64" s="27" t="s">
        <v>699</v>
      </c>
      <c r="J64" s="28">
        <v>44197</v>
      </c>
      <c r="K64" s="28">
        <v>44377</v>
      </c>
      <c r="L64" s="27" t="s">
        <v>700</v>
      </c>
      <c r="M64" s="27" t="s">
        <v>669</v>
      </c>
      <c r="N64" s="27" t="s">
        <v>222</v>
      </c>
      <c r="O64" s="27" t="s">
        <v>701</v>
      </c>
      <c r="P64" s="27" t="s">
        <v>3</v>
      </c>
      <c r="Q64" s="27" t="s">
        <v>69</v>
      </c>
      <c r="R64" s="25">
        <f t="shared" si="6"/>
        <v>1</v>
      </c>
      <c r="S64" s="25">
        <v>0.5</v>
      </c>
      <c r="T64" s="25">
        <v>0.5</v>
      </c>
      <c r="U64" s="25">
        <v>0</v>
      </c>
      <c r="V64" s="25">
        <v>0</v>
      </c>
      <c r="W64" s="25">
        <v>0.5</v>
      </c>
      <c r="X64" s="25" t="s">
        <v>702</v>
      </c>
      <c r="Y64" s="25">
        <v>0.25</v>
      </c>
      <c r="Z64" s="25" t="s">
        <v>703</v>
      </c>
      <c r="AA64" s="25">
        <v>0.25</v>
      </c>
      <c r="AB64" s="25" t="s">
        <v>704</v>
      </c>
      <c r="AC64" s="25">
        <v>0</v>
      </c>
      <c r="AD64" s="25" t="s">
        <v>544</v>
      </c>
      <c r="AE64" s="25">
        <f t="shared" si="0"/>
        <v>1</v>
      </c>
      <c r="AF64" s="21">
        <v>44295</v>
      </c>
      <c r="AG64" s="21">
        <v>44379</v>
      </c>
      <c r="AH64" s="21">
        <v>44483</v>
      </c>
      <c r="AI64" s="21">
        <v>44578</v>
      </c>
      <c r="AJ64" s="22">
        <f t="shared" si="1"/>
        <v>1</v>
      </c>
      <c r="AK64" s="22">
        <f t="shared" si="2"/>
        <v>1</v>
      </c>
      <c r="AL64" s="22">
        <f t="shared" si="3"/>
        <v>0.5</v>
      </c>
      <c r="AM64" s="22" t="str">
        <f t="shared" si="4"/>
        <v/>
      </c>
      <c r="AN64" s="22" t="str">
        <f t="shared" si="5"/>
        <v/>
      </c>
      <c r="AO64" s="23" t="s">
        <v>72</v>
      </c>
      <c r="AP64" s="23" t="s">
        <v>72</v>
      </c>
      <c r="AQ64" s="23" t="s">
        <v>72</v>
      </c>
      <c r="AR64" s="23" t="s">
        <v>101</v>
      </c>
      <c r="AS64" s="23" t="s">
        <v>705</v>
      </c>
      <c r="AT64" s="23" t="s">
        <v>706</v>
      </c>
      <c r="AU64" s="23" t="s">
        <v>707</v>
      </c>
      <c r="AV64" s="23" t="s">
        <v>708</v>
      </c>
      <c r="AW64" s="23" t="s">
        <v>72</v>
      </c>
      <c r="AX64" s="23" t="s">
        <v>72</v>
      </c>
      <c r="AY64" s="23" t="s">
        <v>72</v>
      </c>
      <c r="AZ64" s="23"/>
      <c r="BA64" s="23" t="s">
        <v>709</v>
      </c>
      <c r="BB64" s="23" t="s">
        <v>710</v>
      </c>
      <c r="BC64" s="23" t="s">
        <v>711</v>
      </c>
      <c r="BD64" s="23"/>
      <c r="BE64" s="27" t="s">
        <v>219</v>
      </c>
    </row>
    <row r="65" spans="1:57" ht="15" customHeight="1" x14ac:dyDescent="0.25">
      <c r="A65" s="17">
        <v>15</v>
      </c>
      <c r="B65" s="27" t="s">
        <v>518</v>
      </c>
      <c r="C65" s="27" t="s">
        <v>569</v>
      </c>
      <c r="D65" s="27" t="s">
        <v>696</v>
      </c>
      <c r="E65" s="27" t="s">
        <v>697</v>
      </c>
      <c r="F65" s="27" t="s">
        <v>698</v>
      </c>
      <c r="G65" s="27" t="s">
        <v>338</v>
      </c>
      <c r="H65" s="27" t="s">
        <v>171</v>
      </c>
      <c r="I65" s="27" t="s">
        <v>712</v>
      </c>
      <c r="J65" s="28">
        <v>44287</v>
      </c>
      <c r="K65" s="28">
        <v>44469</v>
      </c>
      <c r="L65" s="27" t="s">
        <v>700</v>
      </c>
      <c r="M65" s="27" t="s">
        <v>713</v>
      </c>
      <c r="N65" s="27" t="s">
        <v>222</v>
      </c>
      <c r="O65" s="27" t="s">
        <v>701</v>
      </c>
      <c r="P65" s="27" t="s">
        <v>3</v>
      </c>
      <c r="Q65" s="27" t="s">
        <v>69</v>
      </c>
      <c r="R65" s="25">
        <f t="shared" si="6"/>
        <v>1</v>
      </c>
      <c r="S65" s="25">
        <v>0</v>
      </c>
      <c r="T65" s="25">
        <v>0.5</v>
      </c>
      <c r="U65" s="25">
        <v>0.5</v>
      </c>
      <c r="V65" s="25">
        <v>0</v>
      </c>
      <c r="W65" s="25">
        <v>0</v>
      </c>
      <c r="X65" s="25" t="s">
        <v>575</v>
      </c>
      <c r="Y65" s="25">
        <v>0.2</v>
      </c>
      <c r="Z65" s="25" t="s">
        <v>714</v>
      </c>
      <c r="AA65" s="25">
        <v>0.8</v>
      </c>
      <c r="AB65" s="25" t="s">
        <v>715</v>
      </c>
      <c r="AC65" s="25">
        <v>0</v>
      </c>
      <c r="AD65" s="25" t="s">
        <v>544</v>
      </c>
      <c r="AE65" s="25">
        <f t="shared" si="0"/>
        <v>1</v>
      </c>
      <c r="AF65" s="21">
        <v>44295</v>
      </c>
      <c r="AG65" s="21">
        <v>44379</v>
      </c>
      <c r="AH65" s="21">
        <v>44483</v>
      </c>
      <c r="AI65" s="21">
        <v>44578</v>
      </c>
      <c r="AJ65" s="22">
        <f t="shared" si="1"/>
        <v>1</v>
      </c>
      <c r="AK65" s="22" t="str">
        <f t="shared" si="2"/>
        <v/>
      </c>
      <c r="AL65" s="22">
        <f t="shared" si="3"/>
        <v>0.4</v>
      </c>
      <c r="AM65" s="22">
        <f t="shared" si="4"/>
        <v>1</v>
      </c>
      <c r="AN65" s="22" t="str">
        <f t="shared" si="5"/>
        <v/>
      </c>
      <c r="AO65" s="23" t="s">
        <v>101</v>
      </c>
      <c r="AP65" s="23" t="s">
        <v>72</v>
      </c>
      <c r="AQ65" s="23" t="s">
        <v>72</v>
      </c>
      <c r="AR65" s="23" t="s">
        <v>101</v>
      </c>
      <c r="AS65" s="23" t="s">
        <v>80</v>
      </c>
      <c r="AT65" s="23" t="s">
        <v>716</v>
      </c>
      <c r="AU65" s="23" t="s">
        <v>717</v>
      </c>
      <c r="AV65" s="23" t="s">
        <v>718</v>
      </c>
      <c r="AW65" s="23" t="s">
        <v>101</v>
      </c>
      <c r="AX65" s="23" t="s">
        <v>72</v>
      </c>
      <c r="AY65" s="23" t="s">
        <v>318</v>
      </c>
      <c r="AZ65" s="23"/>
      <c r="BA65" s="23" t="s">
        <v>549</v>
      </c>
      <c r="BB65" s="23" t="s">
        <v>719</v>
      </c>
      <c r="BC65" s="23" t="s">
        <v>720</v>
      </c>
      <c r="BD65" s="23"/>
      <c r="BE65" s="27" t="s">
        <v>219</v>
      </c>
    </row>
    <row r="66" spans="1:57" ht="15" customHeight="1" x14ac:dyDescent="0.25">
      <c r="A66" s="17">
        <v>16</v>
      </c>
      <c r="B66" s="27" t="s">
        <v>518</v>
      </c>
      <c r="C66" s="27" t="s">
        <v>682</v>
      </c>
      <c r="D66" s="27" t="s">
        <v>721</v>
      </c>
      <c r="E66" s="27" t="s">
        <v>722</v>
      </c>
      <c r="F66" s="27" t="s">
        <v>723</v>
      </c>
      <c r="G66" s="27" t="s">
        <v>338</v>
      </c>
      <c r="H66" s="27" t="s">
        <v>171</v>
      </c>
      <c r="I66" s="27" t="s">
        <v>724</v>
      </c>
      <c r="J66" s="28">
        <v>44287</v>
      </c>
      <c r="K66" s="28">
        <v>44377</v>
      </c>
      <c r="L66" s="27" t="s">
        <v>540</v>
      </c>
      <c r="M66" s="27" t="s">
        <v>669</v>
      </c>
      <c r="N66" s="27" t="s">
        <v>222</v>
      </c>
      <c r="O66" s="27" t="s">
        <v>725</v>
      </c>
      <c r="P66" s="27" t="s">
        <v>3</v>
      </c>
      <c r="Q66" s="27" t="s">
        <v>69</v>
      </c>
      <c r="R66" s="31">
        <f t="shared" si="6"/>
        <v>1</v>
      </c>
      <c r="S66" s="31">
        <v>0</v>
      </c>
      <c r="T66" s="31">
        <v>1</v>
      </c>
      <c r="U66" s="31">
        <v>0</v>
      </c>
      <c r="V66" s="31">
        <v>0</v>
      </c>
      <c r="W66" s="31">
        <v>0</v>
      </c>
      <c r="X66" s="31" t="s">
        <v>80</v>
      </c>
      <c r="Y66" s="31">
        <v>0.05</v>
      </c>
      <c r="Z66" s="31" t="s">
        <v>726</v>
      </c>
      <c r="AA66" s="31">
        <v>0.05</v>
      </c>
      <c r="AB66" s="31" t="s">
        <v>727</v>
      </c>
      <c r="AC66" s="31">
        <v>0.9</v>
      </c>
      <c r="AD66" s="31" t="s">
        <v>728</v>
      </c>
      <c r="AE66" s="31">
        <f t="shared" ref="AE66:AE129" si="7">AC66+AA66+Y66+W66</f>
        <v>1</v>
      </c>
      <c r="AF66" s="21">
        <v>44295</v>
      </c>
      <c r="AG66" s="21">
        <v>44379</v>
      </c>
      <c r="AH66" s="21">
        <v>44483</v>
      </c>
      <c r="AI66" s="21">
        <v>44578</v>
      </c>
      <c r="AJ66" s="22">
        <f t="shared" ref="AJ66:AJ129" si="8">IFERROR(IF((W66+Y66+AA66+AC66)/R66&gt;1,1,(W66+Y66+AA66+AC66)/R66),0)</f>
        <v>1</v>
      </c>
      <c r="AK66" s="22" t="str">
        <f t="shared" ref="AK66:AK129" si="9">IFERROR(IF(S66=0,"",IF((W66/S66)&gt;1,1,(W66/S66))),"")</f>
        <v/>
      </c>
      <c r="AL66" s="22">
        <f t="shared" ref="AL66:AL129" si="10">IFERROR(IF(T66=0,"",IF((Y66/T66)&gt;1,1,(Y66/T66))),"")</f>
        <v>0.05</v>
      </c>
      <c r="AM66" s="22" t="str">
        <f t="shared" ref="AM66:AM129" si="11">IFERROR(IF(U66=0,"",IF((AA66/U66)&gt;1,1,(AA66/U66))),"")</f>
        <v/>
      </c>
      <c r="AN66" s="22" t="str">
        <f t="shared" ref="AN66:AN129" si="12">IFERROR(IF(V66=0,"",IF((AC66/V66)&gt;1,1,(AC66/V66))),"")</f>
        <v/>
      </c>
      <c r="AO66" s="23" t="s">
        <v>101</v>
      </c>
      <c r="AP66" s="23" t="s">
        <v>72</v>
      </c>
      <c r="AQ66" s="23" t="s">
        <v>72</v>
      </c>
      <c r="AR66" s="23" t="s">
        <v>72</v>
      </c>
      <c r="AS66" s="23" t="s">
        <v>80</v>
      </c>
      <c r="AT66" s="23" t="s">
        <v>729</v>
      </c>
      <c r="AU66" s="23" t="s">
        <v>730</v>
      </c>
      <c r="AV66" s="23" t="s">
        <v>731</v>
      </c>
      <c r="AW66" s="23" t="s">
        <v>101</v>
      </c>
      <c r="AX66" s="23" t="s">
        <v>318</v>
      </c>
      <c r="AY66" s="23" t="s">
        <v>318</v>
      </c>
      <c r="AZ66" s="23"/>
      <c r="BA66" s="23" t="s">
        <v>732</v>
      </c>
      <c r="BB66" s="23" t="s">
        <v>733</v>
      </c>
      <c r="BC66" s="23" t="s">
        <v>734</v>
      </c>
      <c r="BD66" s="23"/>
      <c r="BE66" s="27" t="s">
        <v>219</v>
      </c>
    </row>
    <row r="67" spans="1:57" ht="15" customHeight="1" x14ac:dyDescent="0.25">
      <c r="A67" s="17">
        <v>17</v>
      </c>
      <c r="B67" s="27" t="s">
        <v>518</v>
      </c>
      <c r="C67" s="27" t="s">
        <v>682</v>
      </c>
      <c r="D67" s="27" t="s">
        <v>721</v>
      </c>
      <c r="E67" s="27" t="s">
        <v>722</v>
      </c>
      <c r="F67" s="27" t="s">
        <v>723</v>
      </c>
      <c r="G67" s="27" t="s">
        <v>338</v>
      </c>
      <c r="H67" s="27" t="s">
        <v>171</v>
      </c>
      <c r="I67" s="27" t="s">
        <v>735</v>
      </c>
      <c r="J67" s="28">
        <v>44378</v>
      </c>
      <c r="K67" s="28">
        <v>44561</v>
      </c>
      <c r="L67" s="27" t="s">
        <v>553</v>
      </c>
      <c r="M67" s="27" t="s">
        <v>669</v>
      </c>
      <c r="N67" s="27" t="s">
        <v>222</v>
      </c>
      <c r="O67" s="27" t="s">
        <v>725</v>
      </c>
      <c r="P67" s="27" t="s">
        <v>3</v>
      </c>
      <c r="Q67" s="27" t="s">
        <v>69</v>
      </c>
      <c r="R67" s="31">
        <f t="shared" si="6"/>
        <v>1</v>
      </c>
      <c r="S67" s="31">
        <v>0</v>
      </c>
      <c r="T67" s="31">
        <v>0</v>
      </c>
      <c r="U67" s="31">
        <v>0.5</v>
      </c>
      <c r="V67" s="31">
        <v>0.5</v>
      </c>
      <c r="W67" s="31">
        <v>0</v>
      </c>
      <c r="X67" s="31" t="s">
        <v>80</v>
      </c>
      <c r="Y67" s="31">
        <v>0</v>
      </c>
      <c r="Z67" s="31" t="s">
        <v>544</v>
      </c>
      <c r="AA67" s="31">
        <v>0</v>
      </c>
      <c r="AB67" s="31" t="s">
        <v>736</v>
      </c>
      <c r="AC67" s="31">
        <v>0.74</v>
      </c>
      <c r="AD67" s="31" t="s">
        <v>737</v>
      </c>
      <c r="AE67" s="31">
        <f t="shared" si="7"/>
        <v>0.74</v>
      </c>
      <c r="AF67" s="21">
        <v>44295</v>
      </c>
      <c r="AG67" s="21">
        <v>44379</v>
      </c>
      <c r="AH67" s="21">
        <v>44483</v>
      </c>
      <c r="AI67" s="21">
        <v>44578</v>
      </c>
      <c r="AJ67" s="22">
        <f t="shared" si="8"/>
        <v>0.74</v>
      </c>
      <c r="AK67" s="22" t="str">
        <f t="shared" si="9"/>
        <v/>
      </c>
      <c r="AL67" s="22" t="str">
        <f t="shared" si="10"/>
        <v/>
      </c>
      <c r="AM67" s="22">
        <f t="shared" si="11"/>
        <v>0</v>
      </c>
      <c r="AN67" s="22">
        <f t="shared" si="12"/>
        <v>1</v>
      </c>
      <c r="AO67" s="23" t="s">
        <v>101</v>
      </c>
      <c r="AP67" s="23" t="s">
        <v>101</v>
      </c>
      <c r="AQ67" s="23" t="s">
        <v>101</v>
      </c>
      <c r="AR67" s="23" t="s">
        <v>72</v>
      </c>
      <c r="AS67" s="23" t="s">
        <v>80</v>
      </c>
      <c r="AT67" s="23" t="s">
        <v>575</v>
      </c>
      <c r="AU67" s="23" t="s">
        <v>738</v>
      </c>
      <c r="AV67" s="23" t="s">
        <v>739</v>
      </c>
      <c r="AW67" s="23" t="s">
        <v>101</v>
      </c>
      <c r="AX67" s="23" t="s">
        <v>101</v>
      </c>
      <c r="AY67" s="23" t="s">
        <v>318</v>
      </c>
      <c r="AZ67" s="23"/>
      <c r="BA67" s="23" t="s">
        <v>549</v>
      </c>
      <c r="BB67" s="23" t="s">
        <v>549</v>
      </c>
      <c r="BC67" s="23" t="s">
        <v>740</v>
      </c>
      <c r="BD67" s="23"/>
      <c r="BE67" s="27" t="s">
        <v>219</v>
      </c>
    </row>
    <row r="68" spans="1:57" ht="15" customHeight="1" x14ac:dyDescent="0.25">
      <c r="A68" s="17">
        <v>18</v>
      </c>
      <c r="B68" s="27" t="s">
        <v>518</v>
      </c>
      <c r="C68" s="27" t="s">
        <v>682</v>
      </c>
      <c r="D68" s="27" t="s">
        <v>741</v>
      </c>
      <c r="E68" s="27" t="s">
        <v>722</v>
      </c>
      <c r="F68" s="27" t="s">
        <v>742</v>
      </c>
      <c r="G68" s="27" t="s">
        <v>338</v>
      </c>
      <c r="H68" s="27" t="s">
        <v>171</v>
      </c>
      <c r="I68" s="27" t="s">
        <v>743</v>
      </c>
      <c r="J68" s="28">
        <v>44197</v>
      </c>
      <c r="K68" s="28">
        <v>44377</v>
      </c>
      <c r="L68" s="27" t="s">
        <v>540</v>
      </c>
      <c r="M68" s="27" t="s">
        <v>669</v>
      </c>
      <c r="N68" s="27" t="s">
        <v>222</v>
      </c>
      <c r="O68" s="27" t="s">
        <v>744</v>
      </c>
      <c r="P68" s="27" t="s">
        <v>3</v>
      </c>
      <c r="Q68" s="27" t="s">
        <v>69</v>
      </c>
      <c r="R68" s="31">
        <f t="shared" si="6"/>
        <v>1</v>
      </c>
      <c r="S68" s="31">
        <v>0.5</v>
      </c>
      <c r="T68" s="31">
        <v>0.5</v>
      </c>
      <c r="U68" s="31">
        <v>0</v>
      </c>
      <c r="V68" s="31">
        <v>0</v>
      </c>
      <c r="W68" s="31">
        <v>0.5</v>
      </c>
      <c r="X68" s="31" t="s">
        <v>745</v>
      </c>
      <c r="Y68" s="31">
        <v>0.1</v>
      </c>
      <c r="Z68" s="31" t="s">
        <v>746</v>
      </c>
      <c r="AA68" s="31">
        <v>0</v>
      </c>
      <c r="AB68" s="31" t="s">
        <v>747</v>
      </c>
      <c r="AC68" s="31">
        <v>0.4</v>
      </c>
      <c r="AD68" s="31" t="s">
        <v>748</v>
      </c>
      <c r="AE68" s="31">
        <f t="shared" si="7"/>
        <v>1</v>
      </c>
      <c r="AF68" s="21">
        <v>44295</v>
      </c>
      <c r="AG68" s="21">
        <v>44379</v>
      </c>
      <c r="AH68" s="21">
        <v>44483</v>
      </c>
      <c r="AI68" s="21">
        <v>44578</v>
      </c>
      <c r="AJ68" s="22">
        <f t="shared" si="8"/>
        <v>1</v>
      </c>
      <c r="AK68" s="22">
        <f t="shared" si="9"/>
        <v>1</v>
      </c>
      <c r="AL68" s="22">
        <f t="shared" si="10"/>
        <v>0.2</v>
      </c>
      <c r="AM68" s="22" t="str">
        <f t="shared" si="11"/>
        <v/>
      </c>
      <c r="AN68" s="22" t="str">
        <f t="shared" si="12"/>
        <v/>
      </c>
      <c r="AO68" s="23" t="s">
        <v>72</v>
      </c>
      <c r="AP68" s="23" t="s">
        <v>72</v>
      </c>
      <c r="AQ68" s="23" t="s">
        <v>101</v>
      </c>
      <c r="AR68" s="23" t="s">
        <v>72</v>
      </c>
      <c r="AS68" s="23" t="s">
        <v>749</v>
      </c>
      <c r="AT68" s="23" t="s">
        <v>750</v>
      </c>
      <c r="AU68" s="23" t="s">
        <v>751</v>
      </c>
      <c r="AV68" s="23" t="s">
        <v>752</v>
      </c>
      <c r="AW68" s="23" t="s">
        <v>72</v>
      </c>
      <c r="AX68" s="23" t="s">
        <v>318</v>
      </c>
      <c r="AY68" s="23" t="s">
        <v>318</v>
      </c>
      <c r="AZ68" s="23"/>
      <c r="BA68" s="23" t="s">
        <v>753</v>
      </c>
      <c r="BB68" s="23" t="s">
        <v>754</v>
      </c>
      <c r="BC68" s="23" t="s">
        <v>755</v>
      </c>
      <c r="BD68" s="23"/>
      <c r="BE68" s="27" t="s">
        <v>219</v>
      </c>
    </row>
    <row r="69" spans="1:57" ht="15" customHeight="1" x14ac:dyDescent="0.25">
      <c r="A69" s="17">
        <v>19</v>
      </c>
      <c r="B69" s="27" t="s">
        <v>518</v>
      </c>
      <c r="C69" s="27" t="s">
        <v>682</v>
      </c>
      <c r="D69" s="27" t="s">
        <v>756</v>
      </c>
      <c r="E69" s="27" t="s">
        <v>722</v>
      </c>
      <c r="F69" s="27" t="s">
        <v>742</v>
      </c>
      <c r="G69" s="27" t="s">
        <v>338</v>
      </c>
      <c r="H69" s="27" t="s">
        <v>171</v>
      </c>
      <c r="I69" s="27" t="s">
        <v>757</v>
      </c>
      <c r="J69" s="28">
        <v>44287</v>
      </c>
      <c r="K69" s="28">
        <v>44469</v>
      </c>
      <c r="L69" s="27" t="s">
        <v>553</v>
      </c>
      <c r="M69" s="27" t="s">
        <v>669</v>
      </c>
      <c r="N69" s="27" t="s">
        <v>222</v>
      </c>
      <c r="O69" s="27" t="s">
        <v>744</v>
      </c>
      <c r="P69" s="27" t="s">
        <v>3</v>
      </c>
      <c r="Q69" s="27" t="s">
        <v>69</v>
      </c>
      <c r="R69" s="31">
        <f t="shared" si="6"/>
        <v>1</v>
      </c>
      <c r="S69" s="31">
        <v>0</v>
      </c>
      <c r="T69" s="31">
        <v>0.3</v>
      </c>
      <c r="U69" s="31">
        <v>0.7</v>
      </c>
      <c r="V69" s="31">
        <v>0</v>
      </c>
      <c r="W69" s="31">
        <v>0</v>
      </c>
      <c r="X69" s="31" t="s">
        <v>80</v>
      </c>
      <c r="Y69" s="31">
        <v>0</v>
      </c>
      <c r="Z69" s="31" t="s">
        <v>758</v>
      </c>
      <c r="AA69" s="31">
        <v>0</v>
      </c>
      <c r="AB69" s="31" t="s">
        <v>759</v>
      </c>
      <c r="AC69" s="31">
        <v>0.1</v>
      </c>
      <c r="AD69" s="31" t="s">
        <v>760</v>
      </c>
      <c r="AE69" s="31">
        <f t="shared" si="7"/>
        <v>0.1</v>
      </c>
      <c r="AF69" s="21">
        <v>44295</v>
      </c>
      <c r="AG69" s="21">
        <v>44379</v>
      </c>
      <c r="AH69" s="21">
        <v>44483</v>
      </c>
      <c r="AI69" s="21">
        <v>44578</v>
      </c>
      <c r="AJ69" s="22">
        <f t="shared" si="8"/>
        <v>0.1</v>
      </c>
      <c r="AK69" s="22" t="str">
        <f t="shared" si="9"/>
        <v/>
      </c>
      <c r="AL69" s="22">
        <f t="shared" si="10"/>
        <v>0</v>
      </c>
      <c r="AM69" s="22">
        <f t="shared" si="11"/>
        <v>0</v>
      </c>
      <c r="AN69" s="22" t="str">
        <f t="shared" si="12"/>
        <v/>
      </c>
      <c r="AO69" s="23" t="s">
        <v>101</v>
      </c>
      <c r="AP69" s="23" t="s">
        <v>101</v>
      </c>
      <c r="AQ69" s="23" t="s">
        <v>101</v>
      </c>
      <c r="AR69" s="23" t="s">
        <v>72</v>
      </c>
      <c r="AS69" s="23" t="s">
        <v>80</v>
      </c>
      <c r="AT69" s="23" t="s">
        <v>575</v>
      </c>
      <c r="AU69" s="23" t="s">
        <v>761</v>
      </c>
      <c r="AV69" s="23" t="s">
        <v>762</v>
      </c>
      <c r="AW69" s="23" t="s">
        <v>101</v>
      </c>
      <c r="AX69" s="23" t="s">
        <v>318</v>
      </c>
      <c r="AY69" s="23" t="s">
        <v>318</v>
      </c>
      <c r="AZ69" s="23"/>
      <c r="BA69" s="23" t="s">
        <v>549</v>
      </c>
      <c r="BB69" s="23" t="s">
        <v>763</v>
      </c>
      <c r="BC69" s="23" t="s">
        <v>763</v>
      </c>
      <c r="BD69" s="23"/>
      <c r="BE69" s="27" t="s">
        <v>219</v>
      </c>
    </row>
    <row r="70" spans="1:57" ht="15" customHeight="1" x14ac:dyDescent="0.25">
      <c r="A70" s="17">
        <v>20</v>
      </c>
      <c r="B70" s="27" t="s">
        <v>518</v>
      </c>
      <c r="C70" s="27" t="s">
        <v>168</v>
      </c>
      <c r="D70" s="27" t="s">
        <v>206</v>
      </c>
      <c r="E70" s="27" t="s">
        <v>207</v>
      </c>
      <c r="F70" s="27" t="s">
        <v>61</v>
      </c>
      <c r="G70" s="27" t="s">
        <v>57</v>
      </c>
      <c r="H70" s="27" t="s">
        <v>171</v>
      </c>
      <c r="I70" s="27" t="s">
        <v>220</v>
      </c>
      <c r="J70" s="28">
        <v>44214</v>
      </c>
      <c r="K70" s="28">
        <v>44362</v>
      </c>
      <c r="L70" s="27" t="s">
        <v>764</v>
      </c>
      <c r="M70" s="27" t="s">
        <v>669</v>
      </c>
      <c r="N70" s="27" t="s">
        <v>765</v>
      </c>
      <c r="O70" s="27" t="s">
        <v>766</v>
      </c>
      <c r="P70" s="27" t="s">
        <v>3</v>
      </c>
      <c r="Q70" s="27" t="s">
        <v>69</v>
      </c>
      <c r="R70" s="32">
        <f t="shared" si="6"/>
        <v>1</v>
      </c>
      <c r="S70" s="32">
        <v>0</v>
      </c>
      <c r="T70" s="32">
        <v>0</v>
      </c>
      <c r="U70" s="32">
        <v>0.5</v>
      </c>
      <c r="V70" s="32">
        <v>0.5</v>
      </c>
      <c r="W70" s="32">
        <v>0</v>
      </c>
      <c r="X70" s="32" t="s">
        <v>80</v>
      </c>
      <c r="Y70" s="32">
        <v>0</v>
      </c>
      <c r="Z70" s="32" t="s">
        <v>767</v>
      </c>
      <c r="AA70" s="32">
        <v>0</v>
      </c>
      <c r="AB70" s="32" t="s">
        <v>768</v>
      </c>
      <c r="AC70" s="32">
        <v>0.43</v>
      </c>
      <c r="AD70" s="32" t="s">
        <v>769</v>
      </c>
      <c r="AE70" s="32">
        <f t="shared" si="7"/>
        <v>0.43</v>
      </c>
      <c r="AF70" s="21">
        <v>44295</v>
      </c>
      <c r="AG70" s="21">
        <v>44379</v>
      </c>
      <c r="AH70" s="21">
        <v>44483</v>
      </c>
      <c r="AI70" s="21">
        <v>44578</v>
      </c>
      <c r="AJ70" s="22">
        <f t="shared" si="8"/>
        <v>0.43</v>
      </c>
      <c r="AK70" s="22" t="str">
        <f t="shared" si="9"/>
        <v/>
      </c>
      <c r="AL70" s="22" t="str">
        <f t="shared" si="10"/>
        <v/>
      </c>
      <c r="AM70" s="22">
        <f t="shared" si="11"/>
        <v>0</v>
      </c>
      <c r="AN70" s="22">
        <f t="shared" si="12"/>
        <v>0.86</v>
      </c>
      <c r="AO70" s="23" t="s">
        <v>101</v>
      </c>
      <c r="AP70" s="23" t="s">
        <v>101</v>
      </c>
      <c r="AQ70" s="23" t="s">
        <v>101</v>
      </c>
      <c r="AR70" s="23" t="s">
        <v>72</v>
      </c>
      <c r="AS70" s="23" t="s">
        <v>80</v>
      </c>
      <c r="AT70" s="23" t="s">
        <v>575</v>
      </c>
      <c r="AU70" s="23" t="s">
        <v>770</v>
      </c>
      <c r="AV70" s="23" t="s">
        <v>771</v>
      </c>
      <c r="AW70" s="23" t="s">
        <v>101</v>
      </c>
      <c r="AX70" s="23" t="s">
        <v>318</v>
      </c>
      <c r="AY70" s="23" t="s">
        <v>318</v>
      </c>
      <c r="AZ70" s="23"/>
      <c r="BA70" s="23" t="s">
        <v>549</v>
      </c>
      <c r="BB70" s="23" t="s">
        <v>732</v>
      </c>
      <c r="BC70" s="23" t="s">
        <v>763</v>
      </c>
      <c r="BD70" s="23"/>
      <c r="BE70" s="27" t="s">
        <v>219</v>
      </c>
    </row>
    <row r="71" spans="1:57" ht="15" customHeight="1" x14ac:dyDescent="0.25">
      <c r="A71" s="17">
        <v>21</v>
      </c>
      <c r="B71" s="27" t="s">
        <v>518</v>
      </c>
      <c r="C71" s="27" t="s">
        <v>229</v>
      </c>
      <c r="D71" s="27" t="s">
        <v>206</v>
      </c>
      <c r="E71" s="27" t="s">
        <v>207</v>
      </c>
      <c r="F71" s="27" t="s">
        <v>61</v>
      </c>
      <c r="G71" s="27" t="s">
        <v>57</v>
      </c>
      <c r="H71" s="27" t="s">
        <v>171</v>
      </c>
      <c r="I71" s="27" t="s">
        <v>498</v>
      </c>
      <c r="J71" s="28">
        <v>44197</v>
      </c>
      <c r="K71" s="28">
        <v>44561</v>
      </c>
      <c r="L71" s="27" t="s">
        <v>772</v>
      </c>
      <c r="M71" s="27" t="s">
        <v>669</v>
      </c>
      <c r="N71" s="27" t="s">
        <v>66</v>
      </c>
      <c r="O71" s="27" t="s">
        <v>766</v>
      </c>
      <c r="P71" s="27" t="s">
        <v>3</v>
      </c>
      <c r="Q71" s="27" t="s">
        <v>69</v>
      </c>
      <c r="R71" s="20">
        <f t="shared" si="6"/>
        <v>4</v>
      </c>
      <c r="S71" s="20">
        <v>1</v>
      </c>
      <c r="T71" s="20">
        <v>1</v>
      </c>
      <c r="U71" s="20">
        <v>1</v>
      </c>
      <c r="V71" s="20">
        <v>1</v>
      </c>
      <c r="W71" s="20">
        <v>1</v>
      </c>
      <c r="X71" s="20" t="s">
        <v>773</v>
      </c>
      <c r="Y71" s="20">
        <v>1</v>
      </c>
      <c r="Z71" s="20" t="s">
        <v>774</v>
      </c>
      <c r="AA71" s="20">
        <v>1</v>
      </c>
      <c r="AB71" s="20" t="s">
        <v>775</v>
      </c>
      <c r="AC71" s="20">
        <v>1</v>
      </c>
      <c r="AD71" s="20" t="s">
        <v>776</v>
      </c>
      <c r="AE71" s="20">
        <f t="shared" si="7"/>
        <v>4</v>
      </c>
      <c r="AF71" s="21">
        <v>44295</v>
      </c>
      <c r="AG71" s="21">
        <v>44379</v>
      </c>
      <c r="AH71" s="21">
        <v>44483</v>
      </c>
      <c r="AI71" s="21">
        <v>44578</v>
      </c>
      <c r="AJ71" s="22">
        <f t="shared" si="8"/>
        <v>1</v>
      </c>
      <c r="AK71" s="22">
        <f t="shared" si="9"/>
        <v>1</v>
      </c>
      <c r="AL71" s="22">
        <f t="shared" si="10"/>
        <v>1</v>
      </c>
      <c r="AM71" s="22">
        <f t="shared" si="11"/>
        <v>1</v>
      </c>
      <c r="AN71" s="22">
        <f t="shared" si="12"/>
        <v>1</v>
      </c>
      <c r="AO71" s="23" t="s">
        <v>72</v>
      </c>
      <c r="AP71" s="23" t="s">
        <v>72</v>
      </c>
      <c r="AQ71" s="23" t="s">
        <v>72</v>
      </c>
      <c r="AR71" s="23" t="s">
        <v>72</v>
      </c>
      <c r="AS71" s="23" t="s">
        <v>777</v>
      </c>
      <c r="AT71" s="23" t="s">
        <v>778</v>
      </c>
      <c r="AU71" s="23" t="s">
        <v>779</v>
      </c>
      <c r="AV71" s="23" t="s">
        <v>780</v>
      </c>
      <c r="AW71" s="23" t="s">
        <v>72</v>
      </c>
      <c r="AX71" s="23" t="s">
        <v>72</v>
      </c>
      <c r="AY71" s="23" t="s">
        <v>72</v>
      </c>
      <c r="AZ71" s="23"/>
      <c r="BA71" s="23" t="s">
        <v>781</v>
      </c>
      <c r="BB71" s="23" t="s">
        <v>781</v>
      </c>
      <c r="BC71" s="23" t="s">
        <v>781</v>
      </c>
      <c r="BD71" s="23"/>
      <c r="BE71" s="27" t="s">
        <v>219</v>
      </c>
    </row>
    <row r="72" spans="1:57" ht="15" customHeight="1" x14ac:dyDescent="0.25">
      <c r="A72" s="17">
        <v>22</v>
      </c>
      <c r="B72" s="27" t="s">
        <v>518</v>
      </c>
      <c r="C72" s="27" t="s">
        <v>168</v>
      </c>
      <c r="D72" s="27" t="s">
        <v>206</v>
      </c>
      <c r="E72" s="27" t="s">
        <v>207</v>
      </c>
      <c r="F72" s="27" t="s">
        <v>61</v>
      </c>
      <c r="G72" s="27" t="s">
        <v>57</v>
      </c>
      <c r="H72" s="27" t="s">
        <v>171</v>
      </c>
      <c r="I72" s="27" t="s">
        <v>782</v>
      </c>
      <c r="J72" s="28">
        <v>44197</v>
      </c>
      <c r="K72" s="28">
        <v>44560</v>
      </c>
      <c r="L72" s="27" t="s">
        <v>783</v>
      </c>
      <c r="M72" s="27" t="s">
        <v>669</v>
      </c>
      <c r="N72" s="27" t="s">
        <v>66</v>
      </c>
      <c r="O72" s="27" t="s">
        <v>784</v>
      </c>
      <c r="P72" s="27" t="s">
        <v>3</v>
      </c>
      <c r="Q72" s="27" t="s">
        <v>69</v>
      </c>
      <c r="R72" s="20">
        <f t="shared" si="6"/>
        <v>12</v>
      </c>
      <c r="S72" s="20">
        <v>3</v>
      </c>
      <c r="T72" s="20">
        <v>3</v>
      </c>
      <c r="U72" s="20">
        <v>3</v>
      </c>
      <c r="V72" s="20">
        <v>3</v>
      </c>
      <c r="W72" s="20">
        <v>3</v>
      </c>
      <c r="X72" s="20" t="s">
        <v>785</v>
      </c>
      <c r="Y72" s="20">
        <v>3</v>
      </c>
      <c r="Z72" s="20" t="s">
        <v>786</v>
      </c>
      <c r="AA72" s="20">
        <v>3</v>
      </c>
      <c r="AB72" s="20" t="s">
        <v>787</v>
      </c>
      <c r="AC72" s="20">
        <v>3</v>
      </c>
      <c r="AD72" s="20" t="s">
        <v>788</v>
      </c>
      <c r="AE72" s="20">
        <f t="shared" si="7"/>
        <v>12</v>
      </c>
      <c r="AF72" s="21">
        <v>44295</v>
      </c>
      <c r="AG72" s="21">
        <v>44379</v>
      </c>
      <c r="AH72" s="21">
        <v>44483</v>
      </c>
      <c r="AI72" s="21">
        <v>44578</v>
      </c>
      <c r="AJ72" s="22">
        <f t="shared" si="8"/>
        <v>1</v>
      </c>
      <c r="AK72" s="22">
        <f t="shared" si="9"/>
        <v>1</v>
      </c>
      <c r="AL72" s="22">
        <f t="shared" si="10"/>
        <v>1</v>
      </c>
      <c r="AM72" s="22">
        <f t="shared" si="11"/>
        <v>1</v>
      </c>
      <c r="AN72" s="22">
        <f t="shared" si="12"/>
        <v>1</v>
      </c>
      <c r="AO72" s="23" t="s">
        <v>72</v>
      </c>
      <c r="AP72" s="23" t="s">
        <v>72</v>
      </c>
      <c r="AQ72" s="23" t="s">
        <v>72</v>
      </c>
      <c r="AR72" s="23" t="s">
        <v>72</v>
      </c>
      <c r="AS72" s="23" t="s">
        <v>789</v>
      </c>
      <c r="AT72" s="23" t="s">
        <v>790</v>
      </c>
      <c r="AU72" s="23" t="s">
        <v>791</v>
      </c>
      <c r="AV72" s="23" t="s">
        <v>792</v>
      </c>
      <c r="AW72" s="23" t="s">
        <v>72</v>
      </c>
      <c r="AX72" s="23" t="s">
        <v>72</v>
      </c>
      <c r="AY72" s="23" t="s">
        <v>72</v>
      </c>
      <c r="AZ72" s="23"/>
      <c r="BA72" s="23" t="s">
        <v>793</v>
      </c>
      <c r="BB72" s="23" t="s">
        <v>793</v>
      </c>
      <c r="BC72" s="23" t="s">
        <v>793</v>
      </c>
      <c r="BD72" s="23"/>
      <c r="BE72" s="27" t="s">
        <v>219</v>
      </c>
    </row>
    <row r="73" spans="1:57" ht="15" customHeight="1" x14ac:dyDescent="0.25">
      <c r="A73" s="17">
        <v>1</v>
      </c>
      <c r="B73" s="18" t="s">
        <v>794</v>
      </c>
      <c r="C73" s="27" t="s">
        <v>80</v>
      </c>
      <c r="D73" s="18" t="s">
        <v>795</v>
      </c>
      <c r="E73" s="18" t="s">
        <v>796</v>
      </c>
      <c r="F73" s="18" t="s">
        <v>522</v>
      </c>
      <c r="G73" s="18" t="s">
        <v>57</v>
      </c>
      <c r="H73" s="18" t="s">
        <v>797</v>
      </c>
      <c r="I73" s="18" t="s">
        <v>798</v>
      </c>
      <c r="J73" s="28">
        <v>44440</v>
      </c>
      <c r="K73" s="28">
        <v>44469</v>
      </c>
      <c r="L73" s="18" t="s">
        <v>799</v>
      </c>
      <c r="M73" s="27" t="s">
        <v>800</v>
      </c>
      <c r="N73" s="27" t="s">
        <v>801</v>
      </c>
      <c r="O73" s="18" t="s">
        <v>802</v>
      </c>
      <c r="P73" s="27" t="s">
        <v>435</v>
      </c>
      <c r="Q73" s="27" t="s">
        <v>69</v>
      </c>
      <c r="R73" s="17">
        <v>1</v>
      </c>
      <c r="S73" s="17">
        <v>0</v>
      </c>
      <c r="T73" s="17">
        <v>0</v>
      </c>
      <c r="U73" s="17">
        <v>0</v>
      </c>
      <c r="V73" s="17">
        <v>1</v>
      </c>
      <c r="W73" s="17"/>
      <c r="X73" s="17"/>
      <c r="Y73" s="17"/>
      <c r="Z73" s="17"/>
      <c r="AA73" s="17">
        <v>0</v>
      </c>
      <c r="AB73" s="17" t="s">
        <v>106</v>
      </c>
      <c r="AC73" s="17">
        <v>1</v>
      </c>
      <c r="AD73" s="17" t="s">
        <v>803</v>
      </c>
      <c r="AE73" s="17">
        <f t="shared" si="7"/>
        <v>1</v>
      </c>
      <c r="AF73" s="21"/>
      <c r="AG73" s="21"/>
      <c r="AH73" s="21">
        <v>44483</v>
      </c>
      <c r="AI73" s="21">
        <v>44578</v>
      </c>
      <c r="AJ73" s="22">
        <f t="shared" si="8"/>
        <v>1</v>
      </c>
      <c r="AK73" s="22" t="str">
        <f t="shared" si="9"/>
        <v/>
      </c>
      <c r="AL73" s="22" t="str">
        <f t="shared" si="10"/>
        <v/>
      </c>
      <c r="AM73" s="22" t="str">
        <f t="shared" si="11"/>
        <v/>
      </c>
      <c r="AN73" s="22">
        <f t="shared" si="12"/>
        <v>1</v>
      </c>
      <c r="AO73" s="23"/>
      <c r="AP73" s="23"/>
      <c r="AQ73" s="23" t="s">
        <v>101</v>
      </c>
      <c r="AR73" s="23" t="s">
        <v>72</v>
      </c>
      <c r="AS73" s="23"/>
      <c r="AT73" s="23"/>
      <c r="AU73" s="23" t="s">
        <v>101</v>
      </c>
      <c r="AV73" s="23" t="s">
        <v>804</v>
      </c>
      <c r="AW73" s="23"/>
      <c r="AX73" s="23"/>
      <c r="AY73" s="23" t="s">
        <v>101</v>
      </c>
      <c r="AZ73" s="23"/>
      <c r="BA73" s="23"/>
      <c r="BB73" s="23"/>
      <c r="BC73" s="23" t="s">
        <v>805</v>
      </c>
      <c r="BD73" s="23"/>
      <c r="BE73" s="18" t="s">
        <v>80</v>
      </c>
    </row>
    <row r="74" spans="1:57" ht="15" customHeight="1" x14ac:dyDescent="0.25">
      <c r="A74" s="17">
        <v>2</v>
      </c>
      <c r="B74" s="18" t="s">
        <v>794</v>
      </c>
      <c r="C74" s="27" t="s">
        <v>80</v>
      </c>
      <c r="D74" s="18" t="s">
        <v>795</v>
      </c>
      <c r="E74" s="18" t="s">
        <v>796</v>
      </c>
      <c r="F74" s="18" t="s">
        <v>522</v>
      </c>
      <c r="G74" s="18" t="s">
        <v>806</v>
      </c>
      <c r="H74" s="18" t="s">
        <v>807</v>
      </c>
      <c r="I74" s="18" t="s">
        <v>808</v>
      </c>
      <c r="J74" s="28">
        <v>44440</v>
      </c>
      <c r="K74" s="28">
        <v>44469</v>
      </c>
      <c r="L74" s="18" t="s">
        <v>809</v>
      </c>
      <c r="M74" s="27" t="s">
        <v>800</v>
      </c>
      <c r="N74" s="27" t="s">
        <v>801</v>
      </c>
      <c r="O74" s="18" t="s">
        <v>810</v>
      </c>
      <c r="P74" s="27" t="s">
        <v>435</v>
      </c>
      <c r="Q74" s="27" t="s">
        <v>69</v>
      </c>
      <c r="R74" s="17">
        <v>1</v>
      </c>
      <c r="S74" s="17">
        <v>0</v>
      </c>
      <c r="T74" s="17">
        <v>1</v>
      </c>
      <c r="U74" s="17">
        <v>0</v>
      </c>
      <c r="V74" s="17">
        <v>0</v>
      </c>
      <c r="W74" s="17"/>
      <c r="X74" s="17"/>
      <c r="Y74" s="17"/>
      <c r="Z74" s="17"/>
      <c r="AA74" s="17">
        <v>1</v>
      </c>
      <c r="AB74" s="17" t="s">
        <v>811</v>
      </c>
      <c r="AC74" s="17"/>
      <c r="AD74" s="17" t="s">
        <v>812</v>
      </c>
      <c r="AE74" s="17">
        <f t="shared" si="7"/>
        <v>1</v>
      </c>
      <c r="AF74" s="21"/>
      <c r="AG74" s="21"/>
      <c r="AH74" s="21">
        <v>44483</v>
      </c>
      <c r="AI74" s="21">
        <v>44578</v>
      </c>
      <c r="AJ74" s="22">
        <f t="shared" si="8"/>
        <v>1</v>
      </c>
      <c r="AK74" s="22" t="str">
        <f t="shared" si="9"/>
        <v/>
      </c>
      <c r="AL74" s="22">
        <f t="shared" si="10"/>
        <v>0</v>
      </c>
      <c r="AM74" s="22" t="str">
        <f t="shared" si="11"/>
        <v/>
      </c>
      <c r="AN74" s="22" t="str">
        <f t="shared" si="12"/>
        <v/>
      </c>
      <c r="AO74" s="23"/>
      <c r="AP74" s="23"/>
      <c r="AQ74" s="23" t="s">
        <v>72</v>
      </c>
      <c r="AR74" s="23" t="s">
        <v>72</v>
      </c>
      <c r="AS74" s="23"/>
      <c r="AT74" s="23"/>
      <c r="AU74" s="23" t="s">
        <v>383</v>
      </c>
      <c r="AV74" s="23" t="s">
        <v>383</v>
      </c>
      <c r="AW74" s="23"/>
      <c r="AX74" s="23"/>
      <c r="AY74" s="23" t="s">
        <v>72</v>
      </c>
      <c r="AZ74" s="23"/>
      <c r="BA74" s="23"/>
      <c r="BB74" s="23"/>
      <c r="BC74" s="24" t="s">
        <v>813</v>
      </c>
      <c r="BD74" s="24"/>
      <c r="BE74" s="18" t="s">
        <v>80</v>
      </c>
    </row>
    <row r="75" spans="1:57" ht="15" customHeight="1" x14ac:dyDescent="0.25">
      <c r="A75" s="17">
        <v>3</v>
      </c>
      <c r="B75" s="18" t="s">
        <v>794</v>
      </c>
      <c r="C75" s="27" t="s">
        <v>80</v>
      </c>
      <c r="D75" s="18" t="s">
        <v>795</v>
      </c>
      <c r="E75" s="18" t="s">
        <v>796</v>
      </c>
      <c r="F75" s="18" t="s">
        <v>522</v>
      </c>
      <c r="G75" s="18" t="s">
        <v>338</v>
      </c>
      <c r="H75" s="18" t="s">
        <v>814</v>
      </c>
      <c r="I75" s="18" t="s">
        <v>815</v>
      </c>
      <c r="J75" s="28">
        <v>44440</v>
      </c>
      <c r="K75" s="28">
        <v>44561</v>
      </c>
      <c r="L75" s="27" t="s">
        <v>816</v>
      </c>
      <c r="M75" s="27" t="s">
        <v>800</v>
      </c>
      <c r="N75" s="27" t="s">
        <v>801</v>
      </c>
      <c r="O75" s="18" t="s">
        <v>810</v>
      </c>
      <c r="P75" s="27" t="s">
        <v>435</v>
      </c>
      <c r="Q75" s="27" t="s">
        <v>69</v>
      </c>
      <c r="R75" s="17">
        <v>600</v>
      </c>
      <c r="S75" s="17">
        <v>250</v>
      </c>
      <c r="T75" s="17">
        <v>250</v>
      </c>
      <c r="U75" s="17">
        <v>50</v>
      </c>
      <c r="V75" s="17">
        <v>50</v>
      </c>
      <c r="W75" s="17"/>
      <c r="X75" s="17"/>
      <c r="Y75" s="17"/>
      <c r="Z75" s="17"/>
      <c r="AA75" s="17">
        <v>430</v>
      </c>
      <c r="AB75" s="17" t="s">
        <v>817</v>
      </c>
      <c r="AC75" s="17">
        <v>47</v>
      </c>
      <c r="AD75" s="17" t="s">
        <v>818</v>
      </c>
      <c r="AE75" s="17">
        <f t="shared" si="7"/>
        <v>477</v>
      </c>
      <c r="AF75" s="21"/>
      <c r="AG75" s="21"/>
      <c r="AH75" s="21">
        <v>44483</v>
      </c>
      <c r="AI75" s="21">
        <v>44578</v>
      </c>
      <c r="AJ75" s="22">
        <f t="shared" si="8"/>
        <v>0.79500000000000004</v>
      </c>
      <c r="AK75" s="22">
        <f t="shared" si="9"/>
        <v>0</v>
      </c>
      <c r="AL75" s="22">
        <f t="shared" si="10"/>
        <v>0</v>
      </c>
      <c r="AM75" s="22">
        <f t="shared" si="11"/>
        <v>1</v>
      </c>
      <c r="AN75" s="22">
        <f t="shared" si="12"/>
        <v>0.94</v>
      </c>
      <c r="AO75" s="23"/>
      <c r="AP75" s="23"/>
      <c r="AQ75" s="23" t="s">
        <v>72</v>
      </c>
      <c r="AR75" s="23" t="s">
        <v>72</v>
      </c>
      <c r="AS75" s="23"/>
      <c r="AT75" s="23"/>
      <c r="AU75" s="23" t="s">
        <v>383</v>
      </c>
      <c r="AV75" s="23" t="s">
        <v>819</v>
      </c>
      <c r="AW75" s="23"/>
      <c r="AX75" s="23"/>
      <c r="AY75" s="23" t="s">
        <v>72</v>
      </c>
      <c r="AZ75" s="23"/>
      <c r="BA75" s="23"/>
      <c r="BB75" s="23"/>
      <c r="BC75" s="24" t="s">
        <v>820</v>
      </c>
      <c r="BD75" s="24"/>
      <c r="BE75" s="18" t="s">
        <v>80</v>
      </c>
    </row>
    <row r="76" spans="1:57" ht="15" customHeight="1" x14ac:dyDescent="0.25">
      <c r="A76" s="17">
        <v>4</v>
      </c>
      <c r="B76" s="18" t="s">
        <v>794</v>
      </c>
      <c r="C76" s="27" t="s">
        <v>80</v>
      </c>
      <c r="D76" s="18" t="s">
        <v>795</v>
      </c>
      <c r="E76" s="18" t="s">
        <v>796</v>
      </c>
      <c r="F76" s="18" t="s">
        <v>522</v>
      </c>
      <c r="G76" s="18" t="s">
        <v>338</v>
      </c>
      <c r="H76" s="18" t="s">
        <v>814</v>
      </c>
      <c r="I76" s="18" t="s">
        <v>821</v>
      </c>
      <c r="J76" s="28">
        <v>44440</v>
      </c>
      <c r="K76" s="28">
        <v>44561</v>
      </c>
      <c r="L76" s="18" t="s">
        <v>822</v>
      </c>
      <c r="M76" s="27" t="s">
        <v>800</v>
      </c>
      <c r="N76" s="27" t="s">
        <v>801</v>
      </c>
      <c r="O76" s="18" t="s">
        <v>810</v>
      </c>
      <c r="P76" s="27" t="s">
        <v>435</v>
      </c>
      <c r="Q76" s="27" t="s">
        <v>69</v>
      </c>
      <c r="R76" s="17">
        <v>87</v>
      </c>
      <c r="S76" s="17">
        <v>20</v>
      </c>
      <c r="T76" s="17">
        <v>32</v>
      </c>
      <c r="U76" s="17">
        <f>23+2</f>
        <v>25</v>
      </c>
      <c r="V76" s="17">
        <v>10</v>
      </c>
      <c r="W76" s="17"/>
      <c r="X76" s="17"/>
      <c r="Y76" s="17"/>
      <c r="Z76" s="17"/>
      <c r="AA76" s="17">
        <v>112</v>
      </c>
      <c r="AB76" s="17" t="s">
        <v>823</v>
      </c>
      <c r="AC76" s="17">
        <v>59</v>
      </c>
      <c r="AD76" s="17" t="s">
        <v>824</v>
      </c>
      <c r="AE76" s="17">
        <f t="shared" si="7"/>
        <v>171</v>
      </c>
      <c r="AF76" s="21"/>
      <c r="AG76" s="21"/>
      <c r="AH76" s="21">
        <v>44483</v>
      </c>
      <c r="AI76" s="21">
        <v>44578</v>
      </c>
      <c r="AJ76" s="22">
        <f t="shared" si="8"/>
        <v>1</v>
      </c>
      <c r="AK76" s="22">
        <f t="shared" si="9"/>
        <v>0</v>
      </c>
      <c r="AL76" s="22">
        <f t="shared" si="10"/>
        <v>0</v>
      </c>
      <c r="AM76" s="22">
        <f t="shared" si="11"/>
        <v>1</v>
      </c>
      <c r="AN76" s="22">
        <f t="shared" si="12"/>
        <v>1</v>
      </c>
      <c r="AO76" s="23"/>
      <c r="AP76" s="23"/>
      <c r="AQ76" s="23" t="s">
        <v>72</v>
      </c>
      <c r="AR76" s="23" t="s">
        <v>72</v>
      </c>
      <c r="AS76" s="23"/>
      <c r="AT76" s="23"/>
      <c r="AU76" s="23" t="s">
        <v>383</v>
      </c>
      <c r="AV76" s="23" t="s">
        <v>383</v>
      </c>
      <c r="AW76" s="23"/>
      <c r="AX76" s="23"/>
      <c r="AY76" s="23" t="s">
        <v>72</v>
      </c>
      <c r="AZ76" s="23"/>
      <c r="BA76" s="23"/>
      <c r="BB76" s="23"/>
      <c r="BC76" s="24" t="s">
        <v>825</v>
      </c>
      <c r="BD76" s="24"/>
      <c r="BE76" s="18" t="s">
        <v>80</v>
      </c>
    </row>
    <row r="77" spans="1:57" ht="15" customHeight="1" x14ac:dyDescent="0.25">
      <c r="A77" s="17">
        <v>5</v>
      </c>
      <c r="B77" s="18" t="s">
        <v>794</v>
      </c>
      <c r="C77" s="27" t="s">
        <v>80</v>
      </c>
      <c r="D77" s="18" t="s">
        <v>795</v>
      </c>
      <c r="E77" s="18" t="s">
        <v>796</v>
      </c>
      <c r="F77" s="18" t="s">
        <v>522</v>
      </c>
      <c r="G77" s="18" t="s">
        <v>338</v>
      </c>
      <c r="H77" s="18" t="s">
        <v>814</v>
      </c>
      <c r="I77" s="18" t="s">
        <v>826</v>
      </c>
      <c r="J77" s="28">
        <v>44440</v>
      </c>
      <c r="K77" s="28">
        <v>44561</v>
      </c>
      <c r="L77" s="27" t="s">
        <v>827</v>
      </c>
      <c r="M77" s="27" t="s">
        <v>800</v>
      </c>
      <c r="N77" s="27" t="s">
        <v>828</v>
      </c>
      <c r="O77" s="18" t="s">
        <v>810</v>
      </c>
      <c r="P77" s="27" t="s">
        <v>435</v>
      </c>
      <c r="Q77" s="27" t="s">
        <v>69</v>
      </c>
      <c r="R77" s="33">
        <v>1</v>
      </c>
      <c r="S77" s="33">
        <v>0.2</v>
      </c>
      <c r="T77" s="33">
        <v>0.5</v>
      </c>
      <c r="U77" s="33">
        <v>0.15</v>
      </c>
      <c r="V77" s="33">
        <v>0.15</v>
      </c>
      <c r="W77" s="33"/>
      <c r="X77" s="33"/>
      <c r="Y77" s="33"/>
      <c r="Z77" s="33"/>
      <c r="AA77" s="33">
        <v>0.85</v>
      </c>
      <c r="AB77" s="33" t="s">
        <v>829</v>
      </c>
      <c r="AC77" s="33">
        <v>0.15</v>
      </c>
      <c r="AD77" s="33" t="s">
        <v>830</v>
      </c>
      <c r="AE77" s="33">
        <f t="shared" si="7"/>
        <v>1</v>
      </c>
      <c r="AF77" s="21"/>
      <c r="AG77" s="21"/>
      <c r="AH77" s="21">
        <v>44483</v>
      </c>
      <c r="AI77" s="21">
        <v>44578</v>
      </c>
      <c r="AJ77" s="22">
        <f t="shared" si="8"/>
        <v>1</v>
      </c>
      <c r="AK77" s="22">
        <f t="shared" si="9"/>
        <v>0</v>
      </c>
      <c r="AL77" s="22">
        <f t="shared" si="10"/>
        <v>0</v>
      </c>
      <c r="AM77" s="22">
        <f t="shared" si="11"/>
        <v>1</v>
      </c>
      <c r="AN77" s="22">
        <f t="shared" si="12"/>
        <v>1</v>
      </c>
      <c r="AO77" s="23"/>
      <c r="AP77" s="23"/>
      <c r="AQ77" s="23" t="s">
        <v>72</v>
      </c>
      <c r="AR77" s="23" t="s">
        <v>72</v>
      </c>
      <c r="AS77" s="23"/>
      <c r="AT77" s="23"/>
      <c r="AU77" s="23" t="s">
        <v>383</v>
      </c>
      <c r="AV77" s="23" t="s">
        <v>383</v>
      </c>
      <c r="AW77" s="23"/>
      <c r="AX77" s="23"/>
      <c r="AY77" s="23" t="s">
        <v>318</v>
      </c>
      <c r="AZ77" s="23"/>
      <c r="BA77" s="23"/>
      <c r="BB77" s="23"/>
      <c r="BC77" s="24" t="s">
        <v>831</v>
      </c>
      <c r="BD77" s="24"/>
      <c r="BE77" s="18" t="s">
        <v>80</v>
      </c>
    </row>
    <row r="78" spans="1:57" ht="15" customHeight="1" x14ac:dyDescent="0.25">
      <c r="A78" s="17">
        <v>6</v>
      </c>
      <c r="B78" s="18" t="s">
        <v>794</v>
      </c>
      <c r="C78" s="27" t="s">
        <v>80</v>
      </c>
      <c r="D78" s="18" t="s">
        <v>795</v>
      </c>
      <c r="E78" s="18" t="s">
        <v>796</v>
      </c>
      <c r="F78" s="18" t="s">
        <v>522</v>
      </c>
      <c r="G78" s="18" t="s">
        <v>338</v>
      </c>
      <c r="H78" s="18" t="s">
        <v>171</v>
      </c>
      <c r="I78" s="18" t="s">
        <v>832</v>
      </c>
      <c r="J78" s="28">
        <v>44440</v>
      </c>
      <c r="K78" s="28">
        <v>44561</v>
      </c>
      <c r="L78" s="18" t="s">
        <v>833</v>
      </c>
      <c r="M78" s="27" t="s">
        <v>800</v>
      </c>
      <c r="N78" s="27" t="s">
        <v>801</v>
      </c>
      <c r="O78" s="18" t="s">
        <v>810</v>
      </c>
      <c r="P78" s="27" t="s">
        <v>435</v>
      </c>
      <c r="Q78" s="27" t="s">
        <v>69</v>
      </c>
      <c r="R78" s="17">
        <v>10</v>
      </c>
      <c r="S78" s="17">
        <v>2</v>
      </c>
      <c r="T78" s="17">
        <v>4</v>
      </c>
      <c r="U78" s="17">
        <v>2</v>
      </c>
      <c r="V78" s="17">
        <v>2</v>
      </c>
      <c r="W78" s="17"/>
      <c r="X78" s="17"/>
      <c r="Y78" s="17"/>
      <c r="Z78" s="17"/>
      <c r="AA78" s="17">
        <v>13</v>
      </c>
      <c r="AB78" s="17" t="s">
        <v>834</v>
      </c>
      <c r="AC78" s="17">
        <v>10</v>
      </c>
      <c r="AD78" s="17" t="s">
        <v>835</v>
      </c>
      <c r="AE78" s="17">
        <f t="shared" si="7"/>
        <v>23</v>
      </c>
      <c r="AF78" s="21"/>
      <c r="AG78" s="21"/>
      <c r="AH78" s="21">
        <v>44483</v>
      </c>
      <c r="AI78" s="21">
        <v>44578</v>
      </c>
      <c r="AJ78" s="22">
        <f t="shared" si="8"/>
        <v>1</v>
      </c>
      <c r="AK78" s="22">
        <f t="shared" si="9"/>
        <v>0</v>
      </c>
      <c r="AL78" s="22">
        <f t="shared" si="10"/>
        <v>0</v>
      </c>
      <c r="AM78" s="22">
        <f t="shared" si="11"/>
        <v>1</v>
      </c>
      <c r="AN78" s="22">
        <f t="shared" si="12"/>
        <v>1</v>
      </c>
      <c r="AO78" s="23"/>
      <c r="AP78" s="23"/>
      <c r="AQ78" s="23" t="s">
        <v>72</v>
      </c>
      <c r="AR78" s="23" t="s">
        <v>72</v>
      </c>
      <c r="AS78" s="23"/>
      <c r="AT78" s="23"/>
      <c r="AU78" s="23" t="s">
        <v>383</v>
      </c>
      <c r="AV78" s="23" t="s">
        <v>383</v>
      </c>
      <c r="AW78" s="23"/>
      <c r="AX78" s="23"/>
      <c r="AY78" s="23" t="s">
        <v>72</v>
      </c>
      <c r="AZ78" s="23"/>
      <c r="BA78" s="23"/>
      <c r="BB78" s="23"/>
      <c r="BC78" s="24" t="s">
        <v>836</v>
      </c>
      <c r="BD78" s="24"/>
      <c r="BE78" s="18" t="s">
        <v>80</v>
      </c>
    </row>
    <row r="79" spans="1:57" ht="15" customHeight="1" x14ac:dyDescent="0.25">
      <c r="A79" s="17">
        <v>7</v>
      </c>
      <c r="B79" s="18" t="s">
        <v>794</v>
      </c>
      <c r="C79" s="27" t="s">
        <v>80</v>
      </c>
      <c r="D79" s="18" t="s">
        <v>795</v>
      </c>
      <c r="E79" s="18" t="s">
        <v>796</v>
      </c>
      <c r="F79" s="18" t="s">
        <v>522</v>
      </c>
      <c r="G79" s="18" t="s">
        <v>338</v>
      </c>
      <c r="H79" s="18" t="s">
        <v>837</v>
      </c>
      <c r="I79" s="18" t="s">
        <v>838</v>
      </c>
      <c r="J79" s="28">
        <v>44440</v>
      </c>
      <c r="K79" s="28">
        <v>44561</v>
      </c>
      <c r="L79" s="18" t="s">
        <v>839</v>
      </c>
      <c r="M79" s="27" t="s">
        <v>800</v>
      </c>
      <c r="N79" s="27" t="s">
        <v>801</v>
      </c>
      <c r="O79" s="18" t="s">
        <v>810</v>
      </c>
      <c r="P79" s="27" t="s">
        <v>435</v>
      </c>
      <c r="Q79" s="27" t="s">
        <v>69</v>
      </c>
      <c r="R79" s="17">
        <v>12</v>
      </c>
      <c r="S79" s="17">
        <v>3</v>
      </c>
      <c r="T79" s="17">
        <v>3</v>
      </c>
      <c r="U79" s="17">
        <v>3</v>
      </c>
      <c r="V79" s="17">
        <v>3</v>
      </c>
      <c r="W79" s="17"/>
      <c r="X79" s="17"/>
      <c r="Y79" s="17"/>
      <c r="Z79" s="17"/>
      <c r="AA79" s="17">
        <v>12</v>
      </c>
      <c r="AB79" s="17" t="s">
        <v>840</v>
      </c>
      <c r="AC79" s="17">
        <v>2</v>
      </c>
      <c r="AD79" s="17" t="s">
        <v>841</v>
      </c>
      <c r="AE79" s="17">
        <f t="shared" si="7"/>
        <v>14</v>
      </c>
      <c r="AF79" s="21"/>
      <c r="AG79" s="21"/>
      <c r="AH79" s="21">
        <v>44483</v>
      </c>
      <c r="AI79" s="21">
        <v>44578</v>
      </c>
      <c r="AJ79" s="22">
        <f t="shared" si="8"/>
        <v>1</v>
      </c>
      <c r="AK79" s="22">
        <f t="shared" si="9"/>
        <v>0</v>
      </c>
      <c r="AL79" s="22">
        <f t="shared" si="10"/>
        <v>0</v>
      </c>
      <c r="AM79" s="22">
        <f t="shared" si="11"/>
        <v>1</v>
      </c>
      <c r="AN79" s="22">
        <f t="shared" si="12"/>
        <v>0.66666666666666663</v>
      </c>
      <c r="AO79" s="23"/>
      <c r="AP79" s="23"/>
      <c r="AQ79" s="23" t="s">
        <v>72</v>
      </c>
      <c r="AR79" s="23" t="s">
        <v>72</v>
      </c>
      <c r="AS79" s="23"/>
      <c r="AT79" s="23"/>
      <c r="AU79" s="23" t="s">
        <v>383</v>
      </c>
      <c r="AV79" s="23" t="s">
        <v>383</v>
      </c>
      <c r="AW79" s="23"/>
      <c r="AX79" s="23"/>
      <c r="AY79" s="23" t="s">
        <v>72</v>
      </c>
      <c r="AZ79" s="23"/>
      <c r="BA79" s="23"/>
      <c r="BB79" s="23"/>
      <c r="BC79" s="24" t="s">
        <v>842</v>
      </c>
      <c r="BD79" s="24"/>
      <c r="BE79" s="18" t="s">
        <v>80</v>
      </c>
    </row>
    <row r="80" spans="1:57" ht="15" customHeight="1" x14ac:dyDescent="0.25">
      <c r="A80" s="17">
        <v>8</v>
      </c>
      <c r="B80" s="18" t="s">
        <v>794</v>
      </c>
      <c r="C80" s="27" t="s">
        <v>80</v>
      </c>
      <c r="D80" s="18" t="s">
        <v>795</v>
      </c>
      <c r="E80" s="18" t="s">
        <v>796</v>
      </c>
      <c r="F80" s="18" t="s">
        <v>522</v>
      </c>
      <c r="G80" s="18" t="s">
        <v>843</v>
      </c>
      <c r="H80" s="18" t="s">
        <v>844</v>
      </c>
      <c r="I80" s="18" t="s">
        <v>845</v>
      </c>
      <c r="J80" s="28">
        <v>44440</v>
      </c>
      <c r="K80" s="28">
        <v>44561</v>
      </c>
      <c r="L80" s="18" t="s">
        <v>846</v>
      </c>
      <c r="M80" s="27" t="s">
        <v>800</v>
      </c>
      <c r="N80" s="27" t="s">
        <v>801</v>
      </c>
      <c r="O80" s="27" t="s">
        <v>847</v>
      </c>
      <c r="P80" s="27" t="s">
        <v>848</v>
      </c>
      <c r="Q80" s="27" t="s">
        <v>69</v>
      </c>
      <c r="R80" s="17">
        <v>10</v>
      </c>
      <c r="S80" s="17">
        <v>1</v>
      </c>
      <c r="T80" s="17">
        <v>3</v>
      </c>
      <c r="U80" s="17">
        <v>3</v>
      </c>
      <c r="V80" s="17">
        <v>3</v>
      </c>
      <c r="W80" s="17"/>
      <c r="X80" s="17"/>
      <c r="Y80" s="17"/>
      <c r="Z80" s="17"/>
      <c r="AA80" s="17">
        <v>11</v>
      </c>
      <c r="AB80" s="17" t="s">
        <v>849</v>
      </c>
      <c r="AC80" s="17">
        <v>15</v>
      </c>
      <c r="AD80" s="17" t="s">
        <v>850</v>
      </c>
      <c r="AE80" s="17">
        <f t="shared" si="7"/>
        <v>26</v>
      </c>
      <c r="AF80" s="21"/>
      <c r="AG80" s="21"/>
      <c r="AH80" s="21">
        <v>44483</v>
      </c>
      <c r="AI80" s="21">
        <v>44578</v>
      </c>
      <c r="AJ80" s="22">
        <f t="shared" si="8"/>
        <v>1</v>
      </c>
      <c r="AK80" s="22">
        <f t="shared" si="9"/>
        <v>0</v>
      </c>
      <c r="AL80" s="22">
        <f t="shared" si="10"/>
        <v>0</v>
      </c>
      <c r="AM80" s="22">
        <f t="shared" si="11"/>
        <v>1</v>
      </c>
      <c r="AN80" s="22">
        <f t="shared" si="12"/>
        <v>1</v>
      </c>
      <c r="AO80" s="23"/>
      <c r="AP80" s="23"/>
      <c r="AQ80" s="23" t="s">
        <v>72</v>
      </c>
      <c r="AR80" s="23" t="s">
        <v>72</v>
      </c>
      <c r="AS80" s="23"/>
      <c r="AT80" s="23"/>
      <c r="AU80" s="23" t="s">
        <v>383</v>
      </c>
      <c r="AV80" s="23" t="s">
        <v>851</v>
      </c>
      <c r="AW80" s="23"/>
      <c r="AX80" s="23"/>
      <c r="AY80" s="23" t="s">
        <v>72</v>
      </c>
      <c r="AZ80" s="23"/>
      <c r="BA80" s="23"/>
      <c r="BB80" s="23"/>
      <c r="BC80" s="24" t="s">
        <v>852</v>
      </c>
      <c r="BD80" s="24"/>
      <c r="BE80" s="18" t="s">
        <v>80</v>
      </c>
    </row>
    <row r="81" spans="1:57" ht="15" customHeight="1" x14ac:dyDescent="0.25">
      <c r="A81" s="17">
        <v>9</v>
      </c>
      <c r="B81" s="18" t="s">
        <v>794</v>
      </c>
      <c r="C81" s="27" t="s">
        <v>80</v>
      </c>
      <c r="D81" s="18" t="s">
        <v>795</v>
      </c>
      <c r="E81" s="18" t="s">
        <v>796</v>
      </c>
      <c r="F81" s="18" t="s">
        <v>522</v>
      </c>
      <c r="G81" s="18" t="s">
        <v>843</v>
      </c>
      <c r="H81" s="18" t="s">
        <v>844</v>
      </c>
      <c r="I81" s="18" t="s">
        <v>853</v>
      </c>
      <c r="J81" s="28">
        <v>44440</v>
      </c>
      <c r="K81" s="28">
        <v>44561</v>
      </c>
      <c r="L81" s="18" t="s">
        <v>854</v>
      </c>
      <c r="M81" s="27" t="s">
        <v>800</v>
      </c>
      <c r="N81" s="27" t="s">
        <v>801</v>
      </c>
      <c r="O81" s="18" t="s">
        <v>855</v>
      </c>
      <c r="P81" s="27" t="s">
        <v>856</v>
      </c>
      <c r="Q81" s="27" t="s">
        <v>69</v>
      </c>
      <c r="R81" s="17">
        <v>3</v>
      </c>
      <c r="S81" s="17">
        <v>0</v>
      </c>
      <c r="T81" s="17">
        <v>0</v>
      </c>
      <c r="U81" s="17">
        <v>1</v>
      </c>
      <c r="V81" s="17">
        <v>2</v>
      </c>
      <c r="W81" s="17"/>
      <c r="X81" s="17"/>
      <c r="Y81" s="17"/>
      <c r="Z81" s="17"/>
      <c r="AA81" s="17">
        <v>1</v>
      </c>
      <c r="AB81" s="17" t="s">
        <v>857</v>
      </c>
      <c r="AC81" s="17">
        <v>2</v>
      </c>
      <c r="AD81" s="17" t="s">
        <v>858</v>
      </c>
      <c r="AE81" s="17">
        <f t="shared" si="7"/>
        <v>3</v>
      </c>
      <c r="AF81" s="21"/>
      <c r="AG81" s="21"/>
      <c r="AH81" s="21">
        <v>44483</v>
      </c>
      <c r="AI81" s="21">
        <v>44578</v>
      </c>
      <c r="AJ81" s="22">
        <f t="shared" si="8"/>
        <v>1</v>
      </c>
      <c r="AK81" s="22" t="str">
        <f t="shared" si="9"/>
        <v/>
      </c>
      <c r="AL81" s="22" t="str">
        <f t="shared" si="10"/>
        <v/>
      </c>
      <c r="AM81" s="22">
        <f t="shared" si="11"/>
        <v>1</v>
      </c>
      <c r="AN81" s="22">
        <f t="shared" si="12"/>
        <v>1</v>
      </c>
      <c r="AO81" s="23"/>
      <c r="AP81" s="23"/>
      <c r="AQ81" s="23" t="s">
        <v>72</v>
      </c>
      <c r="AR81" s="23" t="s">
        <v>72</v>
      </c>
      <c r="AS81" s="23"/>
      <c r="AT81" s="23"/>
      <c r="AU81" s="23" t="s">
        <v>383</v>
      </c>
      <c r="AV81" s="23" t="s">
        <v>859</v>
      </c>
      <c r="AW81" s="23"/>
      <c r="AX81" s="23"/>
      <c r="AY81" s="23" t="s">
        <v>72</v>
      </c>
      <c r="AZ81" s="23"/>
      <c r="BA81" s="23"/>
      <c r="BB81" s="23"/>
      <c r="BC81" s="24" t="s">
        <v>860</v>
      </c>
      <c r="BD81" s="24"/>
      <c r="BE81" s="18" t="s">
        <v>80</v>
      </c>
    </row>
    <row r="82" spans="1:57" ht="15" customHeight="1" x14ac:dyDescent="0.25">
      <c r="A82" s="17">
        <v>10</v>
      </c>
      <c r="B82" s="18" t="s">
        <v>794</v>
      </c>
      <c r="C82" s="27" t="s">
        <v>80</v>
      </c>
      <c r="D82" s="18" t="s">
        <v>795</v>
      </c>
      <c r="E82" s="18" t="s">
        <v>796</v>
      </c>
      <c r="F82" s="18" t="s">
        <v>522</v>
      </c>
      <c r="G82" s="18" t="s">
        <v>843</v>
      </c>
      <c r="H82" s="18" t="s">
        <v>844</v>
      </c>
      <c r="I82" s="18" t="s">
        <v>861</v>
      </c>
      <c r="J82" s="28">
        <v>44440</v>
      </c>
      <c r="K82" s="28">
        <v>44561</v>
      </c>
      <c r="L82" s="18" t="s">
        <v>862</v>
      </c>
      <c r="M82" s="27" t="s">
        <v>800</v>
      </c>
      <c r="N82" s="27" t="s">
        <v>801</v>
      </c>
      <c r="O82" s="18" t="s">
        <v>855</v>
      </c>
      <c r="P82" s="27" t="s">
        <v>856</v>
      </c>
      <c r="Q82" s="27" t="s">
        <v>69</v>
      </c>
      <c r="R82" s="17">
        <v>1</v>
      </c>
      <c r="S82" s="17">
        <v>0</v>
      </c>
      <c r="T82" s="17">
        <v>0</v>
      </c>
      <c r="U82" s="17">
        <v>0</v>
      </c>
      <c r="V82" s="17">
        <v>1</v>
      </c>
      <c r="W82" s="17"/>
      <c r="X82" s="17"/>
      <c r="Y82" s="17"/>
      <c r="Z82" s="17"/>
      <c r="AA82" s="17">
        <v>0</v>
      </c>
      <c r="AB82" s="17" t="s">
        <v>106</v>
      </c>
      <c r="AC82" s="17">
        <v>1</v>
      </c>
      <c r="AD82" s="17" t="s">
        <v>863</v>
      </c>
      <c r="AE82" s="17">
        <f t="shared" si="7"/>
        <v>1</v>
      </c>
      <c r="AF82" s="21"/>
      <c r="AG82" s="21"/>
      <c r="AH82" s="21">
        <v>44483</v>
      </c>
      <c r="AI82" s="21">
        <v>44578</v>
      </c>
      <c r="AJ82" s="22">
        <f t="shared" si="8"/>
        <v>1</v>
      </c>
      <c r="AK82" s="22" t="str">
        <f t="shared" si="9"/>
        <v/>
      </c>
      <c r="AL82" s="22" t="str">
        <f t="shared" si="10"/>
        <v/>
      </c>
      <c r="AM82" s="22" t="str">
        <f t="shared" si="11"/>
        <v/>
      </c>
      <c r="AN82" s="22">
        <f t="shared" si="12"/>
        <v>1</v>
      </c>
      <c r="AO82" s="23"/>
      <c r="AP82" s="23"/>
      <c r="AQ82" s="23" t="s">
        <v>101</v>
      </c>
      <c r="AR82" s="23" t="s">
        <v>72</v>
      </c>
      <c r="AS82" s="23"/>
      <c r="AT82" s="23"/>
      <c r="AU82" s="23" t="s">
        <v>101</v>
      </c>
      <c r="AV82" s="23" t="s">
        <v>864</v>
      </c>
      <c r="AW82" s="23"/>
      <c r="AX82" s="23"/>
      <c r="AY82" s="23" t="s">
        <v>101</v>
      </c>
      <c r="AZ82" s="23"/>
      <c r="BA82" s="23"/>
      <c r="BB82" s="23"/>
      <c r="BC82" s="24" t="s">
        <v>865</v>
      </c>
      <c r="BD82" s="24"/>
      <c r="BE82" s="18" t="s">
        <v>80</v>
      </c>
    </row>
    <row r="83" spans="1:57" ht="15" customHeight="1" x14ac:dyDescent="0.25">
      <c r="A83" s="17">
        <v>11</v>
      </c>
      <c r="B83" s="18" t="s">
        <v>794</v>
      </c>
      <c r="C83" s="27" t="s">
        <v>80</v>
      </c>
      <c r="D83" s="27" t="s">
        <v>206</v>
      </c>
      <c r="E83" s="27" t="s">
        <v>866</v>
      </c>
      <c r="F83" s="27" t="s">
        <v>61</v>
      </c>
      <c r="G83" s="27" t="s">
        <v>57</v>
      </c>
      <c r="H83" s="27" t="s">
        <v>171</v>
      </c>
      <c r="I83" s="27" t="s">
        <v>220</v>
      </c>
      <c r="J83" s="28">
        <v>44409</v>
      </c>
      <c r="K83" s="28">
        <v>44439</v>
      </c>
      <c r="L83" s="27" t="s">
        <v>867</v>
      </c>
      <c r="M83" s="27" t="s">
        <v>800</v>
      </c>
      <c r="N83" s="27" t="s">
        <v>222</v>
      </c>
      <c r="O83" s="27" t="s">
        <v>784</v>
      </c>
      <c r="P83" s="27" t="s">
        <v>68</v>
      </c>
      <c r="Q83" s="27" t="s">
        <v>69</v>
      </c>
      <c r="R83" s="33">
        <v>1</v>
      </c>
      <c r="S83" s="33">
        <v>0</v>
      </c>
      <c r="T83" s="33">
        <v>0</v>
      </c>
      <c r="U83" s="33">
        <v>0.5</v>
      </c>
      <c r="V83" s="33">
        <v>0.5</v>
      </c>
      <c r="W83" s="33"/>
      <c r="X83" s="33"/>
      <c r="Y83" s="33"/>
      <c r="Z83" s="33"/>
      <c r="AA83" s="33">
        <v>0.5</v>
      </c>
      <c r="AB83" s="33" t="s">
        <v>868</v>
      </c>
      <c r="AC83" s="33">
        <v>0</v>
      </c>
      <c r="AD83" s="33" t="s">
        <v>869</v>
      </c>
      <c r="AE83" s="33">
        <f t="shared" si="7"/>
        <v>0.5</v>
      </c>
      <c r="AF83" s="21"/>
      <c r="AG83" s="21"/>
      <c r="AH83" s="21">
        <v>44477</v>
      </c>
      <c r="AI83" s="21">
        <v>44578</v>
      </c>
      <c r="AJ83" s="22">
        <f t="shared" si="8"/>
        <v>0.5</v>
      </c>
      <c r="AK83" s="22" t="str">
        <f t="shared" si="9"/>
        <v/>
      </c>
      <c r="AL83" s="22" t="str">
        <f t="shared" si="10"/>
        <v/>
      </c>
      <c r="AM83" s="22">
        <f t="shared" si="11"/>
        <v>1</v>
      </c>
      <c r="AN83" s="22">
        <f t="shared" si="12"/>
        <v>0</v>
      </c>
      <c r="AO83" s="23"/>
      <c r="AP83" s="23"/>
      <c r="AQ83" s="23" t="s">
        <v>72</v>
      </c>
      <c r="AR83" s="23" t="s">
        <v>318</v>
      </c>
      <c r="AS83" s="23"/>
      <c r="AT83" s="23"/>
      <c r="AU83" s="23" t="s">
        <v>383</v>
      </c>
      <c r="AV83" s="23" t="s">
        <v>383</v>
      </c>
      <c r="AW83" s="23"/>
      <c r="AX83" s="23"/>
      <c r="AY83" s="23" t="s">
        <v>72</v>
      </c>
      <c r="AZ83" s="23"/>
      <c r="BA83" s="23"/>
      <c r="BB83" s="23"/>
      <c r="BC83" s="24" t="s">
        <v>870</v>
      </c>
      <c r="BD83" s="24"/>
      <c r="BE83" s="18" t="s">
        <v>80</v>
      </c>
    </row>
    <row r="84" spans="1:57" ht="15" customHeight="1" x14ac:dyDescent="0.25">
      <c r="A84" s="17">
        <v>12</v>
      </c>
      <c r="B84" s="18" t="s">
        <v>794</v>
      </c>
      <c r="C84" s="27" t="s">
        <v>80</v>
      </c>
      <c r="D84" s="27" t="s">
        <v>206</v>
      </c>
      <c r="E84" s="27" t="s">
        <v>866</v>
      </c>
      <c r="F84" s="27" t="s">
        <v>61</v>
      </c>
      <c r="G84" s="27" t="s">
        <v>57</v>
      </c>
      <c r="H84" s="27" t="s">
        <v>171</v>
      </c>
      <c r="I84" s="27" t="s">
        <v>504</v>
      </c>
      <c r="J84" s="28">
        <v>44287</v>
      </c>
      <c r="K84" s="28">
        <v>44561</v>
      </c>
      <c r="L84" s="27" t="s">
        <v>871</v>
      </c>
      <c r="M84" s="27" t="s">
        <v>800</v>
      </c>
      <c r="N84" s="27" t="s">
        <v>222</v>
      </c>
      <c r="O84" s="27" t="s">
        <v>784</v>
      </c>
      <c r="P84" s="27" t="s">
        <v>68</v>
      </c>
      <c r="Q84" s="27" t="s">
        <v>69</v>
      </c>
      <c r="R84" s="33">
        <v>1</v>
      </c>
      <c r="S84" s="33">
        <v>0</v>
      </c>
      <c r="T84" s="33">
        <v>0</v>
      </c>
      <c r="U84" s="33">
        <v>0.5</v>
      </c>
      <c r="V84" s="33">
        <v>0.5</v>
      </c>
      <c r="W84" s="33"/>
      <c r="X84" s="33"/>
      <c r="Y84" s="33"/>
      <c r="Z84" s="33"/>
      <c r="AA84" s="33">
        <v>0.5</v>
      </c>
      <c r="AB84" s="33" t="s">
        <v>872</v>
      </c>
      <c r="AC84" s="33">
        <v>0.5</v>
      </c>
      <c r="AD84" s="33" t="s">
        <v>872</v>
      </c>
      <c r="AE84" s="33">
        <f t="shared" si="7"/>
        <v>1</v>
      </c>
      <c r="AF84" s="21"/>
      <c r="AG84" s="21"/>
      <c r="AH84" s="21">
        <v>44477</v>
      </c>
      <c r="AI84" s="21">
        <v>44574</v>
      </c>
      <c r="AJ84" s="22">
        <f t="shared" si="8"/>
        <v>1</v>
      </c>
      <c r="AK84" s="22" t="str">
        <f t="shared" si="9"/>
        <v/>
      </c>
      <c r="AL84" s="22" t="str">
        <f t="shared" si="10"/>
        <v/>
      </c>
      <c r="AM84" s="22">
        <f t="shared" si="11"/>
        <v>1</v>
      </c>
      <c r="AN84" s="22">
        <f t="shared" si="12"/>
        <v>1</v>
      </c>
      <c r="AO84" s="23"/>
      <c r="AP84" s="23"/>
      <c r="AQ84" s="23" t="s">
        <v>72</v>
      </c>
      <c r="AR84" s="23" t="s">
        <v>72</v>
      </c>
      <c r="AS84" s="23"/>
      <c r="AT84" s="23"/>
      <c r="AU84" s="23" t="s">
        <v>383</v>
      </c>
      <c r="AV84" s="23" t="s">
        <v>383</v>
      </c>
      <c r="AW84" s="23"/>
      <c r="AX84" s="23"/>
      <c r="AY84" s="23" t="s">
        <v>101</v>
      </c>
      <c r="AZ84" s="23"/>
      <c r="BA84" s="23"/>
      <c r="BB84" s="23"/>
      <c r="BC84" s="24" t="s">
        <v>873</v>
      </c>
      <c r="BD84" s="24"/>
      <c r="BE84" s="18" t="s">
        <v>80</v>
      </c>
    </row>
    <row r="85" spans="1:57" ht="15" customHeight="1" x14ac:dyDescent="0.25">
      <c r="A85" s="17">
        <v>13</v>
      </c>
      <c r="B85" s="18" t="s">
        <v>794</v>
      </c>
      <c r="C85" s="27" t="s">
        <v>80</v>
      </c>
      <c r="D85" s="27" t="s">
        <v>206</v>
      </c>
      <c r="E85" s="27" t="s">
        <v>866</v>
      </c>
      <c r="F85" s="27" t="s">
        <v>61</v>
      </c>
      <c r="G85" s="27" t="s">
        <v>57</v>
      </c>
      <c r="H85" s="27" t="s">
        <v>171</v>
      </c>
      <c r="I85" s="27" t="s">
        <v>874</v>
      </c>
      <c r="J85" s="28">
        <v>44348</v>
      </c>
      <c r="K85" s="28">
        <v>44377</v>
      </c>
      <c r="L85" s="27" t="s">
        <v>875</v>
      </c>
      <c r="M85" s="27" t="s">
        <v>800</v>
      </c>
      <c r="N85" s="27" t="s">
        <v>222</v>
      </c>
      <c r="O85" s="27" t="s">
        <v>784</v>
      </c>
      <c r="P85" s="27" t="s">
        <v>68</v>
      </c>
      <c r="Q85" s="27" t="s">
        <v>69</v>
      </c>
      <c r="R85" s="33">
        <v>1</v>
      </c>
      <c r="S85" s="33">
        <v>0</v>
      </c>
      <c r="T85" s="33">
        <v>0</v>
      </c>
      <c r="U85" s="33">
        <v>0</v>
      </c>
      <c r="V85" s="33">
        <v>1</v>
      </c>
      <c r="W85" s="33"/>
      <c r="X85" s="33"/>
      <c r="Y85" s="33"/>
      <c r="Z85" s="33"/>
      <c r="AA85" s="33">
        <v>1</v>
      </c>
      <c r="AB85" s="33" t="s">
        <v>876</v>
      </c>
      <c r="AC85" s="33">
        <v>0</v>
      </c>
      <c r="AD85" s="33" t="s">
        <v>877</v>
      </c>
      <c r="AE85" s="33">
        <f t="shared" si="7"/>
        <v>1</v>
      </c>
      <c r="AF85" s="21"/>
      <c r="AG85" s="21"/>
      <c r="AH85" s="21">
        <v>44477</v>
      </c>
      <c r="AI85" s="21">
        <v>44574</v>
      </c>
      <c r="AJ85" s="22">
        <f t="shared" si="8"/>
        <v>1</v>
      </c>
      <c r="AK85" s="22" t="str">
        <f t="shared" si="9"/>
        <v/>
      </c>
      <c r="AL85" s="22" t="str">
        <f t="shared" si="10"/>
        <v/>
      </c>
      <c r="AM85" s="22" t="str">
        <f t="shared" si="11"/>
        <v/>
      </c>
      <c r="AN85" s="22">
        <f t="shared" si="12"/>
        <v>0</v>
      </c>
      <c r="AO85" s="23"/>
      <c r="AP85" s="23"/>
      <c r="AQ85" s="23" t="s">
        <v>72</v>
      </c>
      <c r="AR85" s="23" t="s">
        <v>72</v>
      </c>
      <c r="AS85" s="23"/>
      <c r="AT85" s="23"/>
      <c r="AU85" s="23" t="s">
        <v>383</v>
      </c>
      <c r="AV85" s="23" t="s">
        <v>383</v>
      </c>
      <c r="AW85" s="23"/>
      <c r="AX85" s="23"/>
      <c r="AY85" s="23" t="s">
        <v>101</v>
      </c>
      <c r="AZ85" s="23"/>
      <c r="BA85" s="23"/>
      <c r="BB85" s="23"/>
      <c r="BC85" s="24" t="s">
        <v>873</v>
      </c>
      <c r="BD85" s="24"/>
      <c r="BE85" s="18" t="s">
        <v>219</v>
      </c>
    </row>
    <row r="86" spans="1:57" ht="15" customHeight="1" x14ac:dyDescent="0.25">
      <c r="A86" s="17">
        <v>14</v>
      </c>
      <c r="B86" s="18" t="s">
        <v>794</v>
      </c>
      <c r="C86" s="27" t="s">
        <v>80</v>
      </c>
      <c r="D86" s="27" t="s">
        <v>206</v>
      </c>
      <c r="E86" s="27" t="s">
        <v>866</v>
      </c>
      <c r="F86" s="27" t="s">
        <v>61</v>
      </c>
      <c r="G86" s="27" t="s">
        <v>57</v>
      </c>
      <c r="H86" s="27" t="s">
        <v>171</v>
      </c>
      <c r="I86" s="27" t="s">
        <v>498</v>
      </c>
      <c r="J86" s="28">
        <v>44378</v>
      </c>
      <c r="K86" s="28">
        <v>44408</v>
      </c>
      <c r="L86" s="27" t="s">
        <v>878</v>
      </c>
      <c r="M86" s="27" t="s">
        <v>800</v>
      </c>
      <c r="N86" s="27" t="s">
        <v>222</v>
      </c>
      <c r="O86" s="27" t="s">
        <v>784</v>
      </c>
      <c r="P86" s="27" t="s">
        <v>68</v>
      </c>
      <c r="Q86" s="27" t="s">
        <v>69</v>
      </c>
      <c r="R86" s="33">
        <v>1</v>
      </c>
      <c r="S86" s="33">
        <v>0</v>
      </c>
      <c r="T86" s="33">
        <v>0</v>
      </c>
      <c r="U86" s="33">
        <v>0</v>
      </c>
      <c r="V86" s="33">
        <v>1</v>
      </c>
      <c r="W86" s="33"/>
      <c r="X86" s="33"/>
      <c r="Y86" s="33"/>
      <c r="Z86" s="33"/>
      <c r="AA86" s="33">
        <v>0</v>
      </c>
      <c r="AB86" s="33" t="s">
        <v>879</v>
      </c>
      <c r="AC86" s="33">
        <v>1</v>
      </c>
      <c r="AD86" s="33" t="s">
        <v>880</v>
      </c>
      <c r="AE86" s="33">
        <f t="shared" si="7"/>
        <v>1</v>
      </c>
      <c r="AF86" s="21"/>
      <c r="AG86" s="21"/>
      <c r="AH86" s="21">
        <v>44477</v>
      </c>
      <c r="AI86" s="21">
        <v>44574</v>
      </c>
      <c r="AJ86" s="22">
        <f t="shared" si="8"/>
        <v>1</v>
      </c>
      <c r="AK86" s="22" t="str">
        <f t="shared" si="9"/>
        <v/>
      </c>
      <c r="AL86" s="22" t="str">
        <f t="shared" si="10"/>
        <v/>
      </c>
      <c r="AM86" s="22" t="str">
        <f t="shared" si="11"/>
        <v/>
      </c>
      <c r="AN86" s="22">
        <f t="shared" si="12"/>
        <v>1</v>
      </c>
      <c r="AO86" s="23"/>
      <c r="AP86" s="23"/>
      <c r="AQ86" s="23" t="s">
        <v>101</v>
      </c>
      <c r="AR86" s="23" t="s">
        <v>72</v>
      </c>
      <c r="AS86" s="23"/>
      <c r="AT86" s="23"/>
      <c r="AU86" s="23" t="s">
        <v>101</v>
      </c>
      <c r="AV86" s="23" t="s">
        <v>383</v>
      </c>
      <c r="AW86" s="23"/>
      <c r="AX86" s="23"/>
      <c r="AY86" s="23" t="s">
        <v>101</v>
      </c>
      <c r="AZ86" s="23"/>
      <c r="BA86" s="23"/>
      <c r="BB86" s="23"/>
      <c r="BC86" s="24" t="s">
        <v>873</v>
      </c>
      <c r="BD86" s="24"/>
      <c r="BE86" s="18" t="s">
        <v>219</v>
      </c>
    </row>
    <row r="87" spans="1:57" ht="15" customHeight="1" x14ac:dyDescent="0.25">
      <c r="A87" s="17">
        <v>15</v>
      </c>
      <c r="B87" s="18" t="s">
        <v>794</v>
      </c>
      <c r="C87" s="27" t="s">
        <v>80</v>
      </c>
      <c r="D87" s="27" t="s">
        <v>206</v>
      </c>
      <c r="E87" s="27" t="s">
        <v>866</v>
      </c>
      <c r="F87" s="27" t="s">
        <v>61</v>
      </c>
      <c r="G87" s="27" t="s">
        <v>57</v>
      </c>
      <c r="H87" s="27" t="s">
        <v>171</v>
      </c>
      <c r="I87" s="27" t="s">
        <v>881</v>
      </c>
      <c r="J87" s="28">
        <v>44197</v>
      </c>
      <c r="K87" s="28">
        <v>44560</v>
      </c>
      <c r="L87" s="27" t="s">
        <v>783</v>
      </c>
      <c r="M87" s="27" t="s">
        <v>800</v>
      </c>
      <c r="N87" s="27" t="s">
        <v>66</v>
      </c>
      <c r="O87" s="27" t="s">
        <v>784</v>
      </c>
      <c r="P87" s="27" t="s">
        <v>3</v>
      </c>
      <c r="Q87" s="27" t="s">
        <v>69</v>
      </c>
      <c r="R87" s="20">
        <v>4</v>
      </c>
      <c r="S87" s="20">
        <v>0</v>
      </c>
      <c r="T87" s="20">
        <v>0</v>
      </c>
      <c r="U87" s="20">
        <v>1</v>
      </c>
      <c r="V87" s="20">
        <v>3</v>
      </c>
      <c r="W87" s="20"/>
      <c r="X87" s="20"/>
      <c r="Y87" s="20"/>
      <c r="Z87" s="20"/>
      <c r="AA87" s="20">
        <v>1</v>
      </c>
      <c r="AB87" s="20" t="s">
        <v>882</v>
      </c>
      <c r="AC87" s="20">
        <v>3</v>
      </c>
      <c r="AD87" s="20" t="s">
        <v>883</v>
      </c>
      <c r="AE87" s="20">
        <f t="shared" si="7"/>
        <v>4</v>
      </c>
      <c r="AF87" s="21"/>
      <c r="AG87" s="21"/>
      <c r="AH87" s="21">
        <v>44477</v>
      </c>
      <c r="AI87" s="21">
        <v>44574</v>
      </c>
      <c r="AJ87" s="22">
        <f t="shared" si="8"/>
        <v>1</v>
      </c>
      <c r="AK87" s="22" t="str">
        <f t="shared" si="9"/>
        <v/>
      </c>
      <c r="AL87" s="22" t="str">
        <f t="shared" si="10"/>
        <v/>
      </c>
      <c r="AM87" s="22">
        <f t="shared" si="11"/>
        <v>1</v>
      </c>
      <c r="AN87" s="22">
        <f t="shared" si="12"/>
        <v>1</v>
      </c>
      <c r="AO87" s="23"/>
      <c r="AP87" s="23"/>
      <c r="AQ87" s="23" t="s">
        <v>72</v>
      </c>
      <c r="AR87" s="23" t="s">
        <v>72</v>
      </c>
      <c r="AS87" s="23"/>
      <c r="AT87" s="23"/>
      <c r="AU87" s="23" t="s">
        <v>383</v>
      </c>
      <c r="AV87" s="23" t="s">
        <v>383</v>
      </c>
      <c r="AW87" s="23"/>
      <c r="AX87" s="23"/>
      <c r="AY87" s="23" t="s">
        <v>101</v>
      </c>
      <c r="AZ87" s="23"/>
      <c r="BA87" s="23"/>
      <c r="BB87" s="23"/>
      <c r="BC87" s="24" t="s">
        <v>873</v>
      </c>
      <c r="BD87" s="24"/>
      <c r="BE87" s="18" t="s">
        <v>219</v>
      </c>
    </row>
    <row r="88" spans="1:57" ht="15" customHeight="1" x14ac:dyDescent="0.25">
      <c r="A88" s="17">
        <v>1</v>
      </c>
      <c r="B88" s="27" t="s">
        <v>884</v>
      </c>
      <c r="C88" s="27" t="s">
        <v>219</v>
      </c>
      <c r="D88" s="27" t="s">
        <v>885</v>
      </c>
      <c r="E88" s="27" t="s">
        <v>60</v>
      </c>
      <c r="F88" s="27" t="s">
        <v>61</v>
      </c>
      <c r="G88" s="27" t="s">
        <v>57</v>
      </c>
      <c r="H88" s="27" t="s">
        <v>62</v>
      </c>
      <c r="I88" s="27" t="s">
        <v>886</v>
      </c>
      <c r="J88" s="28">
        <v>44197</v>
      </c>
      <c r="K88" s="28">
        <v>44561</v>
      </c>
      <c r="L88" s="27" t="s">
        <v>887</v>
      </c>
      <c r="M88" s="27" t="s">
        <v>375</v>
      </c>
      <c r="N88" s="27" t="s">
        <v>66</v>
      </c>
      <c r="O88" s="27" t="s">
        <v>888</v>
      </c>
      <c r="P88" s="27" t="s">
        <v>1</v>
      </c>
      <c r="Q88" s="27" t="s">
        <v>69</v>
      </c>
      <c r="R88" s="20">
        <v>12</v>
      </c>
      <c r="S88" s="20">
        <v>3</v>
      </c>
      <c r="T88" s="20">
        <v>3</v>
      </c>
      <c r="U88" s="20">
        <v>3</v>
      </c>
      <c r="V88" s="20">
        <v>3</v>
      </c>
      <c r="W88" s="20">
        <v>3</v>
      </c>
      <c r="X88" s="20" t="s">
        <v>889</v>
      </c>
      <c r="Y88" s="20">
        <v>3</v>
      </c>
      <c r="Z88" s="20" t="s">
        <v>890</v>
      </c>
      <c r="AA88" s="20">
        <v>3</v>
      </c>
      <c r="AB88" s="20" t="s">
        <v>890</v>
      </c>
      <c r="AC88" s="20">
        <v>3</v>
      </c>
      <c r="AD88" s="20" t="s">
        <v>891</v>
      </c>
      <c r="AE88" s="20">
        <f t="shared" si="7"/>
        <v>12</v>
      </c>
      <c r="AF88" s="21">
        <v>44296</v>
      </c>
      <c r="AG88" s="21">
        <v>44384</v>
      </c>
      <c r="AH88" s="21">
        <v>44480</v>
      </c>
      <c r="AI88" s="21">
        <v>44573</v>
      </c>
      <c r="AJ88" s="22">
        <f t="shared" si="8"/>
        <v>1</v>
      </c>
      <c r="AK88" s="22">
        <f t="shared" si="9"/>
        <v>1</v>
      </c>
      <c r="AL88" s="22">
        <f t="shared" si="10"/>
        <v>1</v>
      </c>
      <c r="AM88" s="22">
        <f t="shared" si="11"/>
        <v>1</v>
      </c>
      <c r="AN88" s="22">
        <f t="shared" si="12"/>
        <v>1</v>
      </c>
      <c r="AO88" s="20" t="s">
        <v>72</v>
      </c>
      <c r="AP88" s="20" t="s">
        <v>72</v>
      </c>
      <c r="AQ88" s="24" t="s">
        <v>72</v>
      </c>
      <c r="AR88" s="24" t="s">
        <v>72</v>
      </c>
      <c r="AS88" s="20" t="s">
        <v>381</v>
      </c>
      <c r="AT88" s="20" t="s">
        <v>382</v>
      </c>
      <c r="AU88" s="24" t="s">
        <v>892</v>
      </c>
      <c r="AV88" s="24" t="s">
        <v>893</v>
      </c>
      <c r="AW88" s="20" t="s">
        <v>72</v>
      </c>
      <c r="AX88" s="20" t="s">
        <v>72</v>
      </c>
      <c r="AY88" s="24" t="s">
        <v>72</v>
      </c>
      <c r="AZ88" s="24"/>
      <c r="BA88" s="20" t="s">
        <v>894</v>
      </c>
      <c r="BB88" s="20" t="s">
        <v>895</v>
      </c>
      <c r="BC88" s="24" t="s">
        <v>896</v>
      </c>
      <c r="BD88" s="24"/>
      <c r="BE88" s="27" t="s">
        <v>394</v>
      </c>
    </row>
    <row r="89" spans="1:57" ht="15" customHeight="1" x14ac:dyDescent="0.25">
      <c r="A89" s="17">
        <v>2</v>
      </c>
      <c r="B89" s="27" t="s">
        <v>884</v>
      </c>
      <c r="C89" s="27" t="s">
        <v>219</v>
      </c>
      <c r="D89" s="27" t="s">
        <v>885</v>
      </c>
      <c r="E89" s="27" t="s">
        <v>60</v>
      </c>
      <c r="F89" s="27" t="s">
        <v>61</v>
      </c>
      <c r="G89" s="27" t="s">
        <v>57</v>
      </c>
      <c r="H89" s="27" t="s">
        <v>62</v>
      </c>
      <c r="I89" s="27" t="s">
        <v>897</v>
      </c>
      <c r="J89" s="28">
        <v>44197</v>
      </c>
      <c r="K89" s="28">
        <v>44561</v>
      </c>
      <c r="L89" s="27" t="s">
        <v>898</v>
      </c>
      <c r="M89" s="27" t="s">
        <v>375</v>
      </c>
      <c r="N89" s="27" t="s">
        <v>222</v>
      </c>
      <c r="O89" s="27" t="s">
        <v>888</v>
      </c>
      <c r="P89" s="27" t="s">
        <v>1</v>
      </c>
      <c r="Q89" s="27" t="s">
        <v>69</v>
      </c>
      <c r="R89" s="25">
        <v>1</v>
      </c>
      <c r="S89" s="25">
        <v>0.25</v>
      </c>
      <c r="T89" s="25">
        <v>0.25</v>
      </c>
      <c r="U89" s="25">
        <v>0.25</v>
      </c>
      <c r="V89" s="25">
        <v>0.25</v>
      </c>
      <c r="W89" s="25">
        <v>0.25</v>
      </c>
      <c r="X89" s="25" t="s">
        <v>899</v>
      </c>
      <c r="Y89" s="25">
        <v>0.25</v>
      </c>
      <c r="Z89" s="25" t="s">
        <v>900</v>
      </c>
      <c r="AA89" s="25">
        <v>0.25</v>
      </c>
      <c r="AB89" s="25" t="s">
        <v>901</v>
      </c>
      <c r="AC89" s="25">
        <v>0.25</v>
      </c>
      <c r="AD89" s="25" t="s">
        <v>902</v>
      </c>
      <c r="AE89" s="20">
        <f t="shared" si="7"/>
        <v>1</v>
      </c>
      <c r="AF89" s="21">
        <v>44296</v>
      </c>
      <c r="AG89" s="21">
        <v>44384</v>
      </c>
      <c r="AH89" s="21">
        <v>44480</v>
      </c>
      <c r="AI89" s="21">
        <v>44573</v>
      </c>
      <c r="AJ89" s="22">
        <f t="shared" si="8"/>
        <v>1</v>
      </c>
      <c r="AK89" s="22">
        <f t="shared" si="9"/>
        <v>1</v>
      </c>
      <c r="AL89" s="22">
        <f t="shared" si="10"/>
        <v>1</v>
      </c>
      <c r="AM89" s="22">
        <f t="shared" si="11"/>
        <v>1</v>
      </c>
      <c r="AN89" s="22">
        <f t="shared" si="12"/>
        <v>1</v>
      </c>
      <c r="AO89" s="20" t="s">
        <v>72</v>
      </c>
      <c r="AP89" s="20" t="s">
        <v>72</v>
      </c>
      <c r="AQ89" s="24" t="s">
        <v>72</v>
      </c>
      <c r="AR89" s="24" t="s">
        <v>72</v>
      </c>
      <c r="AS89" s="20" t="s">
        <v>381</v>
      </c>
      <c r="AT89" s="20" t="s">
        <v>382</v>
      </c>
      <c r="AU89" s="24" t="s">
        <v>903</v>
      </c>
      <c r="AV89" s="24" t="s">
        <v>893</v>
      </c>
      <c r="AW89" s="20" t="s">
        <v>72</v>
      </c>
      <c r="AX89" s="20" t="s">
        <v>72</v>
      </c>
      <c r="AY89" s="24" t="s">
        <v>72</v>
      </c>
      <c r="AZ89" s="24"/>
      <c r="BA89" s="20" t="s">
        <v>904</v>
      </c>
      <c r="BB89" s="20" t="s">
        <v>905</v>
      </c>
      <c r="BC89" s="24" t="s">
        <v>906</v>
      </c>
      <c r="BD89" s="24"/>
      <c r="BE89" s="27" t="s">
        <v>394</v>
      </c>
    </row>
    <row r="90" spans="1:57" ht="15" customHeight="1" x14ac:dyDescent="0.25">
      <c r="A90" s="17">
        <v>3</v>
      </c>
      <c r="B90" s="27" t="s">
        <v>884</v>
      </c>
      <c r="C90" s="27" t="s">
        <v>219</v>
      </c>
      <c r="D90" s="27" t="s">
        <v>885</v>
      </c>
      <c r="E90" s="27" t="s">
        <v>60</v>
      </c>
      <c r="F90" s="27" t="s">
        <v>61</v>
      </c>
      <c r="G90" s="27" t="s">
        <v>57</v>
      </c>
      <c r="H90" s="27" t="s">
        <v>62</v>
      </c>
      <c r="I90" s="27" t="s">
        <v>907</v>
      </c>
      <c r="J90" s="28">
        <v>44197</v>
      </c>
      <c r="K90" s="28">
        <v>44561</v>
      </c>
      <c r="L90" s="27" t="s">
        <v>908</v>
      </c>
      <c r="M90" s="27" t="s">
        <v>375</v>
      </c>
      <c r="N90" s="27" t="s">
        <v>222</v>
      </c>
      <c r="O90" s="27" t="s">
        <v>888</v>
      </c>
      <c r="P90" s="27" t="s">
        <v>1</v>
      </c>
      <c r="Q90" s="27" t="s">
        <v>69</v>
      </c>
      <c r="R90" s="25">
        <v>1</v>
      </c>
      <c r="S90" s="25">
        <v>0.25</v>
      </c>
      <c r="T90" s="25">
        <v>0.25</v>
      </c>
      <c r="U90" s="25">
        <v>0.25</v>
      </c>
      <c r="V90" s="25">
        <v>0.25</v>
      </c>
      <c r="W90" s="25">
        <v>0.25</v>
      </c>
      <c r="X90" s="25" t="s">
        <v>909</v>
      </c>
      <c r="Y90" s="25">
        <v>0.25</v>
      </c>
      <c r="Z90" s="25" t="s">
        <v>910</v>
      </c>
      <c r="AA90" s="25">
        <v>0.25</v>
      </c>
      <c r="AB90" s="25" t="s">
        <v>911</v>
      </c>
      <c r="AC90" s="25">
        <v>0.25</v>
      </c>
      <c r="AD90" s="25" t="s">
        <v>912</v>
      </c>
      <c r="AE90" s="20">
        <f t="shared" si="7"/>
        <v>1</v>
      </c>
      <c r="AF90" s="21">
        <v>44296</v>
      </c>
      <c r="AG90" s="21">
        <v>44384</v>
      </c>
      <c r="AH90" s="21">
        <v>44480</v>
      </c>
      <c r="AI90" s="21">
        <v>44573</v>
      </c>
      <c r="AJ90" s="22">
        <f t="shared" si="8"/>
        <v>1</v>
      </c>
      <c r="AK90" s="22">
        <f t="shared" si="9"/>
        <v>1</v>
      </c>
      <c r="AL90" s="22">
        <f t="shared" si="10"/>
        <v>1</v>
      </c>
      <c r="AM90" s="22">
        <f t="shared" si="11"/>
        <v>1</v>
      </c>
      <c r="AN90" s="22">
        <f t="shared" si="12"/>
        <v>1</v>
      </c>
      <c r="AO90" s="20" t="s">
        <v>72</v>
      </c>
      <c r="AP90" s="20" t="s">
        <v>72</v>
      </c>
      <c r="AQ90" s="24" t="s">
        <v>72</v>
      </c>
      <c r="AR90" s="24" t="s">
        <v>72</v>
      </c>
      <c r="AS90" s="20" t="s">
        <v>381</v>
      </c>
      <c r="AT90" s="20" t="s">
        <v>382</v>
      </c>
      <c r="AU90" s="24" t="s">
        <v>913</v>
      </c>
      <c r="AV90" s="24" t="s">
        <v>893</v>
      </c>
      <c r="AW90" s="20" t="s">
        <v>72</v>
      </c>
      <c r="AX90" s="20" t="s">
        <v>72</v>
      </c>
      <c r="AY90" s="24" t="s">
        <v>72</v>
      </c>
      <c r="AZ90" s="24"/>
      <c r="BA90" s="20" t="s">
        <v>914</v>
      </c>
      <c r="BB90" s="20" t="s">
        <v>915</v>
      </c>
      <c r="BC90" s="24" t="s">
        <v>916</v>
      </c>
      <c r="BD90" s="24"/>
      <c r="BE90" s="27" t="s">
        <v>219</v>
      </c>
    </row>
    <row r="91" spans="1:57" ht="15" customHeight="1" x14ac:dyDescent="0.25">
      <c r="A91" s="17">
        <v>4</v>
      </c>
      <c r="B91" s="27" t="s">
        <v>884</v>
      </c>
      <c r="C91" s="27" t="s">
        <v>219</v>
      </c>
      <c r="D91" s="27" t="s">
        <v>885</v>
      </c>
      <c r="E91" s="27" t="s">
        <v>60</v>
      </c>
      <c r="F91" s="27" t="s">
        <v>61</v>
      </c>
      <c r="G91" s="27" t="s">
        <v>57</v>
      </c>
      <c r="H91" s="27" t="s">
        <v>62</v>
      </c>
      <c r="I91" s="27" t="s">
        <v>917</v>
      </c>
      <c r="J91" s="28">
        <v>44197</v>
      </c>
      <c r="K91" s="28">
        <v>44561</v>
      </c>
      <c r="L91" s="27" t="s">
        <v>423</v>
      </c>
      <c r="M91" s="27" t="s">
        <v>375</v>
      </c>
      <c r="N91" s="27" t="s">
        <v>222</v>
      </c>
      <c r="O91" s="27" t="s">
        <v>888</v>
      </c>
      <c r="P91" s="27" t="s">
        <v>1</v>
      </c>
      <c r="Q91" s="27" t="s">
        <v>69</v>
      </c>
      <c r="R91" s="25">
        <v>1</v>
      </c>
      <c r="S91" s="25">
        <v>0.25</v>
      </c>
      <c r="T91" s="25">
        <v>0.25</v>
      </c>
      <c r="U91" s="25">
        <v>0.25</v>
      </c>
      <c r="V91" s="25">
        <v>0.25</v>
      </c>
      <c r="W91" s="25">
        <v>0.25</v>
      </c>
      <c r="X91" s="25" t="s">
        <v>918</v>
      </c>
      <c r="Y91" s="25">
        <v>0.25</v>
      </c>
      <c r="Z91" s="25" t="s">
        <v>919</v>
      </c>
      <c r="AA91" s="25">
        <v>0.25</v>
      </c>
      <c r="AB91" s="25" t="s">
        <v>920</v>
      </c>
      <c r="AC91" s="25">
        <v>0.25</v>
      </c>
      <c r="AD91" s="25" t="s">
        <v>921</v>
      </c>
      <c r="AE91" s="20">
        <f t="shared" si="7"/>
        <v>1</v>
      </c>
      <c r="AF91" s="21">
        <v>44296</v>
      </c>
      <c r="AG91" s="21">
        <v>44384</v>
      </c>
      <c r="AH91" s="21">
        <v>44480</v>
      </c>
      <c r="AI91" s="21">
        <v>44573</v>
      </c>
      <c r="AJ91" s="22">
        <f t="shared" si="8"/>
        <v>1</v>
      </c>
      <c r="AK91" s="22">
        <f t="shared" si="9"/>
        <v>1</v>
      </c>
      <c r="AL91" s="22">
        <f t="shared" si="10"/>
        <v>1</v>
      </c>
      <c r="AM91" s="22">
        <f t="shared" si="11"/>
        <v>1</v>
      </c>
      <c r="AN91" s="22">
        <f t="shared" si="12"/>
        <v>1</v>
      </c>
      <c r="AO91" s="20" t="s">
        <v>72</v>
      </c>
      <c r="AP91" s="20" t="s">
        <v>72</v>
      </c>
      <c r="AQ91" s="24" t="s">
        <v>72</v>
      </c>
      <c r="AR91" s="24" t="s">
        <v>72</v>
      </c>
      <c r="AS91" s="20" t="s">
        <v>381</v>
      </c>
      <c r="AT91" s="20" t="s">
        <v>382</v>
      </c>
      <c r="AU91" s="24" t="s">
        <v>922</v>
      </c>
      <c r="AV91" s="24" t="s">
        <v>893</v>
      </c>
      <c r="AW91" s="20" t="s">
        <v>72</v>
      </c>
      <c r="AX91" s="20" t="s">
        <v>72</v>
      </c>
      <c r="AY91" s="24" t="s">
        <v>72</v>
      </c>
      <c r="AZ91" s="24"/>
      <c r="BA91" s="20" t="s">
        <v>923</v>
      </c>
      <c r="BB91" s="20" t="s">
        <v>924</v>
      </c>
      <c r="BC91" s="24" t="s">
        <v>925</v>
      </c>
      <c r="BD91" s="24"/>
      <c r="BE91" s="27" t="s">
        <v>219</v>
      </c>
    </row>
    <row r="92" spans="1:57" ht="15" customHeight="1" x14ac:dyDescent="0.25">
      <c r="A92" s="17">
        <v>5</v>
      </c>
      <c r="B92" s="27" t="s">
        <v>884</v>
      </c>
      <c r="C92" s="27" t="s">
        <v>219</v>
      </c>
      <c r="D92" s="27" t="s">
        <v>885</v>
      </c>
      <c r="E92" s="27" t="s">
        <v>60</v>
      </c>
      <c r="F92" s="27" t="s">
        <v>61</v>
      </c>
      <c r="G92" s="27" t="s">
        <v>57</v>
      </c>
      <c r="H92" s="27" t="s">
        <v>62</v>
      </c>
      <c r="I92" s="27" t="s">
        <v>926</v>
      </c>
      <c r="J92" s="28">
        <v>44197</v>
      </c>
      <c r="K92" s="28">
        <v>44561</v>
      </c>
      <c r="L92" s="27" t="s">
        <v>927</v>
      </c>
      <c r="M92" s="27" t="s">
        <v>375</v>
      </c>
      <c r="N92" s="27" t="s">
        <v>66</v>
      </c>
      <c r="O92" s="27" t="s">
        <v>888</v>
      </c>
      <c r="P92" s="27" t="s">
        <v>1</v>
      </c>
      <c r="Q92" s="27" t="s">
        <v>69</v>
      </c>
      <c r="R92" s="20">
        <v>12</v>
      </c>
      <c r="S92" s="20">
        <v>3</v>
      </c>
      <c r="T92" s="20">
        <v>3</v>
      </c>
      <c r="U92" s="20">
        <v>3</v>
      </c>
      <c r="V92" s="20">
        <v>3</v>
      </c>
      <c r="W92" s="20">
        <v>3</v>
      </c>
      <c r="X92" s="20" t="s">
        <v>928</v>
      </c>
      <c r="Y92" s="20">
        <v>3</v>
      </c>
      <c r="Z92" s="20" t="s">
        <v>929</v>
      </c>
      <c r="AA92" s="20">
        <v>3</v>
      </c>
      <c r="AB92" s="20" t="s">
        <v>929</v>
      </c>
      <c r="AC92" s="20">
        <v>3</v>
      </c>
      <c r="AD92" s="20" t="s">
        <v>929</v>
      </c>
      <c r="AE92" s="20">
        <f t="shared" si="7"/>
        <v>12</v>
      </c>
      <c r="AF92" s="21">
        <v>44296</v>
      </c>
      <c r="AG92" s="21">
        <v>44384</v>
      </c>
      <c r="AH92" s="21">
        <v>44480</v>
      </c>
      <c r="AI92" s="21">
        <v>44573</v>
      </c>
      <c r="AJ92" s="22">
        <f t="shared" si="8"/>
        <v>1</v>
      </c>
      <c r="AK92" s="22">
        <f t="shared" si="9"/>
        <v>1</v>
      </c>
      <c r="AL92" s="22">
        <f t="shared" si="10"/>
        <v>1</v>
      </c>
      <c r="AM92" s="22">
        <f t="shared" si="11"/>
        <v>1</v>
      </c>
      <c r="AN92" s="22">
        <f t="shared" si="12"/>
        <v>1</v>
      </c>
      <c r="AO92" s="20" t="s">
        <v>72</v>
      </c>
      <c r="AP92" s="20" t="s">
        <v>72</v>
      </c>
      <c r="AQ92" s="24" t="s">
        <v>72</v>
      </c>
      <c r="AR92" s="24" t="s">
        <v>72</v>
      </c>
      <c r="AS92" s="20" t="s">
        <v>381</v>
      </c>
      <c r="AT92" s="20" t="s">
        <v>382</v>
      </c>
      <c r="AU92" s="24" t="s">
        <v>930</v>
      </c>
      <c r="AV92" s="24" t="s">
        <v>893</v>
      </c>
      <c r="AW92" s="20" t="s">
        <v>72</v>
      </c>
      <c r="AX92" s="20" t="s">
        <v>72</v>
      </c>
      <c r="AY92" s="24" t="s">
        <v>72</v>
      </c>
      <c r="AZ92" s="24"/>
      <c r="BA92" s="20" t="s">
        <v>931</v>
      </c>
      <c r="BB92" s="20" t="s">
        <v>932</v>
      </c>
      <c r="BC92" s="24" t="s">
        <v>933</v>
      </c>
      <c r="BD92" s="24"/>
      <c r="BE92" s="27" t="s">
        <v>219</v>
      </c>
    </row>
    <row r="93" spans="1:57" ht="15" customHeight="1" x14ac:dyDescent="0.25">
      <c r="A93" s="17">
        <v>6</v>
      </c>
      <c r="B93" s="27" t="s">
        <v>884</v>
      </c>
      <c r="C93" s="27" t="s">
        <v>219</v>
      </c>
      <c r="D93" s="27" t="s">
        <v>934</v>
      </c>
      <c r="E93" s="27" t="s">
        <v>60</v>
      </c>
      <c r="F93" s="27" t="s">
        <v>61</v>
      </c>
      <c r="G93" s="27" t="s">
        <v>57</v>
      </c>
      <c r="H93" s="27" t="s">
        <v>62</v>
      </c>
      <c r="I93" s="27" t="s">
        <v>935</v>
      </c>
      <c r="J93" s="28">
        <v>44256</v>
      </c>
      <c r="K93" s="28">
        <v>44561</v>
      </c>
      <c r="L93" s="27" t="s">
        <v>936</v>
      </c>
      <c r="M93" s="27" t="s">
        <v>375</v>
      </c>
      <c r="N93" s="27" t="s">
        <v>66</v>
      </c>
      <c r="O93" s="27" t="s">
        <v>937</v>
      </c>
      <c r="P93" s="27" t="s">
        <v>68</v>
      </c>
      <c r="Q93" s="27" t="s">
        <v>69</v>
      </c>
      <c r="R93" s="20">
        <v>4</v>
      </c>
      <c r="S93" s="20">
        <v>1</v>
      </c>
      <c r="T93" s="20">
        <v>1</v>
      </c>
      <c r="U93" s="20">
        <v>1</v>
      </c>
      <c r="V93" s="20">
        <v>1</v>
      </c>
      <c r="W93" s="20">
        <v>10</v>
      </c>
      <c r="X93" s="20" t="s">
        <v>938</v>
      </c>
      <c r="Y93" s="20">
        <v>7</v>
      </c>
      <c r="Z93" s="20" t="s">
        <v>939</v>
      </c>
      <c r="AA93" s="20">
        <v>10</v>
      </c>
      <c r="AB93" s="20" t="s">
        <v>940</v>
      </c>
      <c r="AC93" s="20">
        <v>17</v>
      </c>
      <c r="AD93" s="20" t="s">
        <v>941</v>
      </c>
      <c r="AE93" s="20">
        <f t="shared" si="7"/>
        <v>44</v>
      </c>
      <c r="AF93" s="21">
        <v>44296</v>
      </c>
      <c r="AG93" s="21">
        <v>44384</v>
      </c>
      <c r="AH93" s="21">
        <v>44480</v>
      </c>
      <c r="AI93" s="21">
        <v>44573</v>
      </c>
      <c r="AJ93" s="22">
        <f t="shared" si="8"/>
        <v>1</v>
      </c>
      <c r="AK93" s="22">
        <f t="shared" si="9"/>
        <v>1</v>
      </c>
      <c r="AL93" s="22">
        <f t="shared" si="10"/>
        <v>1</v>
      </c>
      <c r="AM93" s="22">
        <f t="shared" si="11"/>
        <v>1</v>
      </c>
      <c r="AN93" s="22">
        <f t="shared" si="12"/>
        <v>1</v>
      </c>
      <c r="AO93" s="20" t="s">
        <v>72</v>
      </c>
      <c r="AP93" s="20" t="s">
        <v>72</v>
      </c>
      <c r="AQ93" s="24" t="s">
        <v>72</v>
      </c>
      <c r="AR93" s="24" t="s">
        <v>72</v>
      </c>
      <c r="AS93" s="20" t="s">
        <v>381</v>
      </c>
      <c r="AT93" s="20" t="s">
        <v>382</v>
      </c>
      <c r="AU93" s="24" t="s">
        <v>942</v>
      </c>
      <c r="AV93" s="24" t="s">
        <v>893</v>
      </c>
      <c r="AW93" s="20" t="s">
        <v>72</v>
      </c>
      <c r="AX93" s="20" t="s">
        <v>72</v>
      </c>
      <c r="AY93" s="24" t="s">
        <v>72</v>
      </c>
      <c r="AZ93" s="24"/>
      <c r="BA93" s="20" t="s">
        <v>943</v>
      </c>
      <c r="BB93" s="20" t="s">
        <v>944</v>
      </c>
      <c r="BC93" s="24" t="s">
        <v>945</v>
      </c>
      <c r="BD93" s="24"/>
      <c r="BE93" s="27" t="s">
        <v>219</v>
      </c>
    </row>
    <row r="94" spans="1:57" ht="15" customHeight="1" x14ac:dyDescent="0.25">
      <c r="A94" s="17">
        <v>7</v>
      </c>
      <c r="B94" s="27" t="s">
        <v>884</v>
      </c>
      <c r="C94" s="27" t="s">
        <v>219</v>
      </c>
      <c r="D94" s="27" t="s">
        <v>934</v>
      </c>
      <c r="E94" s="27" t="s">
        <v>60</v>
      </c>
      <c r="F94" s="27" t="s">
        <v>61</v>
      </c>
      <c r="G94" s="27" t="s">
        <v>57</v>
      </c>
      <c r="H94" s="27" t="s">
        <v>62</v>
      </c>
      <c r="I94" s="27" t="s">
        <v>946</v>
      </c>
      <c r="J94" s="28">
        <v>44228</v>
      </c>
      <c r="K94" s="28">
        <v>44561</v>
      </c>
      <c r="L94" s="27" t="s">
        <v>947</v>
      </c>
      <c r="M94" s="27" t="s">
        <v>375</v>
      </c>
      <c r="N94" s="27" t="s">
        <v>66</v>
      </c>
      <c r="O94" s="27" t="s">
        <v>937</v>
      </c>
      <c r="P94" s="27" t="s">
        <v>68</v>
      </c>
      <c r="Q94" s="27" t="s">
        <v>69</v>
      </c>
      <c r="R94" s="20">
        <v>8</v>
      </c>
      <c r="S94" s="20">
        <v>2</v>
      </c>
      <c r="T94" s="20">
        <v>2</v>
      </c>
      <c r="U94" s="20">
        <v>2</v>
      </c>
      <c r="V94" s="20">
        <v>2</v>
      </c>
      <c r="W94" s="20">
        <v>5</v>
      </c>
      <c r="X94" s="20" t="s">
        <v>948</v>
      </c>
      <c r="Y94" s="20">
        <v>5</v>
      </c>
      <c r="Z94" s="20" t="s">
        <v>949</v>
      </c>
      <c r="AA94" s="20">
        <v>2</v>
      </c>
      <c r="AB94" s="20" t="s">
        <v>950</v>
      </c>
      <c r="AC94" s="20">
        <v>3</v>
      </c>
      <c r="AD94" s="20" t="s">
        <v>951</v>
      </c>
      <c r="AE94" s="20">
        <f t="shared" si="7"/>
        <v>15</v>
      </c>
      <c r="AF94" s="21">
        <v>44296</v>
      </c>
      <c r="AG94" s="21">
        <v>44384</v>
      </c>
      <c r="AH94" s="21">
        <v>44480</v>
      </c>
      <c r="AI94" s="21">
        <v>44573</v>
      </c>
      <c r="AJ94" s="22">
        <f t="shared" si="8"/>
        <v>1</v>
      </c>
      <c r="AK94" s="22">
        <f t="shared" si="9"/>
        <v>1</v>
      </c>
      <c r="AL94" s="22">
        <f t="shared" si="10"/>
        <v>1</v>
      </c>
      <c r="AM94" s="22">
        <f t="shared" si="11"/>
        <v>1</v>
      </c>
      <c r="AN94" s="22">
        <f t="shared" si="12"/>
        <v>1</v>
      </c>
      <c r="AO94" s="20" t="s">
        <v>72</v>
      </c>
      <c r="AP94" s="20" t="s">
        <v>72</v>
      </c>
      <c r="AQ94" s="24" t="s">
        <v>72</v>
      </c>
      <c r="AR94" s="24" t="s">
        <v>72</v>
      </c>
      <c r="AS94" s="20" t="s">
        <v>381</v>
      </c>
      <c r="AT94" s="20" t="s">
        <v>382</v>
      </c>
      <c r="AU94" s="24" t="s">
        <v>952</v>
      </c>
      <c r="AV94" s="24" t="s">
        <v>893</v>
      </c>
      <c r="AW94" s="20" t="s">
        <v>72</v>
      </c>
      <c r="AX94" s="20" t="s">
        <v>72</v>
      </c>
      <c r="AY94" s="24" t="s">
        <v>72</v>
      </c>
      <c r="AZ94" s="24"/>
      <c r="BA94" s="20" t="s">
        <v>953</v>
      </c>
      <c r="BB94" s="20" t="s">
        <v>954</v>
      </c>
      <c r="BC94" s="24" t="s">
        <v>955</v>
      </c>
      <c r="BD94" s="24"/>
      <c r="BE94" s="27" t="s">
        <v>219</v>
      </c>
    </row>
    <row r="95" spans="1:57" ht="15" customHeight="1" x14ac:dyDescent="0.25">
      <c r="A95" s="17">
        <v>8</v>
      </c>
      <c r="B95" s="27" t="s">
        <v>884</v>
      </c>
      <c r="C95" s="27" t="s">
        <v>168</v>
      </c>
      <c r="D95" s="27" t="s">
        <v>206</v>
      </c>
      <c r="E95" s="27" t="s">
        <v>60</v>
      </c>
      <c r="F95" s="27" t="s">
        <v>61</v>
      </c>
      <c r="G95" s="27" t="s">
        <v>57</v>
      </c>
      <c r="H95" s="27" t="s">
        <v>171</v>
      </c>
      <c r="I95" s="27" t="s">
        <v>220</v>
      </c>
      <c r="J95" s="28">
        <v>44348</v>
      </c>
      <c r="K95" s="28">
        <v>44469</v>
      </c>
      <c r="L95" s="27" t="s">
        <v>686</v>
      </c>
      <c r="M95" s="27" t="s">
        <v>375</v>
      </c>
      <c r="N95" s="27" t="s">
        <v>222</v>
      </c>
      <c r="O95" s="27" t="s">
        <v>956</v>
      </c>
      <c r="P95" s="27" t="s">
        <v>3</v>
      </c>
      <c r="Q95" s="27" t="s">
        <v>69</v>
      </c>
      <c r="R95" s="25">
        <v>1</v>
      </c>
      <c r="S95" s="25">
        <v>0</v>
      </c>
      <c r="T95" s="25">
        <v>0</v>
      </c>
      <c r="U95" s="25">
        <v>0.5</v>
      </c>
      <c r="V95" s="25">
        <v>0.5</v>
      </c>
      <c r="W95" s="25">
        <v>0</v>
      </c>
      <c r="X95" s="25" t="s">
        <v>957</v>
      </c>
      <c r="Y95" s="25">
        <v>0</v>
      </c>
      <c r="Z95" s="25" t="s">
        <v>958</v>
      </c>
      <c r="AA95" s="25">
        <v>0</v>
      </c>
      <c r="AB95" s="25" t="s">
        <v>959</v>
      </c>
      <c r="AC95" s="25">
        <v>1</v>
      </c>
      <c r="AD95" s="25" t="s">
        <v>960</v>
      </c>
      <c r="AE95" s="20">
        <f t="shared" si="7"/>
        <v>1</v>
      </c>
      <c r="AF95" s="21">
        <v>44296</v>
      </c>
      <c r="AG95" s="21">
        <v>44384</v>
      </c>
      <c r="AH95" s="21">
        <v>44482</v>
      </c>
      <c r="AI95" s="21">
        <v>44573</v>
      </c>
      <c r="AJ95" s="22">
        <f t="shared" si="8"/>
        <v>1</v>
      </c>
      <c r="AK95" s="22" t="str">
        <f t="shared" si="9"/>
        <v/>
      </c>
      <c r="AL95" s="22" t="str">
        <f t="shared" si="10"/>
        <v/>
      </c>
      <c r="AM95" s="22">
        <f t="shared" si="11"/>
        <v>0</v>
      </c>
      <c r="AN95" s="22">
        <f t="shared" si="12"/>
        <v>1</v>
      </c>
      <c r="AO95" s="20" t="s">
        <v>101</v>
      </c>
      <c r="AP95" s="20" t="s">
        <v>101</v>
      </c>
      <c r="AQ95" s="24" t="s">
        <v>318</v>
      </c>
      <c r="AR95" s="24" t="s">
        <v>72</v>
      </c>
      <c r="AS95" s="20" t="s">
        <v>961</v>
      </c>
      <c r="AT95" s="20" t="s">
        <v>962</v>
      </c>
      <c r="AU95" s="24" t="s">
        <v>963</v>
      </c>
      <c r="AV95" s="24" t="s">
        <v>893</v>
      </c>
      <c r="AW95" s="20" t="s">
        <v>101</v>
      </c>
      <c r="AX95" s="20" t="s">
        <v>101</v>
      </c>
      <c r="AY95" s="24" t="s">
        <v>318</v>
      </c>
      <c r="AZ95" s="24"/>
      <c r="BA95" s="20" t="s">
        <v>964</v>
      </c>
      <c r="BB95" s="20" t="s">
        <v>964</v>
      </c>
      <c r="BC95" s="24" t="s">
        <v>965</v>
      </c>
      <c r="BD95" s="24"/>
      <c r="BE95" s="27" t="s">
        <v>219</v>
      </c>
    </row>
    <row r="96" spans="1:57" ht="15" customHeight="1" x14ac:dyDescent="0.25">
      <c r="A96" s="17">
        <v>9</v>
      </c>
      <c r="B96" s="27" t="s">
        <v>884</v>
      </c>
      <c r="C96" s="27" t="s">
        <v>58</v>
      </c>
      <c r="D96" s="27" t="s">
        <v>206</v>
      </c>
      <c r="E96" s="27" t="s">
        <v>60</v>
      </c>
      <c r="F96" s="27" t="s">
        <v>61</v>
      </c>
      <c r="G96" s="27" t="s">
        <v>57</v>
      </c>
      <c r="H96" s="27" t="s">
        <v>171</v>
      </c>
      <c r="I96" t="s">
        <v>966</v>
      </c>
      <c r="J96" s="28">
        <v>44287</v>
      </c>
      <c r="K96" s="28">
        <v>44561</v>
      </c>
      <c r="L96" s="27" t="s">
        <v>686</v>
      </c>
      <c r="M96" s="27" t="s">
        <v>375</v>
      </c>
      <c r="N96" s="27" t="s">
        <v>222</v>
      </c>
      <c r="O96" s="27" t="s">
        <v>956</v>
      </c>
      <c r="P96" s="27" t="s">
        <v>3</v>
      </c>
      <c r="Q96" s="27" t="s">
        <v>69</v>
      </c>
      <c r="R96" s="25">
        <v>1</v>
      </c>
      <c r="S96" s="25">
        <v>0</v>
      </c>
      <c r="T96" s="25">
        <v>0.3</v>
      </c>
      <c r="U96" s="25">
        <v>0.3</v>
      </c>
      <c r="V96" s="25">
        <v>0.4</v>
      </c>
      <c r="W96" s="25">
        <v>1</v>
      </c>
      <c r="X96" s="25" t="s">
        <v>967</v>
      </c>
      <c r="Y96" s="25">
        <v>0.3</v>
      </c>
      <c r="Z96" s="25" t="s">
        <v>967</v>
      </c>
      <c r="AA96" s="25">
        <v>0.3</v>
      </c>
      <c r="AB96" s="25" t="s">
        <v>967</v>
      </c>
      <c r="AC96" s="25">
        <v>0.4</v>
      </c>
      <c r="AD96" s="25" t="s">
        <v>968</v>
      </c>
      <c r="AE96" s="20">
        <f t="shared" si="7"/>
        <v>2</v>
      </c>
      <c r="AF96" s="21">
        <v>44296</v>
      </c>
      <c r="AG96" s="21">
        <v>44384</v>
      </c>
      <c r="AH96" s="21">
        <v>44480</v>
      </c>
      <c r="AI96" s="21">
        <v>44573</v>
      </c>
      <c r="AJ96" s="22">
        <f t="shared" si="8"/>
        <v>1</v>
      </c>
      <c r="AK96" s="22" t="str">
        <f t="shared" si="9"/>
        <v/>
      </c>
      <c r="AL96" s="22">
        <f t="shared" si="10"/>
        <v>1</v>
      </c>
      <c r="AM96" s="22">
        <f t="shared" si="11"/>
        <v>1</v>
      </c>
      <c r="AN96" s="22">
        <f t="shared" si="12"/>
        <v>1</v>
      </c>
      <c r="AO96" s="20" t="s">
        <v>72</v>
      </c>
      <c r="AP96" s="20" t="s">
        <v>72</v>
      </c>
      <c r="AQ96" s="24" t="s">
        <v>72</v>
      </c>
      <c r="AR96" s="24" t="s">
        <v>72</v>
      </c>
      <c r="AS96" s="20" t="s">
        <v>381</v>
      </c>
      <c r="AT96" s="20" t="s">
        <v>382</v>
      </c>
      <c r="AU96" s="24" t="s">
        <v>969</v>
      </c>
      <c r="AV96" s="24" t="s">
        <v>893</v>
      </c>
      <c r="AW96" s="20" t="s">
        <v>72</v>
      </c>
      <c r="AX96" s="20" t="s">
        <v>72</v>
      </c>
      <c r="AY96" s="24" t="s">
        <v>72</v>
      </c>
      <c r="AZ96" s="24"/>
      <c r="BA96" s="20" t="s">
        <v>970</v>
      </c>
      <c r="BB96" s="20" t="s">
        <v>971</v>
      </c>
      <c r="BC96" s="24" t="s">
        <v>972</v>
      </c>
      <c r="BD96" s="24"/>
      <c r="BE96" s="27" t="s">
        <v>219</v>
      </c>
    </row>
    <row r="97" spans="1:57" ht="15" customHeight="1" x14ac:dyDescent="0.25">
      <c r="A97" s="17">
        <v>10</v>
      </c>
      <c r="B97" s="27" t="s">
        <v>884</v>
      </c>
      <c r="C97" s="27" t="s">
        <v>168</v>
      </c>
      <c r="D97" s="27" t="s">
        <v>206</v>
      </c>
      <c r="E97" s="27" t="s">
        <v>60</v>
      </c>
      <c r="F97" s="27" t="s">
        <v>61</v>
      </c>
      <c r="G97" s="27" t="s">
        <v>57</v>
      </c>
      <c r="H97" s="27" t="s">
        <v>171</v>
      </c>
      <c r="I97" s="27" t="s">
        <v>973</v>
      </c>
      <c r="J97" s="28">
        <v>44378</v>
      </c>
      <c r="K97" s="28">
        <v>44408</v>
      </c>
      <c r="L97" s="27" t="s">
        <v>686</v>
      </c>
      <c r="M97" s="27" t="s">
        <v>375</v>
      </c>
      <c r="N97" s="27" t="s">
        <v>222</v>
      </c>
      <c r="O97" s="27" t="s">
        <v>956</v>
      </c>
      <c r="P97" s="27" t="s">
        <v>3</v>
      </c>
      <c r="Q97" s="27" t="s">
        <v>69</v>
      </c>
      <c r="R97" s="25">
        <v>1</v>
      </c>
      <c r="S97" s="25">
        <v>0</v>
      </c>
      <c r="T97" s="25">
        <v>0</v>
      </c>
      <c r="U97" s="25">
        <v>1</v>
      </c>
      <c r="V97" s="25">
        <v>0</v>
      </c>
      <c r="W97" s="25">
        <v>0</v>
      </c>
      <c r="X97" s="25" t="s">
        <v>957</v>
      </c>
      <c r="Y97" s="25">
        <v>0</v>
      </c>
      <c r="Z97" s="25" t="s">
        <v>974</v>
      </c>
      <c r="AA97" s="25">
        <v>1</v>
      </c>
      <c r="AB97" s="25" t="s">
        <v>975</v>
      </c>
      <c r="AC97" s="25">
        <v>0</v>
      </c>
      <c r="AD97" s="25" t="s">
        <v>976</v>
      </c>
      <c r="AE97" s="20">
        <f t="shared" si="7"/>
        <v>1</v>
      </c>
      <c r="AF97" s="21">
        <v>44296</v>
      </c>
      <c r="AG97" s="21">
        <v>44384</v>
      </c>
      <c r="AH97" s="21">
        <v>44480</v>
      </c>
      <c r="AI97" s="21">
        <v>44573</v>
      </c>
      <c r="AJ97" s="22">
        <f t="shared" si="8"/>
        <v>1</v>
      </c>
      <c r="AK97" s="22" t="str">
        <f t="shared" si="9"/>
        <v/>
      </c>
      <c r="AL97" s="22" t="str">
        <f t="shared" si="10"/>
        <v/>
      </c>
      <c r="AM97" s="22">
        <f t="shared" si="11"/>
        <v>1</v>
      </c>
      <c r="AN97" s="22" t="str">
        <f t="shared" si="12"/>
        <v/>
      </c>
      <c r="AO97" s="20" t="s">
        <v>101</v>
      </c>
      <c r="AP97" s="20" t="s">
        <v>101</v>
      </c>
      <c r="AQ97" s="24" t="s">
        <v>72</v>
      </c>
      <c r="AR97" s="24" t="s">
        <v>101</v>
      </c>
      <c r="AS97" s="20" t="s">
        <v>977</v>
      </c>
      <c r="AT97" s="20" t="s">
        <v>978</v>
      </c>
      <c r="AU97" s="24" t="s">
        <v>979</v>
      </c>
      <c r="AV97" s="24" t="s">
        <v>980</v>
      </c>
      <c r="AW97" s="20" t="s">
        <v>101</v>
      </c>
      <c r="AX97" s="20" t="s">
        <v>101</v>
      </c>
      <c r="AY97" s="24" t="s">
        <v>72</v>
      </c>
      <c r="AZ97" s="24"/>
      <c r="BA97" s="20" t="s">
        <v>981</v>
      </c>
      <c r="BB97" s="20" t="s">
        <v>982</v>
      </c>
      <c r="BC97" s="24" t="s">
        <v>983</v>
      </c>
      <c r="BD97" s="24"/>
      <c r="BE97" s="27" t="s">
        <v>219</v>
      </c>
    </row>
    <row r="98" spans="1:57" ht="15" customHeight="1" x14ac:dyDescent="0.25">
      <c r="A98" s="17">
        <v>11</v>
      </c>
      <c r="B98" s="27" t="s">
        <v>884</v>
      </c>
      <c r="C98" s="27" t="s">
        <v>168</v>
      </c>
      <c r="D98" s="27" t="s">
        <v>206</v>
      </c>
      <c r="E98" s="27" t="s">
        <v>60</v>
      </c>
      <c r="F98" s="27" t="s">
        <v>61</v>
      </c>
      <c r="G98" s="27" t="s">
        <v>57</v>
      </c>
      <c r="H98" s="27" t="s">
        <v>171</v>
      </c>
      <c r="I98" s="27" t="s">
        <v>512</v>
      </c>
      <c r="J98" s="28">
        <v>44378</v>
      </c>
      <c r="K98" s="28">
        <v>44561</v>
      </c>
      <c r="L98" s="27" t="s">
        <v>686</v>
      </c>
      <c r="M98" s="27" t="s">
        <v>375</v>
      </c>
      <c r="N98" s="27" t="s">
        <v>222</v>
      </c>
      <c r="O98" s="27" t="s">
        <v>956</v>
      </c>
      <c r="P98" s="27" t="s">
        <v>3</v>
      </c>
      <c r="Q98" s="27" t="s">
        <v>69</v>
      </c>
      <c r="R98" s="25">
        <v>1</v>
      </c>
      <c r="S98" s="25">
        <v>0</v>
      </c>
      <c r="T98" s="25">
        <v>0</v>
      </c>
      <c r="U98" s="25">
        <v>0.45</v>
      </c>
      <c r="V98" s="25">
        <v>0.55000000000000004</v>
      </c>
      <c r="W98" s="25">
        <v>0</v>
      </c>
      <c r="X98" s="25" t="s">
        <v>957</v>
      </c>
      <c r="Y98" s="25">
        <v>0</v>
      </c>
      <c r="Z98" s="25" t="s">
        <v>974</v>
      </c>
      <c r="AA98" s="25">
        <v>0.45</v>
      </c>
      <c r="AB98" s="25" t="s">
        <v>984</v>
      </c>
      <c r="AC98" s="25">
        <v>0.55000000000000004</v>
      </c>
      <c r="AD98" s="25" t="s">
        <v>985</v>
      </c>
      <c r="AE98" s="20">
        <f t="shared" si="7"/>
        <v>1</v>
      </c>
      <c r="AF98" s="21">
        <v>44296</v>
      </c>
      <c r="AG98" s="21">
        <v>44384</v>
      </c>
      <c r="AH98" s="21">
        <v>44480</v>
      </c>
      <c r="AI98" s="21">
        <v>44573</v>
      </c>
      <c r="AJ98" s="22">
        <f t="shared" si="8"/>
        <v>1</v>
      </c>
      <c r="AK98" s="22" t="str">
        <f t="shared" si="9"/>
        <v/>
      </c>
      <c r="AL98" s="22" t="str">
        <f t="shared" si="10"/>
        <v/>
      </c>
      <c r="AM98" s="22">
        <f t="shared" si="11"/>
        <v>1</v>
      </c>
      <c r="AN98" s="22">
        <f t="shared" si="12"/>
        <v>1</v>
      </c>
      <c r="AO98" s="20" t="s">
        <v>101</v>
      </c>
      <c r="AP98" s="20" t="s">
        <v>101</v>
      </c>
      <c r="AQ98" s="24" t="s">
        <v>72</v>
      </c>
      <c r="AR98" s="24" t="s">
        <v>72</v>
      </c>
      <c r="AS98" s="20" t="s">
        <v>977</v>
      </c>
      <c r="AT98" s="20" t="s">
        <v>986</v>
      </c>
      <c r="AU98" s="24" t="s">
        <v>987</v>
      </c>
      <c r="AV98" s="24" t="s">
        <v>893</v>
      </c>
      <c r="AW98" s="20" t="s">
        <v>101</v>
      </c>
      <c r="AX98" s="20" t="s">
        <v>101</v>
      </c>
      <c r="AY98" s="24" t="s">
        <v>72</v>
      </c>
      <c r="AZ98" s="24"/>
      <c r="BA98" s="20" t="s">
        <v>981</v>
      </c>
      <c r="BB98" s="20" t="s">
        <v>988</v>
      </c>
      <c r="BC98" s="24" t="s">
        <v>989</v>
      </c>
      <c r="BD98" s="24"/>
      <c r="BE98" s="27" t="s">
        <v>219</v>
      </c>
    </row>
    <row r="99" spans="1:57" ht="15" customHeight="1" x14ac:dyDescent="0.25">
      <c r="A99" s="17">
        <v>12</v>
      </c>
      <c r="B99" s="27" t="s">
        <v>884</v>
      </c>
      <c r="C99" s="27" t="s">
        <v>229</v>
      </c>
      <c r="D99" s="27" t="s">
        <v>206</v>
      </c>
      <c r="E99" s="27" t="s">
        <v>60</v>
      </c>
      <c r="F99" s="27" t="s">
        <v>61</v>
      </c>
      <c r="G99" s="27" t="s">
        <v>57</v>
      </c>
      <c r="H99" s="27" t="s">
        <v>171</v>
      </c>
      <c r="I99" s="27" t="s">
        <v>498</v>
      </c>
      <c r="J99" s="28">
        <v>44378</v>
      </c>
      <c r="K99" s="28">
        <v>44408</v>
      </c>
      <c r="L99" s="27" t="s">
        <v>686</v>
      </c>
      <c r="M99" s="27" t="s">
        <v>375</v>
      </c>
      <c r="N99" s="27" t="s">
        <v>222</v>
      </c>
      <c r="O99" s="27" t="s">
        <v>956</v>
      </c>
      <c r="P99" s="27" t="s">
        <v>3</v>
      </c>
      <c r="Q99" s="27" t="s">
        <v>69</v>
      </c>
      <c r="R99" s="25">
        <v>1</v>
      </c>
      <c r="S99" s="25">
        <v>0</v>
      </c>
      <c r="T99" s="25">
        <v>0</v>
      </c>
      <c r="U99" s="25">
        <v>0</v>
      </c>
      <c r="V99" s="25">
        <v>1</v>
      </c>
      <c r="W99" s="25">
        <v>0</v>
      </c>
      <c r="X99" s="25" t="s">
        <v>957</v>
      </c>
      <c r="Y99" s="25">
        <v>0</v>
      </c>
      <c r="Z99" s="25" t="s">
        <v>974</v>
      </c>
      <c r="AA99" s="25">
        <v>0</v>
      </c>
      <c r="AB99" s="25" t="s">
        <v>990</v>
      </c>
      <c r="AC99" s="25">
        <v>1</v>
      </c>
      <c r="AD99" s="25" t="s">
        <v>500</v>
      </c>
      <c r="AE99" s="20">
        <f t="shared" si="7"/>
        <v>1</v>
      </c>
      <c r="AF99" s="21">
        <v>44296</v>
      </c>
      <c r="AG99" s="21">
        <v>44384</v>
      </c>
      <c r="AH99" s="21">
        <v>44482</v>
      </c>
      <c r="AI99" s="21">
        <v>44573</v>
      </c>
      <c r="AJ99" s="22">
        <f t="shared" si="8"/>
        <v>1</v>
      </c>
      <c r="AK99" s="22" t="str">
        <f t="shared" si="9"/>
        <v/>
      </c>
      <c r="AL99" s="22" t="str">
        <f t="shared" si="10"/>
        <v/>
      </c>
      <c r="AM99" s="22" t="str">
        <f t="shared" si="11"/>
        <v/>
      </c>
      <c r="AN99" s="22">
        <f t="shared" si="12"/>
        <v>1</v>
      </c>
      <c r="AO99" s="20" t="s">
        <v>101</v>
      </c>
      <c r="AP99" s="20" t="s">
        <v>101</v>
      </c>
      <c r="AQ99" s="24" t="s">
        <v>101</v>
      </c>
      <c r="AR99" s="24" t="s">
        <v>72</v>
      </c>
      <c r="AS99" s="20" t="s">
        <v>991</v>
      </c>
      <c r="AT99" s="20" t="s">
        <v>992</v>
      </c>
      <c r="AU99" s="24" t="s">
        <v>993</v>
      </c>
      <c r="AV99" s="24" t="s">
        <v>893</v>
      </c>
      <c r="AW99" s="20" t="s">
        <v>101</v>
      </c>
      <c r="AX99" s="20" t="s">
        <v>101</v>
      </c>
      <c r="AY99" s="24" t="s">
        <v>101</v>
      </c>
      <c r="AZ99" s="24"/>
      <c r="BA99" s="20" t="s">
        <v>981</v>
      </c>
      <c r="BB99" s="20" t="s">
        <v>964</v>
      </c>
      <c r="BC99" s="24" t="s">
        <v>865</v>
      </c>
      <c r="BD99" s="24"/>
      <c r="BE99" s="27" t="s">
        <v>219</v>
      </c>
    </row>
    <row r="100" spans="1:57" ht="15" customHeight="1" x14ac:dyDescent="0.25">
      <c r="A100" s="17">
        <v>1</v>
      </c>
      <c r="B100" s="27" t="s">
        <v>994</v>
      </c>
      <c r="C100" s="27" t="s">
        <v>995</v>
      </c>
      <c r="D100" s="27" t="s">
        <v>996</v>
      </c>
      <c r="E100" s="27" t="s">
        <v>997</v>
      </c>
      <c r="F100" s="27" t="s">
        <v>998</v>
      </c>
      <c r="G100" s="27" t="s">
        <v>999</v>
      </c>
      <c r="H100" s="27" t="s">
        <v>1000</v>
      </c>
      <c r="I100" s="27" t="s">
        <v>1001</v>
      </c>
      <c r="J100" s="28">
        <v>44197</v>
      </c>
      <c r="K100" s="28">
        <v>44286</v>
      </c>
      <c r="L100" s="27" t="s">
        <v>1002</v>
      </c>
      <c r="M100" s="27" t="s">
        <v>1003</v>
      </c>
      <c r="N100" s="27" t="s">
        <v>66</v>
      </c>
      <c r="O100" s="27" t="s">
        <v>1004</v>
      </c>
      <c r="P100" s="27" t="s">
        <v>68</v>
      </c>
      <c r="Q100" s="27" t="s">
        <v>69</v>
      </c>
      <c r="R100" s="20">
        <v>1</v>
      </c>
      <c r="S100" s="20">
        <v>1</v>
      </c>
      <c r="T100" s="20">
        <v>0</v>
      </c>
      <c r="U100" s="20">
        <v>0</v>
      </c>
      <c r="V100" s="20">
        <v>0</v>
      </c>
      <c r="W100" s="20">
        <v>1</v>
      </c>
      <c r="X100" s="20" t="s">
        <v>1005</v>
      </c>
      <c r="Y100" s="20">
        <v>0</v>
      </c>
      <c r="Z100" s="20" t="s">
        <v>1006</v>
      </c>
      <c r="AA100" s="20">
        <v>0</v>
      </c>
      <c r="AB100" s="20" t="s">
        <v>1006</v>
      </c>
      <c r="AC100" s="20">
        <v>0</v>
      </c>
      <c r="AD100" s="20" t="s">
        <v>1007</v>
      </c>
      <c r="AE100" s="20">
        <f t="shared" si="7"/>
        <v>1</v>
      </c>
      <c r="AF100" s="21">
        <v>44295</v>
      </c>
      <c r="AG100" s="21">
        <v>44379</v>
      </c>
      <c r="AH100" s="21">
        <v>44480</v>
      </c>
      <c r="AI100" s="21">
        <v>44575</v>
      </c>
      <c r="AJ100" s="22">
        <f t="shared" si="8"/>
        <v>1</v>
      </c>
      <c r="AK100" s="22">
        <f t="shared" si="9"/>
        <v>1</v>
      </c>
      <c r="AL100" s="22" t="str">
        <f t="shared" si="10"/>
        <v/>
      </c>
      <c r="AM100" s="22" t="str">
        <f t="shared" si="11"/>
        <v/>
      </c>
      <c r="AN100" s="22" t="str">
        <f t="shared" si="12"/>
        <v/>
      </c>
      <c r="AO100" s="23" t="s">
        <v>72</v>
      </c>
      <c r="AP100" s="23" t="s">
        <v>101</v>
      </c>
      <c r="AQ100" s="23" t="s">
        <v>101</v>
      </c>
      <c r="AR100" s="23" t="s">
        <v>101</v>
      </c>
      <c r="AS100" s="23" t="s">
        <v>383</v>
      </c>
      <c r="AT100" s="23" t="s">
        <v>101</v>
      </c>
      <c r="AU100" s="23" t="s">
        <v>101</v>
      </c>
      <c r="AV100" s="23" t="s">
        <v>101</v>
      </c>
      <c r="AW100" s="23" t="s">
        <v>72</v>
      </c>
      <c r="AX100" s="23" t="s">
        <v>101</v>
      </c>
      <c r="AY100" s="23" t="s">
        <v>101</v>
      </c>
      <c r="AZ100" s="23"/>
      <c r="BA100" s="23" t="s">
        <v>1008</v>
      </c>
      <c r="BB100" s="23" t="s">
        <v>101</v>
      </c>
      <c r="BC100" s="23" t="s">
        <v>101</v>
      </c>
      <c r="BD100" s="23"/>
      <c r="BE100" s="27" t="s">
        <v>219</v>
      </c>
    </row>
    <row r="101" spans="1:57" ht="15" customHeight="1" x14ac:dyDescent="0.25">
      <c r="A101" s="17">
        <v>2</v>
      </c>
      <c r="B101" s="27" t="s">
        <v>994</v>
      </c>
      <c r="C101" s="27" t="s">
        <v>995</v>
      </c>
      <c r="D101" s="27" t="s">
        <v>996</v>
      </c>
      <c r="E101" s="27" t="s">
        <v>997</v>
      </c>
      <c r="F101" s="27" t="s">
        <v>998</v>
      </c>
      <c r="G101" s="27" t="s">
        <v>999</v>
      </c>
      <c r="H101" s="27" t="s">
        <v>1000</v>
      </c>
      <c r="I101" s="27" t="s">
        <v>1009</v>
      </c>
      <c r="J101" s="28">
        <v>44256</v>
      </c>
      <c r="K101" s="28">
        <v>44377</v>
      </c>
      <c r="L101" s="27" t="s">
        <v>1010</v>
      </c>
      <c r="M101" s="27" t="s">
        <v>1003</v>
      </c>
      <c r="N101" s="27" t="s">
        <v>66</v>
      </c>
      <c r="O101" s="27" t="s">
        <v>1011</v>
      </c>
      <c r="P101" s="27" t="s">
        <v>68</v>
      </c>
      <c r="Q101" s="27" t="s">
        <v>69</v>
      </c>
      <c r="R101" s="20">
        <v>1</v>
      </c>
      <c r="S101" s="20">
        <v>1</v>
      </c>
      <c r="T101" s="20">
        <v>0</v>
      </c>
      <c r="U101" s="20">
        <v>0</v>
      </c>
      <c r="V101" s="20">
        <v>0</v>
      </c>
      <c r="W101" s="20">
        <v>1</v>
      </c>
      <c r="X101" s="20" t="s">
        <v>1012</v>
      </c>
      <c r="Y101" s="20">
        <v>1</v>
      </c>
      <c r="Z101" s="20" t="s">
        <v>1013</v>
      </c>
      <c r="AA101" s="20">
        <v>3</v>
      </c>
      <c r="AB101" s="20" t="s">
        <v>1014</v>
      </c>
      <c r="AC101" s="20">
        <v>0</v>
      </c>
      <c r="AD101" s="20" t="s">
        <v>1015</v>
      </c>
      <c r="AE101" s="20">
        <f t="shared" si="7"/>
        <v>5</v>
      </c>
      <c r="AF101" s="21">
        <v>44295</v>
      </c>
      <c r="AG101" s="21">
        <v>44379</v>
      </c>
      <c r="AH101" s="21">
        <v>44480</v>
      </c>
      <c r="AI101" s="21">
        <v>44575</v>
      </c>
      <c r="AJ101" s="22">
        <f t="shared" si="8"/>
        <v>1</v>
      </c>
      <c r="AK101" s="22">
        <f t="shared" si="9"/>
        <v>1</v>
      </c>
      <c r="AL101" s="22" t="str">
        <f t="shared" si="10"/>
        <v/>
      </c>
      <c r="AM101" s="22" t="str">
        <f t="shared" si="11"/>
        <v/>
      </c>
      <c r="AN101" s="22" t="str">
        <f t="shared" si="12"/>
        <v/>
      </c>
      <c r="AO101" s="23" t="s">
        <v>72</v>
      </c>
      <c r="AP101" s="23" t="s">
        <v>72</v>
      </c>
      <c r="AQ101" s="23" t="s">
        <v>72</v>
      </c>
      <c r="AR101" s="23" t="s">
        <v>101</v>
      </c>
      <c r="AS101" s="23" t="s">
        <v>383</v>
      </c>
      <c r="AT101" s="23" t="s">
        <v>383</v>
      </c>
      <c r="AU101" s="23" t="s">
        <v>383</v>
      </c>
      <c r="AV101" s="23" t="s">
        <v>101</v>
      </c>
      <c r="AW101" s="23" t="s">
        <v>72</v>
      </c>
      <c r="AX101" s="23" t="s">
        <v>72</v>
      </c>
      <c r="AY101" s="23" t="s">
        <v>72</v>
      </c>
      <c r="AZ101" s="23"/>
      <c r="BA101" s="23" t="s">
        <v>1016</v>
      </c>
      <c r="BB101" s="23" t="s">
        <v>1017</v>
      </c>
      <c r="BC101" s="23" t="s">
        <v>1018</v>
      </c>
      <c r="BD101" s="23"/>
      <c r="BE101" s="27" t="s">
        <v>219</v>
      </c>
    </row>
    <row r="102" spans="1:57" ht="15" customHeight="1" x14ac:dyDescent="0.25">
      <c r="A102" s="17">
        <v>3</v>
      </c>
      <c r="B102" s="27" t="s">
        <v>994</v>
      </c>
      <c r="C102" s="27" t="s">
        <v>995</v>
      </c>
      <c r="D102" s="27" t="s">
        <v>996</v>
      </c>
      <c r="E102" s="27" t="s">
        <v>997</v>
      </c>
      <c r="F102" s="27" t="s">
        <v>998</v>
      </c>
      <c r="G102" s="27" t="s">
        <v>999</v>
      </c>
      <c r="H102" s="27" t="s">
        <v>1000</v>
      </c>
      <c r="I102" s="27" t="s">
        <v>1019</v>
      </c>
      <c r="J102" s="28">
        <v>44256</v>
      </c>
      <c r="K102" s="28">
        <v>44561</v>
      </c>
      <c r="L102" s="27" t="s">
        <v>1020</v>
      </c>
      <c r="M102" s="27" t="s">
        <v>1003</v>
      </c>
      <c r="N102" s="27" t="s">
        <v>222</v>
      </c>
      <c r="O102" s="27" t="s">
        <v>1011</v>
      </c>
      <c r="P102" s="27" t="s">
        <v>68</v>
      </c>
      <c r="Q102" s="27" t="s">
        <v>69</v>
      </c>
      <c r="R102" s="31">
        <v>1</v>
      </c>
      <c r="S102" s="31">
        <v>0.25</v>
      </c>
      <c r="T102" s="31">
        <v>0.25</v>
      </c>
      <c r="U102" s="31">
        <v>0.25</v>
      </c>
      <c r="V102" s="31">
        <v>0.25</v>
      </c>
      <c r="W102" s="31">
        <v>0.25</v>
      </c>
      <c r="X102" s="31" t="s">
        <v>1021</v>
      </c>
      <c r="Y102" s="31">
        <v>0.25</v>
      </c>
      <c r="Z102" s="31" t="s">
        <v>1022</v>
      </c>
      <c r="AA102" s="31">
        <v>0.25</v>
      </c>
      <c r="AB102" s="31" t="s">
        <v>1023</v>
      </c>
      <c r="AC102" s="31">
        <v>0.25</v>
      </c>
      <c r="AD102" s="31" t="s">
        <v>1024</v>
      </c>
      <c r="AE102" s="31">
        <f t="shared" si="7"/>
        <v>1</v>
      </c>
      <c r="AF102" s="21">
        <v>44295</v>
      </c>
      <c r="AG102" s="21">
        <v>44379</v>
      </c>
      <c r="AH102" s="21">
        <v>44480</v>
      </c>
      <c r="AI102" s="21">
        <v>44575</v>
      </c>
      <c r="AJ102" s="22">
        <f t="shared" si="8"/>
        <v>1</v>
      </c>
      <c r="AK102" s="22">
        <f t="shared" si="9"/>
        <v>1</v>
      </c>
      <c r="AL102" s="22">
        <f t="shared" si="10"/>
        <v>1</v>
      </c>
      <c r="AM102" s="22">
        <f t="shared" si="11"/>
        <v>1</v>
      </c>
      <c r="AN102" s="22">
        <f t="shared" si="12"/>
        <v>1</v>
      </c>
      <c r="AO102" s="23" t="s">
        <v>72</v>
      </c>
      <c r="AP102" s="23" t="s">
        <v>72</v>
      </c>
      <c r="AQ102" s="23" t="s">
        <v>72</v>
      </c>
      <c r="AR102" s="23" t="s">
        <v>72</v>
      </c>
      <c r="AS102" s="23" t="s">
        <v>383</v>
      </c>
      <c r="AT102" s="23" t="s">
        <v>383</v>
      </c>
      <c r="AU102" s="23" t="s">
        <v>383</v>
      </c>
      <c r="AV102" s="23" t="s">
        <v>383</v>
      </c>
      <c r="AW102" s="23" t="s">
        <v>72</v>
      </c>
      <c r="AX102" s="23" t="s">
        <v>72</v>
      </c>
      <c r="AY102" s="23" t="s">
        <v>72</v>
      </c>
      <c r="AZ102" s="23"/>
      <c r="BA102" s="23" t="s">
        <v>1025</v>
      </c>
      <c r="BB102" s="23" t="s">
        <v>1026</v>
      </c>
      <c r="BC102" s="23" t="s">
        <v>1027</v>
      </c>
      <c r="BD102" s="23"/>
      <c r="BE102" s="27" t="s">
        <v>219</v>
      </c>
    </row>
    <row r="103" spans="1:57" ht="15" customHeight="1" x14ac:dyDescent="0.25">
      <c r="A103" s="17">
        <v>4</v>
      </c>
      <c r="B103" s="27" t="s">
        <v>994</v>
      </c>
      <c r="C103" s="27" t="s">
        <v>995</v>
      </c>
      <c r="D103" s="27" t="s">
        <v>996</v>
      </c>
      <c r="E103" s="27" t="s">
        <v>997</v>
      </c>
      <c r="F103" s="27" t="s">
        <v>998</v>
      </c>
      <c r="G103" s="27" t="s">
        <v>999</v>
      </c>
      <c r="H103" s="27" t="s">
        <v>1000</v>
      </c>
      <c r="I103" s="27" t="s">
        <v>1028</v>
      </c>
      <c r="J103" s="28">
        <v>44256</v>
      </c>
      <c r="K103" s="28">
        <v>44561</v>
      </c>
      <c r="L103" s="27" t="s">
        <v>1029</v>
      </c>
      <c r="M103" s="27" t="s">
        <v>1003</v>
      </c>
      <c r="N103" s="27" t="s">
        <v>66</v>
      </c>
      <c r="O103" s="27" t="s">
        <v>1011</v>
      </c>
      <c r="P103" s="27" t="s">
        <v>68</v>
      </c>
      <c r="Q103" s="27" t="s">
        <v>69</v>
      </c>
      <c r="R103" s="20">
        <v>20</v>
      </c>
      <c r="S103" s="20">
        <v>2</v>
      </c>
      <c r="T103" s="20">
        <v>6</v>
      </c>
      <c r="U103" s="20">
        <v>6</v>
      </c>
      <c r="V103" s="20">
        <v>6</v>
      </c>
      <c r="W103" s="20">
        <v>6</v>
      </c>
      <c r="X103" s="20" t="s">
        <v>1030</v>
      </c>
      <c r="Y103" s="20">
        <v>4</v>
      </c>
      <c r="Z103" s="20" t="s">
        <v>1031</v>
      </c>
      <c r="AA103" s="20">
        <v>2</v>
      </c>
      <c r="AB103" s="20" t="s">
        <v>1032</v>
      </c>
      <c r="AC103" s="20">
        <v>8</v>
      </c>
      <c r="AD103" s="20" t="s">
        <v>1033</v>
      </c>
      <c r="AE103" s="20">
        <f t="shared" si="7"/>
        <v>20</v>
      </c>
      <c r="AF103" s="21">
        <v>44295</v>
      </c>
      <c r="AG103" s="21">
        <v>44379</v>
      </c>
      <c r="AH103" s="21">
        <v>44481</v>
      </c>
      <c r="AI103" s="21">
        <v>44575</v>
      </c>
      <c r="AJ103" s="22">
        <f t="shared" si="8"/>
        <v>1</v>
      </c>
      <c r="AK103" s="22">
        <f t="shared" si="9"/>
        <v>1</v>
      </c>
      <c r="AL103" s="22">
        <f t="shared" si="10"/>
        <v>0.66666666666666663</v>
      </c>
      <c r="AM103" s="22">
        <f t="shared" si="11"/>
        <v>0.33333333333333331</v>
      </c>
      <c r="AN103" s="22">
        <f t="shared" si="12"/>
        <v>1</v>
      </c>
      <c r="AO103" s="23" t="s">
        <v>72</v>
      </c>
      <c r="AP103" s="23" t="s">
        <v>72</v>
      </c>
      <c r="AQ103" s="23" t="s">
        <v>72</v>
      </c>
      <c r="AR103" s="23" t="s">
        <v>72</v>
      </c>
      <c r="AS103" s="23" t="s">
        <v>383</v>
      </c>
      <c r="AT103" s="23" t="s">
        <v>383</v>
      </c>
      <c r="AU103" s="23" t="s">
        <v>383</v>
      </c>
      <c r="AV103" s="23" t="s">
        <v>383</v>
      </c>
      <c r="AW103" s="23" t="s">
        <v>72</v>
      </c>
      <c r="AX103" s="23" t="s">
        <v>72</v>
      </c>
      <c r="AY103" s="23" t="s">
        <v>72</v>
      </c>
      <c r="AZ103" s="23"/>
      <c r="BA103" s="23" t="s">
        <v>1034</v>
      </c>
      <c r="BB103" s="23" t="s">
        <v>1035</v>
      </c>
      <c r="BC103" s="23" t="s">
        <v>1036</v>
      </c>
      <c r="BD103" s="23"/>
      <c r="BE103" s="27" t="s">
        <v>219</v>
      </c>
    </row>
    <row r="104" spans="1:57" ht="15" customHeight="1" x14ac:dyDescent="0.25">
      <c r="A104" s="17">
        <v>5</v>
      </c>
      <c r="B104" s="27" t="s">
        <v>994</v>
      </c>
      <c r="C104" s="27" t="s">
        <v>995</v>
      </c>
      <c r="D104" s="27" t="s">
        <v>996</v>
      </c>
      <c r="E104" s="27" t="s">
        <v>997</v>
      </c>
      <c r="F104" s="27" t="s">
        <v>998</v>
      </c>
      <c r="G104" s="27" t="s">
        <v>999</v>
      </c>
      <c r="H104" s="27" t="s">
        <v>1000</v>
      </c>
      <c r="I104" s="27" t="s">
        <v>1037</v>
      </c>
      <c r="J104" s="28">
        <v>44256</v>
      </c>
      <c r="K104" s="28">
        <v>44561</v>
      </c>
      <c r="L104" s="27" t="s">
        <v>1038</v>
      </c>
      <c r="M104" s="27" t="s">
        <v>1003</v>
      </c>
      <c r="N104" s="27" t="s">
        <v>66</v>
      </c>
      <c r="O104" s="27" t="s">
        <v>1011</v>
      </c>
      <c r="P104" s="27" t="s">
        <v>68</v>
      </c>
      <c r="Q104" s="27" t="s">
        <v>69</v>
      </c>
      <c r="R104" s="20">
        <v>10</v>
      </c>
      <c r="S104" s="20">
        <v>2</v>
      </c>
      <c r="T104" s="20">
        <v>3</v>
      </c>
      <c r="U104" s="20">
        <v>3</v>
      </c>
      <c r="V104" s="20">
        <v>2</v>
      </c>
      <c r="W104" s="20">
        <v>4</v>
      </c>
      <c r="X104" s="20" t="s">
        <v>1039</v>
      </c>
      <c r="Y104" s="20">
        <v>5</v>
      </c>
      <c r="Z104" s="20" t="s">
        <v>1040</v>
      </c>
      <c r="AA104" s="20">
        <v>4</v>
      </c>
      <c r="AB104" s="20" t="s">
        <v>1041</v>
      </c>
      <c r="AC104" s="20">
        <v>2</v>
      </c>
      <c r="AD104" s="20" t="s">
        <v>1042</v>
      </c>
      <c r="AE104" s="20">
        <f t="shared" si="7"/>
        <v>15</v>
      </c>
      <c r="AF104" s="21">
        <v>44295</v>
      </c>
      <c r="AG104" s="21">
        <v>44379</v>
      </c>
      <c r="AH104" s="21">
        <v>44480</v>
      </c>
      <c r="AI104" s="21">
        <v>44575</v>
      </c>
      <c r="AJ104" s="22">
        <f t="shared" si="8"/>
        <v>1</v>
      </c>
      <c r="AK104" s="22">
        <f t="shared" si="9"/>
        <v>1</v>
      </c>
      <c r="AL104" s="22">
        <f t="shared" si="10"/>
        <v>1</v>
      </c>
      <c r="AM104" s="22">
        <f t="shared" si="11"/>
        <v>1</v>
      </c>
      <c r="AN104" s="22">
        <f t="shared" si="12"/>
        <v>1</v>
      </c>
      <c r="AO104" s="23" t="s">
        <v>72</v>
      </c>
      <c r="AP104" s="23" t="s">
        <v>72</v>
      </c>
      <c r="AQ104" s="23" t="s">
        <v>72</v>
      </c>
      <c r="AR104" s="23" t="s">
        <v>72</v>
      </c>
      <c r="AS104" s="23" t="s">
        <v>383</v>
      </c>
      <c r="AT104" s="23" t="s">
        <v>383</v>
      </c>
      <c r="AU104" s="23" t="s">
        <v>383</v>
      </c>
      <c r="AV104" s="23" t="s">
        <v>383</v>
      </c>
      <c r="AW104" s="23" t="s">
        <v>72</v>
      </c>
      <c r="AX104" s="23" t="s">
        <v>72</v>
      </c>
      <c r="AY104" s="23" t="s">
        <v>72</v>
      </c>
      <c r="AZ104" s="23"/>
      <c r="BA104" s="23" t="s">
        <v>1043</v>
      </c>
      <c r="BB104" s="23" t="s">
        <v>1044</v>
      </c>
      <c r="BC104" s="23" t="s">
        <v>1045</v>
      </c>
      <c r="BD104" s="23"/>
      <c r="BE104" s="27" t="s">
        <v>219</v>
      </c>
    </row>
    <row r="105" spans="1:57" ht="15" customHeight="1" x14ac:dyDescent="0.25">
      <c r="A105" s="17">
        <v>6</v>
      </c>
      <c r="B105" s="27" t="s">
        <v>994</v>
      </c>
      <c r="C105" s="27" t="s">
        <v>995</v>
      </c>
      <c r="D105" s="27" t="s">
        <v>996</v>
      </c>
      <c r="E105" s="27" t="s">
        <v>997</v>
      </c>
      <c r="F105" s="27" t="s">
        <v>998</v>
      </c>
      <c r="G105" s="27" t="s">
        <v>999</v>
      </c>
      <c r="H105" s="27" t="s">
        <v>1000</v>
      </c>
      <c r="I105" s="27" t="s">
        <v>1046</v>
      </c>
      <c r="J105" s="28">
        <v>44256</v>
      </c>
      <c r="K105" s="28">
        <v>44561</v>
      </c>
      <c r="L105" s="27" t="s">
        <v>1047</v>
      </c>
      <c r="M105" s="27" t="s">
        <v>1003</v>
      </c>
      <c r="N105" s="27" t="s">
        <v>66</v>
      </c>
      <c r="O105" s="27" t="s">
        <v>1011</v>
      </c>
      <c r="P105" s="27" t="s">
        <v>68</v>
      </c>
      <c r="Q105" s="27" t="s">
        <v>69</v>
      </c>
      <c r="R105" s="20">
        <v>150</v>
      </c>
      <c r="S105" s="20">
        <v>38</v>
      </c>
      <c r="T105" s="20">
        <v>38</v>
      </c>
      <c r="U105" s="20">
        <v>38</v>
      </c>
      <c r="V105" s="20">
        <v>36</v>
      </c>
      <c r="W105" s="20">
        <v>201</v>
      </c>
      <c r="X105" s="20" t="s">
        <v>1048</v>
      </c>
      <c r="Y105" s="20">
        <v>149</v>
      </c>
      <c r="Z105" s="20" t="s">
        <v>1049</v>
      </c>
      <c r="AA105" s="20">
        <v>95</v>
      </c>
      <c r="AB105" s="20" t="s">
        <v>1050</v>
      </c>
      <c r="AC105" s="20">
        <v>66</v>
      </c>
      <c r="AD105" s="20" t="s">
        <v>1051</v>
      </c>
      <c r="AE105" s="20">
        <f t="shared" si="7"/>
        <v>511</v>
      </c>
      <c r="AF105" s="21">
        <v>44295</v>
      </c>
      <c r="AG105" s="21">
        <v>44379</v>
      </c>
      <c r="AH105" s="21">
        <v>44480</v>
      </c>
      <c r="AI105" s="21">
        <v>44575</v>
      </c>
      <c r="AJ105" s="22">
        <f t="shared" si="8"/>
        <v>1</v>
      </c>
      <c r="AK105" s="22">
        <f t="shared" si="9"/>
        <v>1</v>
      </c>
      <c r="AL105" s="22">
        <f t="shared" si="10"/>
        <v>1</v>
      </c>
      <c r="AM105" s="22">
        <f t="shared" si="11"/>
        <v>1</v>
      </c>
      <c r="AN105" s="22">
        <f t="shared" si="12"/>
        <v>1</v>
      </c>
      <c r="AO105" s="23" t="s">
        <v>72</v>
      </c>
      <c r="AP105" s="23" t="s">
        <v>72</v>
      </c>
      <c r="AQ105" s="23" t="s">
        <v>72</v>
      </c>
      <c r="AR105" s="23" t="s">
        <v>72</v>
      </c>
      <c r="AS105" s="23" t="s">
        <v>1052</v>
      </c>
      <c r="AT105" s="23" t="s">
        <v>383</v>
      </c>
      <c r="AU105" s="23" t="s">
        <v>383</v>
      </c>
      <c r="AV105" s="23" t="s">
        <v>383</v>
      </c>
      <c r="AW105" s="23" t="s">
        <v>72</v>
      </c>
      <c r="AX105" s="23" t="s">
        <v>72</v>
      </c>
      <c r="AY105" s="23" t="s">
        <v>72</v>
      </c>
      <c r="AZ105" s="23"/>
      <c r="BA105" s="23" t="s">
        <v>1053</v>
      </c>
      <c r="BB105" s="23" t="s">
        <v>1054</v>
      </c>
      <c r="BC105" s="23" t="s">
        <v>1055</v>
      </c>
      <c r="BD105" s="23"/>
      <c r="BE105" s="27" t="s">
        <v>219</v>
      </c>
    </row>
    <row r="106" spans="1:57" ht="15" customHeight="1" x14ac:dyDescent="0.25">
      <c r="A106" s="17">
        <v>7</v>
      </c>
      <c r="B106" s="27" t="s">
        <v>994</v>
      </c>
      <c r="C106" s="27" t="s">
        <v>995</v>
      </c>
      <c r="D106" s="27" t="s">
        <v>996</v>
      </c>
      <c r="E106" s="27" t="s">
        <v>997</v>
      </c>
      <c r="F106" s="27" t="s">
        <v>998</v>
      </c>
      <c r="G106" s="27" t="s">
        <v>999</v>
      </c>
      <c r="H106" s="27" t="s">
        <v>1000</v>
      </c>
      <c r="I106" s="27" t="s">
        <v>1056</v>
      </c>
      <c r="J106" s="28">
        <v>44256</v>
      </c>
      <c r="K106" s="28">
        <v>44561</v>
      </c>
      <c r="L106" s="27" t="s">
        <v>1057</v>
      </c>
      <c r="M106" s="27" t="s">
        <v>1003</v>
      </c>
      <c r="N106" s="27" t="s">
        <v>66</v>
      </c>
      <c r="O106" s="27" t="s">
        <v>1011</v>
      </c>
      <c r="P106" s="27" t="s">
        <v>68</v>
      </c>
      <c r="Q106" s="27" t="s">
        <v>69</v>
      </c>
      <c r="R106" s="20">
        <v>12</v>
      </c>
      <c r="S106" s="20">
        <v>3</v>
      </c>
      <c r="T106" s="20">
        <v>3</v>
      </c>
      <c r="U106" s="20">
        <v>3</v>
      </c>
      <c r="V106" s="20">
        <v>3</v>
      </c>
      <c r="W106" s="20">
        <v>6</v>
      </c>
      <c r="X106" s="20" t="s">
        <v>1058</v>
      </c>
      <c r="Y106" s="20">
        <v>5</v>
      </c>
      <c r="Z106" s="20" t="s">
        <v>1059</v>
      </c>
      <c r="AA106" s="20">
        <v>4</v>
      </c>
      <c r="AB106" s="20" t="s">
        <v>1060</v>
      </c>
      <c r="AC106" s="20">
        <v>2</v>
      </c>
      <c r="AD106" s="20" t="s">
        <v>1061</v>
      </c>
      <c r="AE106" s="20">
        <f t="shared" si="7"/>
        <v>17</v>
      </c>
      <c r="AF106" s="21">
        <v>44295</v>
      </c>
      <c r="AG106" s="21">
        <v>44379</v>
      </c>
      <c r="AH106" s="21">
        <v>44480</v>
      </c>
      <c r="AI106" s="21">
        <v>44575</v>
      </c>
      <c r="AJ106" s="22">
        <f t="shared" si="8"/>
        <v>1</v>
      </c>
      <c r="AK106" s="22">
        <f t="shared" si="9"/>
        <v>1</v>
      </c>
      <c r="AL106" s="22">
        <f t="shared" si="10"/>
        <v>1</v>
      </c>
      <c r="AM106" s="22">
        <f t="shared" si="11"/>
        <v>1</v>
      </c>
      <c r="AN106" s="22">
        <f t="shared" si="12"/>
        <v>0.66666666666666663</v>
      </c>
      <c r="AO106" s="23" t="s">
        <v>72</v>
      </c>
      <c r="AP106" s="23" t="s">
        <v>72</v>
      </c>
      <c r="AQ106" s="23" t="s">
        <v>72</v>
      </c>
      <c r="AR106" s="23" t="s">
        <v>72</v>
      </c>
      <c r="AS106" s="23" t="s">
        <v>383</v>
      </c>
      <c r="AT106" s="23" t="s">
        <v>383</v>
      </c>
      <c r="AU106" s="23" t="s">
        <v>383</v>
      </c>
      <c r="AV106" s="23" t="s">
        <v>383</v>
      </c>
      <c r="AW106" s="23" t="s">
        <v>72</v>
      </c>
      <c r="AX106" s="23" t="s">
        <v>72</v>
      </c>
      <c r="AY106" s="23" t="s">
        <v>72</v>
      </c>
      <c r="AZ106" s="23"/>
      <c r="BA106" s="23" t="s">
        <v>1062</v>
      </c>
      <c r="BB106" s="23" t="s">
        <v>1063</v>
      </c>
      <c r="BC106" s="23" t="s">
        <v>1064</v>
      </c>
      <c r="BD106" s="23"/>
      <c r="BE106" s="27" t="s">
        <v>219</v>
      </c>
    </row>
    <row r="107" spans="1:57" ht="15" customHeight="1" x14ac:dyDescent="0.25">
      <c r="A107" s="17">
        <v>8</v>
      </c>
      <c r="B107" s="27" t="s">
        <v>994</v>
      </c>
      <c r="C107" s="27" t="s">
        <v>995</v>
      </c>
      <c r="D107" s="27" t="s">
        <v>996</v>
      </c>
      <c r="E107" s="27" t="s">
        <v>997</v>
      </c>
      <c r="F107" s="27" t="s">
        <v>998</v>
      </c>
      <c r="G107" s="27" t="s">
        <v>999</v>
      </c>
      <c r="H107" s="27" t="s">
        <v>1000</v>
      </c>
      <c r="I107" s="27" t="s">
        <v>1065</v>
      </c>
      <c r="J107" s="28">
        <v>44287</v>
      </c>
      <c r="K107" s="28">
        <v>44561</v>
      </c>
      <c r="L107" s="27" t="s">
        <v>1066</v>
      </c>
      <c r="M107" s="27" t="s">
        <v>1003</v>
      </c>
      <c r="N107" s="27" t="s">
        <v>66</v>
      </c>
      <c r="O107" s="27" t="s">
        <v>1011</v>
      </c>
      <c r="P107" s="27" t="s">
        <v>68</v>
      </c>
      <c r="Q107" s="27" t="s">
        <v>69</v>
      </c>
      <c r="R107" s="20">
        <v>3</v>
      </c>
      <c r="S107" s="20">
        <v>1</v>
      </c>
      <c r="T107" s="20">
        <v>1</v>
      </c>
      <c r="U107" s="20">
        <v>1</v>
      </c>
      <c r="V107" s="20">
        <v>0</v>
      </c>
      <c r="W107" s="20">
        <v>1</v>
      </c>
      <c r="X107" s="20" t="s">
        <v>1067</v>
      </c>
      <c r="Y107" s="20">
        <v>3</v>
      </c>
      <c r="Z107" s="20" t="s">
        <v>1068</v>
      </c>
      <c r="AA107" s="20">
        <v>12</v>
      </c>
      <c r="AB107" s="20" t="s">
        <v>1069</v>
      </c>
      <c r="AC107" s="20">
        <v>29</v>
      </c>
      <c r="AD107" s="20" t="s">
        <v>1070</v>
      </c>
      <c r="AE107" s="20">
        <f t="shared" si="7"/>
        <v>45</v>
      </c>
      <c r="AF107" s="21">
        <v>44295</v>
      </c>
      <c r="AG107" s="21">
        <v>44379</v>
      </c>
      <c r="AH107" s="21">
        <v>44480</v>
      </c>
      <c r="AI107" s="21">
        <v>44575</v>
      </c>
      <c r="AJ107" s="22">
        <f t="shared" si="8"/>
        <v>1</v>
      </c>
      <c r="AK107" s="22">
        <f t="shared" si="9"/>
        <v>1</v>
      </c>
      <c r="AL107" s="22">
        <f t="shared" si="10"/>
        <v>1</v>
      </c>
      <c r="AM107" s="22">
        <f t="shared" si="11"/>
        <v>1</v>
      </c>
      <c r="AN107" s="22" t="str">
        <f t="shared" si="12"/>
        <v/>
      </c>
      <c r="AO107" s="23" t="s">
        <v>72</v>
      </c>
      <c r="AP107" s="23" t="s">
        <v>72</v>
      </c>
      <c r="AQ107" s="23" t="s">
        <v>72</v>
      </c>
      <c r="AR107" s="23" t="s">
        <v>72</v>
      </c>
      <c r="AS107" s="23" t="s">
        <v>383</v>
      </c>
      <c r="AT107" s="23" t="s">
        <v>383</v>
      </c>
      <c r="AU107" s="23" t="s">
        <v>383</v>
      </c>
      <c r="AV107" s="23" t="s">
        <v>383</v>
      </c>
      <c r="AW107" s="23" t="s">
        <v>72</v>
      </c>
      <c r="AX107" s="23" t="s">
        <v>72</v>
      </c>
      <c r="AY107" s="23" t="s">
        <v>72</v>
      </c>
      <c r="AZ107" s="23"/>
      <c r="BA107" s="23" t="s">
        <v>1071</v>
      </c>
      <c r="BB107" s="23" t="s">
        <v>1072</v>
      </c>
      <c r="BC107" s="23" t="s">
        <v>1073</v>
      </c>
      <c r="BD107" s="23"/>
      <c r="BE107" s="27" t="s">
        <v>219</v>
      </c>
    </row>
    <row r="108" spans="1:57" ht="15" customHeight="1" x14ac:dyDescent="0.25">
      <c r="A108" s="17">
        <v>9</v>
      </c>
      <c r="B108" s="27" t="s">
        <v>994</v>
      </c>
      <c r="C108" s="27" t="s">
        <v>995</v>
      </c>
      <c r="D108" s="27" t="s">
        <v>996</v>
      </c>
      <c r="E108" s="27" t="s">
        <v>997</v>
      </c>
      <c r="F108" s="27" t="s">
        <v>998</v>
      </c>
      <c r="G108" s="27" t="s">
        <v>999</v>
      </c>
      <c r="H108" s="27" t="s">
        <v>1000</v>
      </c>
      <c r="I108" s="27" t="s">
        <v>1074</v>
      </c>
      <c r="J108" s="28">
        <v>44287</v>
      </c>
      <c r="K108" s="28">
        <v>44561</v>
      </c>
      <c r="L108" s="27" t="s">
        <v>1075</v>
      </c>
      <c r="M108" s="27" t="s">
        <v>1003</v>
      </c>
      <c r="N108" s="27" t="s">
        <v>222</v>
      </c>
      <c r="O108" s="27" t="s">
        <v>1011</v>
      </c>
      <c r="P108" s="27" t="s">
        <v>68</v>
      </c>
      <c r="Q108" s="27" t="s">
        <v>69</v>
      </c>
      <c r="R108" s="31">
        <v>1</v>
      </c>
      <c r="S108" s="31">
        <v>0.25</v>
      </c>
      <c r="T108" s="31">
        <v>0.25</v>
      </c>
      <c r="U108" s="31">
        <v>0.25</v>
      </c>
      <c r="V108" s="31">
        <v>0.25</v>
      </c>
      <c r="W108" s="31">
        <v>0.25</v>
      </c>
      <c r="X108" s="31" t="s">
        <v>1076</v>
      </c>
      <c r="Y108" s="31">
        <v>0.25</v>
      </c>
      <c r="Z108" s="31" t="s">
        <v>1077</v>
      </c>
      <c r="AA108" s="31">
        <v>0.25</v>
      </c>
      <c r="AB108" s="31" t="s">
        <v>1078</v>
      </c>
      <c r="AC108" s="31">
        <v>0.25</v>
      </c>
      <c r="AD108" s="31" t="s">
        <v>1079</v>
      </c>
      <c r="AE108" s="31">
        <f t="shared" si="7"/>
        <v>1</v>
      </c>
      <c r="AF108" s="21">
        <v>44295</v>
      </c>
      <c r="AG108" s="21">
        <v>44379</v>
      </c>
      <c r="AH108" s="21">
        <v>44480</v>
      </c>
      <c r="AI108" s="21">
        <v>44575</v>
      </c>
      <c r="AJ108" s="22">
        <f t="shared" si="8"/>
        <v>1</v>
      </c>
      <c r="AK108" s="22">
        <f t="shared" si="9"/>
        <v>1</v>
      </c>
      <c r="AL108" s="22">
        <f t="shared" si="10"/>
        <v>1</v>
      </c>
      <c r="AM108" s="22">
        <f t="shared" si="11"/>
        <v>1</v>
      </c>
      <c r="AN108" s="22">
        <f t="shared" si="12"/>
        <v>1</v>
      </c>
      <c r="AO108" s="23" t="s">
        <v>72</v>
      </c>
      <c r="AP108" s="23" t="s">
        <v>72</v>
      </c>
      <c r="AQ108" s="23" t="s">
        <v>72</v>
      </c>
      <c r="AR108" s="23" t="s">
        <v>72</v>
      </c>
      <c r="AS108" s="23" t="s">
        <v>383</v>
      </c>
      <c r="AT108" s="23" t="s">
        <v>383</v>
      </c>
      <c r="AU108" s="23" t="s">
        <v>383</v>
      </c>
      <c r="AV108" s="23" t="s">
        <v>383</v>
      </c>
      <c r="AW108" s="23" t="s">
        <v>72</v>
      </c>
      <c r="AX108" s="23" t="s">
        <v>72</v>
      </c>
      <c r="AY108" s="23" t="s">
        <v>72</v>
      </c>
      <c r="AZ108" s="23"/>
      <c r="BA108" s="23" t="s">
        <v>1080</v>
      </c>
      <c r="BB108" s="23" t="s">
        <v>1081</v>
      </c>
      <c r="BC108" s="23" t="s">
        <v>1082</v>
      </c>
      <c r="BD108" s="23"/>
      <c r="BE108" s="27" t="s">
        <v>219</v>
      </c>
    </row>
    <row r="109" spans="1:57" ht="15" customHeight="1" x14ac:dyDescent="0.25">
      <c r="A109" s="17">
        <v>10</v>
      </c>
      <c r="B109" s="27" t="s">
        <v>994</v>
      </c>
      <c r="C109" s="27" t="s">
        <v>1083</v>
      </c>
      <c r="D109" s="27" t="s">
        <v>996</v>
      </c>
      <c r="E109" s="27" t="s">
        <v>997</v>
      </c>
      <c r="F109" s="27" t="s">
        <v>998</v>
      </c>
      <c r="G109" s="27" t="s">
        <v>999</v>
      </c>
      <c r="H109" s="27" t="s">
        <v>1000</v>
      </c>
      <c r="I109" s="27" t="s">
        <v>1084</v>
      </c>
      <c r="J109" s="28">
        <v>44256</v>
      </c>
      <c r="K109" s="28">
        <v>44561</v>
      </c>
      <c r="L109" s="27" t="s">
        <v>1085</v>
      </c>
      <c r="M109" s="27" t="s">
        <v>1003</v>
      </c>
      <c r="N109" s="27" t="s">
        <v>66</v>
      </c>
      <c r="O109" s="27" t="s">
        <v>1086</v>
      </c>
      <c r="P109" s="27" t="s">
        <v>68</v>
      </c>
      <c r="Q109" s="27" t="s">
        <v>69</v>
      </c>
      <c r="R109" s="20">
        <v>4</v>
      </c>
      <c r="S109" s="20">
        <v>1</v>
      </c>
      <c r="T109" s="20">
        <v>1</v>
      </c>
      <c r="U109" s="20">
        <v>1</v>
      </c>
      <c r="V109" s="20">
        <v>1</v>
      </c>
      <c r="W109" s="20">
        <v>2</v>
      </c>
      <c r="X109" s="20" t="s">
        <v>1087</v>
      </c>
      <c r="Y109" s="20">
        <v>1</v>
      </c>
      <c r="Z109" s="20" t="s">
        <v>1088</v>
      </c>
      <c r="AA109" s="20">
        <v>4</v>
      </c>
      <c r="AB109" s="20" t="s">
        <v>1089</v>
      </c>
      <c r="AC109" s="20">
        <v>3</v>
      </c>
      <c r="AD109" s="20" t="s">
        <v>1090</v>
      </c>
      <c r="AE109" s="20">
        <f t="shared" si="7"/>
        <v>10</v>
      </c>
      <c r="AF109" s="21">
        <v>44295</v>
      </c>
      <c r="AG109" s="21">
        <v>44379</v>
      </c>
      <c r="AH109" s="21">
        <v>44480</v>
      </c>
      <c r="AI109" s="21">
        <v>44575</v>
      </c>
      <c r="AJ109" s="22">
        <f t="shared" si="8"/>
        <v>1</v>
      </c>
      <c r="AK109" s="22">
        <f t="shared" si="9"/>
        <v>1</v>
      </c>
      <c r="AL109" s="22">
        <f t="shared" si="10"/>
        <v>1</v>
      </c>
      <c r="AM109" s="22">
        <f t="shared" si="11"/>
        <v>1</v>
      </c>
      <c r="AN109" s="22">
        <f t="shared" si="12"/>
        <v>1</v>
      </c>
      <c r="AO109" s="23" t="s">
        <v>72</v>
      </c>
      <c r="AP109" s="23" t="s">
        <v>72</v>
      </c>
      <c r="AQ109" s="23" t="s">
        <v>72</v>
      </c>
      <c r="AR109" s="23" t="s">
        <v>72</v>
      </c>
      <c r="AS109" s="23" t="s">
        <v>383</v>
      </c>
      <c r="AT109" s="23" t="s">
        <v>383</v>
      </c>
      <c r="AU109" s="23" t="s">
        <v>383</v>
      </c>
      <c r="AV109" s="23" t="s">
        <v>383</v>
      </c>
      <c r="AW109" s="23" t="s">
        <v>72</v>
      </c>
      <c r="AX109" s="23" t="s">
        <v>72</v>
      </c>
      <c r="AY109" s="23" t="s">
        <v>72</v>
      </c>
      <c r="AZ109" s="23"/>
      <c r="BA109" s="23" t="s">
        <v>1091</v>
      </c>
      <c r="BB109" s="23" t="s">
        <v>1092</v>
      </c>
      <c r="BC109" s="23" t="s">
        <v>1093</v>
      </c>
      <c r="BD109" s="23"/>
      <c r="BE109" s="27" t="s">
        <v>219</v>
      </c>
    </row>
    <row r="110" spans="1:57" ht="15" customHeight="1" x14ac:dyDescent="0.25">
      <c r="A110" s="17">
        <v>11</v>
      </c>
      <c r="B110" s="27" t="s">
        <v>994</v>
      </c>
      <c r="C110" s="27" t="s">
        <v>1083</v>
      </c>
      <c r="D110" s="27" t="s">
        <v>996</v>
      </c>
      <c r="E110" s="27" t="s">
        <v>997</v>
      </c>
      <c r="F110" s="27" t="s">
        <v>998</v>
      </c>
      <c r="G110" s="27" t="s">
        <v>999</v>
      </c>
      <c r="H110" s="27" t="s">
        <v>1000</v>
      </c>
      <c r="I110" s="27" t="s">
        <v>1094</v>
      </c>
      <c r="J110" s="28">
        <v>44256</v>
      </c>
      <c r="K110" s="28">
        <v>44561</v>
      </c>
      <c r="L110" s="27" t="s">
        <v>1095</v>
      </c>
      <c r="M110" s="27" t="s">
        <v>1003</v>
      </c>
      <c r="N110" s="27" t="s">
        <v>66</v>
      </c>
      <c r="O110" s="27" t="s">
        <v>1086</v>
      </c>
      <c r="P110" s="27" t="s">
        <v>68</v>
      </c>
      <c r="Q110" s="27" t="s">
        <v>69</v>
      </c>
      <c r="R110" s="20">
        <v>20</v>
      </c>
      <c r="S110" s="20">
        <v>4</v>
      </c>
      <c r="T110" s="20">
        <v>6</v>
      </c>
      <c r="U110" s="20">
        <v>6</v>
      </c>
      <c r="V110" s="20">
        <v>4</v>
      </c>
      <c r="W110" s="20">
        <v>4</v>
      </c>
      <c r="X110" s="20" t="s">
        <v>1096</v>
      </c>
      <c r="Y110" s="20">
        <v>6</v>
      </c>
      <c r="Z110" s="20" t="s">
        <v>1097</v>
      </c>
      <c r="AA110" s="20">
        <v>6</v>
      </c>
      <c r="AB110" s="20" t="s">
        <v>1098</v>
      </c>
      <c r="AC110" s="20">
        <v>5</v>
      </c>
      <c r="AD110" s="20" t="s">
        <v>1099</v>
      </c>
      <c r="AE110" s="20">
        <f t="shared" si="7"/>
        <v>21</v>
      </c>
      <c r="AF110" s="21">
        <v>44295</v>
      </c>
      <c r="AG110" s="21">
        <v>44379</v>
      </c>
      <c r="AH110" s="21">
        <v>44480</v>
      </c>
      <c r="AI110" s="21">
        <v>44575</v>
      </c>
      <c r="AJ110" s="22">
        <f t="shared" si="8"/>
        <v>1</v>
      </c>
      <c r="AK110" s="22">
        <f t="shared" si="9"/>
        <v>1</v>
      </c>
      <c r="AL110" s="22">
        <f t="shared" si="10"/>
        <v>1</v>
      </c>
      <c r="AM110" s="22">
        <f t="shared" si="11"/>
        <v>1</v>
      </c>
      <c r="AN110" s="22">
        <f t="shared" si="12"/>
        <v>1</v>
      </c>
      <c r="AO110" s="23" t="s">
        <v>72</v>
      </c>
      <c r="AP110" s="23" t="s">
        <v>72</v>
      </c>
      <c r="AQ110" s="23" t="s">
        <v>72</v>
      </c>
      <c r="AR110" s="23" t="s">
        <v>72</v>
      </c>
      <c r="AS110" s="23" t="s">
        <v>383</v>
      </c>
      <c r="AT110" s="23" t="s">
        <v>383</v>
      </c>
      <c r="AU110" s="23" t="s">
        <v>383</v>
      </c>
      <c r="AV110" s="23" t="s">
        <v>383</v>
      </c>
      <c r="AW110" s="23" t="s">
        <v>72</v>
      </c>
      <c r="AX110" s="23" t="s">
        <v>72</v>
      </c>
      <c r="AY110" s="23" t="s">
        <v>72</v>
      </c>
      <c r="AZ110" s="23"/>
      <c r="BA110" s="23" t="s">
        <v>1100</v>
      </c>
      <c r="BB110" s="23" t="s">
        <v>1101</v>
      </c>
      <c r="BC110" s="23" t="s">
        <v>1102</v>
      </c>
      <c r="BD110" s="23"/>
      <c r="BE110" s="27" t="s">
        <v>219</v>
      </c>
    </row>
    <row r="111" spans="1:57" ht="15" customHeight="1" x14ac:dyDescent="0.25">
      <c r="A111" s="17">
        <v>12</v>
      </c>
      <c r="B111" s="27" t="s">
        <v>994</v>
      </c>
      <c r="C111" s="27" t="s">
        <v>1083</v>
      </c>
      <c r="D111" s="27" t="s">
        <v>996</v>
      </c>
      <c r="E111" s="27" t="s">
        <v>997</v>
      </c>
      <c r="F111" s="27" t="s">
        <v>998</v>
      </c>
      <c r="G111" s="27" t="s">
        <v>999</v>
      </c>
      <c r="H111" s="27" t="s">
        <v>1000</v>
      </c>
      <c r="I111" s="27" t="s">
        <v>1103</v>
      </c>
      <c r="J111" s="28">
        <v>44256</v>
      </c>
      <c r="K111" s="28">
        <v>44377</v>
      </c>
      <c r="L111" s="27" t="s">
        <v>1104</v>
      </c>
      <c r="M111" s="27" t="s">
        <v>1003</v>
      </c>
      <c r="N111" s="27" t="s">
        <v>222</v>
      </c>
      <c r="O111" s="27" t="s">
        <v>1086</v>
      </c>
      <c r="P111" s="27" t="s">
        <v>68</v>
      </c>
      <c r="Q111" s="27" t="s">
        <v>69</v>
      </c>
      <c r="R111" s="31">
        <v>1</v>
      </c>
      <c r="S111" s="31">
        <v>0.5</v>
      </c>
      <c r="T111" s="31">
        <v>0.5</v>
      </c>
      <c r="U111" s="31">
        <v>0</v>
      </c>
      <c r="V111" s="31">
        <v>0</v>
      </c>
      <c r="W111" s="31">
        <v>0.5</v>
      </c>
      <c r="X111" s="31" t="s">
        <v>1105</v>
      </c>
      <c r="Y111" s="31">
        <v>0.5</v>
      </c>
      <c r="Z111" s="31" t="s">
        <v>1106</v>
      </c>
      <c r="AA111" s="31">
        <v>0</v>
      </c>
      <c r="AB111" s="31" t="s">
        <v>1107</v>
      </c>
      <c r="AC111" s="31">
        <v>0</v>
      </c>
      <c r="AD111" s="31" t="s">
        <v>1015</v>
      </c>
      <c r="AE111" s="31">
        <f t="shared" si="7"/>
        <v>1</v>
      </c>
      <c r="AF111" s="21">
        <v>44295</v>
      </c>
      <c r="AG111" s="21">
        <v>44379</v>
      </c>
      <c r="AH111" s="21">
        <v>44480</v>
      </c>
      <c r="AI111" s="21">
        <v>44575</v>
      </c>
      <c r="AJ111" s="22">
        <f t="shared" si="8"/>
        <v>1</v>
      </c>
      <c r="AK111" s="22">
        <f t="shared" si="9"/>
        <v>1</v>
      </c>
      <c r="AL111" s="22">
        <f t="shared" si="10"/>
        <v>1</v>
      </c>
      <c r="AM111" s="22" t="str">
        <f t="shared" si="11"/>
        <v/>
      </c>
      <c r="AN111" s="22" t="str">
        <f t="shared" si="12"/>
        <v/>
      </c>
      <c r="AO111" s="23" t="s">
        <v>72</v>
      </c>
      <c r="AP111" s="23" t="s">
        <v>72</v>
      </c>
      <c r="AQ111" s="23" t="s">
        <v>72</v>
      </c>
      <c r="AR111" s="23" t="s">
        <v>101</v>
      </c>
      <c r="AS111" s="23" t="s">
        <v>383</v>
      </c>
      <c r="AT111" s="23" t="s">
        <v>383</v>
      </c>
      <c r="AU111" s="23" t="s">
        <v>383</v>
      </c>
      <c r="AV111" s="23" t="s">
        <v>101</v>
      </c>
      <c r="AW111" s="23" t="s">
        <v>72</v>
      </c>
      <c r="AX111" s="23" t="s">
        <v>72</v>
      </c>
      <c r="AY111" s="23" t="s">
        <v>72</v>
      </c>
      <c r="AZ111" s="23"/>
      <c r="BA111" s="23" t="s">
        <v>1108</v>
      </c>
      <c r="BB111" s="23" t="s">
        <v>1109</v>
      </c>
      <c r="BC111" s="23" t="s">
        <v>1110</v>
      </c>
      <c r="BD111" s="23"/>
      <c r="BE111" s="27" t="s">
        <v>219</v>
      </c>
    </row>
    <row r="112" spans="1:57" ht="15" customHeight="1" x14ac:dyDescent="0.25">
      <c r="A112" s="17">
        <v>13</v>
      </c>
      <c r="B112" s="27" t="s">
        <v>994</v>
      </c>
      <c r="C112" s="27" t="s">
        <v>1083</v>
      </c>
      <c r="D112" s="27" t="s">
        <v>996</v>
      </c>
      <c r="E112" s="27" t="s">
        <v>997</v>
      </c>
      <c r="F112" s="27" t="s">
        <v>998</v>
      </c>
      <c r="G112" s="27" t="s">
        <v>999</v>
      </c>
      <c r="H112" s="27" t="s">
        <v>1000</v>
      </c>
      <c r="I112" s="27" t="s">
        <v>1111</v>
      </c>
      <c r="J112" s="28">
        <v>44287</v>
      </c>
      <c r="K112" s="28">
        <v>44561</v>
      </c>
      <c r="L112" s="27" t="s">
        <v>1104</v>
      </c>
      <c r="M112" s="27" t="s">
        <v>1003</v>
      </c>
      <c r="N112" s="27" t="s">
        <v>222</v>
      </c>
      <c r="O112" s="27" t="s">
        <v>1086</v>
      </c>
      <c r="P112" s="27" t="s">
        <v>435</v>
      </c>
      <c r="Q112" s="27" t="s">
        <v>69</v>
      </c>
      <c r="R112" s="31">
        <v>1</v>
      </c>
      <c r="S112" s="31">
        <v>0.25</v>
      </c>
      <c r="T112" s="31">
        <v>0.25</v>
      </c>
      <c r="U112" s="31">
        <v>0.25</v>
      </c>
      <c r="V112" s="31">
        <v>0.25</v>
      </c>
      <c r="W112" s="31">
        <v>0.25</v>
      </c>
      <c r="X112" s="31" t="s">
        <v>1112</v>
      </c>
      <c r="Y112" s="31">
        <v>0.25</v>
      </c>
      <c r="Z112" s="31" t="s">
        <v>1113</v>
      </c>
      <c r="AA112" s="31">
        <v>0.25</v>
      </c>
      <c r="AB112" s="31" t="s">
        <v>1114</v>
      </c>
      <c r="AC112" s="31">
        <v>0.25</v>
      </c>
      <c r="AD112" s="31" t="s">
        <v>1115</v>
      </c>
      <c r="AE112" s="31">
        <f t="shared" si="7"/>
        <v>1</v>
      </c>
      <c r="AF112" s="21">
        <v>44295</v>
      </c>
      <c r="AG112" s="21">
        <v>44379</v>
      </c>
      <c r="AH112" s="21">
        <v>44480</v>
      </c>
      <c r="AI112" s="21">
        <v>44575</v>
      </c>
      <c r="AJ112" s="22">
        <f t="shared" si="8"/>
        <v>1</v>
      </c>
      <c r="AK112" s="22">
        <f t="shared" si="9"/>
        <v>1</v>
      </c>
      <c r="AL112" s="22">
        <f t="shared" si="10"/>
        <v>1</v>
      </c>
      <c r="AM112" s="22">
        <f t="shared" si="11"/>
        <v>1</v>
      </c>
      <c r="AN112" s="22">
        <f t="shared" si="12"/>
        <v>1</v>
      </c>
      <c r="AO112" s="23" t="s">
        <v>72</v>
      </c>
      <c r="AP112" s="23" t="s">
        <v>72</v>
      </c>
      <c r="AQ112" s="23" t="s">
        <v>72</v>
      </c>
      <c r="AR112" s="23" t="s">
        <v>72</v>
      </c>
      <c r="AS112" s="23" t="s">
        <v>383</v>
      </c>
      <c r="AT112" s="23" t="s">
        <v>383</v>
      </c>
      <c r="AU112" s="23" t="s">
        <v>383</v>
      </c>
      <c r="AV112" s="23" t="s">
        <v>383</v>
      </c>
      <c r="AW112" s="23" t="s">
        <v>72</v>
      </c>
      <c r="AX112" s="23" t="s">
        <v>72</v>
      </c>
      <c r="AY112" s="23" t="s">
        <v>72</v>
      </c>
      <c r="AZ112" s="23"/>
      <c r="BA112" s="23" t="s">
        <v>1116</v>
      </c>
      <c r="BB112" s="23" t="s">
        <v>1117</v>
      </c>
      <c r="BC112" s="23" t="s">
        <v>1118</v>
      </c>
      <c r="BD112" s="23"/>
      <c r="BE112" s="27" t="s">
        <v>219</v>
      </c>
    </row>
    <row r="113" spans="1:57" ht="15" customHeight="1" x14ac:dyDescent="0.25">
      <c r="A113" s="17">
        <v>14</v>
      </c>
      <c r="B113" s="27" t="s">
        <v>994</v>
      </c>
      <c r="C113" s="27" t="s">
        <v>1083</v>
      </c>
      <c r="D113" s="27" t="s">
        <v>996</v>
      </c>
      <c r="E113" s="27" t="s">
        <v>997</v>
      </c>
      <c r="F113" s="27" t="s">
        <v>998</v>
      </c>
      <c r="G113" s="27" t="s">
        <v>999</v>
      </c>
      <c r="H113" s="27" t="s">
        <v>1000</v>
      </c>
      <c r="I113" s="27" t="s">
        <v>1119</v>
      </c>
      <c r="J113" s="28">
        <v>44228</v>
      </c>
      <c r="K113" s="28">
        <v>44561</v>
      </c>
      <c r="L113" s="27" t="s">
        <v>1120</v>
      </c>
      <c r="M113" s="27" t="s">
        <v>1003</v>
      </c>
      <c r="N113" s="27" t="s">
        <v>66</v>
      </c>
      <c r="O113" s="27" t="s">
        <v>1086</v>
      </c>
      <c r="P113" s="27" t="s">
        <v>435</v>
      </c>
      <c r="Q113" s="27" t="s">
        <v>69</v>
      </c>
      <c r="R113" s="20">
        <v>11</v>
      </c>
      <c r="S113" s="20">
        <v>2</v>
      </c>
      <c r="T113" s="20">
        <v>3</v>
      </c>
      <c r="U113" s="20">
        <v>3</v>
      </c>
      <c r="V113" s="20">
        <v>3</v>
      </c>
      <c r="W113" s="20">
        <v>2</v>
      </c>
      <c r="X113" s="20" t="s">
        <v>1121</v>
      </c>
      <c r="Y113" s="20">
        <v>3</v>
      </c>
      <c r="Z113" s="20" t="s">
        <v>1122</v>
      </c>
      <c r="AA113" s="20">
        <v>3</v>
      </c>
      <c r="AB113" s="20" t="s">
        <v>1123</v>
      </c>
      <c r="AC113" s="20">
        <v>3</v>
      </c>
      <c r="AD113" s="20" t="s">
        <v>1124</v>
      </c>
      <c r="AE113" s="20">
        <f t="shared" si="7"/>
        <v>11</v>
      </c>
      <c r="AF113" s="21">
        <v>44295</v>
      </c>
      <c r="AG113" s="21">
        <v>44379</v>
      </c>
      <c r="AH113" s="21">
        <v>44480</v>
      </c>
      <c r="AI113" s="21">
        <v>44575</v>
      </c>
      <c r="AJ113" s="22">
        <f t="shared" si="8"/>
        <v>1</v>
      </c>
      <c r="AK113" s="22">
        <f t="shared" si="9"/>
        <v>1</v>
      </c>
      <c r="AL113" s="22">
        <f t="shared" si="10"/>
        <v>1</v>
      </c>
      <c r="AM113" s="22">
        <f t="shared" si="11"/>
        <v>1</v>
      </c>
      <c r="AN113" s="22">
        <f t="shared" si="12"/>
        <v>1</v>
      </c>
      <c r="AO113" s="23" t="s">
        <v>72</v>
      </c>
      <c r="AP113" s="23" t="s">
        <v>72</v>
      </c>
      <c r="AQ113" s="23" t="s">
        <v>318</v>
      </c>
      <c r="AR113" s="23" t="s">
        <v>72</v>
      </c>
      <c r="AS113" s="23" t="s">
        <v>383</v>
      </c>
      <c r="AT113" s="23" t="s">
        <v>383</v>
      </c>
      <c r="AU113" s="23" t="s">
        <v>383</v>
      </c>
      <c r="AV113" s="23" t="s">
        <v>383</v>
      </c>
      <c r="AW113" s="23" t="s">
        <v>72</v>
      </c>
      <c r="AX113" s="23" t="s">
        <v>72</v>
      </c>
      <c r="AY113" s="23" t="s">
        <v>72</v>
      </c>
      <c r="AZ113" s="23"/>
      <c r="BA113" s="23" t="s">
        <v>1125</v>
      </c>
      <c r="BB113" s="23" t="s">
        <v>1126</v>
      </c>
      <c r="BC113" s="23" t="s">
        <v>1127</v>
      </c>
      <c r="BD113" s="23"/>
      <c r="BE113" s="27" t="s">
        <v>219</v>
      </c>
    </row>
    <row r="114" spans="1:57" ht="15" customHeight="1" x14ac:dyDescent="0.25">
      <c r="A114" s="17">
        <v>15</v>
      </c>
      <c r="B114" s="27" t="s">
        <v>994</v>
      </c>
      <c r="C114" s="27" t="s">
        <v>1083</v>
      </c>
      <c r="D114" s="27" t="s">
        <v>996</v>
      </c>
      <c r="E114" s="27" t="s">
        <v>997</v>
      </c>
      <c r="F114" s="27" t="s">
        <v>998</v>
      </c>
      <c r="G114" s="27" t="s">
        <v>999</v>
      </c>
      <c r="H114" s="27" t="s">
        <v>1000</v>
      </c>
      <c r="I114" s="27" t="s">
        <v>1128</v>
      </c>
      <c r="J114" s="28">
        <v>44256</v>
      </c>
      <c r="K114" s="28">
        <v>44561</v>
      </c>
      <c r="L114" s="27" t="s">
        <v>1129</v>
      </c>
      <c r="M114" s="27" t="s">
        <v>1003</v>
      </c>
      <c r="N114" s="27" t="s">
        <v>222</v>
      </c>
      <c r="O114" s="27" t="s">
        <v>1086</v>
      </c>
      <c r="P114" s="27" t="s">
        <v>68</v>
      </c>
      <c r="Q114" s="27" t="s">
        <v>69</v>
      </c>
      <c r="R114" s="34">
        <v>1</v>
      </c>
      <c r="S114" s="34">
        <v>0.25</v>
      </c>
      <c r="T114" s="34">
        <v>0.25</v>
      </c>
      <c r="U114" s="34">
        <v>0.25</v>
      </c>
      <c r="V114" s="34">
        <v>0.25</v>
      </c>
      <c r="W114" s="34">
        <v>0.25</v>
      </c>
      <c r="X114" s="34" t="s">
        <v>1130</v>
      </c>
      <c r="Y114" s="34">
        <v>0.25</v>
      </c>
      <c r="Z114" s="34" t="s">
        <v>1131</v>
      </c>
      <c r="AA114" s="34">
        <v>0.25</v>
      </c>
      <c r="AB114" s="34" t="s">
        <v>1131</v>
      </c>
      <c r="AC114" s="34">
        <v>0.25</v>
      </c>
      <c r="AD114" s="34" t="s">
        <v>1132</v>
      </c>
      <c r="AE114" s="34">
        <f t="shared" si="7"/>
        <v>1</v>
      </c>
      <c r="AF114" s="21">
        <v>44295</v>
      </c>
      <c r="AG114" s="21">
        <v>44379</v>
      </c>
      <c r="AH114" s="21">
        <v>44480</v>
      </c>
      <c r="AI114" s="21">
        <v>44575</v>
      </c>
      <c r="AJ114" s="22">
        <f t="shared" si="8"/>
        <v>1</v>
      </c>
      <c r="AK114" s="22">
        <f t="shared" si="9"/>
        <v>1</v>
      </c>
      <c r="AL114" s="22">
        <f t="shared" si="10"/>
        <v>1</v>
      </c>
      <c r="AM114" s="22">
        <f t="shared" si="11"/>
        <v>1</v>
      </c>
      <c r="AN114" s="22">
        <f t="shared" si="12"/>
        <v>1</v>
      </c>
      <c r="AO114" s="23" t="s">
        <v>72</v>
      </c>
      <c r="AP114" s="23" t="s">
        <v>72</v>
      </c>
      <c r="AQ114" s="23" t="s">
        <v>72</v>
      </c>
      <c r="AR114" s="23" t="s">
        <v>72</v>
      </c>
      <c r="AS114" s="23" t="s">
        <v>383</v>
      </c>
      <c r="AT114" s="23" t="s">
        <v>383</v>
      </c>
      <c r="AU114" s="23" t="s">
        <v>383</v>
      </c>
      <c r="AV114" s="23" t="s">
        <v>383</v>
      </c>
      <c r="AW114" s="23" t="s">
        <v>72</v>
      </c>
      <c r="AX114" s="23" t="s">
        <v>72</v>
      </c>
      <c r="AY114" s="23" t="s">
        <v>72</v>
      </c>
      <c r="AZ114" s="23"/>
      <c r="BA114" s="23" t="s">
        <v>1133</v>
      </c>
      <c r="BB114" s="23" t="s">
        <v>1134</v>
      </c>
      <c r="BC114" s="23" t="s">
        <v>1134</v>
      </c>
      <c r="BD114" s="23"/>
      <c r="BE114" s="27" t="s">
        <v>219</v>
      </c>
    </row>
    <row r="115" spans="1:57" ht="15" customHeight="1" x14ac:dyDescent="0.25">
      <c r="A115" s="17">
        <v>16</v>
      </c>
      <c r="B115" s="27" t="s">
        <v>994</v>
      </c>
      <c r="C115" s="27" t="s">
        <v>1083</v>
      </c>
      <c r="D115" s="27" t="s">
        <v>996</v>
      </c>
      <c r="E115" s="27" t="s">
        <v>997</v>
      </c>
      <c r="F115" s="27" t="s">
        <v>998</v>
      </c>
      <c r="G115" s="27" t="s">
        <v>999</v>
      </c>
      <c r="H115" s="27" t="s">
        <v>1000</v>
      </c>
      <c r="I115" s="27" t="s">
        <v>1135</v>
      </c>
      <c r="J115" s="28">
        <v>44256</v>
      </c>
      <c r="K115" s="28">
        <v>44561</v>
      </c>
      <c r="L115" s="27" t="s">
        <v>1136</v>
      </c>
      <c r="M115" s="27" t="s">
        <v>1003</v>
      </c>
      <c r="N115" s="27" t="s">
        <v>222</v>
      </c>
      <c r="O115" s="27" t="s">
        <v>1086</v>
      </c>
      <c r="P115" s="27" t="s">
        <v>68</v>
      </c>
      <c r="Q115" s="27" t="s">
        <v>69</v>
      </c>
      <c r="R115" s="34">
        <v>1</v>
      </c>
      <c r="S115" s="34">
        <v>0</v>
      </c>
      <c r="T115" s="34">
        <v>0.3</v>
      </c>
      <c r="U115" s="34">
        <v>0.4</v>
      </c>
      <c r="V115" s="34">
        <v>0.3</v>
      </c>
      <c r="W115" s="34">
        <v>0</v>
      </c>
      <c r="X115" s="25" t="s">
        <v>1137</v>
      </c>
      <c r="Y115" s="34">
        <v>0.3</v>
      </c>
      <c r="Z115" s="34" t="s">
        <v>1138</v>
      </c>
      <c r="AA115" s="34">
        <v>0.4</v>
      </c>
      <c r="AB115" s="34" t="s">
        <v>1139</v>
      </c>
      <c r="AC115" s="34">
        <v>0.3</v>
      </c>
      <c r="AD115" s="34" t="s">
        <v>1140</v>
      </c>
      <c r="AE115" s="34">
        <f t="shared" si="7"/>
        <v>1</v>
      </c>
      <c r="AF115" s="21">
        <v>44295</v>
      </c>
      <c r="AG115" s="21">
        <v>44379</v>
      </c>
      <c r="AH115" s="21">
        <v>44480</v>
      </c>
      <c r="AI115" s="21">
        <v>44575</v>
      </c>
      <c r="AJ115" s="22">
        <f t="shared" si="8"/>
        <v>1</v>
      </c>
      <c r="AK115" s="22" t="str">
        <f t="shared" si="9"/>
        <v/>
      </c>
      <c r="AL115" s="22">
        <f t="shared" si="10"/>
        <v>1</v>
      </c>
      <c r="AM115" s="22">
        <f t="shared" si="11"/>
        <v>1</v>
      </c>
      <c r="AN115" s="22">
        <f t="shared" si="12"/>
        <v>1</v>
      </c>
      <c r="AO115" s="23" t="s">
        <v>101</v>
      </c>
      <c r="AP115" s="23" t="s">
        <v>72</v>
      </c>
      <c r="AQ115" s="23" t="s">
        <v>72</v>
      </c>
      <c r="AR115" s="23" t="s">
        <v>72</v>
      </c>
      <c r="AS115" s="23" t="s">
        <v>101</v>
      </c>
      <c r="AT115" s="23" t="s">
        <v>383</v>
      </c>
      <c r="AU115" s="23" t="s">
        <v>383</v>
      </c>
      <c r="AV115" s="23" t="s">
        <v>383</v>
      </c>
      <c r="AW115" s="23" t="s">
        <v>101</v>
      </c>
      <c r="AX115" s="23" t="s">
        <v>72</v>
      </c>
      <c r="AY115" s="23" t="s">
        <v>72</v>
      </c>
      <c r="AZ115" s="23"/>
      <c r="BA115" s="23" t="s">
        <v>503</v>
      </c>
      <c r="BB115" s="23" t="s">
        <v>1141</v>
      </c>
      <c r="BC115" s="23" t="s">
        <v>1142</v>
      </c>
      <c r="BD115" s="23"/>
      <c r="BE115" s="27" t="s">
        <v>219</v>
      </c>
    </row>
    <row r="116" spans="1:57" ht="15" customHeight="1" x14ac:dyDescent="0.25">
      <c r="A116" s="17">
        <v>17</v>
      </c>
      <c r="B116" s="27" t="s">
        <v>994</v>
      </c>
      <c r="C116" s="27" t="s">
        <v>1083</v>
      </c>
      <c r="D116" s="27" t="s">
        <v>996</v>
      </c>
      <c r="E116" s="27" t="s">
        <v>997</v>
      </c>
      <c r="F116" s="27" t="s">
        <v>998</v>
      </c>
      <c r="G116" s="27" t="s">
        <v>999</v>
      </c>
      <c r="H116" s="27" t="s">
        <v>1000</v>
      </c>
      <c r="I116" s="27" t="s">
        <v>1143</v>
      </c>
      <c r="J116" s="28">
        <v>44256</v>
      </c>
      <c r="K116" s="28">
        <v>44561</v>
      </c>
      <c r="L116" s="27" t="s">
        <v>1010</v>
      </c>
      <c r="M116" s="27" t="s">
        <v>1003</v>
      </c>
      <c r="N116" s="27" t="s">
        <v>222</v>
      </c>
      <c r="O116" s="27" t="s">
        <v>1086</v>
      </c>
      <c r="P116" s="27" t="s">
        <v>68</v>
      </c>
      <c r="Q116" s="27" t="s">
        <v>69</v>
      </c>
      <c r="R116" s="34">
        <v>1</v>
      </c>
      <c r="S116" s="34">
        <v>0.25</v>
      </c>
      <c r="T116" s="34">
        <v>0.25</v>
      </c>
      <c r="U116" s="34">
        <v>0.25</v>
      </c>
      <c r="V116" s="34">
        <v>0.25</v>
      </c>
      <c r="W116" s="34">
        <v>0.25</v>
      </c>
      <c r="X116" s="34" t="s">
        <v>1144</v>
      </c>
      <c r="Y116" s="34">
        <v>0.25</v>
      </c>
      <c r="Z116" s="34" t="s">
        <v>1145</v>
      </c>
      <c r="AA116" s="34">
        <v>0.25</v>
      </c>
      <c r="AB116" s="34" t="s">
        <v>1146</v>
      </c>
      <c r="AC116" s="34">
        <v>0.25</v>
      </c>
      <c r="AD116" s="34" t="s">
        <v>1147</v>
      </c>
      <c r="AE116" s="34">
        <f t="shared" si="7"/>
        <v>1</v>
      </c>
      <c r="AF116" s="21">
        <v>44295</v>
      </c>
      <c r="AG116" s="21">
        <v>44379</v>
      </c>
      <c r="AH116" s="21">
        <v>44480</v>
      </c>
      <c r="AI116" s="21">
        <v>44575</v>
      </c>
      <c r="AJ116" s="22">
        <f t="shared" si="8"/>
        <v>1</v>
      </c>
      <c r="AK116" s="22">
        <f t="shared" si="9"/>
        <v>1</v>
      </c>
      <c r="AL116" s="22">
        <f t="shared" si="10"/>
        <v>1</v>
      </c>
      <c r="AM116" s="22">
        <f t="shared" si="11"/>
        <v>1</v>
      </c>
      <c r="AN116" s="22">
        <f t="shared" si="12"/>
        <v>1</v>
      </c>
      <c r="AO116" s="23" t="s">
        <v>72</v>
      </c>
      <c r="AP116" s="23" t="s">
        <v>72</v>
      </c>
      <c r="AQ116" s="23" t="s">
        <v>72</v>
      </c>
      <c r="AR116" s="23" t="s">
        <v>72</v>
      </c>
      <c r="AS116" s="23" t="s">
        <v>383</v>
      </c>
      <c r="AT116" s="23" t="s">
        <v>383</v>
      </c>
      <c r="AU116" s="23" t="s">
        <v>383</v>
      </c>
      <c r="AV116" s="23" t="s">
        <v>383</v>
      </c>
      <c r="AW116" s="23" t="s">
        <v>72</v>
      </c>
      <c r="AX116" s="23" t="s">
        <v>72</v>
      </c>
      <c r="AY116" s="23" t="s">
        <v>72</v>
      </c>
      <c r="AZ116" s="23"/>
      <c r="BA116" s="23" t="s">
        <v>1148</v>
      </c>
      <c r="BB116" s="23" t="s">
        <v>1149</v>
      </c>
      <c r="BC116" s="23" t="s">
        <v>1150</v>
      </c>
      <c r="BD116" s="23"/>
      <c r="BE116" s="27" t="s">
        <v>219</v>
      </c>
    </row>
    <row r="117" spans="1:57" ht="15" customHeight="1" x14ac:dyDescent="0.25">
      <c r="A117" s="17">
        <v>18</v>
      </c>
      <c r="B117" s="27" t="s">
        <v>994</v>
      </c>
      <c r="C117" s="27" t="s">
        <v>1083</v>
      </c>
      <c r="D117" s="27" t="s">
        <v>996</v>
      </c>
      <c r="E117" s="27" t="s">
        <v>997</v>
      </c>
      <c r="F117" s="27" t="s">
        <v>998</v>
      </c>
      <c r="G117" s="27" t="s">
        <v>999</v>
      </c>
      <c r="H117" s="27" t="s">
        <v>1000</v>
      </c>
      <c r="I117" s="27" t="s">
        <v>1151</v>
      </c>
      <c r="J117" s="28">
        <v>44256</v>
      </c>
      <c r="K117" s="28">
        <v>44561</v>
      </c>
      <c r="L117" s="27" t="s">
        <v>1152</v>
      </c>
      <c r="M117" s="27" t="s">
        <v>1003</v>
      </c>
      <c r="N117" s="27" t="s">
        <v>66</v>
      </c>
      <c r="O117" s="27" t="s">
        <v>1153</v>
      </c>
      <c r="P117" s="27" t="s">
        <v>68</v>
      </c>
      <c r="Q117" s="27" t="s">
        <v>69</v>
      </c>
      <c r="R117" s="17">
        <v>2</v>
      </c>
      <c r="S117" s="17">
        <v>0</v>
      </c>
      <c r="T117" s="17">
        <v>1</v>
      </c>
      <c r="U117" s="17">
        <v>0</v>
      </c>
      <c r="V117" s="17">
        <v>1</v>
      </c>
      <c r="W117" s="17">
        <v>0</v>
      </c>
      <c r="X117" s="17">
        <v>0</v>
      </c>
      <c r="Y117" s="17">
        <v>1</v>
      </c>
      <c r="Z117" s="17" t="s">
        <v>1154</v>
      </c>
      <c r="AA117" s="17">
        <v>0</v>
      </c>
      <c r="AB117" s="17" t="s">
        <v>130</v>
      </c>
      <c r="AC117" s="17">
        <v>1</v>
      </c>
      <c r="AD117" s="17" t="s">
        <v>1155</v>
      </c>
      <c r="AE117" s="17">
        <f t="shared" si="7"/>
        <v>2</v>
      </c>
      <c r="AF117" s="21">
        <v>44295</v>
      </c>
      <c r="AG117" s="21">
        <v>44379</v>
      </c>
      <c r="AH117" s="21">
        <v>44480</v>
      </c>
      <c r="AI117" s="21">
        <v>44575</v>
      </c>
      <c r="AJ117" s="22">
        <f t="shared" si="8"/>
        <v>1</v>
      </c>
      <c r="AK117" s="22" t="str">
        <f t="shared" si="9"/>
        <v/>
      </c>
      <c r="AL117" s="22">
        <f t="shared" si="10"/>
        <v>1</v>
      </c>
      <c r="AM117" s="22" t="str">
        <f t="shared" si="11"/>
        <v/>
      </c>
      <c r="AN117" s="22">
        <f t="shared" si="12"/>
        <v>1</v>
      </c>
      <c r="AO117" s="23" t="s">
        <v>101</v>
      </c>
      <c r="AP117" s="23" t="s">
        <v>72</v>
      </c>
      <c r="AQ117" s="23" t="s">
        <v>101</v>
      </c>
      <c r="AR117" s="23" t="s">
        <v>72</v>
      </c>
      <c r="AS117" s="23" t="s">
        <v>101</v>
      </c>
      <c r="AT117" s="23" t="s">
        <v>383</v>
      </c>
      <c r="AU117" s="23" t="s">
        <v>101</v>
      </c>
      <c r="AV117" s="23" t="s">
        <v>383</v>
      </c>
      <c r="AW117" s="23" t="s">
        <v>101</v>
      </c>
      <c r="AX117" s="23" t="s">
        <v>72</v>
      </c>
      <c r="AY117" s="23" t="s">
        <v>101</v>
      </c>
      <c r="AZ117" s="23"/>
      <c r="BA117" s="23" t="s">
        <v>101</v>
      </c>
      <c r="BB117" s="23" t="s">
        <v>1156</v>
      </c>
      <c r="BC117" s="23" t="s">
        <v>1157</v>
      </c>
      <c r="BD117" s="23"/>
      <c r="BE117" s="27" t="s">
        <v>219</v>
      </c>
    </row>
    <row r="118" spans="1:57" ht="15" customHeight="1" x14ac:dyDescent="0.25">
      <c r="A118" s="17">
        <v>19</v>
      </c>
      <c r="B118" s="27" t="s">
        <v>994</v>
      </c>
      <c r="C118" s="27" t="s">
        <v>168</v>
      </c>
      <c r="D118" s="27" t="s">
        <v>206</v>
      </c>
      <c r="E118" s="27" t="s">
        <v>207</v>
      </c>
      <c r="F118" s="27" t="s">
        <v>61</v>
      </c>
      <c r="G118" s="27" t="s">
        <v>57</v>
      </c>
      <c r="H118" s="27" t="s">
        <v>171</v>
      </c>
      <c r="I118" s="27" t="s">
        <v>220</v>
      </c>
      <c r="J118" s="28">
        <v>44409</v>
      </c>
      <c r="K118" s="28">
        <v>44439</v>
      </c>
      <c r="L118" s="27" t="s">
        <v>1158</v>
      </c>
      <c r="M118" s="27" t="s">
        <v>1003</v>
      </c>
      <c r="N118" s="27" t="s">
        <v>222</v>
      </c>
      <c r="O118" s="27" t="s">
        <v>784</v>
      </c>
      <c r="P118" s="27" t="s">
        <v>68</v>
      </c>
      <c r="Q118" s="27" t="s">
        <v>69</v>
      </c>
      <c r="R118" s="25">
        <v>1</v>
      </c>
      <c r="S118" s="25">
        <v>0</v>
      </c>
      <c r="T118" s="25">
        <v>0</v>
      </c>
      <c r="U118" s="25">
        <v>0.5</v>
      </c>
      <c r="V118" s="25">
        <v>0.5</v>
      </c>
      <c r="W118" s="25">
        <v>0</v>
      </c>
      <c r="X118" s="25" t="s">
        <v>1137</v>
      </c>
      <c r="Y118" s="25">
        <v>0</v>
      </c>
      <c r="Z118" s="25" t="s">
        <v>1159</v>
      </c>
      <c r="AA118" s="25">
        <v>0.5</v>
      </c>
      <c r="AB118" s="25" t="s">
        <v>1160</v>
      </c>
      <c r="AC118" s="25">
        <v>0.4</v>
      </c>
      <c r="AD118" s="25" t="s">
        <v>1161</v>
      </c>
      <c r="AE118" s="25">
        <f t="shared" si="7"/>
        <v>0.9</v>
      </c>
      <c r="AF118" s="21">
        <v>44295</v>
      </c>
      <c r="AG118" s="21">
        <v>44379</v>
      </c>
      <c r="AH118" s="21">
        <v>44474</v>
      </c>
      <c r="AI118" s="21">
        <v>44574</v>
      </c>
      <c r="AJ118" s="22">
        <f t="shared" si="8"/>
        <v>0.9</v>
      </c>
      <c r="AK118" s="22" t="str">
        <f t="shared" si="9"/>
        <v/>
      </c>
      <c r="AL118" s="22" t="str">
        <f t="shared" si="10"/>
        <v/>
      </c>
      <c r="AM118" s="22">
        <f t="shared" si="11"/>
        <v>1</v>
      </c>
      <c r="AN118" s="22">
        <f t="shared" si="12"/>
        <v>0.8</v>
      </c>
      <c r="AO118" s="23" t="s">
        <v>101</v>
      </c>
      <c r="AP118" s="23" t="s">
        <v>101</v>
      </c>
      <c r="AQ118" s="23" t="s">
        <v>72</v>
      </c>
      <c r="AR118" s="23" t="s">
        <v>72</v>
      </c>
      <c r="AS118" s="23" t="s">
        <v>101</v>
      </c>
      <c r="AT118" s="23" t="s">
        <v>101</v>
      </c>
      <c r="AU118" s="23" t="s">
        <v>383</v>
      </c>
      <c r="AV118" s="23" t="s">
        <v>383</v>
      </c>
      <c r="AW118" s="23" t="s">
        <v>101</v>
      </c>
      <c r="AX118" s="23" t="s">
        <v>101</v>
      </c>
      <c r="AY118" s="23" t="s">
        <v>72</v>
      </c>
      <c r="AZ118" s="23"/>
      <c r="BA118" s="23" t="s">
        <v>101</v>
      </c>
      <c r="BB118" s="23" t="s">
        <v>101</v>
      </c>
      <c r="BC118" s="23" t="s">
        <v>1162</v>
      </c>
      <c r="BD118" s="23"/>
      <c r="BE118" s="27" t="s">
        <v>219</v>
      </c>
    </row>
    <row r="119" spans="1:57" ht="15" customHeight="1" x14ac:dyDescent="0.25">
      <c r="A119" s="17">
        <v>20</v>
      </c>
      <c r="B119" s="27" t="s">
        <v>994</v>
      </c>
      <c r="C119" s="27" t="s">
        <v>58</v>
      </c>
      <c r="D119" s="27" t="s">
        <v>206</v>
      </c>
      <c r="E119" s="27" t="s">
        <v>207</v>
      </c>
      <c r="F119" s="27" t="s">
        <v>61</v>
      </c>
      <c r="G119" s="27" t="s">
        <v>57</v>
      </c>
      <c r="H119" s="27" t="s">
        <v>171</v>
      </c>
      <c r="I119" s="27" t="s">
        <v>504</v>
      </c>
      <c r="J119" s="28">
        <v>44287</v>
      </c>
      <c r="K119" s="28">
        <v>44561</v>
      </c>
      <c r="L119" s="27" t="s">
        <v>1163</v>
      </c>
      <c r="M119" s="27" t="s">
        <v>1003</v>
      </c>
      <c r="N119" s="27" t="s">
        <v>222</v>
      </c>
      <c r="O119" s="27" t="s">
        <v>784</v>
      </c>
      <c r="P119" s="27" t="s">
        <v>68</v>
      </c>
      <c r="Q119" s="27" t="s">
        <v>69</v>
      </c>
      <c r="R119" s="25">
        <v>1</v>
      </c>
      <c r="S119" s="25">
        <v>0.25</v>
      </c>
      <c r="T119" s="25">
        <v>0.25</v>
      </c>
      <c r="U119" s="25">
        <v>0.25</v>
      </c>
      <c r="V119" s="25">
        <v>0.25</v>
      </c>
      <c r="W119" s="25">
        <v>0.25</v>
      </c>
      <c r="X119" s="25" t="s">
        <v>1164</v>
      </c>
      <c r="Y119" s="25">
        <v>0.25</v>
      </c>
      <c r="Z119" s="25" t="s">
        <v>1164</v>
      </c>
      <c r="AA119" s="25">
        <v>0.25</v>
      </c>
      <c r="AB119" s="25" t="s">
        <v>1165</v>
      </c>
      <c r="AC119" s="25">
        <v>0.25</v>
      </c>
      <c r="AD119" s="25" t="s">
        <v>1166</v>
      </c>
      <c r="AE119" s="25">
        <f t="shared" si="7"/>
        <v>1</v>
      </c>
      <c r="AF119" s="21">
        <v>44295</v>
      </c>
      <c r="AG119" s="21">
        <v>44379</v>
      </c>
      <c r="AH119" s="21">
        <v>44474</v>
      </c>
      <c r="AI119" s="21">
        <v>44574</v>
      </c>
      <c r="AJ119" s="22">
        <f t="shared" si="8"/>
        <v>1</v>
      </c>
      <c r="AK119" s="22">
        <f t="shared" si="9"/>
        <v>1</v>
      </c>
      <c r="AL119" s="22">
        <f t="shared" si="10"/>
        <v>1</v>
      </c>
      <c r="AM119" s="22">
        <f t="shared" si="11"/>
        <v>1</v>
      </c>
      <c r="AN119" s="22">
        <f t="shared" si="12"/>
        <v>1</v>
      </c>
      <c r="AO119" s="23" t="s">
        <v>72</v>
      </c>
      <c r="AP119" s="23" t="s">
        <v>72</v>
      </c>
      <c r="AQ119" s="23" t="s">
        <v>72</v>
      </c>
      <c r="AR119" s="23" t="s">
        <v>72</v>
      </c>
      <c r="AS119" s="23" t="s">
        <v>383</v>
      </c>
      <c r="AT119" s="23" t="s">
        <v>383</v>
      </c>
      <c r="AU119" s="23" t="s">
        <v>383</v>
      </c>
      <c r="AV119" s="23" t="s">
        <v>383</v>
      </c>
      <c r="AW119" s="23" t="s">
        <v>72</v>
      </c>
      <c r="AX119" s="23" t="s">
        <v>72</v>
      </c>
      <c r="AY119" s="23" t="s">
        <v>72</v>
      </c>
      <c r="AZ119" s="23"/>
      <c r="BA119" s="23" t="s">
        <v>1167</v>
      </c>
      <c r="BB119" s="23" t="s">
        <v>1168</v>
      </c>
      <c r="BC119" s="23" t="s">
        <v>1169</v>
      </c>
      <c r="BD119" s="23"/>
      <c r="BE119" s="27" t="s">
        <v>219</v>
      </c>
    </row>
    <row r="120" spans="1:57" ht="15" customHeight="1" x14ac:dyDescent="0.25">
      <c r="A120" s="17">
        <v>21</v>
      </c>
      <c r="B120" s="27" t="s">
        <v>994</v>
      </c>
      <c r="C120" s="27" t="s">
        <v>168</v>
      </c>
      <c r="D120" s="27" t="s">
        <v>206</v>
      </c>
      <c r="E120" s="27" t="s">
        <v>207</v>
      </c>
      <c r="F120" s="27" t="s">
        <v>61</v>
      </c>
      <c r="G120" s="27" t="s">
        <v>57</v>
      </c>
      <c r="H120" s="27" t="s">
        <v>171</v>
      </c>
      <c r="I120" s="27" t="s">
        <v>874</v>
      </c>
      <c r="J120" s="28">
        <v>44348</v>
      </c>
      <c r="K120" s="28">
        <v>44377</v>
      </c>
      <c r="L120" s="27" t="s">
        <v>875</v>
      </c>
      <c r="M120" s="27" t="s">
        <v>1003</v>
      </c>
      <c r="N120" s="27" t="s">
        <v>222</v>
      </c>
      <c r="O120" s="27" t="s">
        <v>784</v>
      </c>
      <c r="P120" s="27" t="s">
        <v>68</v>
      </c>
      <c r="Q120" s="27" t="s">
        <v>69</v>
      </c>
      <c r="R120" s="25">
        <v>1</v>
      </c>
      <c r="S120" s="25">
        <v>0</v>
      </c>
      <c r="T120" s="25">
        <v>1</v>
      </c>
      <c r="U120" s="25">
        <v>0</v>
      </c>
      <c r="V120" s="25">
        <v>0</v>
      </c>
      <c r="W120" s="25">
        <v>0</v>
      </c>
      <c r="X120" s="25" t="s">
        <v>1137</v>
      </c>
      <c r="Y120" s="25">
        <v>0</v>
      </c>
      <c r="Z120" s="25" t="s">
        <v>1159</v>
      </c>
      <c r="AA120" s="25">
        <v>1</v>
      </c>
      <c r="AB120" s="25" t="s">
        <v>1170</v>
      </c>
      <c r="AC120" s="25">
        <v>0</v>
      </c>
      <c r="AD120" s="25" t="s">
        <v>1171</v>
      </c>
      <c r="AE120" s="25">
        <f t="shared" si="7"/>
        <v>1</v>
      </c>
      <c r="AF120" s="21">
        <v>44295</v>
      </c>
      <c r="AG120" s="21">
        <v>44379</v>
      </c>
      <c r="AH120" s="21">
        <v>44474</v>
      </c>
      <c r="AI120" s="21">
        <v>44574</v>
      </c>
      <c r="AJ120" s="22">
        <f t="shared" si="8"/>
        <v>1</v>
      </c>
      <c r="AK120" s="22" t="str">
        <f t="shared" si="9"/>
        <v/>
      </c>
      <c r="AL120" s="22">
        <f t="shared" si="10"/>
        <v>0</v>
      </c>
      <c r="AM120" s="22" t="str">
        <f t="shared" si="11"/>
        <v/>
      </c>
      <c r="AN120" s="22" t="str">
        <f t="shared" si="12"/>
        <v/>
      </c>
      <c r="AO120" s="23" t="s">
        <v>101</v>
      </c>
      <c r="AP120" s="23" t="s">
        <v>101</v>
      </c>
      <c r="AQ120" s="23" t="s">
        <v>72</v>
      </c>
      <c r="AR120" s="23" t="s">
        <v>101</v>
      </c>
      <c r="AS120" s="23" t="s">
        <v>101</v>
      </c>
      <c r="AT120" s="23" t="s">
        <v>101</v>
      </c>
      <c r="AU120" s="23" t="s">
        <v>383</v>
      </c>
      <c r="AV120" s="23" t="s">
        <v>101</v>
      </c>
      <c r="AW120" s="23" t="s">
        <v>101</v>
      </c>
      <c r="AX120" s="23" t="s">
        <v>101</v>
      </c>
      <c r="AY120" s="23" t="s">
        <v>72</v>
      </c>
      <c r="AZ120" s="23"/>
      <c r="BA120" s="23" t="s">
        <v>101</v>
      </c>
      <c r="BB120" s="23" t="s">
        <v>1172</v>
      </c>
      <c r="BC120" s="23" t="s">
        <v>1173</v>
      </c>
      <c r="BD120" s="23"/>
      <c r="BE120" s="27" t="s">
        <v>219</v>
      </c>
    </row>
    <row r="121" spans="1:57" ht="15" customHeight="1" x14ac:dyDescent="0.25">
      <c r="A121" s="17">
        <v>22</v>
      </c>
      <c r="B121" s="27" t="s">
        <v>994</v>
      </c>
      <c r="C121" s="27" t="s">
        <v>229</v>
      </c>
      <c r="D121" s="27" t="s">
        <v>206</v>
      </c>
      <c r="E121" s="27" t="s">
        <v>207</v>
      </c>
      <c r="F121" s="27" t="s">
        <v>61</v>
      </c>
      <c r="G121" s="27" t="s">
        <v>57</v>
      </c>
      <c r="H121" s="27" t="s">
        <v>171</v>
      </c>
      <c r="I121" s="27" t="s">
        <v>498</v>
      </c>
      <c r="J121" s="28">
        <v>44378</v>
      </c>
      <c r="K121" s="28">
        <v>44408</v>
      </c>
      <c r="L121" s="27" t="s">
        <v>878</v>
      </c>
      <c r="M121" s="27" t="s">
        <v>1003</v>
      </c>
      <c r="N121" s="27" t="s">
        <v>222</v>
      </c>
      <c r="O121" s="27" t="s">
        <v>784</v>
      </c>
      <c r="P121" s="27" t="s">
        <v>68</v>
      </c>
      <c r="Q121" s="27" t="s">
        <v>69</v>
      </c>
      <c r="R121" s="25">
        <v>1</v>
      </c>
      <c r="S121" s="25">
        <v>0</v>
      </c>
      <c r="T121" s="25">
        <v>0</v>
      </c>
      <c r="U121" s="25">
        <v>0</v>
      </c>
      <c r="V121" s="25">
        <v>1</v>
      </c>
      <c r="W121" s="25">
        <v>0</v>
      </c>
      <c r="X121" s="25" t="s">
        <v>1137</v>
      </c>
      <c r="Y121" s="25">
        <v>0</v>
      </c>
      <c r="Z121" s="25" t="s">
        <v>1174</v>
      </c>
      <c r="AA121" s="25">
        <v>0</v>
      </c>
      <c r="AB121" s="25" t="s">
        <v>1137</v>
      </c>
      <c r="AC121" s="25">
        <v>1</v>
      </c>
      <c r="AD121" s="25" t="s">
        <v>1175</v>
      </c>
      <c r="AE121" s="25">
        <f t="shared" si="7"/>
        <v>1</v>
      </c>
      <c r="AF121" s="21">
        <v>44295</v>
      </c>
      <c r="AG121" s="21">
        <v>44379</v>
      </c>
      <c r="AH121" s="21">
        <v>44474</v>
      </c>
      <c r="AI121" s="21">
        <v>44574</v>
      </c>
      <c r="AJ121" s="22">
        <f t="shared" si="8"/>
        <v>1</v>
      </c>
      <c r="AK121" s="22" t="str">
        <f t="shared" si="9"/>
        <v/>
      </c>
      <c r="AL121" s="22" t="str">
        <f t="shared" si="10"/>
        <v/>
      </c>
      <c r="AM121" s="22" t="str">
        <f t="shared" si="11"/>
        <v/>
      </c>
      <c r="AN121" s="22">
        <f t="shared" si="12"/>
        <v>1</v>
      </c>
      <c r="AO121" s="23" t="s">
        <v>101</v>
      </c>
      <c r="AP121" s="23" t="s">
        <v>101</v>
      </c>
      <c r="AQ121" s="23" t="s">
        <v>101</v>
      </c>
      <c r="AR121" s="23" t="s">
        <v>72</v>
      </c>
      <c r="AS121" s="23" t="s">
        <v>101</v>
      </c>
      <c r="AT121" s="23" t="s">
        <v>1174</v>
      </c>
      <c r="AU121" s="23" t="s">
        <v>101</v>
      </c>
      <c r="AV121" s="23" t="s">
        <v>383</v>
      </c>
      <c r="AW121" s="23" t="s">
        <v>101</v>
      </c>
      <c r="AX121" s="23" t="s">
        <v>101</v>
      </c>
      <c r="AY121" s="23" t="s">
        <v>101</v>
      </c>
      <c r="AZ121" s="23"/>
      <c r="BA121" s="23" t="s">
        <v>101</v>
      </c>
      <c r="BB121" s="23" t="s">
        <v>1176</v>
      </c>
      <c r="BC121" s="23" t="s">
        <v>1177</v>
      </c>
      <c r="BD121" s="23"/>
      <c r="BE121" s="27" t="s">
        <v>219</v>
      </c>
    </row>
    <row r="122" spans="1:57" ht="15" customHeight="1" x14ac:dyDescent="0.25">
      <c r="A122" s="17">
        <v>1</v>
      </c>
      <c r="B122" s="27" t="s">
        <v>1178</v>
      </c>
      <c r="C122" s="27" t="s">
        <v>1179</v>
      </c>
      <c r="D122" s="27" t="s">
        <v>1180</v>
      </c>
      <c r="E122" s="27" t="s">
        <v>571</v>
      </c>
      <c r="F122" s="27" t="s">
        <v>1180</v>
      </c>
      <c r="G122" s="27" t="s">
        <v>338</v>
      </c>
      <c r="H122" s="27" t="s">
        <v>1181</v>
      </c>
      <c r="I122" s="27" t="s">
        <v>1182</v>
      </c>
      <c r="J122" s="28">
        <v>44228</v>
      </c>
      <c r="K122" s="28">
        <v>44561</v>
      </c>
      <c r="L122" s="27" t="s">
        <v>686</v>
      </c>
      <c r="M122" s="27" t="s">
        <v>1183</v>
      </c>
      <c r="N122" s="27" t="s">
        <v>222</v>
      </c>
      <c r="O122" s="27" t="s">
        <v>1184</v>
      </c>
      <c r="P122" s="27" t="s">
        <v>1185</v>
      </c>
      <c r="Q122" s="27" t="s">
        <v>69</v>
      </c>
      <c r="R122" s="35">
        <v>1</v>
      </c>
      <c r="S122" s="35">
        <v>0.15</v>
      </c>
      <c r="T122" s="35">
        <v>0.3</v>
      </c>
      <c r="U122" s="35">
        <v>0.3</v>
      </c>
      <c r="V122" s="35">
        <v>0.25</v>
      </c>
      <c r="W122" s="35">
        <v>2.7040000000000002E-2</v>
      </c>
      <c r="X122" s="35" t="s">
        <v>1186</v>
      </c>
      <c r="Y122" s="35">
        <v>0.35</v>
      </c>
      <c r="Z122" s="35" t="s">
        <v>1187</v>
      </c>
      <c r="AA122" s="35">
        <v>0.24</v>
      </c>
      <c r="AB122" s="35" t="s">
        <v>1188</v>
      </c>
      <c r="AC122" s="35">
        <v>0.23</v>
      </c>
      <c r="AD122" s="35" t="s">
        <v>1189</v>
      </c>
      <c r="AE122" s="35">
        <f t="shared" si="7"/>
        <v>0.8470399999999999</v>
      </c>
      <c r="AF122" s="21">
        <v>44295</v>
      </c>
      <c r="AG122" s="21">
        <v>44379</v>
      </c>
      <c r="AH122" s="21">
        <v>44479</v>
      </c>
      <c r="AI122" s="21">
        <v>44579</v>
      </c>
      <c r="AJ122" s="22">
        <f t="shared" si="8"/>
        <v>0.84704000000000002</v>
      </c>
      <c r="AK122" s="22">
        <f t="shared" si="9"/>
        <v>0.18026666666666669</v>
      </c>
      <c r="AL122" s="22">
        <f t="shared" si="10"/>
        <v>1</v>
      </c>
      <c r="AM122" s="22">
        <f t="shared" si="11"/>
        <v>0.8</v>
      </c>
      <c r="AN122" s="22">
        <f t="shared" si="12"/>
        <v>0.92</v>
      </c>
      <c r="AO122" s="23" t="s">
        <v>318</v>
      </c>
      <c r="AP122" s="23" t="s">
        <v>72</v>
      </c>
      <c r="AQ122" s="23" t="s">
        <v>318</v>
      </c>
      <c r="AR122" s="23" t="s">
        <v>318</v>
      </c>
      <c r="AS122" s="23" t="s">
        <v>1190</v>
      </c>
      <c r="AT122" s="23" t="s">
        <v>1191</v>
      </c>
      <c r="AU122" s="23" t="s">
        <v>1192</v>
      </c>
      <c r="AV122" s="23" t="s">
        <v>1193</v>
      </c>
      <c r="AW122" s="23" t="s">
        <v>318</v>
      </c>
      <c r="AX122" s="23" t="s">
        <v>72</v>
      </c>
      <c r="AY122" s="23" t="s">
        <v>318</v>
      </c>
      <c r="AZ122" s="23"/>
      <c r="BA122" s="23" t="s">
        <v>1194</v>
      </c>
      <c r="BB122" s="23" t="s">
        <v>1195</v>
      </c>
      <c r="BC122" s="23" t="s">
        <v>1196</v>
      </c>
      <c r="BD122" s="23"/>
      <c r="BE122" s="27" t="s">
        <v>219</v>
      </c>
    </row>
    <row r="123" spans="1:57" ht="15" customHeight="1" x14ac:dyDescent="0.25">
      <c r="A123" s="17">
        <v>2</v>
      </c>
      <c r="B123" s="27" t="s">
        <v>1178</v>
      </c>
      <c r="C123" s="27" t="s">
        <v>1179</v>
      </c>
      <c r="D123" s="27" t="s">
        <v>1180</v>
      </c>
      <c r="E123" s="27" t="s">
        <v>571</v>
      </c>
      <c r="F123" s="27" t="s">
        <v>1180</v>
      </c>
      <c r="G123" s="27" t="s">
        <v>338</v>
      </c>
      <c r="H123" s="27" t="s">
        <v>1181</v>
      </c>
      <c r="I123" s="27" t="s">
        <v>1197</v>
      </c>
      <c r="J123" s="28">
        <v>44228</v>
      </c>
      <c r="K123" s="28">
        <v>44561</v>
      </c>
      <c r="L123" s="27" t="s">
        <v>686</v>
      </c>
      <c r="M123" s="27" t="s">
        <v>1183</v>
      </c>
      <c r="N123" s="27" t="s">
        <v>222</v>
      </c>
      <c r="O123" s="27" t="s">
        <v>1184</v>
      </c>
      <c r="P123" s="27" t="s">
        <v>1185</v>
      </c>
      <c r="Q123" s="27" t="s">
        <v>69</v>
      </c>
      <c r="R123" s="35">
        <v>1</v>
      </c>
      <c r="S123" s="35">
        <v>0.15</v>
      </c>
      <c r="T123" s="35">
        <v>0.3</v>
      </c>
      <c r="U123" s="35">
        <v>0.3</v>
      </c>
      <c r="V123" s="35">
        <v>0.25</v>
      </c>
      <c r="W123" s="35">
        <v>1.4999999999999999E-2</v>
      </c>
      <c r="X123" s="35" t="s">
        <v>1198</v>
      </c>
      <c r="Y123" s="35">
        <v>0.33</v>
      </c>
      <c r="Z123" s="35" t="s">
        <v>1199</v>
      </c>
      <c r="AA123" s="35">
        <v>0.3</v>
      </c>
      <c r="AB123" s="35" t="s">
        <v>1200</v>
      </c>
      <c r="AC123" s="35">
        <v>0.25</v>
      </c>
      <c r="AD123" s="35" t="s">
        <v>1201</v>
      </c>
      <c r="AE123" s="35">
        <f t="shared" si="7"/>
        <v>0.89500000000000013</v>
      </c>
      <c r="AF123" s="21">
        <v>44295</v>
      </c>
      <c r="AG123" s="21">
        <v>44379</v>
      </c>
      <c r="AH123" s="21">
        <v>44479</v>
      </c>
      <c r="AI123" s="21">
        <v>44579</v>
      </c>
      <c r="AJ123" s="22">
        <f t="shared" si="8"/>
        <v>0.89500000000000002</v>
      </c>
      <c r="AK123" s="22">
        <f t="shared" si="9"/>
        <v>0.1</v>
      </c>
      <c r="AL123" s="22">
        <f t="shared" si="10"/>
        <v>1</v>
      </c>
      <c r="AM123" s="22">
        <f t="shared" si="11"/>
        <v>1</v>
      </c>
      <c r="AN123" s="22">
        <f t="shared" si="12"/>
        <v>1</v>
      </c>
      <c r="AO123" s="23" t="s">
        <v>318</v>
      </c>
      <c r="AP123" s="23" t="s">
        <v>72</v>
      </c>
      <c r="AQ123" s="23" t="s">
        <v>72</v>
      </c>
      <c r="AR123" s="23" t="s">
        <v>72</v>
      </c>
      <c r="AS123" s="23" t="s">
        <v>1190</v>
      </c>
      <c r="AT123" s="23" t="s">
        <v>1202</v>
      </c>
      <c r="AU123" s="23" t="s">
        <v>1203</v>
      </c>
      <c r="AV123" s="23" t="s">
        <v>1204</v>
      </c>
      <c r="AW123" s="23" t="s">
        <v>318</v>
      </c>
      <c r="AX123" s="23" t="s">
        <v>318</v>
      </c>
      <c r="AY123" s="23" t="s">
        <v>72</v>
      </c>
      <c r="AZ123" s="23"/>
      <c r="BA123" s="23" t="s">
        <v>1205</v>
      </c>
      <c r="BB123" s="23" t="s">
        <v>1206</v>
      </c>
      <c r="BC123" s="23" t="s">
        <v>1207</v>
      </c>
      <c r="BD123" s="23"/>
      <c r="BE123" s="27" t="s">
        <v>219</v>
      </c>
    </row>
    <row r="124" spans="1:57" ht="15" customHeight="1" x14ac:dyDescent="0.25">
      <c r="A124" s="17">
        <v>3</v>
      </c>
      <c r="B124" s="27" t="s">
        <v>1178</v>
      </c>
      <c r="C124" s="27" t="s">
        <v>1179</v>
      </c>
      <c r="D124" s="27" t="s">
        <v>1180</v>
      </c>
      <c r="E124" s="27" t="s">
        <v>571</v>
      </c>
      <c r="F124" s="27" t="s">
        <v>1180</v>
      </c>
      <c r="G124" s="27" t="s">
        <v>338</v>
      </c>
      <c r="H124" s="27" t="s">
        <v>1181</v>
      </c>
      <c r="I124" s="27" t="s">
        <v>1208</v>
      </c>
      <c r="J124" s="28">
        <v>44228</v>
      </c>
      <c r="K124" s="28">
        <v>44561</v>
      </c>
      <c r="L124" s="27" t="s">
        <v>686</v>
      </c>
      <c r="M124" s="27" t="s">
        <v>1183</v>
      </c>
      <c r="N124" s="27" t="s">
        <v>222</v>
      </c>
      <c r="O124" s="27" t="s">
        <v>1184</v>
      </c>
      <c r="P124" s="27" t="s">
        <v>1185</v>
      </c>
      <c r="Q124" s="27" t="s">
        <v>69</v>
      </c>
      <c r="R124" s="35">
        <v>1</v>
      </c>
      <c r="S124" s="35">
        <v>0.15</v>
      </c>
      <c r="T124" s="35">
        <v>0.3</v>
      </c>
      <c r="U124" s="35">
        <v>0.3</v>
      </c>
      <c r="V124" s="35">
        <v>0.25</v>
      </c>
      <c r="W124" s="35">
        <v>0.13</v>
      </c>
      <c r="X124" s="35" t="s">
        <v>1209</v>
      </c>
      <c r="Y124" s="35">
        <v>0.44</v>
      </c>
      <c r="Z124" s="35" t="s">
        <v>1210</v>
      </c>
      <c r="AA124" s="35">
        <v>0.17</v>
      </c>
      <c r="AB124" s="35" t="s">
        <v>1211</v>
      </c>
      <c r="AC124" s="35">
        <v>0.25</v>
      </c>
      <c r="AD124" s="35" t="s">
        <v>1212</v>
      </c>
      <c r="AE124" s="35">
        <f t="shared" si="7"/>
        <v>0.9900000000000001</v>
      </c>
      <c r="AF124" s="21">
        <v>44295</v>
      </c>
      <c r="AG124" s="21">
        <v>44379</v>
      </c>
      <c r="AH124" s="21">
        <v>44479</v>
      </c>
      <c r="AI124" s="21">
        <v>44579</v>
      </c>
      <c r="AJ124" s="22">
        <f t="shared" si="8"/>
        <v>0.9900000000000001</v>
      </c>
      <c r="AK124" s="22">
        <f t="shared" si="9"/>
        <v>0.8666666666666667</v>
      </c>
      <c r="AL124" s="22">
        <f t="shared" si="10"/>
        <v>1</v>
      </c>
      <c r="AM124" s="22">
        <f t="shared" si="11"/>
        <v>0.56666666666666676</v>
      </c>
      <c r="AN124" s="22">
        <f t="shared" si="12"/>
        <v>1</v>
      </c>
      <c r="AO124" s="23" t="s">
        <v>318</v>
      </c>
      <c r="AP124" s="23" t="s">
        <v>72</v>
      </c>
      <c r="AQ124" s="23" t="s">
        <v>318</v>
      </c>
      <c r="AR124" s="23" t="s">
        <v>72</v>
      </c>
      <c r="AS124" s="23" t="s">
        <v>1190</v>
      </c>
      <c r="AT124" s="23" t="s">
        <v>1213</v>
      </c>
      <c r="AU124" s="23" t="s">
        <v>1214</v>
      </c>
      <c r="AV124" s="23" t="s">
        <v>1215</v>
      </c>
      <c r="AW124" s="23" t="s">
        <v>318</v>
      </c>
      <c r="AX124" s="23" t="s">
        <v>72</v>
      </c>
      <c r="AY124" s="23" t="s">
        <v>318</v>
      </c>
      <c r="AZ124" s="23"/>
      <c r="BA124" s="23" t="s">
        <v>1216</v>
      </c>
      <c r="BB124" s="23" t="s">
        <v>1217</v>
      </c>
      <c r="BC124" s="23" t="s">
        <v>1218</v>
      </c>
      <c r="BD124" s="23"/>
      <c r="BE124" s="27" t="s">
        <v>219</v>
      </c>
    </row>
    <row r="125" spans="1:57" ht="15" customHeight="1" x14ac:dyDescent="0.25">
      <c r="A125" s="17">
        <v>4</v>
      </c>
      <c r="B125" s="27" t="s">
        <v>1178</v>
      </c>
      <c r="C125" s="27" t="s">
        <v>1179</v>
      </c>
      <c r="D125" s="27" t="s">
        <v>1180</v>
      </c>
      <c r="E125" s="27" t="s">
        <v>571</v>
      </c>
      <c r="F125" s="27" t="s">
        <v>1180</v>
      </c>
      <c r="G125" s="27" t="s">
        <v>338</v>
      </c>
      <c r="H125" s="27" t="s">
        <v>1181</v>
      </c>
      <c r="I125" s="27" t="s">
        <v>1219</v>
      </c>
      <c r="J125" s="28">
        <v>44228</v>
      </c>
      <c r="K125" s="28">
        <v>44561</v>
      </c>
      <c r="L125" s="27" t="s">
        <v>686</v>
      </c>
      <c r="M125" s="27" t="s">
        <v>1183</v>
      </c>
      <c r="N125" s="27" t="s">
        <v>222</v>
      </c>
      <c r="O125" s="27" t="s">
        <v>1184</v>
      </c>
      <c r="P125" s="27" t="s">
        <v>1185</v>
      </c>
      <c r="Q125" s="27" t="s">
        <v>69</v>
      </c>
      <c r="R125" s="35">
        <v>1</v>
      </c>
      <c r="S125" s="35">
        <v>0.15</v>
      </c>
      <c r="T125" s="35">
        <v>0.3</v>
      </c>
      <c r="U125" s="35">
        <v>0.3</v>
      </c>
      <c r="V125" s="35">
        <v>0.25</v>
      </c>
      <c r="W125" s="35">
        <v>0.15</v>
      </c>
      <c r="X125" s="35" t="s">
        <v>1220</v>
      </c>
      <c r="Y125" s="35">
        <v>0.3</v>
      </c>
      <c r="Z125" s="35" t="s">
        <v>1221</v>
      </c>
      <c r="AA125" s="35">
        <v>0.17</v>
      </c>
      <c r="AB125" s="35" t="s">
        <v>1222</v>
      </c>
      <c r="AC125" s="35">
        <v>0.25</v>
      </c>
      <c r="AD125" s="35" t="s">
        <v>1222</v>
      </c>
      <c r="AE125" s="35">
        <f t="shared" si="7"/>
        <v>0.87</v>
      </c>
      <c r="AF125" s="21">
        <v>44295</v>
      </c>
      <c r="AG125" s="21">
        <v>44379</v>
      </c>
      <c r="AH125" s="21">
        <v>44479</v>
      </c>
      <c r="AI125" s="21">
        <v>44579</v>
      </c>
      <c r="AJ125" s="22">
        <f t="shared" si="8"/>
        <v>0.87</v>
      </c>
      <c r="AK125" s="22">
        <f t="shared" si="9"/>
        <v>1</v>
      </c>
      <c r="AL125" s="22">
        <f t="shared" si="10"/>
        <v>1</v>
      </c>
      <c r="AM125" s="22">
        <f t="shared" si="11"/>
        <v>0.56666666666666676</v>
      </c>
      <c r="AN125" s="22">
        <f t="shared" si="12"/>
        <v>1</v>
      </c>
      <c r="AO125" s="23" t="s">
        <v>72</v>
      </c>
      <c r="AP125" s="23" t="s">
        <v>72</v>
      </c>
      <c r="AQ125" s="23" t="s">
        <v>318</v>
      </c>
      <c r="AR125" s="23" t="s">
        <v>72</v>
      </c>
      <c r="AS125" s="23" t="s">
        <v>1223</v>
      </c>
      <c r="AT125" s="23" t="s">
        <v>1224</v>
      </c>
      <c r="AU125" s="23" t="s">
        <v>1225</v>
      </c>
      <c r="AV125" s="23" t="s">
        <v>1226</v>
      </c>
      <c r="AW125" s="23" t="s">
        <v>72</v>
      </c>
      <c r="AX125" s="23" t="s">
        <v>72</v>
      </c>
      <c r="AY125" s="23" t="s">
        <v>318</v>
      </c>
      <c r="AZ125" s="23"/>
      <c r="BA125" s="23" t="s">
        <v>1227</v>
      </c>
      <c r="BB125" s="23" t="s">
        <v>1228</v>
      </c>
      <c r="BC125" s="23" t="s">
        <v>1229</v>
      </c>
      <c r="BD125" s="23"/>
      <c r="BE125" s="27" t="s">
        <v>219</v>
      </c>
    </row>
    <row r="126" spans="1:57" ht="15" customHeight="1" x14ac:dyDescent="0.25">
      <c r="A126" s="17">
        <v>5</v>
      </c>
      <c r="B126" s="27" t="s">
        <v>1178</v>
      </c>
      <c r="C126" s="27" t="s">
        <v>1179</v>
      </c>
      <c r="D126" s="27" t="s">
        <v>1230</v>
      </c>
      <c r="E126" s="27" t="s">
        <v>571</v>
      </c>
      <c r="F126" s="27" t="s">
        <v>1231</v>
      </c>
      <c r="G126" s="27" t="s">
        <v>338</v>
      </c>
      <c r="H126" s="27" t="s">
        <v>1181</v>
      </c>
      <c r="I126" s="27" t="s">
        <v>1232</v>
      </c>
      <c r="J126" s="28">
        <v>44228</v>
      </c>
      <c r="K126" s="28">
        <v>44561</v>
      </c>
      <c r="L126" s="27" t="s">
        <v>686</v>
      </c>
      <c r="M126" s="27" t="s">
        <v>1183</v>
      </c>
      <c r="N126" s="27" t="s">
        <v>222</v>
      </c>
      <c r="O126" s="27" t="s">
        <v>1233</v>
      </c>
      <c r="P126" s="27" t="s">
        <v>1185</v>
      </c>
      <c r="Q126" s="27" t="s">
        <v>69</v>
      </c>
      <c r="R126" s="35">
        <v>1</v>
      </c>
      <c r="S126" s="35">
        <v>0.1</v>
      </c>
      <c r="T126" s="35">
        <v>0.4</v>
      </c>
      <c r="U126" s="35">
        <v>0.3</v>
      </c>
      <c r="V126" s="35">
        <v>0.2</v>
      </c>
      <c r="W126" s="35">
        <v>0.15</v>
      </c>
      <c r="X126" s="35" t="s">
        <v>1234</v>
      </c>
      <c r="Y126" s="35">
        <v>0.35</v>
      </c>
      <c r="Z126" s="35" t="s">
        <v>1235</v>
      </c>
      <c r="AA126" s="35">
        <v>0.35</v>
      </c>
      <c r="AB126" s="35" t="s">
        <v>1236</v>
      </c>
      <c r="AC126" s="35">
        <v>0.23</v>
      </c>
      <c r="AD126" s="35" t="s">
        <v>1237</v>
      </c>
      <c r="AE126" s="35">
        <f t="shared" si="7"/>
        <v>1.0799999999999998</v>
      </c>
      <c r="AF126" s="21">
        <v>44295</v>
      </c>
      <c r="AG126" s="21">
        <v>44379</v>
      </c>
      <c r="AH126" s="21">
        <v>44479</v>
      </c>
      <c r="AI126" s="21">
        <v>44579</v>
      </c>
      <c r="AJ126" s="22">
        <f t="shared" si="8"/>
        <v>1</v>
      </c>
      <c r="AK126" s="22">
        <f t="shared" si="9"/>
        <v>1</v>
      </c>
      <c r="AL126" s="22">
        <f t="shared" si="10"/>
        <v>0.87499999999999989</v>
      </c>
      <c r="AM126" s="22">
        <f t="shared" si="11"/>
        <v>1</v>
      </c>
      <c r="AN126" s="22">
        <f t="shared" si="12"/>
        <v>1</v>
      </c>
      <c r="AO126" s="23" t="s">
        <v>72</v>
      </c>
      <c r="AP126" s="23" t="s">
        <v>72</v>
      </c>
      <c r="AQ126" s="23" t="s">
        <v>72</v>
      </c>
      <c r="AR126" s="23" t="s">
        <v>72</v>
      </c>
      <c r="AS126" s="23" t="s">
        <v>1238</v>
      </c>
      <c r="AT126" s="23" t="s">
        <v>1239</v>
      </c>
      <c r="AU126" s="23" t="s">
        <v>1240</v>
      </c>
      <c r="AV126" s="23" t="s">
        <v>1226</v>
      </c>
      <c r="AW126" s="23" t="s">
        <v>72</v>
      </c>
      <c r="AX126" s="23" t="s">
        <v>72</v>
      </c>
      <c r="AY126" s="23" t="s">
        <v>72</v>
      </c>
      <c r="AZ126" s="23"/>
      <c r="BA126" s="23" t="s">
        <v>1241</v>
      </c>
      <c r="BB126" s="23" t="s">
        <v>1242</v>
      </c>
      <c r="BC126" s="23" t="s">
        <v>1243</v>
      </c>
      <c r="BD126" s="23"/>
      <c r="BE126" s="27" t="s">
        <v>219</v>
      </c>
    </row>
    <row r="127" spans="1:57" ht="15" customHeight="1" x14ac:dyDescent="0.25">
      <c r="A127" s="17">
        <v>6</v>
      </c>
      <c r="B127" s="27" t="s">
        <v>1178</v>
      </c>
      <c r="C127" s="27" t="s">
        <v>1179</v>
      </c>
      <c r="D127" s="27" t="s">
        <v>1230</v>
      </c>
      <c r="E127" s="27" t="s">
        <v>571</v>
      </c>
      <c r="F127" s="27" t="s">
        <v>1231</v>
      </c>
      <c r="G127" s="27" t="s">
        <v>338</v>
      </c>
      <c r="H127" s="27" t="s">
        <v>1181</v>
      </c>
      <c r="I127" s="27" t="s">
        <v>1244</v>
      </c>
      <c r="J127" s="28">
        <v>44228</v>
      </c>
      <c r="K127" s="28">
        <v>44561</v>
      </c>
      <c r="L127" s="27" t="s">
        <v>686</v>
      </c>
      <c r="M127" s="27" t="s">
        <v>1183</v>
      </c>
      <c r="N127" s="27" t="s">
        <v>222</v>
      </c>
      <c r="O127" s="27" t="s">
        <v>1233</v>
      </c>
      <c r="P127" s="27" t="s">
        <v>1185</v>
      </c>
      <c r="Q127" s="27" t="s">
        <v>69</v>
      </c>
      <c r="R127" s="35">
        <v>1</v>
      </c>
      <c r="S127" s="35">
        <v>0.1</v>
      </c>
      <c r="T127" s="35">
        <v>0.4</v>
      </c>
      <c r="U127" s="35">
        <v>0.3</v>
      </c>
      <c r="V127" s="35">
        <v>0.2</v>
      </c>
      <c r="W127" s="35">
        <v>4.2500000000000003E-2</v>
      </c>
      <c r="X127" s="35" t="s">
        <v>1245</v>
      </c>
      <c r="Y127" s="35">
        <v>0.38</v>
      </c>
      <c r="Z127" s="35" t="s">
        <v>1246</v>
      </c>
      <c r="AA127" s="35">
        <v>0.37</v>
      </c>
      <c r="AB127" s="35" t="s">
        <v>1247</v>
      </c>
      <c r="AC127" s="35">
        <v>0.16</v>
      </c>
      <c r="AD127" s="35" t="s">
        <v>1248</v>
      </c>
      <c r="AE127" s="35">
        <f t="shared" si="7"/>
        <v>0.95250000000000001</v>
      </c>
      <c r="AF127" s="21">
        <v>44295</v>
      </c>
      <c r="AG127" s="21">
        <v>44379</v>
      </c>
      <c r="AH127" s="21">
        <v>44479</v>
      </c>
      <c r="AI127" s="21">
        <v>44579</v>
      </c>
      <c r="AJ127" s="22">
        <f t="shared" si="8"/>
        <v>0.95250000000000001</v>
      </c>
      <c r="AK127" s="22">
        <f t="shared" si="9"/>
        <v>0.42499999999999999</v>
      </c>
      <c r="AL127" s="22">
        <f t="shared" si="10"/>
        <v>0.95</v>
      </c>
      <c r="AM127" s="22">
        <f t="shared" si="11"/>
        <v>1</v>
      </c>
      <c r="AN127" s="22">
        <f t="shared" si="12"/>
        <v>0.79999999999999993</v>
      </c>
      <c r="AO127" s="23" t="s">
        <v>318</v>
      </c>
      <c r="AP127" s="23" t="s">
        <v>318</v>
      </c>
      <c r="AQ127" s="23" t="s">
        <v>72</v>
      </c>
      <c r="AR127" s="23" t="s">
        <v>318</v>
      </c>
      <c r="AS127" s="23" t="s">
        <v>1249</v>
      </c>
      <c r="AT127" s="23" t="s">
        <v>1250</v>
      </c>
      <c r="AU127" s="23" t="s">
        <v>1251</v>
      </c>
      <c r="AV127" s="23" t="s">
        <v>1252</v>
      </c>
      <c r="AW127" s="23" t="s">
        <v>318</v>
      </c>
      <c r="AX127" s="23" t="s">
        <v>318</v>
      </c>
      <c r="AY127" s="23" t="s">
        <v>72</v>
      </c>
      <c r="AZ127" s="23"/>
      <c r="BA127" s="23" t="s">
        <v>1253</v>
      </c>
      <c r="BB127" s="23" t="s">
        <v>1254</v>
      </c>
      <c r="BC127" s="23" t="s">
        <v>1255</v>
      </c>
      <c r="BD127" s="23"/>
      <c r="BE127" s="27" t="s">
        <v>219</v>
      </c>
    </row>
    <row r="128" spans="1:57" ht="15" customHeight="1" x14ac:dyDescent="0.25">
      <c r="A128" s="17">
        <v>7</v>
      </c>
      <c r="B128" s="27" t="s">
        <v>1178</v>
      </c>
      <c r="C128" s="27" t="s">
        <v>1179</v>
      </c>
      <c r="D128" s="27" t="s">
        <v>1230</v>
      </c>
      <c r="E128" s="27" t="s">
        <v>571</v>
      </c>
      <c r="F128" s="27" t="s">
        <v>1231</v>
      </c>
      <c r="G128" s="27" t="s">
        <v>338</v>
      </c>
      <c r="H128" s="27" t="s">
        <v>1181</v>
      </c>
      <c r="I128" s="27" t="s">
        <v>1256</v>
      </c>
      <c r="J128" s="28">
        <v>44228</v>
      </c>
      <c r="K128" s="28">
        <v>44561</v>
      </c>
      <c r="L128" s="27" t="s">
        <v>686</v>
      </c>
      <c r="M128" s="27" t="s">
        <v>1183</v>
      </c>
      <c r="N128" s="27" t="s">
        <v>222</v>
      </c>
      <c r="O128" s="27" t="s">
        <v>1233</v>
      </c>
      <c r="P128" s="27" t="s">
        <v>1185</v>
      </c>
      <c r="Q128" s="27" t="s">
        <v>69</v>
      </c>
      <c r="R128" s="35">
        <v>1</v>
      </c>
      <c r="S128" s="35">
        <v>0.1</v>
      </c>
      <c r="T128" s="35">
        <v>0.36</v>
      </c>
      <c r="U128" s="35">
        <v>0.3</v>
      </c>
      <c r="V128" s="35">
        <v>0.24</v>
      </c>
      <c r="W128" s="35">
        <v>0</v>
      </c>
      <c r="X128" s="35" t="s">
        <v>1257</v>
      </c>
      <c r="Y128" s="35">
        <v>0.21</v>
      </c>
      <c r="Z128" s="35" t="s">
        <v>1258</v>
      </c>
      <c r="AA128" s="35">
        <v>0.27</v>
      </c>
      <c r="AB128" s="35" t="s">
        <v>1259</v>
      </c>
      <c r="AC128" s="35">
        <v>0.3</v>
      </c>
      <c r="AD128" s="35" t="s">
        <v>1260</v>
      </c>
      <c r="AE128" s="35">
        <f t="shared" si="7"/>
        <v>0.78</v>
      </c>
      <c r="AF128" s="21">
        <v>44295</v>
      </c>
      <c r="AG128" s="21">
        <v>44379</v>
      </c>
      <c r="AH128" s="21">
        <v>44479</v>
      </c>
      <c r="AI128" s="21">
        <v>44579</v>
      </c>
      <c r="AJ128" s="22">
        <f t="shared" si="8"/>
        <v>0.78</v>
      </c>
      <c r="AK128" s="22">
        <f t="shared" si="9"/>
        <v>0</v>
      </c>
      <c r="AL128" s="22">
        <f t="shared" si="10"/>
        <v>0.58333333333333337</v>
      </c>
      <c r="AM128" s="22">
        <f t="shared" si="11"/>
        <v>0.90000000000000013</v>
      </c>
      <c r="AN128" s="22">
        <f t="shared" si="12"/>
        <v>1</v>
      </c>
      <c r="AO128" s="23" t="s">
        <v>318</v>
      </c>
      <c r="AP128" s="23" t="s">
        <v>318</v>
      </c>
      <c r="AQ128" s="23" t="s">
        <v>318</v>
      </c>
      <c r="AR128" s="23" t="s">
        <v>72</v>
      </c>
      <c r="AS128" s="23" t="s">
        <v>1261</v>
      </c>
      <c r="AT128" s="23" t="s">
        <v>1262</v>
      </c>
      <c r="AU128" s="23" t="s">
        <v>1263</v>
      </c>
      <c r="AV128" s="23" t="s">
        <v>1226</v>
      </c>
      <c r="AW128" s="23" t="s">
        <v>318</v>
      </c>
      <c r="AX128" s="23" t="s">
        <v>318</v>
      </c>
      <c r="AY128" s="23" t="s">
        <v>318</v>
      </c>
      <c r="AZ128" s="23"/>
      <c r="BA128" s="23" t="s">
        <v>1264</v>
      </c>
      <c r="BB128" s="23" t="s">
        <v>1265</v>
      </c>
      <c r="BC128" s="23" t="s">
        <v>1266</v>
      </c>
      <c r="BD128" s="23"/>
      <c r="BE128" s="27" t="s">
        <v>219</v>
      </c>
    </row>
    <row r="129" spans="1:57" ht="15" customHeight="1" x14ac:dyDescent="0.25">
      <c r="A129" s="17">
        <v>8</v>
      </c>
      <c r="B129" s="27" t="s">
        <v>1178</v>
      </c>
      <c r="C129" s="27" t="s">
        <v>1179</v>
      </c>
      <c r="D129" s="27" t="s">
        <v>1230</v>
      </c>
      <c r="E129" s="27" t="s">
        <v>571</v>
      </c>
      <c r="F129" s="27" t="s">
        <v>1231</v>
      </c>
      <c r="G129" s="27" t="s">
        <v>338</v>
      </c>
      <c r="H129" s="27" t="s">
        <v>1181</v>
      </c>
      <c r="I129" s="27" t="s">
        <v>1267</v>
      </c>
      <c r="J129" s="28">
        <v>44228</v>
      </c>
      <c r="K129" s="28">
        <v>44561</v>
      </c>
      <c r="L129" s="27" t="s">
        <v>686</v>
      </c>
      <c r="M129" s="27" t="s">
        <v>1183</v>
      </c>
      <c r="N129" s="27" t="s">
        <v>222</v>
      </c>
      <c r="O129" s="27" t="s">
        <v>1233</v>
      </c>
      <c r="P129" s="27" t="s">
        <v>1185</v>
      </c>
      <c r="Q129" s="27" t="s">
        <v>69</v>
      </c>
      <c r="R129" s="35">
        <v>1</v>
      </c>
      <c r="S129" s="35">
        <v>0.1</v>
      </c>
      <c r="T129" s="35">
        <v>0.36</v>
      </c>
      <c r="U129" s="35">
        <v>0.3</v>
      </c>
      <c r="V129" s="35">
        <v>0.24</v>
      </c>
      <c r="W129" s="35">
        <v>0</v>
      </c>
      <c r="X129" s="35" t="s">
        <v>1257</v>
      </c>
      <c r="Y129" s="35">
        <v>0.34</v>
      </c>
      <c r="Z129" s="35" t="s">
        <v>1268</v>
      </c>
      <c r="AA129" s="35">
        <v>0.4</v>
      </c>
      <c r="AB129" s="35" t="s">
        <v>1269</v>
      </c>
      <c r="AC129" s="35">
        <v>0.23</v>
      </c>
      <c r="AD129" s="35" t="s">
        <v>1237</v>
      </c>
      <c r="AE129" s="35">
        <f t="shared" si="7"/>
        <v>0.97</v>
      </c>
      <c r="AF129" s="21">
        <v>44295</v>
      </c>
      <c r="AG129" s="21">
        <v>44379</v>
      </c>
      <c r="AH129" s="21">
        <v>44479</v>
      </c>
      <c r="AI129" s="21">
        <v>44579</v>
      </c>
      <c r="AJ129" s="22">
        <f t="shared" si="8"/>
        <v>0.97</v>
      </c>
      <c r="AK129" s="22">
        <f t="shared" si="9"/>
        <v>0</v>
      </c>
      <c r="AL129" s="22">
        <f t="shared" si="10"/>
        <v>0.94444444444444453</v>
      </c>
      <c r="AM129" s="22">
        <f t="shared" si="11"/>
        <v>1</v>
      </c>
      <c r="AN129" s="22">
        <f t="shared" si="12"/>
        <v>0.95833333333333337</v>
      </c>
      <c r="AO129" s="23" t="s">
        <v>318</v>
      </c>
      <c r="AP129" s="23" t="s">
        <v>318</v>
      </c>
      <c r="AQ129" s="23" t="s">
        <v>72</v>
      </c>
      <c r="AR129" s="23" t="s">
        <v>72</v>
      </c>
      <c r="AS129" s="23" t="s">
        <v>1261</v>
      </c>
      <c r="AT129" s="23" t="s">
        <v>1270</v>
      </c>
      <c r="AU129" s="23" t="s">
        <v>1271</v>
      </c>
      <c r="AV129" s="23" t="s">
        <v>1272</v>
      </c>
      <c r="AW129" s="23" t="s">
        <v>318</v>
      </c>
      <c r="AX129" s="23" t="s">
        <v>318</v>
      </c>
      <c r="AY129" s="23" t="s">
        <v>72</v>
      </c>
      <c r="AZ129" s="23"/>
      <c r="BA129" s="23" t="s">
        <v>1273</v>
      </c>
      <c r="BB129" s="23" t="s">
        <v>1274</v>
      </c>
      <c r="BC129" s="23" t="s">
        <v>1275</v>
      </c>
      <c r="BD129" s="23"/>
      <c r="BE129" s="27" t="s">
        <v>219</v>
      </c>
    </row>
    <row r="130" spans="1:57" ht="15" customHeight="1" x14ac:dyDescent="0.25">
      <c r="A130" s="17">
        <v>9</v>
      </c>
      <c r="B130" s="27" t="s">
        <v>1178</v>
      </c>
      <c r="C130" s="27" t="s">
        <v>1179</v>
      </c>
      <c r="D130" s="27" t="s">
        <v>1276</v>
      </c>
      <c r="E130" s="27" t="s">
        <v>571</v>
      </c>
      <c r="F130" s="27" t="s">
        <v>1277</v>
      </c>
      <c r="G130" s="27" t="s">
        <v>338</v>
      </c>
      <c r="H130" s="27" t="s">
        <v>1181</v>
      </c>
      <c r="I130" s="27" t="s">
        <v>1278</v>
      </c>
      <c r="J130" s="28">
        <v>44197</v>
      </c>
      <c r="K130" s="28">
        <v>44561</v>
      </c>
      <c r="L130" s="27" t="s">
        <v>686</v>
      </c>
      <c r="M130" s="27" t="s">
        <v>1183</v>
      </c>
      <c r="N130" s="27" t="s">
        <v>222</v>
      </c>
      <c r="O130" s="27" t="s">
        <v>1279</v>
      </c>
      <c r="P130" s="27" t="s">
        <v>1185</v>
      </c>
      <c r="Q130" s="27" t="s">
        <v>69</v>
      </c>
      <c r="R130" s="35">
        <v>3.6</v>
      </c>
      <c r="S130" s="35">
        <v>0.9</v>
      </c>
      <c r="T130" s="35">
        <v>0.9</v>
      </c>
      <c r="U130" s="35">
        <v>0.9</v>
      </c>
      <c r="V130" s="35">
        <v>0.9</v>
      </c>
      <c r="W130" s="35">
        <v>0</v>
      </c>
      <c r="X130" s="35" t="s">
        <v>1257</v>
      </c>
      <c r="Y130" s="35">
        <v>0.9</v>
      </c>
      <c r="Z130" s="35" t="s">
        <v>1280</v>
      </c>
      <c r="AA130" s="35">
        <v>0.98</v>
      </c>
      <c r="AB130" s="35" t="s">
        <v>1281</v>
      </c>
      <c r="AC130" s="35">
        <v>0.8</v>
      </c>
      <c r="AD130" s="35" t="s">
        <v>1282</v>
      </c>
      <c r="AE130" s="35">
        <f t="shared" ref="AE130:AE193" si="13">AC130+AA130+Y130+W130</f>
        <v>2.68</v>
      </c>
      <c r="AF130" s="21">
        <v>44295</v>
      </c>
      <c r="AG130" s="21">
        <v>44379</v>
      </c>
      <c r="AH130" s="21">
        <v>44479</v>
      </c>
      <c r="AI130" s="21">
        <v>44579</v>
      </c>
      <c r="AJ130" s="22">
        <f t="shared" ref="AJ130:AJ193" si="14">IFERROR(IF((W130+Y130+AA130+AC130)/R130&gt;1,1,(W130+Y130+AA130+AC130)/R130),0)</f>
        <v>0.74444444444444435</v>
      </c>
      <c r="AK130" s="22">
        <f t="shared" ref="AK130:AK193" si="15">IFERROR(IF(S130=0,"",IF((W130/S130)&gt;1,1,(W130/S130))),"")</f>
        <v>0</v>
      </c>
      <c r="AL130" s="22">
        <f t="shared" ref="AL130:AL193" si="16">IFERROR(IF(T130=0,"",IF((Y130/T130)&gt;1,1,(Y130/T130))),"")</f>
        <v>1</v>
      </c>
      <c r="AM130" s="22">
        <f t="shared" ref="AM130:AM193" si="17">IFERROR(IF(U130=0,"",IF((AA130/U130)&gt;1,1,(AA130/U130))),"")</f>
        <v>1</v>
      </c>
      <c r="AN130" s="22">
        <f t="shared" ref="AN130:AN193" si="18">IFERROR(IF(V130=0,"",IF((AC130/V130)&gt;1,1,(AC130/V130))),"")</f>
        <v>0.88888888888888895</v>
      </c>
      <c r="AO130" s="23" t="s">
        <v>318</v>
      </c>
      <c r="AP130" s="23" t="s">
        <v>72</v>
      </c>
      <c r="AQ130" s="23" t="s">
        <v>72</v>
      </c>
      <c r="AR130" s="23" t="s">
        <v>72</v>
      </c>
      <c r="AS130" s="23" t="s">
        <v>1283</v>
      </c>
      <c r="AT130" s="23" t="s">
        <v>1284</v>
      </c>
      <c r="AU130" s="23" t="s">
        <v>1285</v>
      </c>
      <c r="AV130" s="23" t="s">
        <v>1272</v>
      </c>
      <c r="AW130" s="23" t="s">
        <v>318</v>
      </c>
      <c r="AX130" s="23" t="s">
        <v>72</v>
      </c>
      <c r="AY130" s="23" t="s">
        <v>72</v>
      </c>
      <c r="AZ130" s="23"/>
      <c r="BA130" s="23" t="s">
        <v>1283</v>
      </c>
      <c r="BB130" s="23" t="s">
        <v>1286</v>
      </c>
      <c r="BC130" s="23" t="s">
        <v>1287</v>
      </c>
      <c r="BD130" s="23"/>
      <c r="BE130" s="27" t="s">
        <v>219</v>
      </c>
    </row>
    <row r="131" spans="1:57" ht="15" customHeight="1" x14ac:dyDescent="0.25">
      <c r="A131" s="17">
        <v>10</v>
      </c>
      <c r="B131" s="27" t="s">
        <v>1178</v>
      </c>
      <c r="C131" s="27" t="s">
        <v>1179</v>
      </c>
      <c r="D131" s="27" t="s">
        <v>1276</v>
      </c>
      <c r="E131" s="27" t="s">
        <v>571</v>
      </c>
      <c r="F131" s="27" t="s">
        <v>1277</v>
      </c>
      <c r="G131" s="27" t="s">
        <v>338</v>
      </c>
      <c r="H131" s="27" t="s">
        <v>1181</v>
      </c>
      <c r="I131" s="27" t="s">
        <v>1288</v>
      </c>
      <c r="J131" s="28">
        <v>44197</v>
      </c>
      <c r="K131" s="28">
        <v>44561</v>
      </c>
      <c r="L131" s="27" t="s">
        <v>686</v>
      </c>
      <c r="M131" s="27" t="s">
        <v>1183</v>
      </c>
      <c r="N131" s="27" t="s">
        <v>222</v>
      </c>
      <c r="O131" s="27" t="s">
        <v>1279</v>
      </c>
      <c r="P131" s="27" t="s">
        <v>1185</v>
      </c>
      <c r="Q131" s="27" t="s">
        <v>69</v>
      </c>
      <c r="R131" s="35">
        <v>3.6</v>
      </c>
      <c r="S131" s="35">
        <v>0.9</v>
      </c>
      <c r="T131" s="35">
        <v>0.9</v>
      </c>
      <c r="U131" s="35">
        <v>0.9</v>
      </c>
      <c r="V131" s="35">
        <v>0.9</v>
      </c>
      <c r="W131" s="35">
        <v>0</v>
      </c>
      <c r="X131" s="35" t="s">
        <v>1257</v>
      </c>
      <c r="Y131" s="35">
        <v>0.98</v>
      </c>
      <c r="Z131" s="35" t="s">
        <v>1289</v>
      </c>
      <c r="AA131" s="35">
        <v>1</v>
      </c>
      <c r="AB131" s="35" t="s">
        <v>1290</v>
      </c>
      <c r="AC131" s="35">
        <v>0.8</v>
      </c>
      <c r="AD131" s="35" t="s">
        <v>1291</v>
      </c>
      <c r="AE131" s="35">
        <f t="shared" si="13"/>
        <v>2.7800000000000002</v>
      </c>
      <c r="AF131" s="21">
        <v>44295</v>
      </c>
      <c r="AG131" s="21">
        <v>44379</v>
      </c>
      <c r="AH131" s="21">
        <v>44479</v>
      </c>
      <c r="AI131" s="21">
        <v>44579</v>
      </c>
      <c r="AJ131" s="22">
        <f t="shared" si="14"/>
        <v>0.77222222222222225</v>
      </c>
      <c r="AK131" s="22">
        <f t="shared" si="15"/>
        <v>0</v>
      </c>
      <c r="AL131" s="22">
        <f t="shared" si="16"/>
        <v>1</v>
      </c>
      <c r="AM131" s="22">
        <f t="shared" si="17"/>
        <v>1</v>
      </c>
      <c r="AN131" s="22">
        <f t="shared" si="18"/>
        <v>0.88888888888888895</v>
      </c>
      <c r="AO131" s="23" t="s">
        <v>318</v>
      </c>
      <c r="AP131" s="23" t="s">
        <v>72</v>
      </c>
      <c r="AQ131" s="23" t="s">
        <v>72</v>
      </c>
      <c r="AR131" s="23" t="s">
        <v>72</v>
      </c>
      <c r="AS131" s="23" t="s">
        <v>1292</v>
      </c>
      <c r="AT131" s="23" t="s">
        <v>1284</v>
      </c>
      <c r="AU131" s="23" t="s">
        <v>1293</v>
      </c>
      <c r="AV131" s="23" t="s">
        <v>1272</v>
      </c>
      <c r="AW131" s="23" t="s">
        <v>318</v>
      </c>
      <c r="AX131" s="23" t="s">
        <v>72</v>
      </c>
      <c r="AY131" s="23" t="s">
        <v>72</v>
      </c>
      <c r="AZ131" s="23"/>
      <c r="BA131" s="23" t="s">
        <v>1292</v>
      </c>
      <c r="BB131" s="23" t="s">
        <v>1286</v>
      </c>
      <c r="BC131" s="23" t="s">
        <v>1294</v>
      </c>
      <c r="BD131" s="23"/>
      <c r="BE131" s="27" t="s">
        <v>219</v>
      </c>
    </row>
    <row r="132" spans="1:57" ht="15" customHeight="1" x14ac:dyDescent="0.25">
      <c r="A132" s="17">
        <v>11</v>
      </c>
      <c r="B132" s="27" t="s">
        <v>1178</v>
      </c>
      <c r="C132" s="27" t="s">
        <v>1179</v>
      </c>
      <c r="D132" s="27" t="s">
        <v>1276</v>
      </c>
      <c r="E132" s="27" t="s">
        <v>571</v>
      </c>
      <c r="F132" s="27" t="s">
        <v>1277</v>
      </c>
      <c r="G132" s="27" t="s">
        <v>338</v>
      </c>
      <c r="H132" s="27" t="s">
        <v>1181</v>
      </c>
      <c r="I132" s="27" t="s">
        <v>1295</v>
      </c>
      <c r="J132" s="28">
        <v>44197</v>
      </c>
      <c r="K132" s="28">
        <v>44561</v>
      </c>
      <c r="L132" s="27" t="s">
        <v>686</v>
      </c>
      <c r="M132" s="27" t="s">
        <v>1183</v>
      </c>
      <c r="N132" s="27" t="s">
        <v>222</v>
      </c>
      <c r="O132" s="27" t="s">
        <v>1279</v>
      </c>
      <c r="P132" s="27" t="s">
        <v>1185</v>
      </c>
      <c r="Q132" s="27" t="s">
        <v>69</v>
      </c>
      <c r="R132" s="35">
        <v>3.6</v>
      </c>
      <c r="S132" s="35">
        <v>0.9</v>
      </c>
      <c r="T132" s="35">
        <v>0.9</v>
      </c>
      <c r="U132" s="35">
        <v>0.9</v>
      </c>
      <c r="V132" s="35">
        <v>0.9</v>
      </c>
      <c r="W132" s="35">
        <v>0</v>
      </c>
      <c r="X132" s="35" t="s">
        <v>1257</v>
      </c>
      <c r="Y132" s="35">
        <v>0.89</v>
      </c>
      <c r="Z132" s="35" t="s">
        <v>1296</v>
      </c>
      <c r="AA132" s="35">
        <v>0.67</v>
      </c>
      <c r="AB132" s="35" t="s">
        <v>1297</v>
      </c>
      <c r="AC132" s="35">
        <v>0.9</v>
      </c>
      <c r="AD132" s="35" t="s">
        <v>1298</v>
      </c>
      <c r="AE132" s="35">
        <f t="shared" si="13"/>
        <v>2.46</v>
      </c>
      <c r="AF132" s="21">
        <v>44295</v>
      </c>
      <c r="AG132" s="21">
        <v>44379</v>
      </c>
      <c r="AH132" s="21">
        <v>44479</v>
      </c>
      <c r="AI132" s="21">
        <v>44579</v>
      </c>
      <c r="AJ132" s="22">
        <f t="shared" si="14"/>
        <v>0.68333333333333335</v>
      </c>
      <c r="AK132" s="22">
        <f t="shared" si="15"/>
        <v>0</v>
      </c>
      <c r="AL132" s="22">
        <f t="shared" si="16"/>
        <v>0.98888888888888893</v>
      </c>
      <c r="AM132" s="22">
        <f t="shared" si="17"/>
        <v>0.74444444444444446</v>
      </c>
      <c r="AN132" s="22">
        <f t="shared" si="18"/>
        <v>1</v>
      </c>
      <c r="AO132" s="23" t="s">
        <v>318</v>
      </c>
      <c r="AP132" s="23" t="s">
        <v>72</v>
      </c>
      <c r="AQ132" s="23" t="s">
        <v>318</v>
      </c>
      <c r="AR132" s="23" t="s">
        <v>72</v>
      </c>
      <c r="AS132" s="23" t="s">
        <v>1299</v>
      </c>
      <c r="AT132" s="23" t="s">
        <v>1284</v>
      </c>
      <c r="AU132" s="23" t="s">
        <v>1300</v>
      </c>
      <c r="AV132" s="23" t="s">
        <v>1301</v>
      </c>
      <c r="AW132" s="23" t="s">
        <v>318</v>
      </c>
      <c r="AX132" s="23" t="s">
        <v>72</v>
      </c>
      <c r="AY132" s="23" t="s">
        <v>318</v>
      </c>
      <c r="AZ132" s="23"/>
      <c r="BA132" s="23" t="s">
        <v>1299</v>
      </c>
      <c r="BB132" s="23" t="s">
        <v>1286</v>
      </c>
      <c r="BC132" s="23" t="s">
        <v>1302</v>
      </c>
      <c r="BD132" s="23"/>
      <c r="BE132" s="27" t="s">
        <v>219</v>
      </c>
    </row>
    <row r="133" spans="1:57" ht="15" customHeight="1" x14ac:dyDescent="0.25">
      <c r="A133" s="17">
        <v>12</v>
      </c>
      <c r="B133" s="27" t="s">
        <v>1178</v>
      </c>
      <c r="C133" s="27" t="s">
        <v>1179</v>
      </c>
      <c r="D133" s="27" t="s">
        <v>1276</v>
      </c>
      <c r="E133" s="27" t="s">
        <v>571</v>
      </c>
      <c r="F133" s="27" t="s">
        <v>1277</v>
      </c>
      <c r="G133" s="27" t="s">
        <v>338</v>
      </c>
      <c r="H133" s="27" t="s">
        <v>1181</v>
      </c>
      <c r="I133" s="27" t="s">
        <v>1303</v>
      </c>
      <c r="J133" s="28">
        <v>44197</v>
      </c>
      <c r="K133" s="28">
        <v>44561</v>
      </c>
      <c r="L133" s="27" t="s">
        <v>686</v>
      </c>
      <c r="M133" s="27" t="s">
        <v>1183</v>
      </c>
      <c r="N133" s="27" t="s">
        <v>222</v>
      </c>
      <c r="O133" s="27" t="s">
        <v>1279</v>
      </c>
      <c r="P133" s="27" t="s">
        <v>1185</v>
      </c>
      <c r="Q133" s="27" t="s">
        <v>69</v>
      </c>
      <c r="R133" s="35">
        <v>3.6</v>
      </c>
      <c r="S133" s="35">
        <v>0.9</v>
      </c>
      <c r="T133" s="35">
        <v>0.9</v>
      </c>
      <c r="U133" s="35">
        <v>0.9</v>
      </c>
      <c r="V133" s="35">
        <v>0.9</v>
      </c>
      <c r="W133" s="35">
        <v>0</v>
      </c>
      <c r="X133" s="35" t="s">
        <v>1257</v>
      </c>
      <c r="Y133" s="35">
        <v>0.89</v>
      </c>
      <c r="Z133" s="35" t="s">
        <v>1304</v>
      </c>
      <c r="AA133" s="35">
        <v>0.9</v>
      </c>
      <c r="AB133" s="35" t="s">
        <v>1305</v>
      </c>
      <c r="AC133" s="35">
        <v>0.8</v>
      </c>
      <c r="AD133" s="35" t="s">
        <v>1306</v>
      </c>
      <c r="AE133" s="35">
        <f t="shared" si="13"/>
        <v>2.5900000000000003</v>
      </c>
      <c r="AF133" s="21">
        <v>44295</v>
      </c>
      <c r="AG133" s="21">
        <v>44379</v>
      </c>
      <c r="AH133" s="21">
        <v>44479</v>
      </c>
      <c r="AI133" s="21">
        <v>44579</v>
      </c>
      <c r="AJ133" s="22">
        <f t="shared" si="14"/>
        <v>0.71944444444444444</v>
      </c>
      <c r="AK133" s="22">
        <f t="shared" si="15"/>
        <v>0</v>
      </c>
      <c r="AL133" s="22">
        <f t="shared" si="16"/>
        <v>0.98888888888888893</v>
      </c>
      <c r="AM133" s="22">
        <f t="shared" si="17"/>
        <v>1</v>
      </c>
      <c r="AN133" s="22">
        <f t="shared" si="18"/>
        <v>0.88888888888888895</v>
      </c>
      <c r="AO133" s="23" t="s">
        <v>318</v>
      </c>
      <c r="AP133" s="23" t="s">
        <v>72</v>
      </c>
      <c r="AQ133" s="23" t="s">
        <v>72</v>
      </c>
      <c r="AR133" s="23" t="s">
        <v>72</v>
      </c>
      <c r="AS133" s="23" t="s">
        <v>1307</v>
      </c>
      <c r="AT133" s="23" t="s">
        <v>1284</v>
      </c>
      <c r="AU133" s="23" t="s">
        <v>1308</v>
      </c>
      <c r="AV133" s="23" t="s">
        <v>1272</v>
      </c>
      <c r="AW133" s="23" t="s">
        <v>318</v>
      </c>
      <c r="AX133" s="23" t="s">
        <v>72</v>
      </c>
      <c r="AY133" s="23" t="s">
        <v>72</v>
      </c>
      <c r="AZ133" s="23"/>
      <c r="BA133" s="23" t="s">
        <v>1307</v>
      </c>
      <c r="BB133" s="23" t="s">
        <v>1286</v>
      </c>
      <c r="BC133" s="23" t="s">
        <v>1309</v>
      </c>
      <c r="BD133" s="23"/>
      <c r="BE133" s="27" t="s">
        <v>219</v>
      </c>
    </row>
    <row r="134" spans="1:57" ht="15" customHeight="1" x14ac:dyDescent="0.25">
      <c r="A134" s="17">
        <v>13</v>
      </c>
      <c r="B134" s="27" t="s">
        <v>1178</v>
      </c>
      <c r="C134" s="27" t="s">
        <v>1310</v>
      </c>
      <c r="D134" s="27" t="s">
        <v>1311</v>
      </c>
      <c r="E134" s="27" t="s">
        <v>571</v>
      </c>
      <c r="F134" s="27" t="s">
        <v>1312</v>
      </c>
      <c r="G134" s="27" t="s">
        <v>338</v>
      </c>
      <c r="H134" s="27" t="s">
        <v>339</v>
      </c>
      <c r="I134" s="27" t="s">
        <v>1313</v>
      </c>
      <c r="J134" s="28">
        <v>44200</v>
      </c>
      <c r="K134" s="28">
        <v>44561</v>
      </c>
      <c r="L134" s="27" t="s">
        <v>1314</v>
      </c>
      <c r="M134" s="27" t="s">
        <v>1315</v>
      </c>
      <c r="N134" s="27" t="s">
        <v>66</v>
      </c>
      <c r="O134" s="27" t="s">
        <v>1316</v>
      </c>
      <c r="P134" s="27" t="s">
        <v>68</v>
      </c>
      <c r="Q134" s="27" t="s">
        <v>69</v>
      </c>
      <c r="R134" s="36">
        <v>1500000</v>
      </c>
      <c r="S134" s="36">
        <v>200000</v>
      </c>
      <c r="T134" s="36">
        <v>400000</v>
      </c>
      <c r="U134" s="36">
        <v>400000</v>
      </c>
      <c r="V134" s="36">
        <v>500000</v>
      </c>
      <c r="W134" s="36">
        <v>164505</v>
      </c>
      <c r="X134" s="36" t="s">
        <v>1317</v>
      </c>
      <c r="Y134" s="36">
        <v>52727</v>
      </c>
      <c r="Z134" s="36" t="s">
        <v>1318</v>
      </c>
      <c r="AA134" s="36">
        <v>567448</v>
      </c>
      <c r="AB134" s="36" t="s">
        <v>1319</v>
      </c>
      <c r="AC134" s="36">
        <v>724469</v>
      </c>
      <c r="AD134" s="36" t="s">
        <v>1320</v>
      </c>
      <c r="AE134" s="36">
        <f t="shared" si="13"/>
        <v>1509149</v>
      </c>
      <c r="AF134" s="21">
        <v>44295</v>
      </c>
      <c r="AG134" s="21">
        <v>44379</v>
      </c>
      <c r="AH134" s="21">
        <v>44483</v>
      </c>
      <c r="AI134" s="21">
        <v>44579</v>
      </c>
      <c r="AJ134" s="22">
        <f t="shared" si="14"/>
        <v>1</v>
      </c>
      <c r="AK134" s="22">
        <f t="shared" si="15"/>
        <v>0.82252499999999995</v>
      </c>
      <c r="AL134" s="22">
        <f t="shared" si="16"/>
        <v>0.1318175</v>
      </c>
      <c r="AM134" s="22">
        <f t="shared" si="17"/>
        <v>1</v>
      </c>
      <c r="AN134" s="22">
        <f t="shared" si="18"/>
        <v>1</v>
      </c>
      <c r="AO134" s="23" t="s">
        <v>72</v>
      </c>
      <c r="AP134" s="23" t="s">
        <v>72</v>
      </c>
      <c r="AQ134" s="23" t="s">
        <v>72</v>
      </c>
      <c r="AR134" s="23" t="s">
        <v>72</v>
      </c>
      <c r="AS134" s="23" t="s">
        <v>1321</v>
      </c>
      <c r="AT134" s="23" t="s">
        <v>1322</v>
      </c>
      <c r="AU134" s="23" t="s">
        <v>1323</v>
      </c>
      <c r="AV134" s="23" t="s">
        <v>1321</v>
      </c>
      <c r="AW134" s="23" t="s">
        <v>318</v>
      </c>
      <c r="AX134" s="23" t="s">
        <v>318</v>
      </c>
      <c r="AY134" s="23" t="s">
        <v>72</v>
      </c>
      <c r="AZ134" s="23"/>
      <c r="BA134" s="23" t="s">
        <v>1324</v>
      </c>
      <c r="BB134" s="23" t="s">
        <v>1325</v>
      </c>
      <c r="BC134" s="23" t="s">
        <v>1326</v>
      </c>
      <c r="BD134" s="23"/>
      <c r="BE134" s="27" t="s">
        <v>219</v>
      </c>
    </row>
    <row r="135" spans="1:57" ht="15" customHeight="1" x14ac:dyDescent="0.25">
      <c r="A135" s="17">
        <v>14</v>
      </c>
      <c r="B135" s="27" t="s">
        <v>1178</v>
      </c>
      <c r="C135" s="27" t="s">
        <v>1310</v>
      </c>
      <c r="D135" s="27" t="s">
        <v>1311</v>
      </c>
      <c r="E135" s="27" t="s">
        <v>571</v>
      </c>
      <c r="F135" s="27" t="s">
        <v>1312</v>
      </c>
      <c r="G135" s="27" t="s">
        <v>338</v>
      </c>
      <c r="H135" s="27" t="s">
        <v>339</v>
      </c>
      <c r="I135" s="27" t="s">
        <v>1327</v>
      </c>
      <c r="J135" s="28">
        <v>44200</v>
      </c>
      <c r="K135" s="28">
        <v>44561</v>
      </c>
      <c r="L135" s="27" t="s">
        <v>1314</v>
      </c>
      <c r="M135" s="27" t="s">
        <v>1315</v>
      </c>
      <c r="N135" s="27" t="s">
        <v>66</v>
      </c>
      <c r="O135" s="27" t="s">
        <v>1316</v>
      </c>
      <c r="P135" s="27" t="s">
        <v>68</v>
      </c>
      <c r="Q135" s="27" t="s">
        <v>69</v>
      </c>
      <c r="R135" s="36">
        <v>7000</v>
      </c>
      <c r="S135" s="36">
        <v>700</v>
      </c>
      <c r="T135" s="36">
        <v>2100</v>
      </c>
      <c r="U135" s="36">
        <v>2100</v>
      </c>
      <c r="V135" s="36">
        <v>2100</v>
      </c>
      <c r="W135" s="36">
        <v>2726</v>
      </c>
      <c r="X135" s="36" t="s">
        <v>1328</v>
      </c>
      <c r="Y135" s="36">
        <v>12040</v>
      </c>
      <c r="Z135" s="36" t="s">
        <v>1329</v>
      </c>
      <c r="AA135" s="36">
        <v>3198</v>
      </c>
      <c r="AB135" s="36" t="s">
        <v>1330</v>
      </c>
      <c r="AC135" s="36">
        <v>5913</v>
      </c>
      <c r="AD135" s="36" t="s">
        <v>1331</v>
      </c>
      <c r="AE135" s="36">
        <f t="shared" si="13"/>
        <v>23877</v>
      </c>
      <c r="AF135" s="21">
        <v>44295</v>
      </c>
      <c r="AG135" s="21">
        <v>44379</v>
      </c>
      <c r="AH135" s="21">
        <v>44483</v>
      </c>
      <c r="AI135" s="21">
        <v>44579</v>
      </c>
      <c r="AJ135" s="22">
        <f t="shared" si="14"/>
        <v>1</v>
      </c>
      <c r="AK135" s="22">
        <f t="shared" si="15"/>
        <v>1</v>
      </c>
      <c r="AL135" s="22">
        <f t="shared" si="16"/>
        <v>1</v>
      </c>
      <c r="AM135" s="22">
        <f t="shared" si="17"/>
        <v>1</v>
      </c>
      <c r="AN135" s="22">
        <f t="shared" si="18"/>
        <v>1</v>
      </c>
      <c r="AO135" s="23" t="s">
        <v>72</v>
      </c>
      <c r="AP135" s="23" t="s">
        <v>72</v>
      </c>
      <c r="AQ135" s="23" t="s">
        <v>72</v>
      </c>
      <c r="AR135" s="23" t="s">
        <v>72</v>
      </c>
      <c r="AS135" s="23" t="s">
        <v>1332</v>
      </c>
      <c r="AT135" s="23" t="s">
        <v>1322</v>
      </c>
      <c r="AU135" s="23" t="s">
        <v>1323</v>
      </c>
      <c r="AV135" s="23" t="s">
        <v>1321</v>
      </c>
      <c r="AW135" s="23" t="s">
        <v>72</v>
      </c>
      <c r="AX135" s="23" t="s">
        <v>72</v>
      </c>
      <c r="AY135" s="23" t="s">
        <v>72</v>
      </c>
      <c r="AZ135" s="23"/>
      <c r="BA135" s="23" t="s">
        <v>1333</v>
      </c>
      <c r="BB135" s="23" t="s">
        <v>1334</v>
      </c>
      <c r="BC135" s="23" t="s">
        <v>1335</v>
      </c>
      <c r="BD135" s="23"/>
      <c r="BE135" s="27" t="s">
        <v>219</v>
      </c>
    </row>
    <row r="136" spans="1:57" ht="15" customHeight="1" x14ac:dyDescent="0.25">
      <c r="A136" s="17">
        <v>15</v>
      </c>
      <c r="B136" s="27" t="s">
        <v>1178</v>
      </c>
      <c r="C136" s="27" t="s">
        <v>1310</v>
      </c>
      <c r="D136" s="27" t="s">
        <v>1311</v>
      </c>
      <c r="E136" s="27" t="s">
        <v>571</v>
      </c>
      <c r="F136" s="27" t="s">
        <v>1312</v>
      </c>
      <c r="G136" s="27" t="s">
        <v>338</v>
      </c>
      <c r="H136" s="27" t="s">
        <v>339</v>
      </c>
      <c r="I136" s="27" t="s">
        <v>1336</v>
      </c>
      <c r="J136" s="28">
        <v>44200</v>
      </c>
      <c r="K136" s="28">
        <v>44561</v>
      </c>
      <c r="L136" s="27" t="s">
        <v>1314</v>
      </c>
      <c r="M136" s="27" t="s">
        <v>1315</v>
      </c>
      <c r="N136" s="27" t="s">
        <v>66</v>
      </c>
      <c r="O136" s="27" t="s">
        <v>1316</v>
      </c>
      <c r="P136" s="27" t="s">
        <v>68</v>
      </c>
      <c r="Q136" s="27" t="s">
        <v>69</v>
      </c>
      <c r="R136" s="36">
        <v>10000000</v>
      </c>
      <c r="S136" s="36">
        <v>1000000</v>
      </c>
      <c r="T136" s="36">
        <v>3000000</v>
      </c>
      <c r="U136" s="36">
        <v>3000000</v>
      </c>
      <c r="V136" s="36">
        <v>3000000</v>
      </c>
      <c r="W136" s="36">
        <v>377440</v>
      </c>
      <c r="X136" s="36" t="s">
        <v>1337</v>
      </c>
      <c r="Y136" s="36">
        <v>4074962</v>
      </c>
      <c r="Z136" s="36" t="s">
        <v>1338</v>
      </c>
      <c r="AA136" s="36">
        <v>4198574</v>
      </c>
      <c r="AB136" s="36" t="s">
        <v>1339</v>
      </c>
      <c r="AC136" s="36">
        <v>5993909</v>
      </c>
      <c r="AD136" s="36" t="s">
        <v>1340</v>
      </c>
      <c r="AE136" s="36">
        <f t="shared" si="13"/>
        <v>14644885</v>
      </c>
      <c r="AF136" s="21">
        <v>44295</v>
      </c>
      <c r="AG136" s="21">
        <v>44379</v>
      </c>
      <c r="AH136" s="21">
        <v>44483</v>
      </c>
      <c r="AI136" s="21">
        <v>44579</v>
      </c>
      <c r="AJ136" s="22">
        <f t="shared" si="14"/>
        <v>1</v>
      </c>
      <c r="AK136" s="22">
        <f t="shared" si="15"/>
        <v>0.37744</v>
      </c>
      <c r="AL136" s="22">
        <f t="shared" si="16"/>
        <v>1</v>
      </c>
      <c r="AM136" s="22">
        <f t="shared" si="17"/>
        <v>1</v>
      </c>
      <c r="AN136" s="22">
        <f t="shared" si="18"/>
        <v>1</v>
      </c>
      <c r="AO136" s="23" t="s">
        <v>72</v>
      </c>
      <c r="AP136" s="23" t="s">
        <v>72</v>
      </c>
      <c r="AQ136" s="23" t="s">
        <v>72</v>
      </c>
      <c r="AR136" s="23" t="s">
        <v>72</v>
      </c>
      <c r="AS136" s="23" t="s">
        <v>1321</v>
      </c>
      <c r="AT136" s="23" t="s">
        <v>1322</v>
      </c>
      <c r="AU136" s="23" t="s">
        <v>1323</v>
      </c>
      <c r="AV136" s="23" t="s">
        <v>1321</v>
      </c>
      <c r="AW136" s="23" t="s">
        <v>318</v>
      </c>
      <c r="AX136" s="23" t="s">
        <v>72</v>
      </c>
      <c r="AY136" s="23" t="s">
        <v>72</v>
      </c>
      <c r="AZ136" s="23"/>
      <c r="BA136" s="23" t="s">
        <v>1341</v>
      </c>
      <c r="BB136" s="23" t="s">
        <v>1342</v>
      </c>
      <c r="BC136" s="23" t="s">
        <v>1343</v>
      </c>
      <c r="BD136" s="23"/>
      <c r="BE136" s="27" t="s">
        <v>219</v>
      </c>
    </row>
    <row r="137" spans="1:57" ht="15" customHeight="1" x14ac:dyDescent="0.25">
      <c r="A137" s="17">
        <v>16</v>
      </c>
      <c r="B137" s="27" t="s">
        <v>1178</v>
      </c>
      <c r="C137" s="27" t="s">
        <v>1310</v>
      </c>
      <c r="D137" s="27" t="s">
        <v>1311</v>
      </c>
      <c r="E137" s="27" t="s">
        <v>571</v>
      </c>
      <c r="F137" s="27" t="s">
        <v>1312</v>
      </c>
      <c r="G137" s="27" t="s">
        <v>338</v>
      </c>
      <c r="H137" s="27" t="s">
        <v>339</v>
      </c>
      <c r="I137" s="27" t="s">
        <v>1344</v>
      </c>
      <c r="J137" s="28">
        <v>44200</v>
      </c>
      <c r="K137" s="28">
        <v>44561</v>
      </c>
      <c r="L137" s="27" t="s">
        <v>1314</v>
      </c>
      <c r="M137" s="27" t="s">
        <v>1315</v>
      </c>
      <c r="N137" s="27" t="s">
        <v>66</v>
      </c>
      <c r="O137" s="27" t="s">
        <v>1316</v>
      </c>
      <c r="P137" s="27" t="s">
        <v>68</v>
      </c>
      <c r="Q137" s="27" t="s">
        <v>69</v>
      </c>
      <c r="R137" s="36">
        <v>2000000</v>
      </c>
      <c r="S137" s="36">
        <v>200000</v>
      </c>
      <c r="T137" s="36">
        <v>600000</v>
      </c>
      <c r="U137" s="36">
        <v>600000</v>
      </c>
      <c r="V137" s="36">
        <v>600000</v>
      </c>
      <c r="W137" s="36">
        <v>0</v>
      </c>
      <c r="X137" s="36" t="s">
        <v>1345</v>
      </c>
      <c r="Y137" s="36">
        <v>17798</v>
      </c>
      <c r="Z137" s="36" t="s">
        <v>1346</v>
      </c>
      <c r="AA137" s="36">
        <v>380544</v>
      </c>
      <c r="AB137" s="36" t="s">
        <v>1347</v>
      </c>
      <c r="AC137" s="36">
        <v>1700257</v>
      </c>
      <c r="AD137" s="36" t="s">
        <v>1348</v>
      </c>
      <c r="AE137" s="36">
        <f t="shared" si="13"/>
        <v>2098599</v>
      </c>
      <c r="AF137" s="21">
        <v>44295</v>
      </c>
      <c r="AG137" s="21">
        <v>44379</v>
      </c>
      <c r="AH137" s="21">
        <v>44483</v>
      </c>
      <c r="AI137" s="21">
        <v>44579</v>
      </c>
      <c r="AJ137" s="22">
        <f t="shared" si="14"/>
        <v>1</v>
      </c>
      <c r="AK137" s="22">
        <f t="shared" si="15"/>
        <v>0</v>
      </c>
      <c r="AL137" s="22">
        <f t="shared" si="16"/>
        <v>2.9663333333333333E-2</v>
      </c>
      <c r="AM137" s="22">
        <f t="shared" si="17"/>
        <v>0.63424000000000003</v>
      </c>
      <c r="AN137" s="22">
        <f t="shared" si="18"/>
        <v>1</v>
      </c>
      <c r="AO137" s="23" t="s">
        <v>72</v>
      </c>
      <c r="AP137" s="23" t="s">
        <v>72</v>
      </c>
      <c r="AQ137" s="23" t="s">
        <v>72</v>
      </c>
      <c r="AR137" s="23" t="s">
        <v>72</v>
      </c>
      <c r="AS137" s="23" t="s">
        <v>1321</v>
      </c>
      <c r="AT137" s="23" t="s">
        <v>1322</v>
      </c>
      <c r="AU137" s="23" t="s">
        <v>1323</v>
      </c>
      <c r="AV137" s="23" t="s">
        <v>1321</v>
      </c>
      <c r="AW137" s="23" t="s">
        <v>72</v>
      </c>
      <c r="AX137" s="23" t="s">
        <v>318</v>
      </c>
      <c r="AY137" s="23" t="s">
        <v>318</v>
      </c>
      <c r="AZ137" s="23"/>
      <c r="BA137" s="23" t="s">
        <v>1349</v>
      </c>
      <c r="BB137" s="23" t="s">
        <v>1350</v>
      </c>
      <c r="BC137" s="23" t="s">
        <v>1351</v>
      </c>
      <c r="BD137" s="23"/>
      <c r="BE137" s="27" t="s">
        <v>219</v>
      </c>
    </row>
    <row r="138" spans="1:57" ht="15" customHeight="1" x14ac:dyDescent="0.25">
      <c r="A138" s="17">
        <v>17</v>
      </c>
      <c r="B138" s="27" t="s">
        <v>1178</v>
      </c>
      <c r="C138" s="27" t="s">
        <v>1310</v>
      </c>
      <c r="D138" s="27" t="s">
        <v>1311</v>
      </c>
      <c r="E138" s="27" t="s">
        <v>571</v>
      </c>
      <c r="F138" s="27" t="s">
        <v>1312</v>
      </c>
      <c r="G138" s="27" t="s">
        <v>338</v>
      </c>
      <c r="H138" s="27" t="s">
        <v>339</v>
      </c>
      <c r="I138" s="27" t="s">
        <v>1352</v>
      </c>
      <c r="J138" s="28">
        <v>44200</v>
      </c>
      <c r="K138" s="28">
        <v>44561</v>
      </c>
      <c r="L138" s="27" t="s">
        <v>1353</v>
      </c>
      <c r="M138" s="27" t="s">
        <v>1315</v>
      </c>
      <c r="N138" s="27" t="s">
        <v>66</v>
      </c>
      <c r="O138" s="27" t="s">
        <v>1354</v>
      </c>
      <c r="P138" s="27" t="s">
        <v>68</v>
      </c>
      <c r="Q138" s="27" t="s">
        <v>69</v>
      </c>
      <c r="R138" s="36">
        <v>5000000</v>
      </c>
      <c r="S138" s="36">
        <f>+R138*10%</f>
        <v>500000</v>
      </c>
      <c r="T138" s="36">
        <f>+R138*30%</f>
        <v>1500000</v>
      </c>
      <c r="U138" s="36">
        <f>+R138*30%</f>
        <v>1500000</v>
      </c>
      <c r="V138" s="36">
        <f>+R138*30%</f>
        <v>1500000</v>
      </c>
      <c r="W138" s="36">
        <v>1315763</v>
      </c>
      <c r="X138" s="36" t="s">
        <v>1355</v>
      </c>
      <c r="Y138" s="36">
        <v>612221</v>
      </c>
      <c r="Z138" s="36" t="s">
        <v>1356</v>
      </c>
      <c r="AA138" s="36">
        <v>4911346</v>
      </c>
      <c r="AB138" s="36" t="s">
        <v>1357</v>
      </c>
      <c r="AC138" s="36">
        <v>175456</v>
      </c>
      <c r="AD138" s="36" t="s">
        <v>1358</v>
      </c>
      <c r="AE138" s="36">
        <f t="shared" si="13"/>
        <v>7014786</v>
      </c>
      <c r="AF138" s="21">
        <v>44295</v>
      </c>
      <c r="AG138" s="21">
        <v>44379</v>
      </c>
      <c r="AH138" s="21">
        <v>44483</v>
      </c>
      <c r="AI138" s="21">
        <v>44579</v>
      </c>
      <c r="AJ138" s="22">
        <f t="shared" si="14"/>
        <v>1</v>
      </c>
      <c r="AK138" s="22">
        <f t="shared" si="15"/>
        <v>1</v>
      </c>
      <c r="AL138" s="22">
        <f t="shared" si="16"/>
        <v>0.40814733333333331</v>
      </c>
      <c r="AM138" s="22">
        <f t="shared" si="17"/>
        <v>1</v>
      </c>
      <c r="AN138" s="22">
        <f t="shared" si="18"/>
        <v>0.11697066666666667</v>
      </c>
      <c r="AO138" s="23" t="s">
        <v>72</v>
      </c>
      <c r="AP138" s="23" t="s">
        <v>72</v>
      </c>
      <c r="AQ138" s="23" t="s">
        <v>72</v>
      </c>
      <c r="AR138" s="23" t="s">
        <v>72</v>
      </c>
      <c r="AS138" s="23" t="s">
        <v>1321</v>
      </c>
      <c r="AT138" s="23" t="s">
        <v>1322</v>
      </c>
      <c r="AU138" s="23" t="s">
        <v>1323</v>
      </c>
      <c r="AV138" s="23" t="s">
        <v>1321</v>
      </c>
      <c r="AW138" s="23" t="s">
        <v>72</v>
      </c>
      <c r="AX138" s="23" t="s">
        <v>72</v>
      </c>
      <c r="AY138" s="23" t="s">
        <v>72</v>
      </c>
      <c r="AZ138" s="23"/>
      <c r="BA138" s="23" t="s">
        <v>1359</v>
      </c>
      <c r="BB138" s="23" t="s">
        <v>1360</v>
      </c>
      <c r="BC138" s="23" t="s">
        <v>1361</v>
      </c>
      <c r="BD138" s="23"/>
      <c r="BE138" s="27" t="s">
        <v>219</v>
      </c>
    </row>
    <row r="139" spans="1:57" ht="15" customHeight="1" x14ac:dyDescent="0.25">
      <c r="A139" s="17">
        <v>18</v>
      </c>
      <c r="B139" s="27" t="s">
        <v>1178</v>
      </c>
      <c r="C139" s="27" t="s">
        <v>1310</v>
      </c>
      <c r="D139" s="27" t="s">
        <v>1311</v>
      </c>
      <c r="E139" s="27" t="s">
        <v>571</v>
      </c>
      <c r="F139" s="27" t="s">
        <v>1312</v>
      </c>
      <c r="G139" s="27" t="s">
        <v>338</v>
      </c>
      <c r="H139" s="27" t="s">
        <v>339</v>
      </c>
      <c r="I139" s="27" t="s">
        <v>1362</v>
      </c>
      <c r="J139" s="28">
        <v>44256</v>
      </c>
      <c r="K139" s="28">
        <v>44561</v>
      </c>
      <c r="L139" s="27" t="s">
        <v>1363</v>
      </c>
      <c r="M139" s="27" t="s">
        <v>1315</v>
      </c>
      <c r="N139" s="27" t="s">
        <v>66</v>
      </c>
      <c r="O139" s="27" t="s">
        <v>1364</v>
      </c>
      <c r="P139" s="27" t="s">
        <v>68</v>
      </c>
      <c r="Q139" s="27" t="s">
        <v>69</v>
      </c>
      <c r="R139" s="36">
        <v>2</v>
      </c>
      <c r="S139" s="36">
        <v>0</v>
      </c>
      <c r="T139" s="36">
        <v>0</v>
      </c>
      <c r="U139" s="36">
        <v>1</v>
      </c>
      <c r="V139" s="36">
        <v>1</v>
      </c>
      <c r="W139" s="36">
        <v>1</v>
      </c>
      <c r="X139" s="36" t="s">
        <v>1365</v>
      </c>
      <c r="Y139" s="36">
        <v>0</v>
      </c>
      <c r="Z139" s="36" t="s">
        <v>1366</v>
      </c>
      <c r="AA139" s="36">
        <v>1</v>
      </c>
      <c r="AB139" s="36" t="s">
        <v>1367</v>
      </c>
      <c r="AC139" s="36">
        <v>0</v>
      </c>
      <c r="AD139" s="36" t="s">
        <v>1368</v>
      </c>
      <c r="AE139" s="36">
        <f t="shared" si="13"/>
        <v>2</v>
      </c>
      <c r="AF139" s="21">
        <v>44295</v>
      </c>
      <c r="AG139" s="21">
        <v>44379</v>
      </c>
      <c r="AH139" s="21">
        <v>44483</v>
      </c>
      <c r="AI139" s="21">
        <v>44579</v>
      </c>
      <c r="AJ139" s="22">
        <f t="shared" si="14"/>
        <v>1</v>
      </c>
      <c r="AK139" s="22" t="str">
        <f t="shared" si="15"/>
        <v/>
      </c>
      <c r="AL139" s="22" t="str">
        <f t="shared" si="16"/>
        <v/>
      </c>
      <c r="AM139" s="22">
        <f t="shared" si="17"/>
        <v>1</v>
      </c>
      <c r="AN139" s="22">
        <f t="shared" si="18"/>
        <v>0</v>
      </c>
      <c r="AO139" s="23" t="s">
        <v>72</v>
      </c>
      <c r="AP139" s="23" t="s">
        <v>72</v>
      </c>
      <c r="AQ139" s="23" t="s">
        <v>72</v>
      </c>
      <c r="AR139" s="23" t="s">
        <v>72</v>
      </c>
      <c r="AS139" s="23" t="s">
        <v>1369</v>
      </c>
      <c r="AT139" s="23" t="s">
        <v>1322</v>
      </c>
      <c r="AU139" s="23" t="s">
        <v>1323</v>
      </c>
      <c r="AV139" s="23" t="s">
        <v>1370</v>
      </c>
      <c r="AW139" s="23" t="s">
        <v>72</v>
      </c>
      <c r="AX139" s="23" t="s">
        <v>72</v>
      </c>
      <c r="AY139" s="23" t="s">
        <v>72</v>
      </c>
      <c r="AZ139" s="23"/>
      <c r="BA139" s="23" t="s">
        <v>1371</v>
      </c>
      <c r="BB139" s="23" t="s">
        <v>1372</v>
      </c>
      <c r="BC139" s="23" t="s">
        <v>1373</v>
      </c>
      <c r="BD139" s="23"/>
      <c r="BE139" s="27" t="s">
        <v>219</v>
      </c>
    </row>
    <row r="140" spans="1:57" ht="15" customHeight="1" x14ac:dyDescent="0.25">
      <c r="A140" s="17">
        <v>19</v>
      </c>
      <c r="B140" s="27" t="s">
        <v>1178</v>
      </c>
      <c r="C140" s="27" t="s">
        <v>1310</v>
      </c>
      <c r="D140" s="27" t="s">
        <v>1374</v>
      </c>
      <c r="E140" s="27" t="s">
        <v>1375</v>
      </c>
      <c r="F140" s="27" t="s">
        <v>698</v>
      </c>
      <c r="G140" s="27" t="s">
        <v>338</v>
      </c>
      <c r="H140" s="27" t="s">
        <v>339</v>
      </c>
      <c r="I140" s="27" t="s">
        <v>1376</v>
      </c>
      <c r="J140" s="28">
        <v>44228</v>
      </c>
      <c r="K140" s="28">
        <v>44561</v>
      </c>
      <c r="L140" s="27" t="s">
        <v>1377</v>
      </c>
      <c r="M140" s="27" t="s">
        <v>1315</v>
      </c>
      <c r="N140" s="27" t="s">
        <v>66</v>
      </c>
      <c r="O140" s="27" t="s">
        <v>1378</v>
      </c>
      <c r="P140" s="27" t="s">
        <v>68</v>
      </c>
      <c r="Q140" s="27" t="s">
        <v>69</v>
      </c>
      <c r="R140" s="36">
        <v>1</v>
      </c>
      <c r="S140" s="36">
        <v>0</v>
      </c>
      <c r="T140" s="36">
        <v>0</v>
      </c>
      <c r="U140" s="36">
        <v>1</v>
      </c>
      <c r="V140" s="36">
        <v>0</v>
      </c>
      <c r="W140" s="36">
        <v>0</v>
      </c>
      <c r="X140" s="36" t="s">
        <v>1379</v>
      </c>
      <c r="Y140" s="36">
        <v>0</v>
      </c>
      <c r="Z140" s="36" t="s">
        <v>1380</v>
      </c>
      <c r="AA140" s="36">
        <v>1</v>
      </c>
      <c r="AB140" s="36" t="s">
        <v>1381</v>
      </c>
      <c r="AC140" s="36">
        <v>0</v>
      </c>
      <c r="AD140" s="36" t="s">
        <v>1368</v>
      </c>
      <c r="AE140" s="36">
        <f t="shared" si="13"/>
        <v>1</v>
      </c>
      <c r="AF140" s="21">
        <v>44295</v>
      </c>
      <c r="AG140" s="21">
        <v>44379</v>
      </c>
      <c r="AH140" s="21">
        <v>44483</v>
      </c>
      <c r="AI140" s="21">
        <v>44579</v>
      </c>
      <c r="AJ140" s="22">
        <f t="shared" si="14"/>
        <v>1</v>
      </c>
      <c r="AK140" s="22" t="str">
        <f t="shared" si="15"/>
        <v/>
      </c>
      <c r="AL140" s="22" t="str">
        <f t="shared" si="16"/>
        <v/>
      </c>
      <c r="AM140" s="22">
        <f t="shared" si="17"/>
        <v>1</v>
      </c>
      <c r="AN140" s="22" t="str">
        <f t="shared" si="18"/>
        <v/>
      </c>
      <c r="AO140" s="23" t="s">
        <v>72</v>
      </c>
      <c r="AP140" s="23" t="s">
        <v>72</v>
      </c>
      <c r="AQ140" s="23" t="s">
        <v>72</v>
      </c>
      <c r="AR140" s="23" t="s">
        <v>72</v>
      </c>
      <c r="AS140" s="23" t="s">
        <v>1322</v>
      </c>
      <c r="AT140" s="23" t="s">
        <v>1322</v>
      </c>
      <c r="AU140" s="23" t="s">
        <v>1323</v>
      </c>
      <c r="AV140" s="23" t="s">
        <v>1370</v>
      </c>
      <c r="AW140" s="23" t="s">
        <v>101</v>
      </c>
      <c r="AX140" s="23" t="s">
        <v>72</v>
      </c>
      <c r="AY140" s="23" t="s">
        <v>72</v>
      </c>
      <c r="AZ140" s="23"/>
      <c r="BA140" s="23" t="s">
        <v>1382</v>
      </c>
      <c r="BB140" s="23" t="s">
        <v>1383</v>
      </c>
      <c r="BC140" s="23" t="s">
        <v>1384</v>
      </c>
      <c r="BD140" s="23"/>
      <c r="BE140" s="27" t="s">
        <v>219</v>
      </c>
    </row>
    <row r="141" spans="1:57" ht="15" customHeight="1" x14ac:dyDescent="0.25">
      <c r="A141" s="17">
        <v>20</v>
      </c>
      <c r="B141" s="27" t="s">
        <v>1178</v>
      </c>
      <c r="C141" s="27" t="s">
        <v>1310</v>
      </c>
      <c r="D141" s="27" t="s">
        <v>1374</v>
      </c>
      <c r="E141" s="27" t="s">
        <v>571</v>
      </c>
      <c r="F141" s="27" t="s">
        <v>1312</v>
      </c>
      <c r="G141" s="27" t="s">
        <v>338</v>
      </c>
      <c r="H141" s="27" t="s">
        <v>339</v>
      </c>
      <c r="I141" s="27" t="s">
        <v>1385</v>
      </c>
      <c r="J141" s="28">
        <v>44200</v>
      </c>
      <c r="K141" s="28">
        <v>44561</v>
      </c>
      <c r="L141" s="27" t="s">
        <v>1386</v>
      </c>
      <c r="M141" s="27" t="s">
        <v>1315</v>
      </c>
      <c r="N141" s="27" t="s">
        <v>66</v>
      </c>
      <c r="O141" s="27" t="s">
        <v>1378</v>
      </c>
      <c r="P141" s="27" t="s">
        <v>68</v>
      </c>
      <c r="Q141" s="27" t="s">
        <v>69</v>
      </c>
      <c r="R141" s="36">
        <v>3000000</v>
      </c>
      <c r="S141" s="36">
        <v>0</v>
      </c>
      <c r="T141" s="36">
        <v>900000</v>
      </c>
      <c r="U141" s="36">
        <v>900000</v>
      </c>
      <c r="V141" s="36">
        <v>1200000</v>
      </c>
      <c r="W141" s="36">
        <v>0</v>
      </c>
      <c r="X141" s="36" t="s">
        <v>1387</v>
      </c>
      <c r="Y141" s="36">
        <v>6503000</v>
      </c>
      <c r="Z141" s="36" t="s">
        <v>1388</v>
      </c>
      <c r="AA141" s="36">
        <v>63322</v>
      </c>
      <c r="AB141" s="36" t="s">
        <v>1389</v>
      </c>
      <c r="AC141" s="36">
        <v>339745</v>
      </c>
      <c r="AD141" s="36" t="s">
        <v>1390</v>
      </c>
      <c r="AE141" s="36">
        <f t="shared" si="13"/>
        <v>6906067</v>
      </c>
      <c r="AF141" s="21">
        <v>44295</v>
      </c>
      <c r="AG141" s="21">
        <v>44379</v>
      </c>
      <c r="AH141" s="21">
        <v>44483</v>
      </c>
      <c r="AI141" s="21">
        <v>44579</v>
      </c>
      <c r="AJ141" s="22">
        <f t="shared" si="14"/>
        <v>1</v>
      </c>
      <c r="AK141" s="22" t="str">
        <f t="shared" si="15"/>
        <v/>
      </c>
      <c r="AL141" s="22">
        <f t="shared" si="16"/>
        <v>1</v>
      </c>
      <c r="AM141" s="22">
        <f t="shared" si="17"/>
        <v>7.0357777777777783E-2</v>
      </c>
      <c r="AN141" s="22">
        <f t="shared" si="18"/>
        <v>0.28312083333333332</v>
      </c>
      <c r="AO141" s="23" t="s">
        <v>72</v>
      </c>
      <c r="AP141" s="23" t="s">
        <v>72</v>
      </c>
      <c r="AQ141" s="23" t="s">
        <v>72</v>
      </c>
      <c r="AR141" s="23" t="s">
        <v>72</v>
      </c>
      <c r="AS141" s="23" t="s">
        <v>1391</v>
      </c>
      <c r="AT141" s="23" t="s">
        <v>1322</v>
      </c>
      <c r="AU141" s="23" t="s">
        <v>1323</v>
      </c>
      <c r="AV141" s="23" t="s">
        <v>1332</v>
      </c>
      <c r="AW141" s="23" t="s">
        <v>72</v>
      </c>
      <c r="AX141" s="23" t="s">
        <v>72</v>
      </c>
      <c r="AY141" s="23" t="s">
        <v>72</v>
      </c>
      <c r="AZ141" s="23"/>
      <c r="BA141" s="23" t="s">
        <v>1392</v>
      </c>
      <c r="BB141" s="23" t="s">
        <v>1393</v>
      </c>
      <c r="BC141" s="23" t="s">
        <v>1394</v>
      </c>
      <c r="BD141" s="23"/>
      <c r="BE141" s="27" t="s">
        <v>219</v>
      </c>
    </row>
    <row r="142" spans="1:57" ht="15" customHeight="1" x14ac:dyDescent="0.25">
      <c r="A142" s="17">
        <v>21</v>
      </c>
      <c r="B142" s="27" t="s">
        <v>1178</v>
      </c>
      <c r="C142" s="27" t="s">
        <v>1310</v>
      </c>
      <c r="D142" s="27" t="s">
        <v>1374</v>
      </c>
      <c r="E142" s="27" t="s">
        <v>571</v>
      </c>
      <c r="F142" s="27" t="s">
        <v>1312</v>
      </c>
      <c r="G142" s="27" t="s">
        <v>338</v>
      </c>
      <c r="H142" s="27" t="s">
        <v>339</v>
      </c>
      <c r="I142" s="27" t="s">
        <v>1395</v>
      </c>
      <c r="J142" s="28">
        <v>44200</v>
      </c>
      <c r="K142" s="28">
        <v>44330</v>
      </c>
      <c r="L142" s="27" t="s">
        <v>1396</v>
      </c>
      <c r="M142" s="27" t="s">
        <v>1315</v>
      </c>
      <c r="N142" s="27" t="s">
        <v>66</v>
      </c>
      <c r="O142" s="27" t="s">
        <v>1378</v>
      </c>
      <c r="P142" s="27" t="s">
        <v>68</v>
      </c>
      <c r="Q142" s="27" t="s">
        <v>69</v>
      </c>
      <c r="R142" s="36">
        <v>2</v>
      </c>
      <c r="S142" s="36">
        <v>1</v>
      </c>
      <c r="T142" s="36">
        <v>1</v>
      </c>
      <c r="U142" s="36">
        <v>0</v>
      </c>
      <c r="V142" s="36">
        <v>0</v>
      </c>
      <c r="W142" s="36">
        <v>1</v>
      </c>
      <c r="X142" s="36" t="s">
        <v>1397</v>
      </c>
      <c r="Y142" s="36">
        <v>1</v>
      </c>
      <c r="Z142" s="36" t="s">
        <v>1398</v>
      </c>
      <c r="AA142" s="36">
        <v>0</v>
      </c>
      <c r="AB142" s="36" t="s">
        <v>1399</v>
      </c>
      <c r="AC142" s="36">
        <v>0</v>
      </c>
      <c r="AD142" s="36" t="s">
        <v>1400</v>
      </c>
      <c r="AE142" s="36">
        <f t="shared" si="13"/>
        <v>2</v>
      </c>
      <c r="AF142" s="21">
        <v>44295</v>
      </c>
      <c r="AG142" s="21">
        <v>44379</v>
      </c>
      <c r="AH142" s="21">
        <v>44483</v>
      </c>
      <c r="AI142" s="21">
        <v>44579</v>
      </c>
      <c r="AJ142" s="22">
        <f t="shared" si="14"/>
        <v>1</v>
      </c>
      <c r="AK142" s="22">
        <f t="shared" si="15"/>
        <v>1</v>
      </c>
      <c r="AL142" s="22">
        <f t="shared" si="16"/>
        <v>1</v>
      </c>
      <c r="AM142" s="22" t="str">
        <f t="shared" si="17"/>
        <v/>
      </c>
      <c r="AN142" s="22" t="str">
        <f t="shared" si="18"/>
        <v/>
      </c>
      <c r="AO142" s="23" t="s">
        <v>72</v>
      </c>
      <c r="AP142" s="23" t="s">
        <v>72</v>
      </c>
      <c r="AQ142" s="23" t="s">
        <v>72</v>
      </c>
      <c r="AR142" s="23" t="s">
        <v>72</v>
      </c>
      <c r="AS142" s="23" t="s">
        <v>1401</v>
      </c>
      <c r="AT142" s="23" t="s">
        <v>1322</v>
      </c>
      <c r="AU142" s="23" t="s">
        <v>1323</v>
      </c>
      <c r="AV142" s="23" t="s">
        <v>1402</v>
      </c>
      <c r="AW142" s="23" t="s">
        <v>72</v>
      </c>
      <c r="AX142" s="23" t="s">
        <v>72</v>
      </c>
      <c r="AY142" s="23" t="s">
        <v>72</v>
      </c>
      <c r="AZ142" s="23"/>
      <c r="BA142" s="23" t="s">
        <v>1403</v>
      </c>
      <c r="BB142" s="23" t="s">
        <v>1404</v>
      </c>
      <c r="BC142" s="23" t="s">
        <v>1405</v>
      </c>
      <c r="BD142" s="23"/>
      <c r="BE142" s="27" t="s">
        <v>219</v>
      </c>
    </row>
    <row r="143" spans="1:57" ht="15" customHeight="1" x14ac:dyDescent="0.25">
      <c r="A143" s="17">
        <v>22</v>
      </c>
      <c r="B143" s="27" t="s">
        <v>1178</v>
      </c>
      <c r="C143" s="27" t="s">
        <v>1310</v>
      </c>
      <c r="D143" s="27" t="s">
        <v>1374</v>
      </c>
      <c r="E143" s="27" t="s">
        <v>571</v>
      </c>
      <c r="F143" s="27" t="s">
        <v>1312</v>
      </c>
      <c r="G143" s="27" t="s">
        <v>338</v>
      </c>
      <c r="H143" s="27" t="s">
        <v>339</v>
      </c>
      <c r="I143" s="27" t="s">
        <v>1406</v>
      </c>
      <c r="J143" s="28">
        <v>44228</v>
      </c>
      <c r="K143" s="28">
        <v>44561</v>
      </c>
      <c r="L143" s="27" t="s">
        <v>1407</v>
      </c>
      <c r="M143" s="27" t="s">
        <v>1315</v>
      </c>
      <c r="N143" s="27" t="s">
        <v>222</v>
      </c>
      <c r="O143" s="27" t="s">
        <v>1378</v>
      </c>
      <c r="P143" s="27" t="s">
        <v>68</v>
      </c>
      <c r="Q143" s="27" t="s">
        <v>69</v>
      </c>
      <c r="R143" s="25">
        <v>1</v>
      </c>
      <c r="S143" s="25">
        <v>0.1</v>
      </c>
      <c r="T143" s="25">
        <v>0.3</v>
      </c>
      <c r="U143" s="25">
        <v>0.3</v>
      </c>
      <c r="V143" s="25">
        <v>0.3</v>
      </c>
      <c r="W143" s="25">
        <v>0.1</v>
      </c>
      <c r="X143" s="25" t="s">
        <v>1408</v>
      </c>
      <c r="Y143" s="25">
        <v>0.2</v>
      </c>
      <c r="Z143" s="25" t="s">
        <v>1409</v>
      </c>
      <c r="AA143" s="25">
        <v>0</v>
      </c>
      <c r="AB143" s="25" t="s">
        <v>1410</v>
      </c>
      <c r="AC143" s="25">
        <v>0.7</v>
      </c>
      <c r="AD143" s="25" t="s">
        <v>1411</v>
      </c>
      <c r="AE143" s="25">
        <f t="shared" si="13"/>
        <v>0.99999999999999989</v>
      </c>
      <c r="AF143" s="21">
        <v>44295</v>
      </c>
      <c r="AG143" s="21">
        <v>44379</v>
      </c>
      <c r="AH143" s="21">
        <v>44483</v>
      </c>
      <c r="AI143" s="21">
        <v>44579</v>
      </c>
      <c r="AJ143" s="22">
        <f t="shared" si="14"/>
        <v>1</v>
      </c>
      <c r="AK143" s="22">
        <f t="shared" si="15"/>
        <v>1</v>
      </c>
      <c r="AL143" s="22">
        <f t="shared" si="16"/>
        <v>0.66666666666666674</v>
      </c>
      <c r="AM143" s="22">
        <f t="shared" si="17"/>
        <v>0</v>
      </c>
      <c r="AN143" s="22">
        <f t="shared" si="18"/>
        <v>1</v>
      </c>
      <c r="AO143" s="23" t="s">
        <v>72</v>
      </c>
      <c r="AP143" s="23" t="s">
        <v>72</v>
      </c>
      <c r="AQ143" s="23" t="s">
        <v>72</v>
      </c>
      <c r="AR143" s="23" t="s">
        <v>72</v>
      </c>
      <c r="AS143" s="23" t="s">
        <v>1322</v>
      </c>
      <c r="AT143" s="23" t="s">
        <v>1322</v>
      </c>
      <c r="AU143" s="23" t="s">
        <v>1412</v>
      </c>
      <c r="AV143" s="23" t="s">
        <v>1322</v>
      </c>
      <c r="AW143" s="23" t="s">
        <v>72</v>
      </c>
      <c r="AX143" s="23" t="s">
        <v>72</v>
      </c>
      <c r="AY143" s="23" t="s">
        <v>318</v>
      </c>
      <c r="AZ143" s="23"/>
      <c r="BA143" s="23" t="s">
        <v>1413</v>
      </c>
      <c r="BB143" s="23" t="s">
        <v>1414</v>
      </c>
      <c r="BC143" s="23" t="s">
        <v>1415</v>
      </c>
      <c r="BD143" s="23"/>
      <c r="BE143" s="27" t="s">
        <v>219</v>
      </c>
    </row>
    <row r="144" spans="1:57" ht="15" customHeight="1" x14ac:dyDescent="0.25">
      <c r="A144" s="17">
        <v>23</v>
      </c>
      <c r="B144" s="27" t="s">
        <v>1178</v>
      </c>
      <c r="C144" s="27" t="s">
        <v>1310</v>
      </c>
      <c r="D144" s="27" t="s">
        <v>1416</v>
      </c>
      <c r="E144" s="27" t="s">
        <v>1417</v>
      </c>
      <c r="F144" s="27" t="s">
        <v>1418</v>
      </c>
      <c r="G144" s="27" t="s">
        <v>338</v>
      </c>
      <c r="H144" s="27" t="s">
        <v>339</v>
      </c>
      <c r="I144" s="27" t="s">
        <v>1419</v>
      </c>
      <c r="J144" s="28">
        <v>44228</v>
      </c>
      <c r="K144" s="28">
        <v>44561</v>
      </c>
      <c r="L144" s="27" t="s">
        <v>1420</v>
      </c>
      <c r="M144" s="27" t="s">
        <v>1315</v>
      </c>
      <c r="N144" s="27" t="s">
        <v>222</v>
      </c>
      <c r="O144" s="27" t="s">
        <v>1421</v>
      </c>
      <c r="P144" s="27" t="s">
        <v>435</v>
      </c>
      <c r="Q144" s="27" t="s">
        <v>69</v>
      </c>
      <c r="R144" s="25">
        <v>1</v>
      </c>
      <c r="S144" s="25">
        <v>0.25</v>
      </c>
      <c r="T144" s="25">
        <v>0.25</v>
      </c>
      <c r="U144" s="25">
        <v>0.25</v>
      </c>
      <c r="V144" s="25">
        <v>0.25</v>
      </c>
      <c r="W144" s="25">
        <v>0.25</v>
      </c>
      <c r="X144" s="25" t="s">
        <v>1422</v>
      </c>
      <c r="Y144" s="25">
        <v>0.25</v>
      </c>
      <c r="Z144" s="25" t="s">
        <v>1423</v>
      </c>
      <c r="AA144" s="25">
        <v>0.25</v>
      </c>
      <c r="AB144" s="25" t="s">
        <v>1424</v>
      </c>
      <c r="AC144" s="25">
        <v>0.25</v>
      </c>
      <c r="AD144" s="25" t="s">
        <v>1425</v>
      </c>
      <c r="AE144" s="25">
        <f t="shared" si="13"/>
        <v>1</v>
      </c>
      <c r="AF144" s="21">
        <v>44295</v>
      </c>
      <c r="AG144" s="21">
        <v>44379</v>
      </c>
      <c r="AH144" s="21">
        <v>44483</v>
      </c>
      <c r="AI144" s="21">
        <v>44579</v>
      </c>
      <c r="AJ144" s="22">
        <f t="shared" si="14"/>
        <v>1</v>
      </c>
      <c r="AK144" s="22">
        <f t="shared" si="15"/>
        <v>1</v>
      </c>
      <c r="AL144" s="22">
        <f t="shared" si="16"/>
        <v>1</v>
      </c>
      <c r="AM144" s="22">
        <f t="shared" si="17"/>
        <v>1</v>
      </c>
      <c r="AN144" s="22">
        <f t="shared" si="18"/>
        <v>1</v>
      </c>
      <c r="AO144" s="23" t="s">
        <v>72</v>
      </c>
      <c r="AP144" s="23" t="s">
        <v>72</v>
      </c>
      <c r="AQ144" s="23" t="s">
        <v>72</v>
      </c>
      <c r="AR144" s="23" t="s">
        <v>72</v>
      </c>
      <c r="AS144" s="23" t="s">
        <v>1426</v>
      </c>
      <c r="AT144" s="23" t="s">
        <v>1322</v>
      </c>
      <c r="AU144" s="23" t="s">
        <v>1323</v>
      </c>
      <c r="AV144" s="23" t="s">
        <v>1321</v>
      </c>
      <c r="AW144" s="23" t="s">
        <v>72</v>
      </c>
      <c r="AX144" s="23" t="s">
        <v>72</v>
      </c>
      <c r="AY144" s="23" t="s">
        <v>72</v>
      </c>
      <c r="AZ144" s="23"/>
      <c r="BA144" s="23" t="s">
        <v>1427</v>
      </c>
      <c r="BB144" s="23" t="s">
        <v>1428</v>
      </c>
      <c r="BC144" s="23" t="s">
        <v>1429</v>
      </c>
      <c r="BD144" s="23"/>
      <c r="BE144" s="27" t="s">
        <v>219</v>
      </c>
    </row>
    <row r="145" spans="1:57" ht="15" customHeight="1" x14ac:dyDescent="0.25">
      <c r="A145" s="17">
        <v>24</v>
      </c>
      <c r="B145" s="27" t="s">
        <v>1178</v>
      </c>
      <c r="C145" s="27" t="s">
        <v>1310</v>
      </c>
      <c r="D145" s="27" t="s">
        <v>1416</v>
      </c>
      <c r="E145" s="27" t="s">
        <v>1417</v>
      </c>
      <c r="F145" s="27" t="s">
        <v>1418</v>
      </c>
      <c r="G145" s="27" t="s">
        <v>338</v>
      </c>
      <c r="H145" s="27" t="s">
        <v>339</v>
      </c>
      <c r="I145" s="27" t="s">
        <v>1430</v>
      </c>
      <c r="J145" s="28">
        <v>44228</v>
      </c>
      <c r="K145" s="28">
        <v>44561</v>
      </c>
      <c r="L145" s="27" t="s">
        <v>1431</v>
      </c>
      <c r="M145" s="27" t="s">
        <v>1315</v>
      </c>
      <c r="N145" s="27" t="s">
        <v>66</v>
      </c>
      <c r="O145" s="27" t="s">
        <v>1432</v>
      </c>
      <c r="P145" s="27" t="s">
        <v>68</v>
      </c>
      <c r="Q145" s="27" t="s">
        <v>69</v>
      </c>
      <c r="R145" s="36">
        <v>10000000</v>
      </c>
      <c r="S145" s="36">
        <v>2500000</v>
      </c>
      <c r="T145" s="36">
        <v>2500000</v>
      </c>
      <c r="U145" s="36">
        <v>2500000</v>
      </c>
      <c r="V145" s="36">
        <v>2500000</v>
      </c>
      <c r="W145" s="36">
        <v>304077</v>
      </c>
      <c r="X145" s="36" t="s">
        <v>1433</v>
      </c>
      <c r="Y145" s="36">
        <v>20735682</v>
      </c>
      <c r="Z145" s="36" t="s">
        <v>1434</v>
      </c>
      <c r="AA145" s="36">
        <v>13071871</v>
      </c>
      <c r="AB145" s="36" t="s">
        <v>1435</v>
      </c>
      <c r="AC145" s="36">
        <v>5951691</v>
      </c>
      <c r="AD145" s="36" t="s">
        <v>1436</v>
      </c>
      <c r="AE145" s="36">
        <f t="shared" si="13"/>
        <v>40063321</v>
      </c>
      <c r="AF145" s="21">
        <v>44295</v>
      </c>
      <c r="AG145" s="21">
        <v>44379</v>
      </c>
      <c r="AH145" s="21">
        <v>44483</v>
      </c>
      <c r="AI145" s="21">
        <v>44579</v>
      </c>
      <c r="AJ145" s="22">
        <f t="shared" si="14"/>
        <v>1</v>
      </c>
      <c r="AK145" s="22">
        <f t="shared" si="15"/>
        <v>0.1216308</v>
      </c>
      <c r="AL145" s="22">
        <f t="shared" si="16"/>
        <v>1</v>
      </c>
      <c r="AM145" s="22">
        <f t="shared" si="17"/>
        <v>1</v>
      </c>
      <c r="AN145" s="22">
        <f t="shared" si="18"/>
        <v>1</v>
      </c>
      <c r="AO145" s="23" t="s">
        <v>72</v>
      </c>
      <c r="AP145" s="23" t="s">
        <v>72</v>
      </c>
      <c r="AQ145" s="23" t="s">
        <v>72</v>
      </c>
      <c r="AR145" s="23" t="s">
        <v>72</v>
      </c>
      <c r="AS145" s="23" t="s">
        <v>1321</v>
      </c>
      <c r="AT145" s="23" t="s">
        <v>1322</v>
      </c>
      <c r="AU145" s="23" t="s">
        <v>1323</v>
      </c>
      <c r="AV145" s="23" t="s">
        <v>1321</v>
      </c>
      <c r="AW145" s="23" t="s">
        <v>72</v>
      </c>
      <c r="AX145" s="23" t="s">
        <v>72</v>
      </c>
      <c r="AY145" s="23" t="s">
        <v>72</v>
      </c>
      <c r="AZ145" s="23"/>
      <c r="BA145" s="23" t="s">
        <v>1437</v>
      </c>
      <c r="BB145" s="23" t="s">
        <v>1438</v>
      </c>
      <c r="BC145" s="23" t="s">
        <v>1439</v>
      </c>
      <c r="BD145" s="23"/>
      <c r="BE145" s="27" t="s">
        <v>219</v>
      </c>
    </row>
    <row r="146" spans="1:57" ht="15" customHeight="1" x14ac:dyDescent="0.25">
      <c r="A146" s="17">
        <v>25</v>
      </c>
      <c r="B146" s="27" t="s">
        <v>1178</v>
      </c>
      <c r="C146" s="27" t="s">
        <v>1310</v>
      </c>
      <c r="D146" s="27" t="s">
        <v>1416</v>
      </c>
      <c r="E146" s="27" t="s">
        <v>1417</v>
      </c>
      <c r="F146" s="27" t="s">
        <v>1418</v>
      </c>
      <c r="G146" s="27" t="s">
        <v>338</v>
      </c>
      <c r="H146" s="27" t="s">
        <v>339</v>
      </c>
      <c r="I146" s="27" t="s">
        <v>1440</v>
      </c>
      <c r="J146" s="28">
        <v>44228</v>
      </c>
      <c r="K146" s="28">
        <v>44561</v>
      </c>
      <c r="L146" s="27" t="s">
        <v>1441</v>
      </c>
      <c r="M146" s="27" t="s">
        <v>1315</v>
      </c>
      <c r="N146" s="27" t="s">
        <v>66</v>
      </c>
      <c r="O146" s="27" t="s">
        <v>1432</v>
      </c>
      <c r="P146" s="27" t="s">
        <v>68</v>
      </c>
      <c r="Q146" s="27" t="s">
        <v>69</v>
      </c>
      <c r="R146" s="36">
        <v>22000</v>
      </c>
      <c r="S146" s="36">
        <v>2200</v>
      </c>
      <c r="T146" s="36">
        <v>6600</v>
      </c>
      <c r="U146" s="36">
        <v>6600</v>
      </c>
      <c r="V146" s="36">
        <v>6600</v>
      </c>
      <c r="W146" s="36">
        <v>0</v>
      </c>
      <c r="X146" s="36" t="s">
        <v>1442</v>
      </c>
      <c r="Y146" s="36">
        <v>3238</v>
      </c>
      <c r="Z146" s="36" t="s">
        <v>1443</v>
      </c>
      <c r="AA146" s="36">
        <v>10126</v>
      </c>
      <c r="AB146" s="36" t="s">
        <v>1444</v>
      </c>
      <c r="AC146" s="36">
        <v>9631</v>
      </c>
      <c r="AD146" s="36" t="s">
        <v>1445</v>
      </c>
      <c r="AE146" s="36">
        <f t="shared" si="13"/>
        <v>22995</v>
      </c>
      <c r="AF146" s="21">
        <v>44295</v>
      </c>
      <c r="AG146" s="21">
        <v>44379</v>
      </c>
      <c r="AH146" s="21">
        <v>44483</v>
      </c>
      <c r="AI146" s="21">
        <v>44579</v>
      </c>
      <c r="AJ146" s="22">
        <f t="shared" si="14"/>
        <v>1</v>
      </c>
      <c r="AK146" s="22">
        <f t="shared" si="15"/>
        <v>0</v>
      </c>
      <c r="AL146" s="22">
        <f t="shared" si="16"/>
        <v>0.4906060606060606</v>
      </c>
      <c r="AM146" s="22">
        <f t="shared" si="17"/>
        <v>1</v>
      </c>
      <c r="AN146" s="22">
        <f t="shared" si="18"/>
        <v>1</v>
      </c>
      <c r="AO146" s="23" t="s">
        <v>72</v>
      </c>
      <c r="AP146" s="23" t="s">
        <v>72</v>
      </c>
      <c r="AQ146" s="23" t="s">
        <v>72</v>
      </c>
      <c r="AR146" s="23" t="s">
        <v>72</v>
      </c>
      <c r="AS146" s="23" t="s">
        <v>1401</v>
      </c>
      <c r="AT146" s="23" t="s">
        <v>1322</v>
      </c>
      <c r="AU146" s="23" t="s">
        <v>1323</v>
      </c>
      <c r="AV146" s="23" t="s">
        <v>1321</v>
      </c>
      <c r="AW146" s="23" t="s">
        <v>72</v>
      </c>
      <c r="AX146" s="23" t="s">
        <v>318</v>
      </c>
      <c r="AY146" s="23" t="s">
        <v>72</v>
      </c>
      <c r="AZ146" s="23"/>
      <c r="BA146" s="23" t="s">
        <v>1446</v>
      </c>
      <c r="BB146" s="23" t="s">
        <v>1447</v>
      </c>
      <c r="BC146" s="23" t="s">
        <v>1448</v>
      </c>
      <c r="BD146" s="23"/>
      <c r="BE146" s="27" t="s">
        <v>219</v>
      </c>
    </row>
    <row r="147" spans="1:57" ht="15" customHeight="1" x14ac:dyDescent="0.25">
      <c r="A147" s="17">
        <v>26</v>
      </c>
      <c r="B147" s="27" t="s">
        <v>1178</v>
      </c>
      <c r="C147" s="27" t="s">
        <v>1310</v>
      </c>
      <c r="D147" s="27" t="s">
        <v>1416</v>
      </c>
      <c r="E147" s="27" t="s">
        <v>1417</v>
      </c>
      <c r="F147" s="27" t="s">
        <v>1418</v>
      </c>
      <c r="G147" s="27" t="s">
        <v>338</v>
      </c>
      <c r="H147" s="27" t="s">
        <v>339</v>
      </c>
      <c r="I147" s="27" t="s">
        <v>1449</v>
      </c>
      <c r="J147" s="28">
        <v>44228</v>
      </c>
      <c r="K147" s="28">
        <v>44561</v>
      </c>
      <c r="L147" s="27" t="s">
        <v>1450</v>
      </c>
      <c r="M147" s="27" t="s">
        <v>1315</v>
      </c>
      <c r="N147" s="27" t="s">
        <v>66</v>
      </c>
      <c r="O147" s="27" t="s">
        <v>1432</v>
      </c>
      <c r="P147" s="27" t="s">
        <v>68</v>
      </c>
      <c r="Q147" s="27" t="s">
        <v>69</v>
      </c>
      <c r="R147" s="36">
        <v>1</v>
      </c>
      <c r="S147" s="36">
        <v>0</v>
      </c>
      <c r="T147" s="36">
        <v>1</v>
      </c>
      <c r="U147" s="36">
        <v>0</v>
      </c>
      <c r="V147" s="36">
        <v>0</v>
      </c>
      <c r="W147" s="36">
        <v>0</v>
      </c>
      <c r="X147" s="36" t="s">
        <v>1451</v>
      </c>
      <c r="Y147" s="36">
        <v>0</v>
      </c>
      <c r="Z147" s="36" t="s">
        <v>1452</v>
      </c>
      <c r="AA147" s="36">
        <v>1</v>
      </c>
      <c r="AB147" s="36" t="s">
        <v>1453</v>
      </c>
      <c r="AC147" s="36">
        <v>0</v>
      </c>
      <c r="AD147" s="36" t="s">
        <v>1368</v>
      </c>
      <c r="AE147" s="36">
        <f t="shared" si="13"/>
        <v>1</v>
      </c>
      <c r="AF147" s="21">
        <v>44295</v>
      </c>
      <c r="AG147" s="21">
        <v>44379</v>
      </c>
      <c r="AH147" s="21">
        <v>44483</v>
      </c>
      <c r="AI147" s="21">
        <v>44579</v>
      </c>
      <c r="AJ147" s="22">
        <f t="shared" si="14"/>
        <v>1</v>
      </c>
      <c r="AK147" s="22" t="str">
        <f t="shared" si="15"/>
        <v/>
      </c>
      <c r="AL147" s="22">
        <f t="shared" si="16"/>
        <v>0</v>
      </c>
      <c r="AM147" s="22" t="str">
        <f t="shared" si="17"/>
        <v/>
      </c>
      <c r="AN147" s="22" t="str">
        <f t="shared" si="18"/>
        <v/>
      </c>
      <c r="AO147" s="23" t="s">
        <v>72</v>
      </c>
      <c r="AP147" s="23" t="s">
        <v>72</v>
      </c>
      <c r="AQ147" s="23" t="s">
        <v>72</v>
      </c>
      <c r="AR147" s="23" t="s">
        <v>72</v>
      </c>
      <c r="AS147" s="23" t="s">
        <v>1454</v>
      </c>
      <c r="AT147" s="23" t="s">
        <v>1322</v>
      </c>
      <c r="AU147" s="23" t="s">
        <v>1323</v>
      </c>
      <c r="AV147" s="23" t="s">
        <v>1370</v>
      </c>
      <c r="AW147" s="23" t="s">
        <v>72</v>
      </c>
      <c r="AX147" s="23" t="s">
        <v>72</v>
      </c>
      <c r="AY147" s="23" t="s">
        <v>72</v>
      </c>
      <c r="AZ147" s="23"/>
      <c r="BA147" s="23" t="s">
        <v>1455</v>
      </c>
      <c r="BB147" s="23" t="s">
        <v>1456</v>
      </c>
      <c r="BC147" s="23" t="s">
        <v>1457</v>
      </c>
      <c r="BD147" s="23"/>
      <c r="BE147" s="27" t="s">
        <v>219</v>
      </c>
    </row>
    <row r="148" spans="1:57" ht="15" customHeight="1" x14ac:dyDescent="0.25">
      <c r="A148" s="17">
        <v>27</v>
      </c>
      <c r="B148" s="27" t="s">
        <v>1178</v>
      </c>
      <c r="C148" s="27" t="s">
        <v>1310</v>
      </c>
      <c r="D148" s="27" t="s">
        <v>1416</v>
      </c>
      <c r="E148" s="27" t="s">
        <v>1417</v>
      </c>
      <c r="F148" s="27" t="s">
        <v>1418</v>
      </c>
      <c r="G148" s="27" t="s">
        <v>338</v>
      </c>
      <c r="H148" s="27" t="s">
        <v>339</v>
      </c>
      <c r="I148" s="27" t="s">
        <v>1458</v>
      </c>
      <c r="J148" s="28">
        <v>44200</v>
      </c>
      <c r="K148" s="28">
        <v>44561</v>
      </c>
      <c r="L148" s="27" t="s">
        <v>1459</v>
      </c>
      <c r="M148" s="27" t="s">
        <v>1315</v>
      </c>
      <c r="N148" s="27" t="s">
        <v>66</v>
      </c>
      <c r="O148" s="27" t="s">
        <v>1432</v>
      </c>
      <c r="P148" s="27" t="s">
        <v>68</v>
      </c>
      <c r="Q148" s="27" t="s">
        <v>69</v>
      </c>
      <c r="R148" s="36">
        <v>60</v>
      </c>
      <c r="S148" s="36">
        <v>15</v>
      </c>
      <c r="T148" s="36">
        <v>15</v>
      </c>
      <c r="U148" s="36">
        <v>15</v>
      </c>
      <c r="V148" s="36">
        <v>15</v>
      </c>
      <c r="W148" s="36">
        <v>15</v>
      </c>
      <c r="X148" s="36" t="s">
        <v>1460</v>
      </c>
      <c r="Y148" s="36">
        <v>28</v>
      </c>
      <c r="Z148" s="36" t="s">
        <v>1461</v>
      </c>
      <c r="AA148" s="36">
        <v>27</v>
      </c>
      <c r="AB148" s="36" t="s">
        <v>1462</v>
      </c>
      <c r="AC148" s="36">
        <v>27</v>
      </c>
      <c r="AD148" s="36" t="s">
        <v>1463</v>
      </c>
      <c r="AE148" s="36">
        <f t="shared" si="13"/>
        <v>97</v>
      </c>
      <c r="AF148" s="21">
        <v>44295</v>
      </c>
      <c r="AG148" s="21">
        <v>44379</v>
      </c>
      <c r="AH148" s="21">
        <v>44483</v>
      </c>
      <c r="AI148" s="21">
        <v>44579</v>
      </c>
      <c r="AJ148" s="22">
        <f t="shared" si="14"/>
        <v>1</v>
      </c>
      <c r="AK148" s="22">
        <f t="shared" si="15"/>
        <v>1</v>
      </c>
      <c r="AL148" s="22">
        <f t="shared" si="16"/>
        <v>1</v>
      </c>
      <c r="AM148" s="22">
        <f t="shared" si="17"/>
        <v>1</v>
      </c>
      <c r="AN148" s="22">
        <f t="shared" si="18"/>
        <v>1</v>
      </c>
      <c r="AO148" s="23" t="s">
        <v>72</v>
      </c>
      <c r="AP148" s="23" t="s">
        <v>72</v>
      </c>
      <c r="AQ148" s="23" t="s">
        <v>72</v>
      </c>
      <c r="AR148" s="23" t="s">
        <v>72</v>
      </c>
      <c r="AS148" s="23" t="s">
        <v>1321</v>
      </c>
      <c r="AT148" s="23" t="s">
        <v>1322</v>
      </c>
      <c r="AU148" s="23" t="s">
        <v>1323</v>
      </c>
      <c r="AV148" s="23" t="s">
        <v>1321</v>
      </c>
      <c r="AW148" s="23" t="s">
        <v>72</v>
      </c>
      <c r="AX148" s="23" t="s">
        <v>72</v>
      </c>
      <c r="AY148" s="23" t="s">
        <v>72</v>
      </c>
      <c r="AZ148" s="23"/>
      <c r="BA148" s="23" t="s">
        <v>1464</v>
      </c>
      <c r="BB148" s="23" t="s">
        <v>1465</v>
      </c>
      <c r="BC148" s="23" t="s">
        <v>1466</v>
      </c>
      <c r="BD148" s="23"/>
      <c r="BE148" s="27" t="s">
        <v>219</v>
      </c>
    </row>
    <row r="149" spans="1:57" ht="15" customHeight="1" x14ac:dyDescent="0.25">
      <c r="A149" s="17">
        <v>28</v>
      </c>
      <c r="B149" s="27" t="s">
        <v>1178</v>
      </c>
      <c r="C149" s="27" t="s">
        <v>1310</v>
      </c>
      <c r="D149" s="27" t="s">
        <v>1416</v>
      </c>
      <c r="E149" s="27" t="s">
        <v>1417</v>
      </c>
      <c r="F149" s="27" t="s">
        <v>1418</v>
      </c>
      <c r="G149" s="27" t="s">
        <v>338</v>
      </c>
      <c r="H149" s="27" t="s">
        <v>339</v>
      </c>
      <c r="I149" s="27" t="s">
        <v>1467</v>
      </c>
      <c r="J149" s="28">
        <v>44228</v>
      </c>
      <c r="K149" s="28">
        <v>44561</v>
      </c>
      <c r="L149" s="27" t="s">
        <v>1468</v>
      </c>
      <c r="M149" s="27" t="s">
        <v>1315</v>
      </c>
      <c r="N149" s="27" t="s">
        <v>66</v>
      </c>
      <c r="O149" s="27" t="s">
        <v>1469</v>
      </c>
      <c r="P149" s="27" t="s">
        <v>68</v>
      </c>
      <c r="Q149" s="27" t="s">
        <v>69</v>
      </c>
      <c r="R149" s="36">
        <v>3</v>
      </c>
      <c r="S149" s="36">
        <v>0</v>
      </c>
      <c r="T149" s="36">
        <v>1</v>
      </c>
      <c r="U149" s="36">
        <v>1</v>
      </c>
      <c r="V149" s="36">
        <v>1</v>
      </c>
      <c r="W149" s="36">
        <v>0</v>
      </c>
      <c r="X149" s="36" t="s">
        <v>1470</v>
      </c>
      <c r="Y149" s="36">
        <v>0</v>
      </c>
      <c r="Z149" s="36" t="s">
        <v>1471</v>
      </c>
      <c r="AA149" s="36">
        <v>2</v>
      </c>
      <c r="AB149" s="36" t="s">
        <v>1472</v>
      </c>
      <c r="AC149" s="36">
        <v>0</v>
      </c>
      <c r="AD149" s="36" t="s">
        <v>1368</v>
      </c>
      <c r="AE149" s="36">
        <f t="shared" si="13"/>
        <v>2</v>
      </c>
      <c r="AF149" s="21">
        <v>44295</v>
      </c>
      <c r="AG149" s="21">
        <v>44379</v>
      </c>
      <c r="AH149" s="21">
        <v>44483</v>
      </c>
      <c r="AI149" s="21">
        <v>44579</v>
      </c>
      <c r="AJ149" s="22">
        <f t="shared" si="14"/>
        <v>0.66666666666666663</v>
      </c>
      <c r="AK149" s="22" t="str">
        <f t="shared" si="15"/>
        <v/>
      </c>
      <c r="AL149" s="22">
        <f t="shared" si="16"/>
        <v>0</v>
      </c>
      <c r="AM149" s="22">
        <f t="shared" si="17"/>
        <v>1</v>
      </c>
      <c r="AN149" s="22">
        <f t="shared" si="18"/>
        <v>0</v>
      </c>
      <c r="AO149" s="23" t="s">
        <v>72</v>
      </c>
      <c r="AP149" s="23" t="s">
        <v>72</v>
      </c>
      <c r="AQ149" s="23" t="s">
        <v>72</v>
      </c>
      <c r="AR149" s="23" t="s">
        <v>72</v>
      </c>
      <c r="AS149" s="23" t="s">
        <v>1321</v>
      </c>
      <c r="AT149" s="23" t="s">
        <v>1322</v>
      </c>
      <c r="AU149" s="23" t="s">
        <v>1323</v>
      </c>
      <c r="AV149" s="23" t="s">
        <v>1370</v>
      </c>
      <c r="AW149" s="23" t="s">
        <v>72</v>
      </c>
      <c r="AX149" s="23" t="s">
        <v>72</v>
      </c>
      <c r="AY149" s="23" t="s">
        <v>72</v>
      </c>
      <c r="AZ149" s="23"/>
      <c r="BA149" s="23" t="s">
        <v>1473</v>
      </c>
      <c r="BB149" s="23" t="s">
        <v>1474</v>
      </c>
      <c r="BC149" s="23" t="s">
        <v>1475</v>
      </c>
      <c r="BD149" s="23"/>
      <c r="BE149" s="27" t="s">
        <v>219</v>
      </c>
    </row>
    <row r="150" spans="1:57" ht="15" customHeight="1" x14ac:dyDescent="0.25">
      <c r="A150" s="17">
        <v>29</v>
      </c>
      <c r="B150" s="27" t="s">
        <v>1178</v>
      </c>
      <c r="C150" s="27" t="s">
        <v>1310</v>
      </c>
      <c r="D150" s="27" t="s">
        <v>1416</v>
      </c>
      <c r="E150" s="27" t="s">
        <v>1417</v>
      </c>
      <c r="F150" s="27" t="s">
        <v>1418</v>
      </c>
      <c r="G150" s="27" t="s">
        <v>338</v>
      </c>
      <c r="H150" s="27" t="s">
        <v>339</v>
      </c>
      <c r="I150" s="27" t="s">
        <v>1476</v>
      </c>
      <c r="J150" s="28">
        <v>44228</v>
      </c>
      <c r="K150" s="28">
        <v>44561</v>
      </c>
      <c r="L150" s="27" t="s">
        <v>1477</v>
      </c>
      <c r="M150" s="27" t="s">
        <v>1315</v>
      </c>
      <c r="N150" s="27" t="s">
        <v>66</v>
      </c>
      <c r="O150" s="27" t="s">
        <v>1478</v>
      </c>
      <c r="P150" s="27" t="s">
        <v>68</v>
      </c>
      <c r="Q150" s="27" t="s">
        <v>69</v>
      </c>
      <c r="R150" s="36">
        <v>1</v>
      </c>
      <c r="S150" s="36">
        <v>0</v>
      </c>
      <c r="T150" s="36">
        <v>0</v>
      </c>
      <c r="U150" s="36">
        <v>1</v>
      </c>
      <c r="V150" s="36">
        <v>0</v>
      </c>
      <c r="W150" s="36">
        <v>0</v>
      </c>
      <c r="X150" s="36" t="s">
        <v>1479</v>
      </c>
      <c r="Y150" s="36">
        <v>0</v>
      </c>
      <c r="Z150" s="36" t="s">
        <v>1480</v>
      </c>
      <c r="AA150" s="36">
        <v>1</v>
      </c>
      <c r="AB150" s="36" t="s">
        <v>1481</v>
      </c>
      <c r="AC150" s="36">
        <v>0</v>
      </c>
      <c r="AD150" s="36" t="s">
        <v>1482</v>
      </c>
      <c r="AE150" s="36">
        <f t="shared" si="13"/>
        <v>1</v>
      </c>
      <c r="AF150" s="21">
        <v>44295</v>
      </c>
      <c r="AG150" s="21">
        <v>44379</v>
      </c>
      <c r="AH150" s="21">
        <v>44483</v>
      </c>
      <c r="AI150" s="21">
        <v>44579</v>
      </c>
      <c r="AJ150" s="22">
        <f t="shared" si="14"/>
        <v>1</v>
      </c>
      <c r="AK150" s="22" t="str">
        <f t="shared" si="15"/>
        <v/>
      </c>
      <c r="AL150" s="22" t="str">
        <f t="shared" si="16"/>
        <v/>
      </c>
      <c r="AM150" s="22">
        <f t="shared" si="17"/>
        <v>1</v>
      </c>
      <c r="AN150" s="22" t="str">
        <f t="shared" si="18"/>
        <v/>
      </c>
      <c r="AO150" s="23" t="s">
        <v>72</v>
      </c>
      <c r="AP150" s="23" t="s">
        <v>72</v>
      </c>
      <c r="AQ150" s="23" t="s">
        <v>72</v>
      </c>
      <c r="AR150" s="23" t="s">
        <v>72</v>
      </c>
      <c r="AS150" s="23" t="s">
        <v>1401</v>
      </c>
      <c r="AT150" s="23" t="s">
        <v>1322</v>
      </c>
      <c r="AU150" s="23" t="s">
        <v>1323</v>
      </c>
      <c r="AV150" s="23" t="s">
        <v>1483</v>
      </c>
      <c r="AW150" s="23" t="s">
        <v>318</v>
      </c>
      <c r="AX150" s="23" t="s">
        <v>72</v>
      </c>
      <c r="AY150" s="23" t="s">
        <v>72</v>
      </c>
      <c r="AZ150" s="23"/>
      <c r="BA150" s="23" t="s">
        <v>1484</v>
      </c>
      <c r="BB150" s="23" t="s">
        <v>1485</v>
      </c>
      <c r="BC150" s="23" t="s">
        <v>1486</v>
      </c>
      <c r="BD150" s="23"/>
      <c r="BE150" s="27" t="s">
        <v>219</v>
      </c>
    </row>
    <row r="151" spans="1:57" ht="15" customHeight="1" x14ac:dyDescent="0.25">
      <c r="A151" s="17">
        <v>30</v>
      </c>
      <c r="B151" s="27" t="s">
        <v>1178</v>
      </c>
      <c r="C151" s="27" t="s">
        <v>168</v>
      </c>
      <c r="D151" s="27" t="s">
        <v>206</v>
      </c>
      <c r="E151" s="27" t="s">
        <v>207</v>
      </c>
      <c r="F151" s="27" t="s">
        <v>61</v>
      </c>
      <c r="G151" s="27" t="s">
        <v>57</v>
      </c>
      <c r="H151" s="27" t="s">
        <v>171</v>
      </c>
      <c r="I151" s="27" t="s">
        <v>220</v>
      </c>
      <c r="J151" s="28">
        <v>44228</v>
      </c>
      <c r="K151" s="28">
        <v>44561</v>
      </c>
      <c r="L151" s="27" t="s">
        <v>1487</v>
      </c>
      <c r="M151" s="27" t="s">
        <v>1488</v>
      </c>
      <c r="N151" s="27" t="s">
        <v>222</v>
      </c>
      <c r="O151" s="27" t="s">
        <v>1489</v>
      </c>
      <c r="P151" s="27" t="s">
        <v>68</v>
      </c>
      <c r="Q151" s="27" t="s">
        <v>69</v>
      </c>
      <c r="R151" s="25">
        <v>1</v>
      </c>
      <c r="S151" s="25">
        <v>0.1</v>
      </c>
      <c r="T151" s="25">
        <v>0.22</v>
      </c>
      <c r="U151" s="25">
        <v>0.18</v>
      </c>
      <c r="V151" s="25">
        <v>0.5</v>
      </c>
      <c r="W151" s="25">
        <v>0.1</v>
      </c>
      <c r="X151" s="25" t="s">
        <v>1490</v>
      </c>
      <c r="Y151" s="25">
        <v>0.22</v>
      </c>
      <c r="Z151" s="25" t="s">
        <v>1491</v>
      </c>
      <c r="AA151" s="25">
        <v>0.23</v>
      </c>
      <c r="AB151" s="25" t="s">
        <v>1492</v>
      </c>
      <c r="AC151" s="25">
        <v>0.4</v>
      </c>
      <c r="AD151" s="25" t="s">
        <v>1493</v>
      </c>
      <c r="AE151" s="25">
        <f t="shared" si="13"/>
        <v>0.95</v>
      </c>
      <c r="AF151" s="21">
        <v>44295</v>
      </c>
      <c r="AG151" s="21">
        <v>44379</v>
      </c>
      <c r="AH151" s="21">
        <v>44483</v>
      </c>
      <c r="AI151" s="21">
        <v>44579</v>
      </c>
      <c r="AJ151" s="22">
        <f t="shared" si="14"/>
        <v>0.95000000000000007</v>
      </c>
      <c r="AK151" s="22">
        <f t="shared" si="15"/>
        <v>1</v>
      </c>
      <c r="AL151" s="22">
        <f t="shared" si="16"/>
        <v>1</v>
      </c>
      <c r="AM151" s="22">
        <f t="shared" si="17"/>
        <v>1</v>
      </c>
      <c r="AN151" s="22">
        <f t="shared" si="18"/>
        <v>0.8</v>
      </c>
      <c r="AO151" s="23" t="s">
        <v>72</v>
      </c>
      <c r="AP151" s="23" t="s">
        <v>72</v>
      </c>
      <c r="AQ151" s="23" t="s">
        <v>72</v>
      </c>
      <c r="AR151" s="23" t="s">
        <v>72</v>
      </c>
      <c r="AS151" s="23" t="s">
        <v>1322</v>
      </c>
      <c r="AT151" s="23" t="s">
        <v>1322</v>
      </c>
      <c r="AU151" s="23" t="s">
        <v>1323</v>
      </c>
      <c r="AV151" s="23" t="s">
        <v>1321</v>
      </c>
      <c r="AW151" s="23" t="s">
        <v>72</v>
      </c>
      <c r="AX151" s="23" t="s">
        <v>72</v>
      </c>
      <c r="AY151" s="23" t="s">
        <v>72</v>
      </c>
      <c r="AZ151" s="23"/>
      <c r="BA151" s="23" t="s">
        <v>1494</v>
      </c>
      <c r="BB151" s="23" t="s">
        <v>1495</v>
      </c>
      <c r="BC151" s="23" t="s">
        <v>1496</v>
      </c>
      <c r="BD151" s="23"/>
      <c r="BE151" s="27" t="s">
        <v>219</v>
      </c>
    </row>
    <row r="152" spans="1:57" ht="15" customHeight="1" x14ac:dyDescent="0.25">
      <c r="A152" s="17">
        <v>31</v>
      </c>
      <c r="B152" s="27" t="s">
        <v>1178</v>
      </c>
      <c r="C152" s="27" t="s">
        <v>168</v>
      </c>
      <c r="D152" s="27" t="s">
        <v>206</v>
      </c>
      <c r="E152" s="27" t="s">
        <v>207</v>
      </c>
      <c r="F152" s="27" t="s">
        <v>61</v>
      </c>
      <c r="G152" s="27" t="s">
        <v>57</v>
      </c>
      <c r="H152" s="27" t="s">
        <v>171</v>
      </c>
      <c r="I152" s="27" t="s">
        <v>1497</v>
      </c>
      <c r="J152" s="28">
        <v>44197</v>
      </c>
      <c r="K152" s="28">
        <v>44560</v>
      </c>
      <c r="L152" s="27" t="s">
        <v>783</v>
      </c>
      <c r="M152" s="27" t="s">
        <v>1488</v>
      </c>
      <c r="N152" s="27" t="s">
        <v>66</v>
      </c>
      <c r="O152" s="27" t="s">
        <v>784</v>
      </c>
      <c r="P152" s="27" t="s">
        <v>3</v>
      </c>
      <c r="Q152" s="27" t="s">
        <v>1498</v>
      </c>
      <c r="R152" s="20">
        <v>12</v>
      </c>
      <c r="S152" s="20">
        <v>3</v>
      </c>
      <c r="T152" s="20">
        <v>3</v>
      </c>
      <c r="U152" s="20">
        <v>3</v>
      </c>
      <c r="V152" s="20">
        <v>3</v>
      </c>
      <c r="W152" s="20">
        <v>0</v>
      </c>
      <c r="X152" s="20" t="s">
        <v>1499</v>
      </c>
      <c r="Y152" s="20">
        <v>0</v>
      </c>
      <c r="Z152" s="20" t="s">
        <v>1500</v>
      </c>
      <c r="AA152" s="20">
        <v>0</v>
      </c>
      <c r="AB152" s="20" t="s">
        <v>1501</v>
      </c>
      <c r="AC152" s="20">
        <v>0</v>
      </c>
      <c r="AD152" s="20" t="s">
        <v>1502</v>
      </c>
      <c r="AE152" s="20">
        <f t="shared" si="13"/>
        <v>0</v>
      </c>
      <c r="AF152" s="21">
        <v>44295</v>
      </c>
      <c r="AG152" s="21">
        <v>44379</v>
      </c>
      <c r="AH152" s="21">
        <v>44483</v>
      </c>
      <c r="AI152" s="21">
        <v>44579</v>
      </c>
      <c r="AJ152" s="22">
        <f t="shared" si="14"/>
        <v>0</v>
      </c>
      <c r="AK152" s="22">
        <f t="shared" si="15"/>
        <v>0</v>
      </c>
      <c r="AL152" s="22">
        <f t="shared" si="16"/>
        <v>0</v>
      </c>
      <c r="AM152" s="22">
        <f t="shared" si="17"/>
        <v>0</v>
      </c>
      <c r="AN152" s="22">
        <f t="shared" si="18"/>
        <v>0</v>
      </c>
      <c r="AO152" s="23" t="s">
        <v>72</v>
      </c>
      <c r="AP152" s="23" t="s">
        <v>72</v>
      </c>
      <c r="AQ152" s="23" t="s">
        <v>72</v>
      </c>
      <c r="AR152" s="23" t="s">
        <v>72</v>
      </c>
      <c r="AS152" s="23" t="s">
        <v>1503</v>
      </c>
      <c r="AT152" s="23" t="s">
        <v>1322</v>
      </c>
      <c r="AU152" s="23" t="s">
        <v>1323</v>
      </c>
      <c r="AV152" s="23" t="s">
        <v>1321</v>
      </c>
      <c r="AW152" s="23" t="s">
        <v>72</v>
      </c>
      <c r="AX152" s="23" t="s">
        <v>72</v>
      </c>
      <c r="AY152" s="23" t="s">
        <v>72</v>
      </c>
      <c r="AZ152" s="23"/>
      <c r="BA152" s="23" t="s">
        <v>1504</v>
      </c>
      <c r="BB152" s="23" t="s">
        <v>1505</v>
      </c>
      <c r="BC152" s="23" t="s">
        <v>1506</v>
      </c>
      <c r="BD152" s="23"/>
      <c r="BE152" s="27" t="s">
        <v>219</v>
      </c>
    </row>
    <row r="153" spans="1:57" ht="15" customHeight="1" x14ac:dyDescent="0.25">
      <c r="A153" s="17">
        <v>32</v>
      </c>
      <c r="B153" s="27" t="s">
        <v>1178</v>
      </c>
      <c r="C153" s="27" t="s">
        <v>58</v>
      </c>
      <c r="D153" s="27" t="s">
        <v>206</v>
      </c>
      <c r="E153" s="27" t="s">
        <v>207</v>
      </c>
      <c r="F153" s="27" t="s">
        <v>61</v>
      </c>
      <c r="G153" s="27" t="s">
        <v>57</v>
      </c>
      <c r="H153" s="27" t="s">
        <v>171</v>
      </c>
      <c r="I153" s="27" t="s">
        <v>509</v>
      </c>
      <c r="J153" s="28">
        <v>44470</v>
      </c>
      <c r="K153" s="28">
        <v>44561</v>
      </c>
      <c r="L153" s="27" t="s">
        <v>249</v>
      </c>
      <c r="M153" s="27" t="s">
        <v>1488</v>
      </c>
      <c r="N153" s="27" t="s">
        <v>66</v>
      </c>
      <c r="O153" s="27" t="s">
        <v>210</v>
      </c>
      <c r="P153" s="27" t="s">
        <v>3</v>
      </c>
      <c r="Q153" s="27" t="s">
        <v>69</v>
      </c>
      <c r="R153" s="20">
        <v>2</v>
      </c>
      <c r="S153" s="20">
        <v>0</v>
      </c>
      <c r="T153" s="20">
        <v>0</v>
      </c>
      <c r="U153" s="20">
        <v>0</v>
      </c>
      <c r="V153" s="20">
        <v>2</v>
      </c>
      <c r="W153" s="20">
        <v>0</v>
      </c>
      <c r="X153" s="20" t="s">
        <v>1507</v>
      </c>
      <c r="Y153" s="20">
        <v>0</v>
      </c>
      <c r="Z153" s="20" t="s">
        <v>1507</v>
      </c>
      <c r="AA153" s="20">
        <v>0</v>
      </c>
      <c r="AB153" s="20" t="s">
        <v>1507</v>
      </c>
      <c r="AC153" s="20">
        <v>2</v>
      </c>
      <c r="AD153" s="20" t="s">
        <v>1508</v>
      </c>
      <c r="AE153" s="20">
        <f t="shared" si="13"/>
        <v>2</v>
      </c>
      <c r="AF153" s="21">
        <v>44295</v>
      </c>
      <c r="AG153" s="21">
        <v>44379</v>
      </c>
      <c r="AH153" s="21">
        <v>44483</v>
      </c>
      <c r="AI153" s="21">
        <v>44579</v>
      </c>
      <c r="AJ153" s="22">
        <f t="shared" si="14"/>
        <v>1</v>
      </c>
      <c r="AK153" s="22" t="str">
        <f t="shared" si="15"/>
        <v/>
      </c>
      <c r="AL153" s="22" t="str">
        <f t="shared" si="16"/>
        <v/>
      </c>
      <c r="AM153" s="22" t="str">
        <f t="shared" si="17"/>
        <v/>
      </c>
      <c r="AN153" s="22">
        <f t="shared" si="18"/>
        <v>1</v>
      </c>
      <c r="AO153" s="23" t="s">
        <v>101</v>
      </c>
      <c r="AP153" s="23" t="s">
        <v>101</v>
      </c>
      <c r="AQ153" s="23" t="s">
        <v>72</v>
      </c>
      <c r="AR153" s="23" t="s">
        <v>72</v>
      </c>
      <c r="AS153" s="23" t="s">
        <v>1509</v>
      </c>
      <c r="AT153" s="23" t="s">
        <v>1510</v>
      </c>
      <c r="AU153" s="23" t="s">
        <v>1511</v>
      </c>
      <c r="AV153" s="23" t="s">
        <v>1321</v>
      </c>
      <c r="AW153" s="23" t="s">
        <v>101</v>
      </c>
      <c r="AX153" s="23" t="s">
        <v>101</v>
      </c>
      <c r="AY153" s="23" t="s">
        <v>101</v>
      </c>
      <c r="AZ153" s="23"/>
      <c r="BA153" s="23" t="s">
        <v>1512</v>
      </c>
      <c r="BB153" s="23" t="s">
        <v>1512</v>
      </c>
      <c r="BC153" s="23" t="s">
        <v>1513</v>
      </c>
      <c r="BD153" s="23"/>
      <c r="BE153" s="27" t="s">
        <v>219</v>
      </c>
    </row>
    <row r="154" spans="1:57" ht="15" customHeight="1" x14ac:dyDescent="0.25">
      <c r="A154" s="17">
        <v>33</v>
      </c>
      <c r="B154" s="27" t="s">
        <v>1178</v>
      </c>
      <c r="C154" s="27" t="s">
        <v>58</v>
      </c>
      <c r="D154" s="27" t="s">
        <v>206</v>
      </c>
      <c r="E154" s="27" t="s">
        <v>207</v>
      </c>
      <c r="F154" s="27" t="s">
        <v>61</v>
      </c>
      <c r="G154" s="27" t="s">
        <v>57</v>
      </c>
      <c r="H154" s="27" t="s">
        <v>171</v>
      </c>
      <c r="I154" s="27" t="s">
        <v>512</v>
      </c>
      <c r="J154" s="28">
        <v>44317</v>
      </c>
      <c r="K154" s="28">
        <v>44561</v>
      </c>
      <c r="L154" s="27" t="s">
        <v>290</v>
      </c>
      <c r="M154" s="27" t="s">
        <v>1488</v>
      </c>
      <c r="N154" s="27" t="s">
        <v>66</v>
      </c>
      <c r="O154" s="27" t="s">
        <v>210</v>
      </c>
      <c r="P154" s="27" t="s">
        <v>3</v>
      </c>
      <c r="Q154" s="27" t="s">
        <v>69</v>
      </c>
      <c r="R154" s="20">
        <v>4</v>
      </c>
      <c r="S154" s="20">
        <v>0</v>
      </c>
      <c r="T154" s="20">
        <v>2</v>
      </c>
      <c r="U154" s="20">
        <v>1</v>
      </c>
      <c r="V154" s="20">
        <v>1</v>
      </c>
      <c r="W154" s="20">
        <v>1</v>
      </c>
      <c r="X154" s="20" t="s">
        <v>1514</v>
      </c>
      <c r="Y154" s="20">
        <v>2</v>
      </c>
      <c r="Z154" s="20" t="s">
        <v>1515</v>
      </c>
      <c r="AA154" s="20">
        <v>2</v>
      </c>
      <c r="AB154" s="20" t="s">
        <v>1516</v>
      </c>
      <c r="AC154" s="20">
        <v>0</v>
      </c>
      <c r="AD154" s="20" t="s">
        <v>1517</v>
      </c>
      <c r="AE154" s="20">
        <f t="shared" si="13"/>
        <v>5</v>
      </c>
      <c r="AF154" s="21">
        <v>44295</v>
      </c>
      <c r="AG154" s="21">
        <v>44379</v>
      </c>
      <c r="AH154" s="21">
        <v>44483</v>
      </c>
      <c r="AI154" s="21">
        <v>44579</v>
      </c>
      <c r="AJ154" s="22">
        <f t="shared" si="14"/>
        <v>1</v>
      </c>
      <c r="AK154" s="22" t="str">
        <f t="shared" si="15"/>
        <v/>
      </c>
      <c r="AL154" s="22">
        <f t="shared" si="16"/>
        <v>1</v>
      </c>
      <c r="AM154" s="22">
        <f t="shared" si="17"/>
        <v>1</v>
      </c>
      <c r="AN154" s="22">
        <f t="shared" si="18"/>
        <v>0</v>
      </c>
      <c r="AO154" s="23" t="s">
        <v>72</v>
      </c>
      <c r="AP154" s="23" t="s">
        <v>72</v>
      </c>
      <c r="AQ154" s="23" t="s">
        <v>72</v>
      </c>
      <c r="AR154" s="23" t="s">
        <v>72</v>
      </c>
      <c r="AS154" s="23" t="s">
        <v>1518</v>
      </c>
      <c r="AT154" s="23" t="s">
        <v>1322</v>
      </c>
      <c r="AU154" s="23" t="s">
        <v>1323</v>
      </c>
      <c r="AV154" s="23" t="s">
        <v>1321</v>
      </c>
      <c r="AW154" s="23" t="s">
        <v>72</v>
      </c>
      <c r="AX154" s="23" t="s">
        <v>72</v>
      </c>
      <c r="AY154" s="23" t="s">
        <v>72</v>
      </c>
      <c r="AZ154" s="23"/>
      <c r="BA154" s="23" t="s">
        <v>1519</v>
      </c>
      <c r="BB154" s="23" t="s">
        <v>1520</v>
      </c>
      <c r="BC154" s="23" t="s">
        <v>1521</v>
      </c>
      <c r="BD154" s="23"/>
      <c r="BE154" s="27" t="s">
        <v>219</v>
      </c>
    </row>
    <row r="155" spans="1:57" ht="15" customHeight="1" x14ac:dyDescent="0.25">
      <c r="A155" s="17">
        <v>34</v>
      </c>
      <c r="B155" s="27" t="s">
        <v>1178</v>
      </c>
      <c r="C155" s="27" t="s">
        <v>58</v>
      </c>
      <c r="D155" s="27" t="s">
        <v>206</v>
      </c>
      <c r="E155" s="27" t="s">
        <v>207</v>
      </c>
      <c r="F155" s="27" t="s">
        <v>61</v>
      </c>
      <c r="G155" s="27" t="s">
        <v>57</v>
      </c>
      <c r="H155" s="27" t="s">
        <v>171</v>
      </c>
      <c r="I155" s="27" t="s">
        <v>504</v>
      </c>
      <c r="J155" s="28">
        <v>44197</v>
      </c>
      <c r="K155" s="28">
        <v>44560</v>
      </c>
      <c r="L155" s="27" t="s">
        <v>783</v>
      </c>
      <c r="M155" s="27" t="s">
        <v>1488</v>
      </c>
      <c r="N155" s="27" t="s">
        <v>66</v>
      </c>
      <c r="O155" s="27" t="s">
        <v>784</v>
      </c>
      <c r="P155" s="27" t="s">
        <v>3</v>
      </c>
      <c r="Q155" s="27" t="s">
        <v>69</v>
      </c>
      <c r="R155" s="20">
        <v>12</v>
      </c>
      <c r="S155" s="20">
        <v>3</v>
      </c>
      <c r="T155" s="20">
        <v>3</v>
      </c>
      <c r="U155" s="20">
        <v>3</v>
      </c>
      <c r="V155" s="20">
        <v>3</v>
      </c>
      <c r="W155" s="20">
        <v>0</v>
      </c>
      <c r="X155" s="20" t="s">
        <v>1257</v>
      </c>
      <c r="Y155" s="20">
        <v>0</v>
      </c>
      <c r="Z155" s="20" t="s">
        <v>1257</v>
      </c>
      <c r="AA155" s="20">
        <v>9</v>
      </c>
      <c r="AB155" s="20" t="s">
        <v>1522</v>
      </c>
      <c r="AC155" s="20">
        <v>3</v>
      </c>
      <c r="AD155" s="20" t="s">
        <v>1522</v>
      </c>
      <c r="AE155" s="20">
        <f t="shared" si="13"/>
        <v>12</v>
      </c>
      <c r="AF155" s="21">
        <v>44295</v>
      </c>
      <c r="AG155" s="21">
        <v>44379</v>
      </c>
      <c r="AH155" s="21">
        <v>44483</v>
      </c>
      <c r="AI155" s="21">
        <v>44579</v>
      </c>
      <c r="AJ155" s="22">
        <f t="shared" si="14"/>
        <v>1</v>
      </c>
      <c r="AK155" s="22">
        <f t="shared" si="15"/>
        <v>0</v>
      </c>
      <c r="AL155" s="22">
        <f t="shared" si="16"/>
        <v>0</v>
      </c>
      <c r="AM155" s="22">
        <f t="shared" si="17"/>
        <v>1</v>
      </c>
      <c r="AN155" s="22">
        <f t="shared" si="18"/>
        <v>1</v>
      </c>
      <c r="AO155" s="23" t="s">
        <v>318</v>
      </c>
      <c r="AP155" s="23" t="s">
        <v>318</v>
      </c>
      <c r="AQ155" s="23" t="s">
        <v>72</v>
      </c>
      <c r="AR155" s="23" t="s">
        <v>72</v>
      </c>
      <c r="AS155" s="23" t="s">
        <v>1523</v>
      </c>
      <c r="AT155" s="23" t="s">
        <v>1523</v>
      </c>
      <c r="AU155" s="23" t="s">
        <v>1323</v>
      </c>
      <c r="AV155" s="23" t="s">
        <v>1321</v>
      </c>
      <c r="AW155" s="23" t="s">
        <v>318</v>
      </c>
      <c r="AX155" s="23" t="s">
        <v>318</v>
      </c>
      <c r="AY155" s="23" t="s">
        <v>72</v>
      </c>
      <c r="AZ155" s="23"/>
      <c r="BA155" s="23" t="s">
        <v>1524</v>
      </c>
      <c r="BB155" s="23" t="s">
        <v>1525</v>
      </c>
      <c r="BC155" s="23" t="s">
        <v>1526</v>
      </c>
      <c r="BD155" s="23"/>
      <c r="BE155" s="27" t="s">
        <v>219</v>
      </c>
    </row>
    <row r="156" spans="1:57" ht="15" customHeight="1" x14ac:dyDescent="0.25">
      <c r="A156" s="17">
        <v>35</v>
      </c>
      <c r="B156" s="27" t="s">
        <v>1178</v>
      </c>
      <c r="C156" s="27" t="s">
        <v>1527</v>
      </c>
      <c r="D156" s="27" t="s">
        <v>1528</v>
      </c>
      <c r="E156" s="27" t="s">
        <v>1417</v>
      </c>
      <c r="F156" s="27" t="s">
        <v>1529</v>
      </c>
      <c r="G156" s="27" t="s">
        <v>338</v>
      </c>
      <c r="H156" s="27" t="s">
        <v>339</v>
      </c>
      <c r="I156" s="27" t="s">
        <v>1530</v>
      </c>
      <c r="J156" s="28">
        <v>44228</v>
      </c>
      <c r="K156" s="28">
        <v>44561</v>
      </c>
      <c r="L156" s="27" t="s">
        <v>1531</v>
      </c>
      <c r="M156" s="27" t="s">
        <v>1532</v>
      </c>
      <c r="N156" s="27" t="s">
        <v>66</v>
      </c>
      <c r="O156" s="27" t="s">
        <v>1533</v>
      </c>
      <c r="P156" s="27" t="s">
        <v>68</v>
      </c>
      <c r="Q156" s="27" t="s">
        <v>69</v>
      </c>
      <c r="R156" s="37">
        <v>50</v>
      </c>
      <c r="S156" s="37">
        <v>5</v>
      </c>
      <c r="T156" s="37">
        <v>15</v>
      </c>
      <c r="U156" s="37">
        <v>15</v>
      </c>
      <c r="V156" s="37">
        <v>15</v>
      </c>
      <c r="W156" s="37">
        <v>0</v>
      </c>
      <c r="X156" s="37" t="s">
        <v>1534</v>
      </c>
      <c r="Y156" s="37">
        <v>0</v>
      </c>
      <c r="Z156" s="37" t="s">
        <v>1535</v>
      </c>
      <c r="AA156" s="37">
        <v>0</v>
      </c>
      <c r="AB156" s="37" t="s">
        <v>1536</v>
      </c>
      <c r="AC156" s="37">
        <v>177</v>
      </c>
      <c r="AD156" s="37" t="s">
        <v>1537</v>
      </c>
      <c r="AE156" s="37">
        <f t="shared" si="13"/>
        <v>177</v>
      </c>
      <c r="AF156" s="21">
        <v>44295</v>
      </c>
      <c r="AG156" s="21">
        <v>44379</v>
      </c>
      <c r="AH156" s="21">
        <v>44483</v>
      </c>
      <c r="AI156" s="21">
        <v>44579</v>
      </c>
      <c r="AJ156" s="22">
        <f t="shared" si="14"/>
        <v>1</v>
      </c>
      <c r="AK156" s="22">
        <f t="shared" si="15"/>
        <v>0</v>
      </c>
      <c r="AL156" s="22">
        <f t="shared" si="16"/>
        <v>0</v>
      </c>
      <c r="AM156" s="22">
        <f t="shared" si="17"/>
        <v>0</v>
      </c>
      <c r="AN156" s="22">
        <f t="shared" si="18"/>
        <v>1</v>
      </c>
      <c r="AO156" s="23" t="s">
        <v>72</v>
      </c>
      <c r="AP156" s="23" t="s">
        <v>72</v>
      </c>
      <c r="AQ156" s="23" t="s">
        <v>72</v>
      </c>
      <c r="AR156" s="23" t="s">
        <v>72</v>
      </c>
      <c r="AS156" s="23" t="s">
        <v>1538</v>
      </c>
      <c r="AT156" s="23" t="s">
        <v>1539</v>
      </c>
      <c r="AU156" s="23" t="s">
        <v>1323</v>
      </c>
      <c r="AV156" s="23" t="s">
        <v>1321</v>
      </c>
      <c r="AW156" s="23" t="s">
        <v>72</v>
      </c>
      <c r="AX156" s="23" t="s">
        <v>72</v>
      </c>
      <c r="AY156" s="23" t="s">
        <v>72</v>
      </c>
      <c r="AZ156" s="23"/>
      <c r="BA156" s="23" t="s">
        <v>1540</v>
      </c>
      <c r="BB156" s="23" t="s">
        <v>1541</v>
      </c>
      <c r="BC156" s="23" t="s">
        <v>1542</v>
      </c>
      <c r="BD156" s="23"/>
      <c r="BE156" s="27" t="s">
        <v>219</v>
      </c>
    </row>
    <row r="157" spans="1:57" ht="15" customHeight="1" x14ac:dyDescent="0.25">
      <c r="A157" s="17">
        <v>36</v>
      </c>
      <c r="B157" s="27" t="s">
        <v>1178</v>
      </c>
      <c r="C157" s="27" t="s">
        <v>1527</v>
      </c>
      <c r="D157" s="27" t="s">
        <v>1543</v>
      </c>
      <c r="E157" s="27" t="s">
        <v>571</v>
      </c>
      <c r="F157" s="27" t="s">
        <v>1312</v>
      </c>
      <c r="G157" s="27" t="s">
        <v>338</v>
      </c>
      <c r="H157" s="27" t="s">
        <v>339</v>
      </c>
      <c r="I157" s="27" t="s">
        <v>1544</v>
      </c>
      <c r="J157" s="28">
        <v>44200</v>
      </c>
      <c r="K157" s="28">
        <v>44561</v>
      </c>
      <c r="L157" s="27" t="s">
        <v>1545</v>
      </c>
      <c r="M157" s="27" t="s">
        <v>1532</v>
      </c>
      <c r="N157" s="27" t="s">
        <v>66</v>
      </c>
      <c r="O157" s="27" t="s">
        <v>1546</v>
      </c>
      <c r="P157" s="27" t="s">
        <v>68</v>
      </c>
      <c r="Q157" s="27" t="s">
        <v>69</v>
      </c>
      <c r="R157" s="37">
        <v>23</v>
      </c>
      <c r="S157" s="37">
        <v>2</v>
      </c>
      <c r="T157" s="37">
        <v>7</v>
      </c>
      <c r="U157" s="37">
        <v>7</v>
      </c>
      <c r="V157" s="37">
        <v>7</v>
      </c>
      <c r="W157" s="37">
        <v>3</v>
      </c>
      <c r="X157" s="37" t="s">
        <v>1547</v>
      </c>
      <c r="Y157" s="37">
        <v>3</v>
      </c>
      <c r="Z157" s="37" t="s">
        <v>1548</v>
      </c>
      <c r="AA157" s="37">
        <v>1</v>
      </c>
      <c r="AB157" s="37" t="s">
        <v>1549</v>
      </c>
      <c r="AC157" s="37">
        <v>3</v>
      </c>
      <c r="AD157" s="37" t="s">
        <v>1550</v>
      </c>
      <c r="AE157" s="37">
        <f t="shared" si="13"/>
        <v>10</v>
      </c>
      <c r="AF157" s="21">
        <v>44295</v>
      </c>
      <c r="AG157" s="21">
        <v>44379</v>
      </c>
      <c r="AH157" s="21">
        <v>44483</v>
      </c>
      <c r="AI157" s="21">
        <v>44579</v>
      </c>
      <c r="AJ157" s="22">
        <f t="shared" si="14"/>
        <v>0.43478260869565216</v>
      </c>
      <c r="AK157" s="22">
        <f t="shared" si="15"/>
        <v>1</v>
      </c>
      <c r="AL157" s="22">
        <f t="shared" si="16"/>
        <v>0.42857142857142855</v>
      </c>
      <c r="AM157" s="22">
        <f t="shared" si="17"/>
        <v>0.14285714285714285</v>
      </c>
      <c r="AN157" s="22">
        <f t="shared" si="18"/>
        <v>0.42857142857142855</v>
      </c>
      <c r="AO157" s="23" t="s">
        <v>72</v>
      </c>
      <c r="AP157" s="23" t="s">
        <v>72</v>
      </c>
      <c r="AQ157" s="23" t="s">
        <v>72</v>
      </c>
      <c r="AR157" s="23" t="s">
        <v>72</v>
      </c>
      <c r="AS157" s="23" t="s">
        <v>1322</v>
      </c>
      <c r="AT157" s="23" t="s">
        <v>1322</v>
      </c>
      <c r="AU157" s="23" t="s">
        <v>1323</v>
      </c>
      <c r="AV157" s="23" t="s">
        <v>1321</v>
      </c>
      <c r="AW157" s="23" t="s">
        <v>72</v>
      </c>
      <c r="AX157" s="23" t="s">
        <v>72</v>
      </c>
      <c r="AY157" s="23" t="s">
        <v>318</v>
      </c>
      <c r="AZ157" s="23"/>
      <c r="BA157" s="23" t="s">
        <v>1551</v>
      </c>
      <c r="BB157" s="23" t="s">
        <v>1552</v>
      </c>
      <c r="BC157" s="23" t="s">
        <v>1553</v>
      </c>
      <c r="BD157" s="23"/>
      <c r="BE157" s="27" t="s">
        <v>219</v>
      </c>
    </row>
    <row r="158" spans="1:57" ht="15" customHeight="1" x14ac:dyDescent="0.25">
      <c r="A158" s="17">
        <v>37</v>
      </c>
      <c r="B158" s="27" t="s">
        <v>1178</v>
      </c>
      <c r="C158" s="27" t="s">
        <v>1527</v>
      </c>
      <c r="D158" s="27" t="s">
        <v>1543</v>
      </c>
      <c r="E158" s="27" t="s">
        <v>571</v>
      </c>
      <c r="F158" s="27" t="s">
        <v>1312</v>
      </c>
      <c r="G158" s="27" t="s">
        <v>338</v>
      </c>
      <c r="H158" s="27" t="s">
        <v>339</v>
      </c>
      <c r="I158" s="27" t="s">
        <v>1554</v>
      </c>
      <c r="J158" s="28">
        <v>44228</v>
      </c>
      <c r="K158" s="28">
        <v>44561</v>
      </c>
      <c r="L158" s="27" t="s">
        <v>1555</v>
      </c>
      <c r="M158" s="27" t="s">
        <v>1532</v>
      </c>
      <c r="N158" s="27" t="s">
        <v>66</v>
      </c>
      <c r="O158" s="27" t="s">
        <v>1556</v>
      </c>
      <c r="P158" s="27" t="s">
        <v>68</v>
      </c>
      <c r="Q158" s="27" t="s">
        <v>69</v>
      </c>
      <c r="R158" s="37">
        <v>6</v>
      </c>
      <c r="S158" s="37">
        <v>1</v>
      </c>
      <c r="T158" s="37">
        <v>1</v>
      </c>
      <c r="U158" s="37">
        <v>2</v>
      </c>
      <c r="V158" s="37">
        <v>2</v>
      </c>
      <c r="W158" s="37">
        <v>0</v>
      </c>
      <c r="X158" s="37" t="s">
        <v>1557</v>
      </c>
      <c r="Y158" s="37">
        <v>6</v>
      </c>
      <c r="Z158" s="37" t="s">
        <v>1558</v>
      </c>
      <c r="AA158" s="37">
        <v>0</v>
      </c>
      <c r="AB158" s="37" t="s">
        <v>1559</v>
      </c>
      <c r="AC158" s="37">
        <v>0</v>
      </c>
      <c r="AD158" s="37" t="s">
        <v>1560</v>
      </c>
      <c r="AE158" s="37">
        <f t="shared" si="13"/>
        <v>6</v>
      </c>
      <c r="AF158" s="21">
        <v>44295</v>
      </c>
      <c r="AG158" s="21">
        <v>44379</v>
      </c>
      <c r="AH158" s="21">
        <v>44483</v>
      </c>
      <c r="AI158" s="21">
        <v>44579</v>
      </c>
      <c r="AJ158" s="22">
        <f t="shared" si="14"/>
        <v>1</v>
      </c>
      <c r="AK158" s="22">
        <f t="shared" si="15"/>
        <v>0</v>
      </c>
      <c r="AL158" s="22">
        <f t="shared" si="16"/>
        <v>1</v>
      </c>
      <c r="AM158" s="22">
        <f t="shared" si="17"/>
        <v>0</v>
      </c>
      <c r="AN158" s="22">
        <f t="shared" si="18"/>
        <v>0</v>
      </c>
      <c r="AO158" s="23" t="s">
        <v>72</v>
      </c>
      <c r="AP158" s="23" t="s">
        <v>72</v>
      </c>
      <c r="AQ158" s="23" t="s">
        <v>72</v>
      </c>
      <c r="AR158" s="23" t="s">
        <v>72</v>
      </c>
      <c r="AS158" s="23" t="s">
        <v>1539</v>
      </c>
      <c r="AT158" s="23" t="s">
        <v>1322</v>
      </c>
      <c r="AU158" s="23" t="s">
        <v>1323</v>
      </c>
      <c r="AV158" s="23" t="s">
        <v>1321</v>
      </c>
      <c r="AW158" s="23" t="s">
        <v>72</v>
      </c>
      <c r="AX158" s="23" t="s">
        <v>72</v>
      </c>
      <c r="AY158" s="23" t="s">
        <v>72</v>
      </c>
      <c r="AZ158" s="23"/>
      <c r="BA158" s="23" t="s">
        <v>1561</v>
      </c>
      <c r="BB158" s="23" t="s">
        <v>1562</v>
      </c>
      <c r="BC158" s="23" t="s">
        <v>1563</v>
      </c>
      <c r="BD158" s="23"/>
      <c r="BE158" s="27" t="s">
        <v>219</v>
      </c>
    </row>
    <row r="159" spans="1:57" ht="15" customHeight="1" x14ac:dyDescent="0.25">
      <c r="A159" s="17">
        <v>38</v>
      </c>
      <c r="B159" s="27" t="s">
        <v>1178</v>
      </c>
      <c r="C159" s="27" t="s">
        <v>1527</v>
      </c>
      <c r="D159" s="27" t="s">
        <v>1543</v>
      </c>
      <c r="E159" s="27" t="s">
        <v>571</v>
      </c>
      <c r="F159" s="27" t="s">
        <v>1312</v>
      </c>
      <c r="G159" s="27" t="s">
        <v>338</v>
      </c>
      <c r="H159" s="27" t="s">
        <v>339</v>
      </c>
      <c r="I159" s="27" t="s">
        <v>1564</v>
      </c>
      <c r="J159" s="28">
        <v>44200</v>
      </c>
      <c r="K159" s="28">
        <v>44561</v>
      </c>
      <c r="L159" s="27" t="s">
        <v>1565</v>
      </c>
      <c r="M159" s="27" t="s">
        <v>1532</v>
      </c>
      <c r="N159" s="27" t="s">
        <v>66</v>
      </c>
      <c r="O159" s="27" t="s">
        <v>1556</v>
      </c>
      <c r="P159" s="27" t="s">
        <v>68</v>
      </c>
      <c r="Q159" s="27" t="s">
        <v>69</v>
      </c>
      <c r="R159" s="37">
        <v>18</v>
      </c>
      <c r="S159" s="37">
        <v>2</v>
      </c>
      <c r="T159" s="37">
        <v>5</v>
      </c>
      <c r="U159" s="37">
        <v>5</v>
      </c>
      <c r="V159" s="37">
        <v>6</v>
      </c>
      <c r="W159" s="37">
        <v>5</v>
      </c>
      <c r="X159" s="37" t="s">
        <v>1566</v>
      </c>
      <c r="Y159" s="37">
        <v>11</v>
      </c>
      <c r="Z159" s="37" t="s">
        <v>1567</v>
      </c>
      <c r="AA159" s="37">
        <v>10</v>
      </c>
      <c r="AB159" s="37" t="s">
        <v>1568</v>
      </c>
      <c r="AC159" s="37">
        <v>8</v>
      </c>
      <c r="AD159" s="37" t="s">
        <v>1569</v>
      </c>
      <c r="AE159" s="37">
        <f t="shared" si="13"/>
        <v>34</v>
      </c>
      <c r="AF159" s="21">
        <v>44295</v>
      </c>
      <c r="AG159" s="21">
        <v>44379</v>
      </c>
      <c r="AH159" s="21">
        <v>44483</v>
      </c>
      <c r="AI159" s="21">
        <v>44579</v>
      </c>
      <c r="AJ159" s="22">
        <f t="shared" si="14"/>
        <v>1</v>
      </c>
      <c r="AK159" s="22">
        <f t="shared" si="15"/>
        <v>1</v>
      </c>
      <c r="AL159" s="22">
        <f t="shared" si="16"/>
        <v>1</v>
      </c>
      <c r="AM159" s="22">
        <f t="shared" si="17"/>
        <v>1</v>
      </c>
      <c r="AN159" s="22">
        <f t="shared" si="18"/>
        <v>1</v>
      </c>
      <c r="AO159" s="23" t="s">
        <v>72</v>
      </c>
      <c r="AP159" s="23" t="s">
        <v>72</v>
      </c>
      <c r="AQ159" s="23" t="s">
        <v>72</v>
      </c>
      <c r="AR159" s="23" t="s">
        <v>72</v>
      </c>
      <c r="AS159" s="23" t="s">
        <v>1322</v>
      </c>
      <c r="AT159" s="23" t="s">
        <v>1322</v>
      </c>
      <c r="AU159" s="23" t="s">
        <v>1323</v>
      </c>
      <c r="AV159" s="23" t="s">
        <v>1321</v>
      </c>
      <c r="AW159" s="23" t="s">
        <v>72</v>
      </c>
      <c r="AX159" s="23" t="s">
        <v>72</v>
      </c>
      <c r="AY159" s="23" t="s">
        <v>72</v>
      </c>
      <c r="AZ159" s="23"/>
      <c r="BA159" s="23" t="s">
        <v>1570</v>
      </c>
      <c r="BB159" s="23" t="s">
        <v>1571</v>
      </c>
      <c r="BC159" s="23" t="s">
        <v>1572</v>
      </c>
      <c r="BD159" s="23"/>
      <c r="BE159" s="27" t="s">
        <v>219</v>
      </c>
    </row>
    <row r="160" spans="1:57" ht="15" customHeight="1" x14ac:dyDescent="0.25">
      <c r="A160" s="17">
        <v>39</v>
      </c>
      <c r="B160" s="27" t="s">
        <v>1178</v>
      </c>
      <c r="C160" s="27" t="s">
        <v>1527</v>
      </c>
      <c r="D160" s="27" t="s">
        <v>1543</v>
      </c>
      <c r="E160" s="27" t="s">
        <v>571</v>
      </c>
      <c r="F160" s="27" t="s">
        <v>1312</v>
      </c>
      <c r="G160" s="27" t="s">
        <v>338</v>
      </c>
      <c r="H160" s="27" t="s">
        <v>339</v>
      </c>
      <c r="I160" s="27" t="s">
        <v>1573</v>
      </c>
      <c r="J160" s="28">
        <v>44228</v>
      </c>
      <c r="K160" s="28">
        <v>44561</v>
      </c>
      <c r="L160" s="27" t="s">
        <v>1574</v>
      </c>
      <c r="M160" s="27" t="s">
        <v>1532</v>
      </c>
      <c r="N160" s="27" t="s">
        <v>66</v>
      </c>
      <c r="O160" s="27" t="s">
        <v>1575</v>
      </c>
      <c r="P160" s="27" t="s">
        <v>68</v>
      </c>
      <c r="Q160" s="27" t="s">
        <v>69</v>
      </c>
      <c r="R160" s="37">
        <v>14400</v>
      </c>
      <c r="S160" s="37">
        <v>1440</v>
      </c>
      <c r="T160" s="37">
        <v>4320</v>
      </c>
      <c r="U160" s="37">
        <v>4320</v>
      </c>
      <c r="V160" s="37">
        <v>4320</v>
      </c>
      <c r="W160" s="37">
        <v>3301</v>
      </c>
      <c r="X160" s="37" t="s">
        <v>1576</v>
      </c>
      <c r="Y160" s="37">
        <v>4331</v>
      </c>
      <c r="Z160" s="37" t="s">
        <v>1577</v>
      </c>
      <c r="AA160" s="37">
        <v>4809</v>
      </c>
      <c r="AB160" s="37" t="s">
        <v>1578</v>
      </c>
      <c r="AC160" s="37">
        <v>5319</v>
      </c>
      <c r="AD160" s="37" t="s">
        <v>1579</v>
      </c>
      <c r="AE160" s="37">
        <f t="shared" si="13"/>
        <v>17760</v>
      </c>
      <c r="AF160" s="21">
        <v>44295</v>
      </c>
      <c r="AG160" s="21">
        <v>44379</v>
      </c>
      <c r="AH160" s="21">
        <v>44483</v>
      </c>
      <c r="AI160" s="21">
        <v>44579</v>
      </c>
      <c r="AJ160" s="22">
        <f t="shared" si="14"/>
        <v>1</v>
      </c>
      <c r="AK160" s="22">
        <f t="shared" si="15"/>
        <v>1</v>
      </c>
      <c r="AL160" s="22">
        <f t="shared" si="16"/>
        <v>1</v>
      </c>
      <c r="AM160" s="22">
        <f t="shared" si="17"/>
        <v>1</v>
      </c>
      <c r="AN160" s="22">
        <f t="shared" si="18"/>
        <v>1</v>
      </c>
      <c r="AO160" s="23" t="s">
        <v>72</v>
      </c>
      <c r="AP160" s="23" t="s">
        <v>72</v>
      </c>
      <c r="AQ160" s="23" t="s">
        <v>72</v>
      </c>
      <c r="AR160" s="23" t="s">
        <v>72</v>
      </c>
      <c r="AS160" s="23" t="s">
        <v>1321</v>
      </c>
      <c r="AT160" s="23" t="s">
        <v>1322</v>
      </c>
      <c r="AU160" s="23" t="s">
        <v>1323</v>
      </c>
      <c r="AV160" s="23" t="s">
        <v>1321</v>
      </c>
      <c r="AW160" s="23" t="s">
        <v>72</v>
      </c>
      <c r="AX160" s="23" t="s">
        <v>72</v>
      </c>
      <c r="AY160" s="23" t="s">
        <v>72</v>
      </c>
      <c r="AZ160" s="23"/>
      <c r="BA160" s="23" t="s">
        <v>1580</v>
      </c>
      <c r="BB160" s="23" t="s">
        <v>1581</v>
      </c>
      <c r="BC160" s="23" t="s">
        <v>1582</v>
      </c>
      <c r="BD160" s="23"/>
      <c r="BE160" s="27" t="s">
        <v>219</v>
      </c>
    </row>
    <row r="161" spans="1:57" ht="15" customHeight="1" x14ac:dyDescent="0.25">
      <c r="A161" s="17">
        <v>40</v>
      </c>
      <c r="B161" s="27" t="s">
        <v>1178</v>
      </c>
      <c r="C161" s="27" t="s">
        <v>1527</v>
      </c>
      <c r="D161" s="27" t="s">
        <v>1543</v>
      </c>
      <c r="E161" s="27" t="s">
        <v>571</v>
      </c>
      <c r="F161" s="27" t="s">
        <v>1312</v>
      </c>
      <c r="G161" s="27" t="s">
        <v>338</v>
      </c>
      <c r="H161" s="27" t="s">
        <v>339</v>
      </c>
      <c r="I161" s="27" t="s">
        <v>1583</v>
      </c>
      <c r="J161" s="28">
        <v>44228</v>
      </c>
      <c r="K161" s="28">
        <v>44561</v>
      </c>
      <c r="L161" s="27" t="s">
        <v>1584</v>
      </c>
      <c r="M161" s="27" t="s">
        <v>1532</v>
      </c>
      <c r="N161" s="27" t="s">
        <v>66</v>
      </c>
      <c r="O161" s="27" t="s">
        <v>1585</v>
      </c>
      <c r="P161" s="27" t="s">
        <v>68</v>
      </c>
      <c r="Q161" s="27" t="s">
        <v>69</v>
      </c>
      <c r="R161" s="37">
        <v>52</v>
      </c>
      <c r="S161" s="37">
        <v>13</v>
      </c>
      <c r="T161" s="37">
        <v>13</v>
      </c>
      <c r="U161" s="37">
        <v>13</v>
      </c>
      <c r="V161" s="37">
        <v>13</v>
      </c>
      <c r="W161" s="37">
        <v>13</v>
      </c>
      <c r="X161" s="37" t="s">
        <v>1586</v>
      </c>
      <c r="Y161" s="37">
        <v>13</v>
      </c>
      <c r="Z161" s="37" t="s">
        <v>1587</v>
      </c>
      <c r="AA161" s="37">
        <v>12</v>
      </c>
      <c r="AB161" s="37" t="s">
        <v>1588</v>
      </c>
      <c r="AC161" s="37">
        <v>14</v>
      </c>
      <c r="AD161" s="37" t="s">
        <v>1589</v>
      </c>
      <c r="AE161" s="37">
        <f t="shared" si="13"/>
        <v>52</v>
      </c>
      <c r="AF161" s="21">
        <v>44295</v>
      </c>
      <c r="AG161" s="21">
        <v>44379</v>
      </c>
      <c r="AH161" s="21">
        <v>44483</v>
      </c>
      <c r="AI161" s="21">
        <v>44579</v>
      </c>
      <c r="AJ161" s="22">
        <f t="shared" si="14"/>
        <v>1</v>
      </c>
      <c r="AK161" s="22">
        <f t="shared" si="15"/>
        <v>1</v>
      </c>
      <c r="AL161" s="22">
        <f t="shared" si="16"/>
        <v>1</v>
      </c>
      <c r="AM161" s="22">
        <f t="shared" si="17"/>
        <v>0.92307692307692313</v>
      </c>
      <c r="AN161" s="22">
        <f t="shared" si="18"/>
        <v>1</v>
      </c>
      <c r="AO161" s="23" t="s">
        <v>72</v>
      </c>
      <c r="AP161" s="23" t="s">
        <v>72</v>
      </c>
      <c r="AQ161" s="23" t="s">
        <v>72</v>
      </c>
      <c r="AR161" s="23" t="s">
        <v>72</v>
      </c>
      <c r="AS161" s="23" t="s">
        <v>1321</v>
      </c>
      <c r="AT161" s="23" t="s">
        <v>1322</v>
      </c>
      <c r="AU161" s="23" t="s">
        <v>1323</v>
      </c>
      <c r="AV161" s="23" t="s">
        <v>1321</v>
      </c>
      <c r="AW161" s="23" t="s">
        <v>72</v>
      </c>
      <c r="AX161" s="23" t="s">
        <v>72</v>
      </c>
      <c r="AY161" s="23" t="s">
        <v>72</v>
      </c>
      <c r="AZ161" s="23"/>
      <c r="BA161" s="23" t="s">
        <v>1590</v>
      </c>
      <c r="BB161" s="23" t="s">
        <v>1591</v>
      </c>
      <c r="BC161" s="23" t="s">
        <v>1592</v>
      </c>
      <c r="BD161" s="23"/>
      <c r="BE161" s="27" t="s">
        <v>219</v>
      </c>
    </row>
    <row r="162" spans="1:57" ht="15" customHeight="1" x14ac:dyDescent="0.25">
      <c r="A162" s="17">
        <v>41</v>
      </c>
      <c r="B162" s="27" t="s">
        <v>1178</v>
      </c>
      <c r="C162" s="27" t="s">
        <v>1527</v>
      </c>
      <c r="D162" s="27" t="s">
        <v>1543</v>
      </c>
      <c r="E162" s="27" t="s">
        <v>571</v>
      </c>
      <c r="F162" s="27" t="s">
        <v>1312</v>
      </c>
      <c r="G162" s="27" t="s">
        <v>338</v>
      </c>
      <c r="H162" s="27" t="s">
        <v>339</v>
      </c>
      <c r="I162" s="27" t="s">
        <v>1593</v>
      </c>
      <c r="J162" s="28">
        <v>44228</v>
      </c>
      <c r="K162" s="28">
        <v>44561</v>
      </c>
      <c r="L162" s="27" t="s">
        <v>1594</v>
      </c>
      <c r="M162" s="27" t="s">
        <v>1532</v>
      </c>
      <c r="N162" s="27" t="s">
        <v>66</v>
      </c>
      <c r="O162" s="27" t="s">
        <v>1595</v>
      </c>
      <c r="P162" s="27" t="s">
        <v>68</v>
      </c>
      <c r="Q162" s="27" t="s">
        <v>69</v>
      </c>
      <c r="R162" s="37">
        <v>27</v>
      </c>
      <c r="S162" s="37">
        <v>3</v>
      </c>
      <c r="T162" s="37">
        <v>8</v>
      </c>
      <c r="U162" s="37">
        <v>8</v>
      </c>
      <c r="V162" s="37">
        <v>8</v>
      </c>
      <c r="W162" s="37">
        <v>10</v>
      </c>
      <c r="X162" s="37" t="s">
        <v>1596</v>
      </c>
      <c r="Y162" s="37">
        <v>0</v>
      </c>
      <c r="Z162" s="37" t="s">
        <v>1597</v>
      </c>
      <c r="AA162" s="37">
        <v>13</v>
      </c>
      <c r="AB162" s="37" t="s">
        <v>1598</v>
      </c>
      <c r="AC162" s="37">
        <v>12</v>
      </c>
      <c r="AD162" s="37" t="s">
        <v>1599</v>
      </c>
      <c r="AE162" s="37">
        <f t="shared" si="13"/>
        <v>35</v>
      </c>
      <c r="AF162" s="21">
        <v>44295</v>
      </c>
      <c r="AG162" s="21">
        <v>44379</v>
      </c>
      <c r="AH162" s="21">
        <v>44483</v>
      </c>
      <c r="AI162" s="21">
        <v>44579</v>
      </c>
      <c r="AJ162" s="22">
        <f t="shared" si="14"/>
        <v>1</v>
      </c>
      <c r="AK162" s="22">
        <f t="shared" si="15"/>
        <v>1</v>
      </c>
      <c r="AL162" s="22">
        <f t="shared" si="16"/>
        <v>0</v>
      </c>
      <c r="AM162" s="22">
        <f t="shared" si="17"/>
        <v>1</v>
      </c>
      <c r="AN162" s="22">
        <f t="shared" si="18"/>
        <v>1</v>
      </c>
      <c r="AO162" s="23" t="s">
        <v>72</v>
      </c>
      <c r="AP162" s="23" t="s">
        <v>72</v>
      </c>
      <c r="AQ162" s="23" t="s">
        <v>72</v>
      </c>
      <c r="AR162" s="23" t="s">
        <v>72</v>
      </c>
      <c r="AS162" s="23" t="s">
        <v>1321</v>
      </c>
      <c r="AT162" s="23" t="s">
        <v>1322</v>
      </c>
      <c r="AU162" s="23" t="s">
        <v>1323</v>
      </c>
      <c r="AV162" s="23" t="s">
        <v>1321</v>
      </c>
      <c r="AW162" s="23" t="s">
        <v>72</v>
      </c>
      <c r="AX162" s="23" t="s">
        <v>72</v>
      </c>
      <c r="AY162" s="23" t="s">
        <v>72</v>
      </c>
      <c r="AZ162" s="23"/>
      <c r="BA162" s="23" t="s">
        <v>1600</v>
      </c>
      <c r="BB162" s="23" t="s">
        <v>1601</v>
      </c>
      <c r="BC162" s="23" t="s">
        <v>1602</v>
      </c>
      <c r="BD162" s="23"/>
      <c r="BE162" s="27" t="s">
        <v>219</v>
      </c>
    </row>
    <row r="163" spans="1:57" ht="15" customHeight="1" x14ac:dyDescent="0.25">
      <c r="A163" s="17">
        <v>42</v>
      </c>
      <c r="B163" s="27" t="s">
        <v>1178</v>
      </c>
      <c r="C163" s="27" t="s">
        <v>1527</v>
      </c>
      <c r="D163" s="27" t="s">
        <v>1543</v>
      </c>
      <c r="E163" s="27" t="s">
        <v>571</v>
      </c>
      <c r="F163" s="27" t="s">
        <v>1312</v>
      </c>
      <c r="G163" s="27" t="s">
        <v>338</v>
      </c>
      <c r="H163" s="27" t="s">
        <v>339</v>
      </c>
      <c r="I163" s="27" t="s">
        <v>1603</v>
      </c>
      <c r="J163" s="28">
        <v>44228</v>
      </c>
      <c r="K163" s="28">
        <v>44561</v>
      </c>
      <c r="L163" s="27" t="s">
        <v>1604</v>
      </c>
      <c r="M163" s="27" t="s">
        <v>1532</v>
      </c>
      <c r="N163" s="27" t="s">
        <v>222</v>
      </c>
      <c r="O163" s="27" t="s">
        <v>1605</v>
      </c>
      <c r="P163" s="27" t="s">
        <v>435</v>
      </c>
      <c r="Q163" s="27" t="s">
        <v>69</v>
      </c>
      <c r="R163" s="34">
        <v>1</v>
      </c>
      <c r="S163" s="34">
        <v>0</v>
      </c>
      <c r="T163" s="34">
        <v>0.3</v>
      </c>
      <c r="U163" s="34">
        <v>0.3</v>
      </c>
      <c r="V163" s="34">
        <v>0.4</v>
      </c>
      <c r="W163" s="34">
        <v>0</v>
      </c>
      <c r="X163" s="34" t="s">
        <v>1606</v>
      </c>
      <c r="Y163" s="34">
        <v>0.05</v>
      </c>
      <c r="Z163" s="34" t="s">
        <v>1607</v>
      </c>
      <c r="AA163" s="34">
        <v>0.25</v>
      </c>
      <c r="AB163" s="34" t="s">
        <v>1608</v>
      </c>
      <c r="AC163" s="34">
        <v>0.7</v>
      </c>
      <c r="AD163" s="34" t="s">
        <v>1609</v>
      </c>
      <c r="AE163" s="34">
        <f t="shared" si="13"/>
        <v>1</v>
      </c>
      <c r="AF163" s="21">
        <v>44295</v>
      </c>
      <c r="AG163" s="21">
        <v>44379</v>
      </c>
      <c r="AH163" s="21">
        <v>44483</v>
      </c>
      <c r="AI163" s="21">
        <v>44579</v>
      </c>
      <c r="AJ163" s="22">
        <f t="shared" si="14"/>
        <v>1</v>
      </c>
      <c r="AK163" s="22" t="str">
        <f t="shared" si="15"/>
        <v/>
      </c>
      <c r="AL163" s="22">
        <f t="shared" si="16"/>
        <v>0.16666666666666669</v>
      </c>
      <c r="AM163" s="22">
        <f t="shared" si="17"/>
        <v>0.83333333333333337</v>
      </c>
      <c r="AN163" s="22">
        <f t="shared" si="18"/>
        <v>1</v>
      </c>
      <c r="AO163" s="23" t="s">
        <v>72</v>
      </c>
      <c r="AP163" s="23" t="s">
        <v>72</v>
      </c>
      <c r="AQ163" s="23" t="s">
        <v>72</v>
      </c>
      <c r="AR163" s="23" t="s">
        <v>72</v>
      </c>
      <c r="AS163" s="23" t="s">
        <v>1610</v>
      </c>
      <c r="AT163" s="23" t="s">
        <v>1322</v>
      </c>
      <c r="AU163" s="23" t="s">
        <v>1323</v>
      </c>
      <c r="AV163" s="23" t="s">
        <v>1321</v>
      </c>
      <c r="AW163" s="23" t="s">
        <v>101</v>
      </c>
      <c r="AX163" s="23" t="s">
        <v>72</v>
      </c>
      <c r="AY163" s="23" t="s">
        <v>72</v>
      </c>
      <c r="AZ163" s="23"/>
      <c r="BA163" s="23" t="s">
        <v>1611</v>
      </c>
      <c r="BB163" s="23" t="s">
        <v>1612</v>
      </c>
      <c r="BC163" s="23" t="s">
        <v>1613</v>
      </c>
      <c r="BD163" s="23"/>
      <c r="BE163" s="27" t="s">
        <v>219</v>
      </c>
    </row>
    <row r="164" spans="1:57" ht="15" customHeight="1" x14ac:dyDescent="0.25">
      <c r="A164" s="17">
        <v>43</v>
      </c>
      <c r="B164" s="27" t="s">
        <v>1178</v>
      </c>
      <c r="C164" s="27" t="s">
        <v>1527</v>
      </c>
      <c r="D164" s="27" t="s">
        <v>1543</v>
      </c>
      <c r="E164" s="27" t="s">
        <v>571</v>
      </c>
      <c r="F164" s="27" t="s">
        <v>1312</v>
      </c>
      <c r="G164" s="27" t="s">
        <v>338</v>
      </c>
      <c r="H164" s="27" t="s">
        <v>339</v>
      </c>
      <c r="I164" s="27" t="s">
        <v>1614</v>
      </c>
      <c r="J164" s="28">
        <v>44228</v>
      </c>
      <c r="K164" s="28">
        <v>44561</v>
      </c>
      <c r="L164" s="27" t="s">
        <v>1615</v>
      </c>
      <c r="M164" s="27" t="s">
        <v>1532</v>
      </c>
      <c r="N164" s="27" t="s">
        <v>66</v>
      </c>
      <c r="O164" s="27" t="s">
        <v>1616</v>
      </c>
      <c r="P164" s="27" t="s">
        <v>68</v>
      </c>
      <c r="Q164" s="27" t="s">
        <v>69</v>
      </c>
      <c r="R164" s="36">
        <v>12000</v>
      </c>
      <c r="S164" s="36">
        <v>3000</v>
      </c>
      <c r="T164" s="36">
        <v>3000</v>
      </c>
      <c r="U164" s="36">
        <v>3000</v>
      </c>
      <c r="V164" s="36">
        <v>3000</v>
      </c>
      <c r="W164" s="36">
        <v>2998</v>
      </c>
      <c r="X164" s="36" t="s">
        <v>1617</v>
      </c>
      <c r="Y164" s="36">
        <v>3549</v>
      </c>
      <c r="Z164" s="36" t="s">
        <v>1618</v>
      </c>
      <c r="AA164" s="36">
        <v>3693</v>
      </c>
      <c r="AB164" s="36" t="s">
        <v>1619</v>
      </c>
      <c r="AC164" s="36">
        <v>5159</v>
      </c>
      <c r="AD164" s="36" t="s">
        <v>1620</v>
      </c>
      <c r="AE164" s="36">
        <f t="shared" si="13"/>
        <v>15399</v>
      </c>
      <c r="AF164" s="21">
        <v>44295</v>
      </c>
      <c r="AG164" s="21">
        <v>44379</v>
      </c>
      <c r="AH164" s="21">
        <v>44483</v>
      </c>
      <c r="AI164" s="21">
        <v>44579</v>
      </c>
      <c r="AJ164" s="22">
        <f t="shared" si="14"/>
        <v>1</v>
      </c>
      <c r="AK164" s="22">
        <f t="shared" si="15"/>
        <v>0.9993333333333333</v>
      </c>
      <c r="AL164" s="22">
        <f t="shared" si="16"/>
        <v>1</v>
      </c>
      <c r="AM164" s="22">
        <f t="shared" si="17"/>
        <v>1</v>
      </c>
      <c r="AN164" s="22">
        <f t="shared" si="18"/>
        <v>1</v>
      </c>
      <c r="AO164" s="23" t="s">
        <v>72</v>
      </c>
      <c r="AP164" s="23" t="s">
        <v>72</v>
      </c>
      <c r="AQ164" s="23" t="s">
        <v>72</v>
      </c>
      <c r="AR164" s="23" t="s">
        <v>72</v>
      </c>
      <c r="AS164" s="23" t="s">
        <v>1321</v>
      </c>
      <c r="AT164" s="23" t="s">
        <v>1322</v>
      </c>
      <c r="AU164" s="23" t="s">
        <v>1323</v>
      </c>
      <c r="AV164" s="23" t="s">
        <v>1321</v>
      </c>
      <c r="AW164" s="23" t="s">
        <v>72</v>
      </c>
      <c r="AX164" s="23" t="s">
        <v>72</v>
      </c>
      <c r="AY164" s="23" t="s">
        <v>72</v>
      </c>
      <c r="AZ164" s="23"/>
      <c r="BA164" s="23" t="s">
        <v>1621</v>
      </c>
      <c r="BB164" s="23" t="s">
        <v>1622</v>
      </c>
      <c r="BC164" s="23" t="s">
        <v>1623</v>
      </c>
      <c r="BD164" s="23"/>
      <c r="BE164" s="27" t="s">
        <v>219</v>
      </c>
    </row>
    <row r="165" spans="1:57" ht="15" customHeight="1" x14ac:dyDescent="0.25">
      <c r="A165" s="17">
        <v>44</v>
      </c>
      <c r="B165" s="27" t="s">
        <v>1178</v>
      </c>
      <c r="C165" s="27" t="s">
        <v>1527</v>
      </c>
      <c r="D165" s="27" t="s">
        <v>1624</v>
      </c>
      <c r="E165" s="27" t="s">
        <v>1417</v>
      </c>
      <c r="F165" s="27" t="s">
        <v>1418</v>
      </c>
      <c r="G165" s="27" t="s">
        <v>338</v>
      </c>
      <c r="H165" s="27" t="s">
        <v>339</v>
      </c>
      <c r="I165" s="27" t="s">
        <v>1625</v>
      </c>
      <c r="J165" s="28">
        <v>44228</v>
      </c>
      <c r="K165" s="28">
        <v>44561</v>
      </c>
      <c r="L165" s="27" t="s">
        <v>1441</v>
      </c>
      <c r="M165" s="27" t="s">
        <v>1532</v>
      </c>
      <c r="N165" s="27" t="s">
        <v>66</v>
      </c>
      <c r="O165" s="27" t="s">
        <v>1626</v>
      </c>
      <c r="P165" s="27" t="s">
        <v>68</v>
      </c>
      <c r="Q165" s="27" t="s">
        <v>69</v>
      </c>
      <c r="R165" s="36">
        <v>1</v>
      </c>
      <c r="S165" s="36">
        <v>0</v>
      </c>
      <c r="T165" s="36">
        <v>0</v>
      </c>
      <c r="U165" s="36">
        <v>0</v>
      </c>
      <c r="V165" s="36">
        <v>1</v>
      </c>
      <c r="W165" s="36">
        <v>0</v>
      </c>
      <c r="X165" s="36" t="s">
        <v>1627</v>
      </c>
      <c r="Y165" s="36">
        <v>0</v>
      </c>
      <c r="Z165" s="36" t="s">
        <v>1628</v>
      </c>
      <c r="AA165" s="36">
        <v>1</v>
      </c>
      <c r="AB165" s="36" t="s">
        <v>1629</v>
      </c>
      <c r="AC165" s="36">
        <v>0</v>
      </c>
      <c r="AD165" s="36" t="s">
        <v>1482</v>
      </c>
      <c r="AE165" s="36">
        <f t="shared" si="13"/>
        <v>1</v>
      </c>
      <c r="AF165" s="21">
        <v>44295</v>
      </c>
      <c r="AG165" s="21">
        <v>44379</v>
      </c>
      <c r="AH165" s="21">
        <v>44483</v>
      </c>
      <c r="AI165" s="21">
        <v>44579</v>
      </c>
      <c r="AJ165" s="22">
        <f t="shared" si="14"/>
        <v>1</v>
      </c>
      <c r="AK165" s="22" t="str">
        <f t="shared" si="15"/>
        <v/>
      </c>
      <c r="AL165" s="22" t="str">
        <f t="shared" si="16"/>
        <v/>
      </c>
      <c r="AM165" s="22" t="str">
        <f t="shared" si="17"/>
        <v/>
      </c>
      <c r="AN165" s="22">
        <f t="shared" si="18"/>
        <v>0</v>
      </c>
      <c r="AO165" s="23" t="s">
        <v>72</v>
      </c>
      <c r="AP165" s="23" t="s">
        <v>72</v>
      </c>
      <c r="AQ165" s="23" t="s">
        <v>72</v>
      </c>
      <c r="AR165" s="23" t="s">
        <v>72</v>
      </c>
      <c r="AS165" s="23" t="s">
        <v>1321</v>
      </c>
      <c r="AT165" s="23" t="s">
        <v>1322</v>
      </c>
      <c r="AU165" s="23" t="s">
        <v>1323</v>
      </c>
      <c r="AV165" s="23" t="s">
        <v>1630</v>
      </c>
      <c r="AW165" s="23" t="s">
        <v>72</v>
      </c>
      <c r="AX165" s="23" t="s">
        <v>72</v>
      </c>
      <c r="AY165" s="23" t="s">
        <v>72</v>
      </c>
      <c r="AZ165" s="23"/>
      <c r="BA165" s="23" t="s">
        <v>1631</v>
      </c>
      <c r="BB165" s="23" t="s">
        <v>1632</v>
      </c>
      <c r="BC165" s="23" t="s">
        <v>1633</v>
      </c>
      <c r="BD165" s="23"/>
      <c r="BE165" s="27" t="s">
        <v>219</v>
      </c>
    </row>
    <row r="166" spans="1:57" ht="15" customHeight="1" x14ac:dyDescent="0.25">
      <c r="A166" s="17">
        <v>45</v>
      </c>
      <c r="B166" s="27" t="s">
        <v>1178</v>
      </c>
      <c r="C166" s="27" t="s">
        <v>1527</v>
      </c>
      <c r="D166" s="27" t="s">
        <v>1624</v>
      </c>
      <c r="E166" s="27" t="s">
        <v>1417</v>
      </c>
      <c r="F166" s="27" t="s">
        <v>1418</v>
      </c>
      <c r="G166" s="27" t="s">
        <v>338</v>
      </c>
      <c r="H166" s="27" t="s">
        <v>339</v>
      </c>
      <c r="I166" s="27" t="s">
        <v>1634</v>
      </c>
      <c r="J166" s="28">
        <v>44228</v>
      </c>
      <c r="K166" s="28">
        <v>44561</v>
      </c>
      <c r="L166" s="27" t="s">
        <v>1441</v>
      </c>
      <c r="M166" s="27" t="s">
        <v>1532</v>
      </c>
      <c r="N166" s="27" t="s">
        <v>66</v>
      </c>
      <c r="O166" s="27" t="s">
        <v>1626</v>
      </c>
      <c r="P166" s="27" t="s">
        <v>68</v>
      </c>
      <c r="Q166" s="27" t="s">
        <v>69</v>
      </c>
      <c r="R166" s="36">
        <v>4668</v>
      </c>
      <c r="S166" s="36">
        <v>934</v>
      </c>
      <c r="T166" s="36">
        <v>1167</v>
      </c>
      <c r="U166" s="36">
        <v>1167</v>
      </c>
      <c r="V166" s="36">
        <v>1400</v>
      </c>
      <c r="W166" s="36">
        <v>2743</v>
      </c>
      <c r="X166" s="36" t="s">
        <v>1635</v>
      </c>
      <c r="Y166" s="36">
        <v>1925</v>
      </c>
      <c r="Z166" s="36" t="s">
        <v>1636</v>
      </c>
      <c r="AA166" s="36">
        <v>0</v>
      </c>
      <c r="AB166" s="36" t="s">
        <v>1637</v>
      </c>
      <c r="AC166" s="36">
        <v>0</v>
      </c>
      <c r="AD166" s="36" t="s">
        <v>1400</v>
      </c>
      <c r="AE166" s="36">
        <f t="shared" si="13"/>
        <v>4668</v>
      </c>
      <c r="AF166" s="21">
        <v>44295</v>
      </c>
      <c r="AG166" s="21">
        <v>44379</v>
      </c>
      <c r="AH166" s="21">
        <v>44483</v>
      </c>
      <c r="AI166" s="21">
        <v>44579</v>
      </c>
      <c r="AJ166" s="22">
        <f t="shared" si="14"/>
        <v>1</v>
      </c>
      <c r="AK166" s="22">
        <f t="shared" si="15"/>
        <v>1</v>
      </c>
      <c r="AL166" s="22">
        <f t="shared" si="16"/>
        <v>1</v>
      </c>
      <c r="AM166" s="22">
        <f t="shared" si="17"/>
        <v>0</v>
      </c>
      <c r="AN166" s="22">
        <f t="shared" si="18"/>
        <v>0</v>
      </c>
      <c r="AO166" s="23" t="s">
        <v>72</v>
      </c>
      <c r="AP166" s="23" t="s">
        <v>72</v>
      </c>
      <c r="AQ166" s="23" t="s">
        <v>72</v>
      </c>
      <c r="AR166" s="23" t="s">
        <v>72</v>
      </c>
      <c r="AS166" s="23" t="s">
        <v>1321</v>
      </c>
      <c r="AT166" s="23" t="s">
        <v>1322</v>
      </c>
      <c r="AU166" s="23" t="s">
        <v>1323</v>
      </c>
      <c r="AV166" s="23" t="s">
        <v>1638</v>
      </c>
      <c r="AW166" s="23" t="s">
        <v>72</v>
      </c>
      <c r="AX166" s="23" t="s">
        <v>72</v>
      </c>
      <c r="AY166" s="23" t="s">
        <v>72</v>
      </c>
      <c r="AZ166" s="23"/>
      <c r="BA166" s="23" t="s">
        <v>1639</v>
      </c>
      <c r="BB166" s="23" t="s">
        <v>1640</v>
      </c>
      <c r="BC166" s="23" t="s">
        <v>1641</v>
      </c>
      <c r="BD166" s="23"/>
      <c r="BE166" s="27" t="s">
        <v>219</v>
      </c>
    </row>
    <row r="167" spans="1:57" ht="15" customHeight="1" x14ac:dyDescent="0.25">
      <c r="A167" s="17">
        <v>46</v>
      </c>
      <c r="B167" s="27" t="s">
        <v>1178</v>
      </c>
      <c r="C167" s="27" t="s">
        <v>1527</v>
      </c>
      <c r="D167" s="27" t="s">
        <v>1642</v>
      </c>
      <c r="E167" s="27" t="s">
        <v>1375</v>
      </c>
      <c r="F167" s="27" t="s">
        <v>698</v>
      </c>
      <c r="G167" s="27" t="s">
        <v>338</v>
      </c>
      <c r="H167" s="27" t="s">
        <v>171</v>
      </c>
      <c r="I167" s="27" t="s">
        <v>1643</v>
      </c>
      <c r="J167" s="28">
        <v>44228</v>
      </c>
      <c r="K167" s="28">
        <v>44561</v>
      </c>
      <c r="L167" s="27" t="s">
        <v>1644</v>
      </c>
      <c r="M167" s="27" t="s">
        <v>1532</v>
      </c>
      <c r="N167" s="27" t="s">
        <v>66</v>
      </c>
      <c r="O167" s="27" t="s">
        <v>1645</v>
      </c>
      <c r="P167" s="27" t="s">
        <v>68</v>
      </c>
      <c r="Q167" s="27" t="s">
        <v>69</v>
      </c>
      <c r="R167" s="36">
        <v>3</v>
      </c>
      <c r="S167" s="36">
        <v>0</v>
      </c>
      <c r="T167" s="36">
        <v>1</v>
      </c>
      <c r="U167" s="36">
        <v>1</v>
      </c>
      <c r="V167" s="36">
        <v>1</v>
      </c>
      <c r="W167" s="36">
        <v>0</v>
      </c>
      <c r="X167" s="36" t="s">
        <v>1646</v>
      </c>
      <c r="Y167" s="36">
        <v>1</v>
      </c>
      <c r="Z167" s="36" t="s">
        <v>1647</v>
      </c>
      <c r="AA167" s="36">
        <v>0</v>
      </c>
      <c r="AB167" s="36" t="s">
        <v>1648</v>
      </c>
      <c r="AC167" s="36">
        <v>2</v>
      </c>
      <c r="AD167" s="36" t="s">
        <v>1649</v>
      </c>
      <c r="AE167" s="36">
        <f t="shared" si="13"/>
        <v>3</v>
      </c>
      <c r="AF167" s="21">
        <v>44295</v>
      </c>
      <c r="AG167" s="21">
        <v>44379</v>
      </c>
      <c r="AH167" s="21">
        <v>44483</v>
      </c>
      <c r="AI167" s="21">
        <v>44579</v>
      </c>
      <c r="AJ167" s="22">
        <f t="shared" si="14"/>
        <v>1</v>
      </c>
      <c r="AK167" s="22" t="str">
        <f t="shared" si="15"/>
        <v/>
      </c>
      <c r="AL167" s="22">
        <f t="shared" si="16"/>
        <v>1</v>
      </c>
      <c r="AM167" s="22">
        <f t="shared" si="17"/>
        <v>0</v>
      </c>
      <c r="AN167" s="22">
        <f t="shared" si="18"/>
        <v>1</v>
      </c>
      <c r="AO167" s="23" t="s">
        <v>72</v>
      </c>
      <c r="AP167" s="23" t="s">
        <v>72</v>
      </c>
      <c r="AQ167" s="23" t="s">
        <v>72</v>
      </c>
      <c r="AR167" s="23" t="s">
        <v>72</v>
      </c>
      <c r="AS167" s="23" t="s">
        <v>1321</v>
      </c>
      <c r="AT167" s="23" t="s">
        <v>1322</v>
      </c>
      <c r="AU167" s="23" t="s">
        <v>1323</v>
      </c>
      <c r="AV167" s="23" t="s">
        <v>1321</v>
      </c>
      <c r="AW167" s="23" t="s">
        <v>72</v>
      </c>
      <c r="AX167" s="23" t="s">
        <v>72</v>
      </c>
      <c r="AY167" s="23" t="s">
        <v>72</v>
      </c>
      <c r="AZ167" s="23"/>
      <c r="BA167" s="23" t="s">
        <v>1650</v>
      </c>
      <c r="BB167" s="23" t="s">
        <v>1651</v>
      </c>
      <c r="BC167" s="23" t="s">
        <v>1652</v>
      </c>
      <c r="BD167" s="23"/>
      <c r="BE167" s="27" t="s">
        <v>219</v>
      </c>
    </row>
    <row r="168" spans="1:57" ht="15" customHeight="1" x14ac:dyDescent="0.25">
      <c r="A168" s="17">
        <v>47</v>
      </c>
      <c r="B168" s="27" t="s">
        <v>1178</v>
      </c>
      <c r="C168" s="27" t="s">
        <v>1653</v>
      </c>
      <c r="D168" s="27" t="s">
        <v>1654</v>
      </c>
      <c r="E168" s="27" t="s">
        <v>571</v>
      </c>
      <c r="F168" s="27" t="s">
        <v>1312</v>
      </c>
      <c r="G168" s="27" t="s">
        <v>338</v>
      </c>
      <c r="H168" s="27" t="s">
        <v>339</v>
      </c>
      <c r="I168" s="27" t="s">
        <v>1655</v>
      </c>
      <c r="J168" s="28">
        <v>44200</v>
      </c>
      <c r="K168" s="28">
        <v>44561</v>
      </c>
      <c r="L168" s="27" t="s">
        <v>1656</v>
      </c>
      <c r="M168" s="27" t="s">
        <v>1657</v>
      </c>
      <c r="N168" s="27" t="s">
        <v>66</v>
      </c>
      <c r="O168" s="27" t="s">
        <v>1658</v>
      </c>
      <c r="P168" s="27" t="s">
        <v>68</v>
      </c>
      <c r="Q168" s="27" t="s">
        <v>69</v>
      </c>
      <c r="R168" s="38">
        <v>13691592</v>
      </c>
      <c r="S168" s="38">
        <v>1369159</v>
      </c>
      <c r="T168" s="38">
        <v>4107478</v>
      </c>
      <c r="U168" s="38">
        <v>4107478</v>
      </c>
      <c r="V168" s="38">
        <v>4107477</v>
      </c>
      <c r="W168" s="38">
        <v>464099</v>
      </c>
      <c r="X168" s="39" t="s">
        <v>1659</v>
      </c>
      <c r="Y168" s="38">
        <v>2809430</v>
      </c>
      <c r="Z168" s="39" t="s">
        <v>1660</v>
      </c>
      <c r="AA168" s="38">
        <v>12708236</v>
      </c>
      <c r="AB168" s="36" t="s">
        <v>1661</v>
      </c>
      <c r="AC168" s="38">
        <v>2830367</v>
      </c>
      <c r="AD168" s="38" t="s">
        <v>1662</v>
      </c>
      <c r="AE168" s="38">
        <f t="shared" si="13"/>
        <v>18812132</v>
      </c>
      <c r="AF168" s="21">
        <v>44295</v>
      </c>
      <c r="AG168" s="21">
        <v>44379</v>
      </c>
      <c r="AH168" s="21">
        <v>44483</v>
      </c>
      <c r="AI168" s="21">
        <v>44579</v>
      </c>
      <c r="AJ168" s="22">
        <f t="shared" si="14"/>
        <v>1</v>
      </c>
      <c r="AK168" s="22">
        <f t="shared" si="15"/>
        <v>0.33896647504051758</v>
      </c>
      <c r="AL168" s="22">
        <f t="shared" si="16"/>
        <v>0.68397931772245646</v>
      </c>
      <c r="AM168" s="22">
        <f t="shared" si="17"/>
        <v>1</v>
      </c>
      <c r="AN168" s="22">
        <f t="shared" si="18"/>
        <v>0.68907677389307354</v>
      </c>
      <c r="AO168" s="23" t="s">
        <v>72</v>
      </c>
      <c r="AP168" s="23" t="s">
        <v>72</v>
      </c>
      <c r="AQ168" s="23" t="s">
        <v>72</v>
      </c>
      <c r="AR168" s="23" t="s">
        <v>72</v>
      </c>
      <c r="AS168" s="23" t="s">
        <v>1321</v>
      </c>
      <c r="AT168" s="23" t="s">
        <v>1321</v>
      </c>
      <c r="AU168" s="23" t="s">
        <v>1323</v>
      </c>
      <c r="AV168" s="23" t="s">
        <v>1321</v>
      </c>
      <c r="AW168" s="23" t="s">
        <v>72</v>
      </c>
      <c r="AX168" s="23" t="s">
        <v>72</v>
      </c>
      <c r="AY168" s="23" t="s">
        <v>72</v>
      </c>
      <c r="AZ168" s="23"/>
      <c r="BA168" s="23" t="s">
        <v>1663</v>
      </c>
      <c r="BB168" s="23" t="s">
        <v>1664</v>
      </c>
      <c r="BC168" s="23" t="s">
        <v>1665</v>
      </c>
      <c r="BD168" s="23"/>
      <c r="BE168" s="27" t="s">
        <v>219</v>
      </c>
    </row>
    <row r="169" spans="1:57" ht="15" customHeight="1" x14ac:dyDescent="0.25">
      <c r="A169" s="17">
        <v>48</v>
      </c>
      <c r="B169" s="27" t="s">
        <v>1178</v>
      </c>
      <c r="C169" s="27" t="s">
        <v>1653</v>
      </c>
      <c r="D169" s="27" t="s">
        <v>1654</v>
      </c>
      <c r="E169" s="27" t="s">
        <v>571</v>
      </c>
      <c r="F169" s="27" t="s">
        <v>1312</v>
      </c>
      <c r="G169" s="27" t="s">
        <v>338</v>
      </c>
      <c r="H169" s="27" t="s">
        <v>339</v>
      </c>
      <c r="I169" s="27" t="s">
        <v>1666</v>
      </c>
      <c r="J169" s="28">
        <v>44200</v>
      </c>
      <c r="K169" s="28">
        <v>44561</v>
      </c>
      <c r="L169" s="27" t="s">
        <v>1314</v>
      </c>
      <c r="M169" s="27" t="s">
        <v>1657</v>
      </c>
      <c r="N169" s="27" t="s">
        <v>66</v>
      </c>
      <c r="O169" s="27" t="s">
        <v>1658</v>
      </c>
      <c r="P169" s="27" t="s">
        <v>68</v>
      </c>
      <c r="Q169" s="27" t="s">
        <v>69</v>
      </c>
      <c r="R169" s="38">
        <v>30</v>
      </c>
      <c r="S169" s="38">
        <v>3</v>
      </c>
      <c r="T169" s="38">
        <v>9</v>
      </c>
      <c r="U169" s="38">
        <v>9</v>
      </c>
      <c r="V169" s="38">
        <v>9</v>
      </c>
      <c r="W169" s="38">
        <v>3</v>
      </c>
      <c r="X169" s="39" t="s">
        <v>1667</v>
      </c>
      <c r="Y169" s="38">
        <v>15</v>
      </c>
      <c r="Z169" s="39" t="s">
        <v>1668</v>
      </c>
      <c r="AA169" s="38">
        <v>9</v>
      </c>
      <c r="AB169" s="36" t="s">
        <v>1669</v>
      </c>
      <c r="AC169" s="38">
        <v>12</v>
      </c>
      <c r="AD169" s="38" t="s">
        <v>1670</v>
      </c>
      <c r="AE169" s="38">
        <f t="shared" si="13"/>
        <v>39</v>
      </c>
      <c r="AF169" s="21">
        <v>44295</v>
      </c>
      <c r="AG169" s="21">
        <v>44379</v>
      </c>
      <c r="AH169" s="21">
        <v>44483</v>
      </c>
      <c r="AI169" s="21">
        <v>44579</v>
      </c>
      <c r="AJ169" s="22">
        <f t="shared" si="14"/>
        <v>1</v>
      </c>
      <c r="AK169" s="22">
        <f t="shared" si="15"/>
        <v>1</v>
      </c>
      <c r="AL169" s="22">
        <f t="shared" si="16"/>
        <v>1</v>
      </c>
      <c r="AM169" s="22">
        <f t="shared" si="17"/>
        <v>1</v>
      </c>
      <c r="AN169" s="22">
        <f t="shared" si="18"/>
        <v>1</v>
      </c>
      <c r="AO169" s="23" t="s">
        <v>72</v>
      </c>
      <c r="AP169" s="23" t="s">
        <v>72</v>
      </c>
      <c r="AQ169" s="23" t="s">
        <v>72</v>
      </c>
      <c r="AR169" s="23" t="s">
        <v>72</v>
      </c>
      <c r="AS169" s="23" t="s">
        <v>1321</v>
      </c>
      <c r="AT169" s="23" t="s">
        <v>1671</v>
      </c>
      <c r="AU169" s="23" t="s">
        <v>1323</v>
      </c>
      <c r="AV169" s="23" t="s">
        <v>1321</v>
      </c>
      <c r="AW169" s="23" t="s">
        <v>72</v>
      </c>
      <c r="AX169" s="23" t="s">
        <v>72</v>
      </c>
      <c r="AY169" s="23" t="s">
        <v>72</v>
      </c>
      <c r="AZ169" s="23"/>
      <c r="BA169" s="23" t="s">
        <v>1672</v>
      </c>
      <c r="BB169" s="23" t="s">
        <v>1673</v>
      </c>
      <c r="BC169" s="23" t="s">
        <v>1674</v>
      </c>
      <c r="BD169" s="23"/>
      <c r="BE169" s="27" t="s">
        <v>219</v>
      </c>
    </row>
    <row r="170" spans="1:57" ht="15" customHeight="1" x14ac:dyDescent="0.25">
      <c r="A170" s="17">
        <v>49</v>
      </c>
      <c r="B170" s="27" t="s">
        <v>1178</v>
      </c>
      <c r="C170" s="27" t="s">
        <v>1653</v>
      </c>
      <c r="D170" s="27" t="s">
        <v>1675</v>
      </c>
      <c r="E170" s="27" t="s">
        <v>571</v>
      </c>
      <c r="F170" s="27" t="s">
        <v>1312</v>
      </c>
      <c r="G170" s="27" t="s">
        <v>338</v>
      </c>
      <c r="H170" s="27" t="s">
        <v>339</v>
      </c>
      <c r="I170" s="27" t="s">
        <v>1676</v>
      </c>
      <c r="J170" s="28">
        <v>44228</v>
      </c>
      <c r="K170" s="28">
        <v>44561</v>
      </c>
      <c r="L170" s="27" t="s">
        <v>1677</v>
      </c>
      <c r="M170" s="27" t="s">
        <v>1657</v>
      </c>
      <c r="N170" s="27" t="s">
        <v>66</v>
      </c>
      <c r="O170" s="27" t="s">
        <v>1678</v>
      </c>
      <c r="P170" s="27" t="s">
        <v>68</v>
      </c>
      <c r="Q170" s="27" t="s">
        <v>69</v>
      </c>
      <c r="R170" s="38">
        <v>1</v>
      </c>
      <c r="S170" s="38">
        <v>0</v>
      </c>
      <c r="T170" s="38">
        <v>0</v>
      </c>
      <c r="U170" s="38">
        <v>0</v>
      </c>
      <c r="V170" s="38">
        <v>1</v>
      </c>
      <c r="W170" s="38">
        <v>0</v>
      </c>
      <c r="X170" s="39" t="s">
        <v>1679</v>
      </c>
      <c r="Y170" s="38">
        <v>0</v>
      </c>
      <c r="Z170" s="39" t="s">
        <v>1680</v>
      </c>
      <c r="AA170" s="38">
        <v>0</v>
      </c>
      <c r="AB170" s="36" t="s">
        <v>1681</v>
      </c>
      <c r="AC170" s="38">
        <v>1</v>
      </c>
      <c r="AD170" s="38" t="s">
        <v>1682</v>
      </c>
      <c r="AE170" s="38">
        <f t="shared" si="13"/>
        <v>1</v>
      </c>
      <c r="AF170" s="21">
        <v>44295</v>
      </c>
      <c r="AG170" s="21">
        <v>44379</v>
      </c>
      <c r="AH170" s="21">
        <v>44483</v>
      </c>
      <c r="AI170" s="21">
        <v>44579</v>
      </c>
      <c r="AJ170" s="22">
        <f t="shared" si="14"/>
        <v>1</v>
      </c>
      <c r="AK170" s="22" t="str">
        <f t="shared" si="15"/>
        <v/>
      </c>
      <c r="AL170" s="22" t="str">
        <f t="shared" si="16"/>
        <v/>
      </c>
      <c r="AM170" s="22" t="str">
        <f t="shared" si="17"/>
        <v/>
      </c>
      <c r="AN170" s="22">
        <f t="shared" si="18"/>
        <v>1</v>
      </c>
      <c r="AO170" s="23" t="s">
        <v>72</v>
      </c>
      <c r="AP170" s="23" t="s">
        <v>72</v>
      </c>
      <c r="AQ170" s="23" t="s">
        <v>72</v>
      </c>
      <c r="AR170" s="23" t="s">
        <v>72</v>
      </c>
      <c r="AS170" s="23" t="s">
        <v>1401</v>
      </c>
      <c r="AT170" s="23" t="s">
        <v>1539</v>
      </c>
      <c r="AU170" s="23" t="s">
        <v>1323</v>
      </c>
      <c r="AV170" s="23" t="s">
        <v>1321</v>
      </c>
      <c r="AW170" s="23" t="s">
        <v>101</v>
      </c>
      <c r="AX170" s="23" t="s">
        <v>101</v>
      </c>
      <c r="AY170" s="23" t="s">
        <v>101</v>
      </c>
      <c r="AZ170" s="23"/>
      <c r="BA170" s="23" t="s">
        <v>549</v>
      </c>
      <c r="BB170" s="23" t="s">
        <v>549</v>
      </c>
      <c r="BC170" s="23" t="s">
        <v>1683</v>
      </c>
      <c r="BD170" s="23"/>
      <c r="BE170" s="27" t="s">
        <v>219</v>
      </c>
    </row>
    <row r="171" spans="1:57" ht="15" customHeight="1" x14ac:dyDescent="0.25">
      <c r="A171" s="17">
        <v>50</v>
      </c>
      <c r="B171" s="27" t="s">
        <v>1178</v>
      </c>
      <c r="C171" s="27" t="s">
        <v>1653</v>
      </c>
      <c r="D171" s="27" t="s">
        <v>1684</v>
      </c>
      <c r="E171" s="27" t="s">
        <v>1375</v>
      </c>
      <c r="F171" s="27" t="s">
        <v>698</v>
      </c>
      <c r="G171" s="27" t="s">
        <v>338</v>
      </c>
      <c r="H171" s="27" t="s">
        <v>339</v>
      </c>
      <c r="I171" s="27" t="s">
        <v>1685</v>
      </c>
      <c r="J171" s="28">
        <v>44228</v>
      </c>
      <c r="K171" s="28">
        <v>44561</v>
      </c>
      <c r="L171" s="27" t="s">
        <v>1686</v>
      </c>
      <c r="M171" s="27" t="s">
        <v>1657</v>
      </c>
      <c r="N171" s="27" t="s">
        <v>66</v>
      </c>
      <c r="O171" s="27" t="s">
        <v>1687</v>
      </c>
      <c r="P171" s="27" t="s">
        <v>68</v>
      </c>
      <c r="Q171" s="27" t="s">
        <v>69</v>
      </c>
      <c r="R171" s="38">
        <v>1</v>
      </c>
      <c r="S171" s="38">
        <v>0</v>
      </c>
      <c r="T171" s="38">
        <v>0</v>
      </c>
      <c r="U171" s="38">
        <v>0</v>
      </c>
      <c r="V171" s="38">
        <v>1</v>
      </c>
      <c r="W171" s="38">
        <v>0</v>
      </c>
      <c r="X171" s="39" t="s">
        <v>1688</v>
      </c>
      <c r="Y171" s="38">
        <v>0</v>
      </c>
      <c r="Z171" s="39" t="s">
        <v>1689</v>
      </c>
      <c r="AA171" s="38">
        <v>0</v>
      </c>
      <c r="AB171" s="36" t="s">
        <v>1690</v>
      </c>
      <c r="AC171" s="38">
        <v>1</v>
      </c>
      <c r="AD171" s="38" t="s">
        <v>1691</v>
      </c>
      <c r="AE171" s="38">
        <f t="shared" si="13"/>
        <v>1</v>
      </c>
      <c r="AF171" s="21">
        <v>44295</v>
      </c>
      <c r="AG171" s="21">
        <v>44379</v>
      </c>
      <c r="AH171" s="21">
        <v>44483</v>
      </c>
      <c r="AI171" s="21">
        <v>44579</v>
      </c>
      <c r="AJ171" s="22">
        <f t="shared" si="14"/>
        <v>1</v>
      </c>
      <c r="AK171" s="22" t="str">
        <f t="shared" si="15"/>
        <v/>
      </c>
      <c r="AL171" s="22" t="str">
        <f t="shared" si="16"/>
        <v/>
      </c>
      <c r="AM171" s="22" t="str">
        <f t="shared" si="17"/>
        <v/>
      </c>
      <c r="AN171" s="22">
        <f t="shared" si="18"/>
        <v>1</v>
      </c>
      <c r="AO171" s="23" t="s">
        <v>72</v>
      </c>
      <c r="AP171" s="23" t="s">
        <v>72</v>
      </c>
      <c r="AQ171" s="23" t="s">
        <v>72</v>
      </c>
      <c r="AR171" s="23" t="s">
        <v>72</v>
      </c>
      <c r="AS171" s="23" t="s">
        <v>1321</v>
      </c>
      <c r="AT171" s="23" t="s">
        <v>1321</v>
      </c>
      <c r="AU171" s="23" t="s">
        <v>1323</v>
      </c>
      <c r="AV171" s="23" t="s">
        <v>1321</v>
      </c>
      <c r="AW171" s="23" t="s">
        <v>101</v>
      </c>
      <c r="AX171" s="23" t="s">
        <v>101</v>
      </c>
      <c r="AY171" s="23" t="s">
        <v>101</v>
      </c>
      <c r="AZ171" s="23"/>
      <c r="BA171" s="23" t="s">
        <v>1692</v>
      </c>
      <c r="BB171" s="23" t="s">
        <v>1693</v>
      </c>
      <c r="BC171" s="23" t="s">
        <v>1694</v>
      </c>
      <c r="BD171" s="23"/>
      <c r="BE171" s="27" t="s">
        <v>219</v>
      </c>
    </row>
    <row r="172" spans="1:57" ht="15" customHeight="1" x14ac:dyDescent="0.25">
      <c r="A172" s="17">
        <v>51</v>
      </c>
      <c r="B172" s="27" t="s">
        <v>1178</v>
      </c>
      <c r="C172" s="27" t="s">
        <v>1653</v>
      </c>
      <c r="D172" s="27" t="s">
        <v>1684</v>
      </c>
      <c r="E172" s="27" t="s">
        <v>571</v>
      </c>
      <c r="F172" s="27" t="s">
        <v>1312</v>
      </c>
      <c r="G172" s="27" t="s">
        <v>338</v>
      </c>
      <c r="H172" s="27" t="s">
        <v>339</v>
      </c>
      <c r="I172" s="27" t="s">
        <v>1695</v>
      </c>
      <c r="J172" s="28">
        <v>44228</v>
      </c>
      <c r="K172" s="28">
        <v>44561</v>
      </c>
      <c r="L172" s="27" t="s">
        <v>1696</v>
      </c>
      <c r="M172" s="27" t="s">
        <v>1657</v>
      </c>
      <c r="N172" s="27" t="s">
        <v>222</v>
      </c>
      <c r="O172" s="27" t="s">
        <v>1687</v>
      </c>
      <c r="P172" s="27" t="s">
        <v>68</v>
      </c>
      <c r="Q172" s="27" t="s">
        <v>69</v>
      </c>
      <c r="R172" s="32">
        <v>1</v>
      </c>
      <c r="S172" s="32">
        <v>0</v>
      </c>
      <c r="T172" s="32">
        <v>0.5</v>
      </c>
      <c r="U172" s="32">
        <v>0</v>
      </c>
      <c r="V172" s="32">
        <v>0.5</v>
      </c>
      <c r="W172" s="32">
        <v>0</v>
      </c>
      <c r="X172" s="40" t="s">
        <v>1697</v>
      </c>
      <c r="Y172" s="32">
        <v>0.6</v>
      </c>
      <c r="Z172" s="40" t="s">
        <v>1698</v>
      </c>
      <c r="AA172" s="32">
        <v>0.4</v>
      </c>
      <c r="AB172" s="36" t="s">
        <v>1699</v>
      </c>
      <c r="AC172" s="32">
        <v>0</v>
      </c>
      <c r="AD172" s="32" t="s">
        <v>1700</v>
      </c>
      <c r="AE172" s="32">
        <f t="shared" si="13"/>
        <v>1</v>
      </c>
      <c r="AF172" s="21">
        <v>44295</v>
      </c>
      <c r="AG172" s="21">
        <v>44379</v>
      </c>
      <c r="AH172" s="21">
        <v>44483</v>
      </c>
      <c r="AI172" s="21">
        <v>44579</v>
      </c>
      <c r="AJ172" s="22">
        <f t="shared" si="14"/>
        <v>1</v>
      </c>
      <c r="AK172" s="22" t="str">
        <f t="shared" si="15"/>
        <v/>
      </c>
      <c r="AL172" s="22">
        <f t="shared" si="16"/>
        <v>1</v>
      </c>
      <c r="AM172" s="22" t="str">
        <f t="shared" si="17"/>
        <v/>
      </c>
      <c r="AN172" s="22">
        <f t="shared" si="18"/>
        <v>0</v>
      </c>
      <c r="AO172" s="23" t="s">
        <v>72</v>
      </c>
      <c r="AP172" s="23" t="s">
        <v>72</v>
      </c>
      <c r="AQ172" s="23" t="s">
        <v>72</v>
      </c>
      <c r="AR172" s="23" t="s">
        <v>72</v>
      </c>
      <c r="AS172" s="23" t="s">
        <v>1518</v>
      </c>
      <c r="AT172" s="23" t="s">
        <v>1701</v>
      </c>
      <c r="AU172" s="23" t="s">
        <v>1323</v>
      </c>
      <c r="AV172" s="23" t="s">
        <v>1321</v>
      </c>
      <c r="AW172" s="23" t="s">
        <v>101</v>
      </c>
      <c r="AX172" s="23" t="s">
        <v>72</v>
      </c>
      <c r="AY172" s="23" t="s">
        <v>101</v>
      </c>
      <c r="AZ172" s="23"/>
      <c r="BA172" s="23" t="s">
        <v>549</v>
      </c>
      <c r="BB172" s="23" t="s">
        <v>1702</v>
      </c>
      <c r="BC172" s="23" t="s">
        <v>1703</v>
      </c>
      <c r="BD172" s="23"/>
      <c r="BE172" s="27" t="s">
        <v>219</v>
      </c>
    </row>
    <row r="173" spans="1:57" ht="15" customHeight="1" x14ac:dyDescent="0.25">
      <c r="A173" s="17">
        <v>52</v>
      </c>
      <c r="B173" s="27" t="s">
        <v>1178</v>
      </c>
      <c r="C173" s="27" t="s">
        <v>1653</v>
      </c>
      <c r="D173" s="27" t="s">
        <v>1704</v>
      </c>
      <c r="E173" s="27" t="s">
        <v>571</v>
      </c>
      <c r="F173" s="27" t="s">
        <v>1312</v>
      </c>
      <c r="G173" s="27" t="s">
        <v>338</v>
      </c>
      <c r="H173" s="27" t="s">
        <v>339</v>
      </c>
      <c r="I173" s="27" t="s">
        <v>1705</v>
      </c>
      <c r="J173" s="28">
        <v>44228</v>
      </c>
      <c r="K173" s="28">
        <v>44561</v>
      </c>
      <c r="L173" s="27" t="s">
        <v>1314</v>
      </c>
      <c r="M173" s="27" t="s">
        <v>1657</v>
      </c>
      <c r="N173" s="27" t="s">
        <v>66</v>
      </c>
      <c r="O173" s="27" t="s">
        <v>1706</v>
      </c>
      <c r="P173" s="27" t="s">
        <v>68</v>
      </c>
      <c r="Q173" s="27" t="s">
        <v>69</v>
      </c>
      <c r="R173" s="38">
        <v>50000</v>
      </c>
      <c r="S173" s="38">
        <v>5000</v>
      </c>
      <c r="T173" s="38">
        <v>15000</v>
      </c>
      <c r="U173" s="38">
        <v>15000</v>
      </c>
      <c r="V173" s="38">
        <v>15000</v>
      </c>
      <c r="W173" s="38">
        <v>0</v>
      </c>
      <c r="X173" s="39" t="s">
        <v>1707</v>
      </c>
      <c r="Y173" s="38">
        <v>0</v>
      </c>
      <c r="Z173" s="39" t="s">
        <v>1708</v>
      </c>
      <c r="AA173" s="38">
        <v>11980</v>
      </c>
      <c r="AB173" s="36" t="s">
        <v>1709</v>
      </c>
      <c r="AC173" s="38">
        <v>532029</v>
      </c>
      <c r="AD173" s="38" t="s">
        <v>1710</v>
      </c>
      <c r="AE173" s="38">
        <f t="shared" si="13"/>
        <v>544009</v>
      </c>
      <c r="AF173" s="21">
        <v>44295</v>
      </c>
      <c r="AG173" s="21">
        <v>44379</v>
      </c>
      <c r="AH173" s="21">
        <v>44483</v>
      </c>
      <c r="AI173" s="21">
        <v>44579</v>
      </c>
      <c r="AJ173" s="22">
        <f t="shared" si="14"/>
        <v>1</v>
      </c>
      <c r="AK173" s="22">
        <f t="shared" si="15"/>
        <v>0</v>
      </c>
      <c r="AL173" s="22">
        <f t="shared" si="16"/>
        <v>0</v>
      </c>
      <c r="AM173" s="22">
        <f t="shared" si="17"/>
        <v>0.79866666666666664</v>
      </c>
      <c r="AN173" s="22">
        <f t="shared" si="18"/>
        <v>1</v>
      </c>
      <c r="AO173" s="23" t="s">
        <v>72</v>
      </c>
      <c r="AP173" s="23" t="s">
        <v>72</v>
      </c>
      <c r="AQ173" s="23" t="s">
        <v>72</v>
      </c>
      <c r="AR173" s="23" t="s">
        <v>72</v>
      </c>
      <c r="AS173" s="23" t="s">
        <v>1321</v>
      </c>
      <c r="AT173" s="23" t="s">
        <v>1539</v>
      </c>
      <c r="AU173" s="23" t="s">
        <v>1323</v>
      </c>
      <c r="AV173" s="23" t="s">
        <v>1321</v>
      </c>
      <c r="AW173" s="23" t="s">
        <v>318</v>
      </c>
      <c r="AX173" s="23" t="s">
        <v>318</v>
      </c>
      <c r="AY173" s="23" t="s">
        <v>318</v>
      </c>
      <c r="AZ173" s="23"/>
      <c r="BA173" s="23" t="s">
        <v>1711</v>
      </c>
      <c r="BB173" s="23" t="s">
        <v>1712</v>
      </c>
      <c r="BC173" s="23" t="s">
        <v>1713</v>
      </c>
      <c r="BD173" s="23"/>
      <c r="BE173" s="27" t="s">
        <v>219</v>
      </c>
    </row>
    <row r="174" spans="1:57" ht="15" customHeight="1" x14ac:dyDescent="0.25">
      <c r="A174" s="17">
        <v>53</v>
      </c>
      <c r="B174" s="27" t="s">
        <v>1178</v>
      </c>
      <c r="C174" s="27" t="s">
        <v>1653</v>
      </c>
      <c r="D174" s="27" t="s">
        <v>1704</v>
      </c>
      <c r="E174" s="27" t="s">
        <v>571</v>
      </c>
      <c r="F174" s="27" t="s">
        <v>1312</v>
      </c>
      <c r="G174" s="27" t="s">
        <v>338</v>
      </c>
      <c r="H174" s="27" t="s">
        <v>339</v>
      </c>
      <c r="I174" s="27" t="s">
        <v>1714</v>
      </c>
      <c r="J174" s="28">
        <v>44228</v>
      </c>
      <c r="K174" s="28">
        <v>44561</v>
      </c>
      <c r="L174" s="27" t="s">
        <v>1715</v>
      </c>
      <c r="M174" s="27" t="s">
        <v>1657</v>
      </c>
      <c r="N174" s="27" t="s">
        <v>66</v>
      </c>
      <c r="O174" s="27" t="s">
        <v>1706</v>
      </c>
      <c r="P174" s="27" t="s">
        <v>68</v>
      </c>
      <c r="Q174" s="27" t="s">
        <v>69</v>
      </c>
      <c r="R174" s="38">
        <v>1</v>
      </c>
      <c r="S174" s="38">
        <v>0</v>
      </c>
      <c r="T174" s="38">
        <v>0</v>
      </c>
      <c r="U174" s="38">
        <v>1</v>
      </c>
      <c r="V174" s="38">
        <v>0</v>
      </c>
      <c r="W174" s="38">
        <v>0</v>
      </c>
      <c r="X174" s="39" t="s">
        <v>1716</v>
      </c>
      <c r="Y174" s="38">
        <v>1</v>
      </c>
      <c r="Z174" s="39" t="s">
        <v>1717</v>
      </c>
      <c r="AA174" s="38">
        <v>0</v>
      </c>
      <c r="AB174" s="36" t="s">
        <v>1718</v>
      </c>
      <c r="AC174" s="38">
        <v>0</v>
      </c>
      <c r="AD174" s="38" t="s">
        <v>1719</v>
      </c>
      <c r="AE174" s="38">
        <f t="shared" si="13"/>
        <v>1</v>
      </c>
      <c r="AF174" s="21">
        <v>44295</v>
      </c>
      <c r="AG174" s="21">
        <v>44379</v>
      </c>
      <c r="AH174" s="21">
        <v>44483</v>
      </c>
      <c r="AI174" s="21">
        <v>44579</v>
      </c>
      <c r="AJ174" s="22">
        <f t="shared" si="14"/>
        <v>1</v>
      </c>
      <c r="AK174" s="22" t="str">
        <f t="shared" si="15"/>
        <v/>
      </c>
      <c r="AL174" s="22" t="str">
        <f t="shared" si="16"/>
        <v/>
      </c>
      <c r="AM174" s="22">
        <f t="shared" si="17"/>
        <v>0</v>
      </c>
      <c r="AN174" s="22" t="str">
        <f t="shared" si="18"/>
        <v/>
      </c>
      <c r="AO174" s="23" t="s">
        <v>72</v>
      </c>
      <c r="AP174" s="23" t="s">
        <v>72</v>
      </c>
      <c r="AQ174" s="23" t="s">
        <v>72</v>
      </c>
      <c r="AR174" s="23" t="s">
        <v>72</v>
      </c>
      <c r="AS174" s="23" t="s">
        <v>1518</v>
      </c>
      <c r="AT174" s="23" t="s">
        <v>1671</v>
      </c>
      <c r="AU174" s="23" t="s">
        <v>1323</v>
      </c>
      <c r="AV174" s="23" t="s">
        <v>1720</v>
      </c>
      <c r="AW174" s="23" t="s">
        <v>101</v>
      </c>
      <c r="AX174" s="23" t="s">
        <v>72</v>
      </c>
      <c r="AY174" s="23" t="s">
        <v>72</v>
      </c>
      <c r="AZ174" s="23"/>
      <c r="BA174" s="23" t="s">
        <v>1721</v>
      </c>
      <c r="BB174" s="23" t="s">
        <v>1722</v>
      </c>
      <c r="BC174" s="23" t="s">
        <v>1723</v>
      </c>
      <c r="BD174" s="23"/>
      <c r="BE174" s="27" t="s">
        <v>219</v>
      </c>
    </row>
    <row r="175" spans="1:57" ht="15" customHeight="1" x14ac:dyDescent="0.25">
      <c r="A175" s="17">
        <v>54</v>
      </c>
      <c r="B175" s="27" t="s">
        <v>1178</v>
      </c>
      <c r="C175" s="27" t="s">
        <v>1653</v>
      </c>
      <c r="D175" s="27" t="s">
        <v>1724</v>
      </c>
      <c r="E175" s="27" t="s">
        <v>1417</v>
      </c>
      <c r="F175" s="27" t="s">
        <v>1418</v>
      </c>
      <c r="G175" s="27" t="s">
        <v>338</v>
      </c>
      <c r="H175" s="27" t="s">
        <v>339</v>
      </c>
      <c r="I175" s="27" t="s">
        <v>1725</v>
      </c>
      <c r="J175" s="28">
        <v>44228</v>
      </c>
      <c r="K175" s="28">
        <v>44561</v>
      </c>
      <c r="L175" s="27" t="s">
        <v>1726</v>
      </c>
      <c r="M175" s="27" t="s">
        <v>1657</v>
      </c>
      <c r="N175" s="27" t="s">
        <v>66</v>
      </c>
      <c r="O175" s="27" t="s">
        <v>1727</v>
      </c>
      <c r="P175" s="27" t="s">
        <v>68</v>
      </c>
      <c r="Q175" s="27" t="s">
        <v>69</v>
      </c>
      <c r="R175" s="38">
        <v>30</v>
      </c>
      <c r="S175" s="38">
        <v>6</v>
      </c>
      <c r="T175" s="38">
        <v>9</v>
      </c>
      <c r="U175" s="38">
        <v>9</v>
      </c>
      <c r="V175" s="38">
        <v>6</v>
      </c>
      <c r="W175" s="38">
        <v>0</v>
      </c>
      <c r="X175" s="39" t="s">
        <v>1707</v>
      </c>
      <c r="Y175" s="38">
        <v>7</v>
      </c>
      <c r="Z175" s="39" t="s">
        <v>1728</v>
      </c>
      <c r="AA175" s="38">
        <v>9</v>
      </c>
      <c r="AB175" s="36" t="s">
        <v>1729</v>
      </c>
      <c r="AC175" s="38">
        <v>14</v>
      </c>
      <c r="AD175" s="38" t="s">
        <v>1730</v>
      </c>
      <c r="AE175" s="38">
        <f t="shared" si="13"/>
        <v>30</v>
      </c>
      <c r="AF175" s="21">
        <v>44295</v>
      </c>
      <c r="AG175" s="21">
        <v>44379</v>
      </c>
      <c r="AH175" s="21">
        <v>44483</v>
      </c>
      <c r="AI175" s="21">
        <v>44579</v>
      </c>
      <c r="AJ175" s="22">
        <f t="shared" si="14"/>
        <v>1</v>
      </c>
      <c r="AK175" s="22">
        <f t="shared" si="15"/>
        <v>0</v>
      </c>
      <c r="AL175" s="22">
        <f t="shared" si="16"/>
        <v>0.77777777777777779</v>
      </c>
      <c r="AM175" s="22">
        <f t="shared" si="17"/>
        <v>1</v>
      </c>
      <c r="AN175" s="22">
        <f t="shared" si="18"/>
        <v>1</v>
      </c>
      <c r="AO175" s="23" t="s">
        <v>72</v>
      </c>
      <c r="AP175" s="23" t="s">
        <v>72</v>
      </c>
      <c r="AQ175" s="23" t="s">
        <v>72</v>
      </c>
      <c r="AR175" s="23" t="s">
        <v>72</v>
      </c>
      <c r="AS175" s="23" t="s">
        <v>1401</v>
      </c>
      <c r="AT175" s="23" t="s">
        <v>1539</v>
      </c>
      <c r="AU175" s="23" t="s">
        <v>1323</v>
      </c>
      <c r="AV175" s="23" t="s">
        <v>1321</v>
      </c>
      <c r="AW175" s="23" t="s">
        <v>318</v>
      </c>
      <c r="AX175" s="23" t="s">
        <v>72</v>
      </c>
      <c r="AY175" s="23" t="s">
        <v>72</v>
      </c>
      <c r="AZ175" s="23"/>
      <c r="BA175" s="23" t="s">
        <v>1711</v>
      </c>
      <c r="BB175" s="23" t="s">
        <v>1731</v>
      </c>
      <c r="BC175" s="23" t="s">
        <v>1732</v>
      </c>
      <c r="BD175" s="23"/>
      <c r="BE175" s="27" t="s">
        <v>219</v>
      </c>
    </row>
    <row r="176" spans="1:57" ht="15" customHeight="1" x14ac:dyDescent="0.25">
      <c r="A176" s="17">
        <v>55</v>
      </c>
      <c r="B176" s="27" t="s">
        <v>1178</v>
      </c>
      <c r="C176" s="27" t="s">
        <v>1653</v>
      </c>
      <c r="D176" s="27" t="s">
        <v>1724</v>
      </c>
      <c r="E176" s="27" t="s">
        <v>1417</v>
      </c>
      <c r="F176" s="27" t="s">
        <v>1418</v>
      </c>
      <c r="G176" s="27" t="s">
        <v>338</v>
      </c>
      <c r="H176" s="27" t="s">
        <v>339</v>
      </c>
      <c r="I176" s="27" t="s">
        <v>1733</v>
      </c>
      <c r="J176" s="28">
        <v>44228</v>
      </c>
      <c r="K176" s="28">
        <v>44561</v>
      </c>
      <c r="L176" s="27" t="s">
        <v>1734</v>
      </c>
      <c r="M176" s="27" t="s">
        <v>1657</v>
      </c>
      <c r="N176" s="27" t="s">
        <v>66</v>
      </c>
      <c r="O176" s="27" t="s">
        <v>1727</v>
      </c>
      <c r="P176" s="27" t="s">
        <v>68</v>
      </c>
      <c r="Q176" s="27" t="s">
        <v>69</v>
      </c>
      <c r="R176" s="38">
        <v>4</v>
      </c>
      <c r="S176" s="38">
        <v>0</v>
      </c>
      <c r="T176" s="38">
        <v>2</v>
      </c>
      <c r="U176" s="38">
        <v>0</v>
      </c>
      <c r="V176" s="38">
        <v>2</v>
      </c>
      <c r="W176" s="38">
        <v>0</v>
      </c>
      <c r="X176" s="39" t="s">
        <v>1735</v>
      </c>
      <c r="Y176" s="38">
        <v>3</v>
      </c>
      <c r="Z176" s="39" t="s">
        <v>1736</v>
      </c>
      <c r="AA176" s="38">
        <v>1</v>
      </c>
      <c r="AB176" s="36" t="s">
        <v>1737</v>
      </c>
      <c r="AC176" s="38">
        <v>0</v>
      </c>
      <c r="AD176" s="38" t="s">
        <v>1738</v>
      </c>
      <c r="AE176" s="38">
        <f t="shared" si="13"/>
        <v>4</v>
      </c>
      <c r="AF176" s="21">
        <v>44295</v>
      </c>
      <c r="AG176" s="21">
        <v>44379</v>
      </c>
      <c r="AH176" s="21">
        <v>44483</v>
      </c>
      <c r="AI176" s="21">
        <v>44579</v>
      </c>
      <c r="AJ176" s="22">
        <f t="shared" si="14"/>
        <v>1</v>
      </c>
      <c r="AK176" s="22" t="str">
        <f t="shared" si="15"/>
        <v/>
      </c>
      <c r="AL176" s="22">
        <f t="shared" si="16"/>
        <v>1</v>
      </c>
      <c r="AM176" s="22" t="str">
        <f t="shared" si="17"/>
        <v/>
      </c>
      <c r="AN176" s="22">
        <f t="shared" si="18"/>
        <v>0</v>
      </c>
      <c r="AO176" s="23" t="s">
        <v>72</v>
      </c>
      <c r="AP176" s="23" t="s">
        <v>72</v>
      </c>
      <c r="AQ176" s="23" t="s">
        <v>72</v>
      </c>
      <c r="AR176" s="23" t="s">
        <v>72</v>
      </c>
      <c r="AS176" s="23" t="s">
        <v>1321</v>
      </c>
      <c r="AT176" s="23" t="s">
        <v>1539</v>
      </c>
      <c r="AU176" s="23" t="s">
        <v>1323</v>
      </c>
      <c r="AV176" s="23" t="s">
        <v>1321</v>
      </c>
      <c r="AW176" s="23" t="s">
        <v>72</v>
      </c>
      <c r="AX176" s="23" t="s">
        <v>72</v>
      </c>
      <c r="AY176" s="23" t="s">
        <v>72</v>
      </c>
      <c r="AZ176" s="23"/>
      <c r="BA176" s="23" t="s">
        <v>1739</v>
      </c>
      <c r="BB176" s="23" t="s">
        <v>1740</v>
      </c>
      <c r="BC176" s="23" t="s">
        <v>1741</v>
      </c>
      <c r="BD176" s="23"/>
      <c r="BE176" s="27" t="s">
        <v>219</v>
      </c>
    </row>
    <row r="177" spans="1:57" ht="15" customHeight="1" x14ac:dyDescent="0.25">
      <c r="A177" s="17">
        <v>56</v>
      </c>
      <c r="B177" s="27" t="s">
        <v>1178</v>
      </c>
      <c r="C177" s="27" t="s">
        <v>1653</v>
      </c>
      <c r="D177" s="27" t="s">
        <v>1724</v>
      </c>
      <c r="E177" s="27" t="s">
        <v>1417</v>
      </c>
      <c r="F177" s="27" t="s">
        <v>1418</v>
      </c>
      <c r="G177" s="27" t="s">
        <v>338</v>
      </c>
      <c r="H177" s="27" t="s">
        <v>339</v>
      </c>
      <c r="I177" s="27" t="s">
        <v>1742</v>
      </c>
      <c r="J177" s="28">
        <v>44228</v>
      </c>
      <c r="K177" s="28">
        <v>44561</v>
      </c>
      <c r="L177" s="27" t="s">
        <v>1743</v>
      </c>
      <c r="M177" s="27" t="s">
        <v>1657</v>
      </c>
      <c r="N177" s="27" t="s">
        <v>66</v>
      </c>
      <c r="O177" s="27" t="s">
        <v>1727</v>
      </c>
      <c r="P177" s="27" t="s">
        <v>68</v>
      </c>
      <c r="Q177" s="27" t="s">
        <v>69</v>
      </c>
      <c r="R177" s="38">
        <v>1000000</v>
      </c>
      <c r="S177" s="38">
        <v>100000</v>
      </c>
      <c r="T177" s="38">
        <v>300000</v>
      </c>
      <c r="U177" s="38">
        <v>300000</v>
      </c>
      <c r="V177" s="38">
        <v>300000</v>
      </c>
      <c r="W177" s="38">
        <v>28947</v>
      </c>
      <c r="X177" s="39" t="s">
        <v>1744</v>
      </c>
      <c r="Y177" s="38">
        <v>17207</v>
      </c>
      <c r="Z177" s="39" t="s">
        <v>1745</v>
      </c>
      <c r="AA177" s="38">
        <v>155210</v>
      </c>
      <c r="AB177" s="36" t="s">
        <v>1746</v>
      </c>
      <c r="AC177" s="38">
        <v>131680</v>
      </c>
      <c r="AD177" s="38" t="s">
        <v>1747</v>
      </c>
      <c r="AE177" s="38">
        <f t="shared" si="13"/>
        <v>333044</v>
      </c>
      <c r="AF177" s="21">
        <v>44295</v>
      </c>
      <c r="AG177" s="21">
        <v>44379</v>
      </c>
      <c r="AH177" s="21">
        <v>44483</v>
      </c>
      <c r="AI177" s="21">
        <v>44579</v>
      </c>
      <c r="AJ177" s="22">
        <f t="shared" si="14"/>
        <v>0.33304400000000001</v>
      </c>
      <c r="AK177" s="22">
        <f t="shared" si="15"/>
        <v>0.28947000000000001</v>
      </c>
      <c r="AL177" s="22">
        <f t="shared" si="16"/>
        <v>5.7356666666666667E-2</v>
      </c>
      <c r="AM177" s="22">
        <f t="shared" si="17"/>
        <v>0.51736666666666664</v>
      </c>
      <c r="AN177" s="22">
        <f t="shared" si="18"/>
        <v>0.43893333333333334</v>
      </c>
      <c r="AO177" s="23" t="s">
        <v>72</v>
      </c>
      <c r="AP177" s="23" t="s">
        <v>72</v>
      </c>
      <c r="AQ177" s="23" t="s">
        <v>72</v>
      </c>
      <c r="AR177" s="23" t="s">
        <v>72</v>
      </c>
      <c r="AS177" s="23" t="s">
        <v>1321</v>
      </c>
      <c r="AT177" s="23" t="s">
        <v>1539</v>
      </c>
      <c r="AU177" s="23" t="s">
        <v>1323</v>
      </c>
      <c r="AV177" s="23" t="s">
        <v>1321</v>
      </c>
      <c r="AW177" s="23" t="s">
        <v>72</v>
      </c>
      <c r="AX177" s="23" t="s">
        <v>72</v>
      </c>
      <c r="AY177" s="23" t="s">
        <v>72</v>
      </c>
      <c r="AZ177" s="23"/>
      <c r="BA177" s="23" t="s">
        <v>1748</v>
      </c>
      <c r="BB177" s="23" t="s">
        <v>1749</v>
      </c>
      <c r="BC177" s="23" t="s">
        <v>1750</v>
      </c>
      <c r="BD177" s="23"/>
      <c r="BE177" s="27" t="s">
        <v>219</v>
      </c>
    </row>
    <row r="178" spans="1:57" ht="15" customHeight="1" x14ac:dyDescent="0.25">
      <c r="A178" s="17">
        <v>57</v>
      </c>
      <c r="B178" s="27" t="s">
        <v>1178</v>
      </c>
      <c r="C178" s="27" t="s">
        <v>1653</v>
      </c>
      <c r="D178" s="27" t="s">
        <v>1751</v>
      </c>
      <c r="E178" s="27" t="s">
        <v>571</v>
      </c>
      <c r="F178" s="27" t="s">
        <v>1312</v>
      </c>
      <c r="G178" s="27" t="s">
        <v>338</v>
      </c>
      <c r="H178" s="27" t="s">
        <v>339</v>
      </c>
      <c r="I178" s="27" t="s">
        <v>1752</v>
      </c>
      <c r="J178" s="28">
        <v>44228</v>
      </c>
      <c r="K178" s="28">
        <v>44561</v>
      </c>
      <c r="L178" s="27" t="s">
        <v>1753</v>
      </c>
      <c r="M178" s="27" t="s">
        <v>1657</v>
      </c>
      <c r="N178" s="27" t="s">
        <v>66</v>
      </c>
      <c r="O178" s="27" t="s">
        <v>1754</v>
      </c>
      <c r="P178" s="27" t="s">
        <v>68</v>
      </c>
      <c r="Q178" s="27" t="s">
        <v>69</v>
      </c>
      <c r="R178" s="38">
        <v>100</v>
      </c>
      <c r="S178" s="38">
        <v>10</v>
      </c>
      <c r="T178" s="38">
        <v>30</v>
      </c>
      <c r="U178" s="38">
        <v>30</v>
      </c>
      <c r="V178" s="38">
        <v>30</v>
      </c>
      <c r="W178" s="38">
        <v>15</v>
      </c>
      <c r="X178" s="39" t="s">
        <v>1755</v>
      </c>
      <c r="Y178" s="38">
        <v>16</v>
      </c>
      <c r="Z178" s="39" t="s">
        <v>1756</v>
      </c>
      <c r="AA178" s="38">
        <v>33</v>
      </c>
      <c r="AB178" s="36" t="s">
        <v>1757</v>
      </c>
      <c r="AC178" s="38">
        <v>45</v>
      </c>
      <c r="AD178" s="38" t="s">
        <v>1758</v>
      </c>
      <c r="AE178" s="38">
        <f t="shared" si="13"/>
        <v>109</v>
      </c>
      <c r="AF178" s="21">
        <v>44295</v>
      </c>
      <c r="AG178" s="21">
        <v>44379</v>
      </c>
      <c r="AH178" s="21">
        <v>44483</v>
      </c>
      <c r="AI178" s="21">
        <v>44579</v>
      </c>
      <c r="AJ178" s="22">
        <f t="shared" si="14"/>
        <v>1</v>
      </c>
      <c r="AK178" s="22">
        <f t="shared" si="15"/>
        <v>1</v>
      </c>
      <c r="AL178" s="22">
        <f t="shared" si="16"/>
        <v>0.53333333333333333</v>
      </c>
      <c r="AM178" s="22">
        <f t="shared" si="17"/>
        <v>1</v>
      </c>
      <c r="AN178" s="22">
        <f t="shared" si="18"/>
        <v>1</v>
      </c>
      <c r="AO178" s="23" t="s">
        <v>72</v>
      </c>
      <c r="AP178" s="23" t="s">
        <v>72</v>
      </c>
      <c r="AQ178" s="23" t="s">
        <v>72</v>
      </c>
      <c r="AR178" s="23" t="s">
        <v>72</v>
      </c>
      <c r="AS178" s="23" t="s">
        <v>1321</v>
      </c>
      <c r="AT178" s="23" t="s">
        <v>1539</v>
      </c>
      <c r="AU178" s="23" t="s">
        <v>1323</v>
      </c>
      <c r="AV178" s="23" t="s">
        <v>1321</v>
      </c>
      <c r="AW178" s="23" t="s">
        <v>72</v>
      </c>
      <c r="AX178" s="23" t="s">
        <v>318</v>
      </c>
      <c r="AY178" s="23" t="s">
        <v>72</v>
      </c>
      <c r="AZ178" s="23"/>
      <c r="BA178" s="23" t="s">
        <v>1759</v>
      </c>
      <c r="BB178" s="23" t="s">
        <v>1760</v>
      </c>
      <c r="BC178" s="23" t="s">
        <v>1761</v>
      </c>
      <c r="BD178" s="23"/>
      <c r="BE178" s="27" t="s">
        <v>219</v>
      </c>
    </row>
    <row r="179" spans="1:57" ht="15" customHeight="1" x14ac:dyDescent="0.25">
      <c r="A179" s="17">
        <v>58</v>
      </c>
      <c r="B179" s="27" t="s">
        <v>1178</v>
      </c>
      <c r="C179" s="27" t="s">
        <v>1653</v>
      </c>
      <c r="D179" s="27" t="s">
        <v>1751</v>
      </c>
      <c r="E179" s="27" t="s">
        <v>571</v>
      </c>
      <c r="F179" s="27" t="s">
        <v>1312</v>
      </c>
      <c r="G179" s="27" t="s">
        <v>338</v>
      </c>
      <c r="H179" s="27" t="s">
        <v>339</v>
      </c>
      <c r="I179" s="27" t="s">
        <v>1762</v>
      </c>
      <c r="J179" s="28">
        <v>44228</v>
      </c>
      <c r="K179" s="28">
        <v>44561</v>
      </c>
      <c r="L179" s="27" t="s">
        <v>1763</v>
      </c>
      <c r="M179" s="27" t="s">
        <v>1657</v>
      </c>
      <c r="N179" s="27" t="s">
        <v>66</v>
      </c>
      <c r="O179" s="27" t="s">
        <v>1754</v>
      </c>
      <c r="P179" s="27" t="s">
        <v>68</v>
      </c>
      <c r="Q179" s="27" t="s">
        <v>69</v>
      </c>
      <c r="R179" s="38">
        <v>20</v>
      </c>
      <c r="S179" s="38">
        <f>+R179*25%</f>
        <v>5</v>
      </c>
      <c r="T179" s="38">
        <v>5</v>
      </c>
      <c r="U179" s="38">
        <v>5</v>
      </c>
      <c r="V179" s="38">
        <v>5</v>
      </c>
      <c r="W179" s="38">
        <v>10</v>
      </c>
      <c r="X179" s="39" t="s">
        <v>1764</v>
      </c>
      <c r="Y179" s="38">
        <v>5</v>
      </c>
      <c r="Z179" s="39" t="s">
        <v>1765</v>
      </c>
      <c r="AA179" s="38">
        <v>4</v>
      </c>
      <c r="AB179" s="36" t="s">
        <v>1766</v>
      </c>
      <c r="AC179" s="38">
        <v>1</v>
      </c>
      <c r="AD179" s="38" t="s">
        <v>1767</v>
      </c>
      <c r="AE179" s="38">
        <f t="shared" si="13"/>
        <v>20</v>
      </c>
      <c r="AF179" s="21">
        <v>44295</v>
      </c>
      <c r="AG179" s="21">
        <v>44379</v>
      </c>
      <c r="AH179" s="21">
        <v>44483</v>
      </c>
      <c r="AI179" s="21">
        <v>44579</v>
      </c>
      <c r="AJ179" s="22">
        <f t="shared" si="14"/>
        <v>1</v>
      </c>
      <c r="AK179" s="22">
        <f t="shared" si="15"/>
        <v>1</v>
      </c>
      <c r="AL179" s="22">
        <f t="shared" si="16"/>
        <v>1</v>
      </c>
      <c r="AM179" s="22">
        <f t="shared" si="17"/>
        <v>0.8</v>
      </c>
      <c r="AN179" s="22">
        <f t="shared" si="18"/>
        <v>0.2</v>
      </c>
      <c r="AO179" s="23" t="s">
        <v>72</v>
      </c>
      <c r="AP179" s="23" t="s">
        <v>72</v>
      </c>
      <c r="AQ179" s="23" t="s">
        <v>72</v>
      </c>
      <c r="AR179" s="23" t="s">
        <v>72</v>
      </c>
      <c r="AS179" s="23" t="s">
        <v>1321</v>
      </c>
      <c r="AT179" s="23" t="s">
        <v>1539</v>
      </c>
      <c r="AU179" s="23" t="s">
        <v>1323</v>
      </c>
      <c r="AV179" s="23" t="s">
        <v>1321</v>
      </c>
      <c r="AW179" s="23" t="s">
        <v>72</v>
      </c>
      <c r="AX179" s="23" t="s">
        <v>72</v>
      </c>
      <c r="AY179" s="23" t="s">
        <v>72</v>
      </c>
      <c r="AZ179" s="23"/>
      <c r="BA179" s="23" t="s">
        <v>1768</v>
      </c>
      <c r="BB179" s="23" t="s">
        <v>1768</v>
      </c>
      <c r="BC179" s="23" t="s">
        <v>1769</v>
      </c>
      <c r="BD179" s="23"/>
      <c r="BE179" s="27" t="s">
        <v>219</v>
      </c>
    </row>
    <row r="180" spans="1:57" ht="15" customHeight="1" x14ac:dyDescent="0.25">
      <c r="A180" s="17">
        <v>59</v>
      </c>
      <c r="B180" s="27" t="s">
        <v>1178</v>
      </c>
      <c r="C180" s="27" t="s">
        <v>1653</v>
      </c>
      <c r="D180" s="27" t="s">
        <v>1751</v>
      </c>
      <c r="E180" s="27" t="s">
        <v>571</v>
      </c>
      <c r="F180" s="27" t="s">
        <v>1312</v>
      </c>
      <c r="G180" s="27" t="s">
        <v>338</v>
      </c>
      <c r="H180" s="27" t="s">
        <v>339</v>
      </c>
      <c r="I180" s="27" t="s">
        <v>1770</v>
      </c>
      <c r="J180" s="28">
        <v>44228</v>
      </c>
      <c r="K180" s="28">
        <v>44561</v>
      </c>
      <c r="L180" s="27" t="s">
        <v>1771</v>
      </c>
      <c r="M180" s="27" t="s">
        <v>1657</v>
      </c>
      <c r="N180" s="27" t="s">
        <v>66</v>
      </c>
      <c r="O180" s="27" t="s">
        <v>1754</v>
      </c>
      <c r="P180" s="27" t="s">
        <v>68</v>
      </c>
      <c r="Q180" s="27" t="s">
        <v>69</v>
      </c>
      <c r="R180" s="38">
        <v>3</v>
      </c>
      <c r="S180" s="38">
        <v>0</v>
      </c>
      <c r="T180" s="38">
        <v>0</v>
      </c>
      <c r="U180" s="38">
        <v>0</v>
      </c>
      <c r="V180" s="38">
        <v>3</v>
      </c>
      <c r="W180" s="38">
        <v>1</v>
      </c>
      <c r="X180" s="39" t="s">
        <v>1772</v>
      </c>
      <c r="Y180" s="38">
        <v>2</v>
      </c>
      <c r="Z180" s="39" t="s">
        <v>1773</v>
      </c>
      <c r="AA180" s="38">
        <v>0</v>
      </c>
      <c r="AB180" s="36" t="s">
        <v>1774</v>
      </c>
      <c r="AC180" s="38">
        <v>0</v>
      </c>
      <c r="AD180" s="38" t="s">
        <v>1400</v>
      </c>
      <c r="AE180" s="38">
        <f t="shared" si="13"/>
        <v>3</v>
      </c>
      <c r="AF180" s="21">
        <v>44295</v>
      </c>
      <c r="AG180" s="21">
        <v>44379</v>
      </c>
      <c r="AH180" s="21">
        <v>44483</v>
      </c>
      <c r="AI180" s="21">
        <v>44579</v>
      </c>
      <c r="AJ180" s="22">
        <f t="shared" si="14"/>
        <v>1</v>
      </c>
      <c r="AK180" s="22" t="str">
        <f t="shared" si="15"/>
        <v/>
      </c>
      <c r="AL180" s="22" t="str">
        <f t="shared" si="16"/>
        <v/>
      </c>
      <c r="AM180" s="22" t="str">
        <f t="shared" si="17"/>
        <v/>
      </c>
      <c r="AN180" s="22">
        <f t="shared" si="18"/>
        <v>0</v>
      </c>
      <c r="AO180" s="23" t="s">
        <v>72</v>
      </c>
      <c r="AP180" s="23" t="s">
        <v>72</v>
      </c>
      <c r="AQ180" s="23" t="s">
        <v>72</v>
      </c>
      <c r="AR180" s="23" t="s">
        <v>72</v>
      </c>
      <c r="AS180" s="23" t="s">
        <v>1321</v>
      </c>
      <c r="AT180" s="23" t="s">
        <v>1539</v>
      </c>
      <c r="AU180" s="23" t="s">
        <v>1323</v>
      </c>
      <c r="AV180" s="23" t="s">
        <v>1775</v>
      </c>
      <c r="AW180" s="23" t="s">
        <v>72</v>
      </c>
      <c r="AX180" s="23" t="s">
        <v>72</v>
      </c>
      <c r="AY180" s="23" t="s">
        <v>101</v>
      </c>
      <c r="AZ180" s="23"/>
      <c r="BA180" s="23" t="s">
        <v>1776</v>
      </c>
      <c r="BB180" s="23" t="s">
        <v>1777</v>
      </c>
      <c r="BC180" s="23" t="s">
        <v>1778</v>
      </c>
      <c r="BD180" s="23"/>
      <c r="BE180" s="27" t="s">
        <v>219</v>
      </c>
    </row>
    <row r="181" spans="1:57" ht="15" customHeight="1" x14ac:dyDescent="0.25">
      <c r="A181" s="17">
        <v>60</v>
      </c>
      <c r="B181" s="27" t="s">
        <v>1178</v>
      </c>
      <c r="C181" s="27" t="s">
        <v>1653</v>
      </c>
      <c r="D181" s="27" t="s">
        <v>1751</v>
      </c>
      <c r="E181" s="27" t="s">
        <v>571</v>
      </c>
      <c r="F181" s="27" t="s">
        <v>1312</v>
      </c>
      <c r="G181" s="27" t="s">
        <v>338</v>
      </c>
      <c r="H181" s="27" t="s">
        <v>339</v>
      </c>
      <c r="I181" s="27" t="s">
        <v>1779</v>
      </c>
      <c r="J181" s="28">
        <v>44228</v>
      </c>
      <c r="K181" s="28">
        <v>44561</v>
      </c>
      <c r="L181" s="27" t="s">
        <v>1780</v>
      </c>
      <c r="M181" s="27" t="s">
        <v>1657</v>
      </c>
      <c r="N181" s="27" t="s">
        <v>66</v>
      </c>
      <c r="O181" s="27" t="s">
        <v>1754</v>
      </c>
      <c r="P181" s="27" t="s">
        <v>68</v>
      </c>
      <c r="Q181" s="27" t="s">
        <v>69</v>
      </c>
      <c r="R181" s="38">
        <v>1</v>
      </c>
      <c r="S181" s="38">
        <v>0</v>
      </c>
      <c r="T181" s="38">
        <v>1</v>
      </c>
      <c r="U181" s="38">
        <v>0</v>
      </c>
      <c r="V181" s="38">
        <v>0</v>
      </c>
      <c r="W181" s="38">
        <v>0</v>
      </c>
      <c r="X181" s="39" t="s">
        <v>1781</v>
      </c>
      <c r="Y181" s="38">
        <v>1</v>
      </c>
      <c r="Z181" s="39" t="s">
        <v>1782</v>
      </c>
      <c r="AA181" s="38">
        <v>0</v>
      </c>
      <c r="AB181" s="36" t="s">
        <v>1783</v>
      </c>
      <c r="AC181" s="38">
        <v>0</v>
      </c>
      <c r="AD181" s="38" t="s">
        <v>1400</v>
      </c>
      <c r="AE181" s="38">
        <f t="shared" si="13"/>
        <v>1</v>
      </c>
      <c r="AF181" s="21">
        <v>44295</v>
      </c>
      <c r="AG181" s="21">
        <v>44379</v>
      </c>
      <c r="AH181" s="21">
        <v>44483</v>
      </c>
      <c r="AI181" s="21">
        <v>44579</v>
      </c>
      <c r="AJ181" s="22">
        <f t="shared" si="14"/>
        <v>1</v>
      </c>
      <c r="AK181" s="22" t="str">
        <f t="shared" si="15"/>
        <v/>
      </c>
      <c r="AL181" s="22">
        <f t="shared" si="16"/>
        <v>1</v>
      </c>
      <c r="AM181" s="22" t="str">
        <f t="shared" si="17"/>
        <v/>
      </c>
      <c r="AN181" s="22" t="str">
        <f t="shared" si="18"/>
        <v/>
      </c>
      <c r="AO181" s="23" t="s">
        <v>72</v>
      </c>
      <c r="AP181" s="23" t="s">
        <v>72</v>
      </c>
      <c r="AQ181" s="23" t="s">
        <v>72</v>
      </c>
      <c r="AR181" s="23" t="s">
        <v>72</v>
      </c>
      <c r="AS181" s="23" t="s">
        <v>1321</v>
      </c>
      <c r="AT181" s="23" t="s">
        <v>1539</v>
      </c>
      <c r="AU181" s="23" t="s">
        <v>1323</v>
      </c>
      <c r="AV181" s="23" t="s">
        <v>1784</v>
      </c>
      <c r="AW181" s="23" t="s">
        <v>72</v>
      </c>
      <c r="AX181" s="23" t="s">
        <v>72</v>
      </c>
      <c r="AY181" s="23" t="s">
        <v>101</v>
      </c>
      <c r="AZ181" s="23"/>
      <c r="BA181" s="23" t="s">
        <v>1785</v>
      </c>
      <c r="BB181" s="23" t="s">
        <v>1786</v>
      </c>
      <c r="BC181" s="23" t="s">
        <v>1787</v>
      </c>
      <c r="BD181" s="23"/>
      <c r="BE181" s="27" t="s">
        <v>219</v>
      </c>
    </row>
    <row r="182" spans="1:57" ht="15" customHeight="1" x14ac:dyDescent="0.25">
      <c r="A182" s="17">
        <v>61</v>
      </c>
      <c r="B182" s="27" t="s">
        <v>1178</v>
      </c>
      <c r="C182" s="27" t="s">
        <v>1653</v>
      </c>
      <c r="D182" s="27" t="s">
        <v>1751</v>
      </c>
      <c r="E182" s="27" t="s">
        <v>571</v>
      </c>
      <c r="F182" s="27" t="s">
        <v>1312</v>
      </c>
      <c r="G182" s="27" t="s">
        <v>338</v>
      </c>
      <c r="H182" s="27" t="s">
        <v>339</v>
      </c>
      <c r="I182" s="27" t="s">
        <v>1788</v>
      </c>
      <c r="J182" s="28">
        <v>44228</v>
      </c>
      <c r="K182" s="28">
        <v>44561</v>
      </c>
      <c r="L182" s="27" t="s">
        <v>1789</v>
      </c>
      <c r="M182" s="27" t="s">
        <v>1657</v>
      </c>
      <c r="N182" s="27" t="s">
        <v>66</v>
      </c>
      <c r="O182" s="27" t="s">
        <v>1754</v>
      </c>
      <c r="P182" s="27" t="s">
        <v>68</v>
      </c>
      <c r="Q182" s="27" t="s">
        <v>69</v>
      </c>
      <c r="R182" s="38">
        <v>1</v>
      </c>
      <c r="S182" s="38">
        <v>0</v>
      </c>
      <c r="T182" s="38">
        <v>0</v>
      </c>
      <c r="U182" s="38">
        <v>0</v>
      </c>
      <c r="V182" s="38">
        <v>1</v>
      </c>
      <c r="W182" s="38">
        <v>0</v>
      </c>
      <c r="X182" s="39" t="s">
        <v>1790</v>
      </c>
      <c r="Y182" s="38">
        <v>0</v>
      </c>
      <c r="Z182" s="39" t="s">
        <v>1791</v>
      </c>
      <c r="AA182" s="38">
        <v>65</v>
      </c>
      <c r="AB182" s="36" t="s">
        <v>1792</v>
      </c>
      <c r="AC182" s="38">
        <v>35</v>
      </c>
      <c r="AD182" s="38" t="s">
        <v>1793</v>
      </c>
      <c r="AE182" s="38">
        <f t="shared" si="13"/>
        <v>100</v>
      </c>
      <c r="AF182" s="21">
        <v>44295</v>
      </c>
      <c r="AG182" s="21">
        <v>44379</v>
      </c>
      <c r="AH182" s="21">
        <v>44483</v>
      </c>
      <c r="AI182" s="21">
        <v>44579</v>
      </c>
      <c r="AJ182" s="22">
        <f t="shared" si="14"/>
        <v>1</v>
      </c>
      <c r="AK182" s="22" t="str">
        <f t="shared" si="15"/>
        <v/>
      </c>
      <c r="AL182" s="22" t="str">
        <f t="shared" si="16"/>
        <v/>
      </c>
      <c r="AM182" s="22" t="str">
        <f t="shared" si="17"/>
        <v/>
      </c>
      <c r="AN182" s="22">
        <f t="shared" si="18"/>
        <v>1</v>
      </c>
      <c r="AO182" s="23" t="s">
        <v>72</v>
      </c>
      <c r="AP182" s="23" t="s">
        <v>72</v>
      </c>
      <c r="AQ182" s="23" t="s">
        <v>72</v>
      </c>
      <c r="AR182" s="23" t="s">
        <v>72</v>
      </c>
      <c r="AS182" s="23" t="s">
        <v>1321</v>
      </c>
      <c r="AT182" s="23" t="s">
        <v>1794</v>
      </c>
      <c r="AU182" s="23" t="s">
        <v>1323</v>
      </c>
      <c r="AV182" s="23" t="s">
        <v>1321</v>
      </c>
      <c r="AW182" s="23" t="s">
        <v>72</v>
      </c>
      <c r="AX182" s="23" t="s">
        <v>101</v>
      </c>
      <c r="AY182" s="23" t="s">
        <v>101</v>
      </c>
      <c r="AZ182" s="23"/>
      <c r="BA182" s="23" t="s">
        <v>1795</v>
      </c>
      <c r="BB182" s="23" t="s">
        <v>1796</v>
      </c>
      <c r="BC182" s="23" t="s">
        <v>1797</v>
      </c>
      <c r="BD182" s="23"/>
      <c r="BE182" s="27" t="s">
        <v>219</v>
      </c>
    </row>
    <row r="183" spans="1:57" ht="15" customHeight="1" x14ac:dyDescent="0.25">
      <c r="A183" s="17">
        <v>62</v>
      </c>
      <c r="B183" s="27" t="s">
        <v>1178</v>
      </c>
      <c r="C183" s="27" t="s">
        <v>1653</v>
      </c>
      <c r="D183" s="27" t="s">
        <v>1798</v>
      </c>
      <c r="E183" s="27" t="s">
        <v>571</v>
      </c>
      <c r="F183" s="27" t="s">
        <v>1312</v>
      </c>
      <c r="G183" s="27" t="s">
        <v>338</v>
      </c>
      <c r="H183" s="27" t="s">
        <v>339</v>
      </c>
      <c r="I183" s="27" t="s">
        <v>1799</v>
      </c>
      <c r="J183" s="28">
        <v>44228</v>
      </c>
      <c r="K183" s="28">
        <v>44561</v>
      </c>
      <c r="L183" s="27" t="s">
        <v>1800</v>
      </c>
      <c r="M183" s="27" t="s">
        <v>1657</v>
      </c>
      <c r="N183" s="27" t="s">
        <v>222</v>
      </c>
      <c r="O183" s="27" t="s">
        <v>1801</v>
      </c>
      <c r="P183" s="27" t="s">
        <v>1802</v>
      </c>
      <c r="Q183" s="27" t="s">
        <v>69</v>
      </c>
      <c r="R183" s="25">
        <v>1</v>
      </c>
      <c r="S183" s="25">
        <v>0.25</v>
      </c>
      <c r="T183" s="25">
        <v>0.25</v>
      </c>
      <c r="U183" s="25">
        <v>0.25</v>
      </c>
      <c r="V183" s="25">
        <v>0.25</v>
      </c>
      <c r="W183" s="25">
        <v>0.25</v>
      </c>
      <c r="X183" s="17" t="s">
        <v>1803</v>
      </c>
      <c r="Y183" s="25">
        <v>0.25</v>
      </c>
      <c r="Z183" s="17" t="s">
        <v>1804</v>
      </c>
      <c r="AA183" s="25">
        <v>0.25</v>
      </c>
      <c r="AB183" s="36" t="s">
        <v>1805</v>
      </c>
      <c r="AC183" s="25">
        <v>0.25</v>
      </c>
      <c r="AD183" s="25" t="s">
        <v>1806</v>
      </c>
      <c r="AE183" s="25">
        <f t="shared" si="13"/>
        <v>1</v>
      </c>
      <c r="AF183" s="21">
        <v>44295</v>
      </c>
      <c r="AG183" s="21">
        <v>44379</v>
      </c>
      <c r="AH183" s="21">
        <v>44483</v>
      </c>
      <c r="AI183" s="21">
        <v>44579</v>
      </c>
      <c r="AJ183" s="22">
        <f t="shared" si="14"/>
        <v>1</v>
      </c>
      <c r="AK183" s="22">
        <f t="shared" si="15"/>
        <v>1</v>
      </c>
      <c r="AL183" s="22">
        <f t="shared" si="16"/>
        <v>1</v>
      </c>
      <c r="AM183" s="22">
        <f t="shared" si="17"/>
        <v>1</v>
      </c>
      <c r="AN183" s="22">
        <f t="shared" si="18"/>
        <v>1</v>
      </c>
      <c r="AO183" s="23" t="s">
        <v>72</v>
      </c>
      <c r="AP183" s="23" t="s">
        <v>72</v>
      </c>
      <c r="AQ183" s="23" t="s">
        <v>72</v>
      </c>
      <c r="AR183" s="23" t="s">
        <v>72</v>
      </c>
      <c r="AS183" s="23" t="s">
        <v>1321</v>
      </c>
      <c r="AT183" s="23" t="s">
        <v>1539</v>
      </c>
      <c r="AU183" s="23" t="s">
        <v>1323</v>
      </c>
      <c r="AV183" s="23" t="s">
        <v>1321</v>
      </c>
      <c r="AW183" s="23" t="s">
        <v>72</v>
      </c>
      <c r="AX183" s="23" t="s">
        <v>72</v>
      </c>
      <c r="AY183" s="23" t="s">
        <v>72</v>
      </c>
      <c r="AZ183" s="23"/>
      <c r="BA183" s="23" t="s">
        <v>1807</v>
      </c>
      <c r="BB183" s="23" t="s">
        <v>1808</v>
      </c>
      <c r="BC183" s="23" t="s">
        <v>1809</v>
      </c>
      <c r="BD183" s="23"/>
      <c r="BE183" s="27" t="s">
        <v>219</v>
      </c>
    </row>
    <row r="184" spans="1:57" ht="15" customHeight="1" x14ac:dyDescent="0.25">
      <c r="A184" s="17">
        <v>63</v>
      </c>
      <c r="B184" s="27" t="s">
        <v>1178</v>
      </c>
      <c r="C184" s="27" t="s">
        <v>1653</v>
      </c>
      <c r="D184" s="27" t="s">
        <v>1810</v>
      </c>
      <c r="E184" s="27" t="s">
        <v>571</v>
      </c>
      <c r="F184" s="27" t="s">
        <v>1312</v>
      </c>
      <c r="G184" s="27" t="s">
        <v>338</v>
      </c>
      <c r="H184" s="27" t="s">
        <v>339</v>
      </c>
      <c r="I184" s="27" t="s">
        <v>1811</v>
      </c>
      <c r="J184" s="28">
        <v>44200</v>
      </c>
      <c r="K184" s="28">
        <v>44561</v>
      </c>
      <c r="L184" s="27" t="s">
        <v>1812</v>
      </c>
      <c r="M184" s="27" t="s">
        <v>1657</v>
      </c>
      <c r="N184" s="27" t="s">
        <v>222</v>
      </c>
      <c r="O184" s="27" t="s">
        <v>1813</v>
      </c>
      <c r="P184" s="27" t="s">
        <v>1802</v>
      </c>
      <c r="Q184" s="27" t="s">
        <v>69</v>
      </c>
      <c r="R184" s="25">
        <v>1</v>
      </c>
      <c r="S184" s="25">
        <v>0.2</v>
      </c>
      <c r="T184" s="25">
        <v>0.3</v>
      </c>
      <c r="U184" s="25">
        <v>0.3</v>
      </c>
      <c r="V184" s="25">
        <v>0.2</v>
      </c>
      <c r="W184" s="25">
        <v>0.2</v>
      </c>
      <c r="X184" s="17" t="s">
        <v>1814</v>
      </c>
      <c r="Y184" s="25">
        <v>0.3</v>
      </c>
      <c r="Z184" s="17" t="s">
        <v>1815</v>
      </c>
      <c r="AA184" s="25">
        <v>0.3</v>
      </c>
      <c r="AB184" s="36" t="s">
        <v>1816</v>
      </c>
      <c r="AC184" s="25">
        <v>0.2</v>
      </c>
      <c r="AD184" s="25" t="s">
        <v>1817</v>
      </c>
      <c r="AE184" s="25">
        <f t="shared" si="13"/>
        <v>1</v>
      </c>
      <c r="AF184" s="21">
        <v>44295</v>
      </c>
      <c r="AG184" s="21">
        <v>44379</v>
      </c>
      <c r="AH184" s="21">
        <v>44483</v>
      </c>
      <c r="AI184" s="21">
        <v>44579</v>
      </c>
      <c r="AJ184" s="22">
        <f t="shared" si="14"/>
        <v>1</v>
      </c>
      <c r="AK184" s="22">
        <f t="shared" si="15"/>
        <v>1</v>
      </c>
      <c r="AL184" s="22">
        <f t="shared" si="16"/>
        <v>1</v>
      </c>
      <c r="AM184" s="22">
        <f t="shared" si="17"/>
        <v>1</v>
      </c>
      <c r="AN184" s="22">
        <f t="shared" si="18"/>
        <v>1</v>
      </c>
      <c r="AO184" s="23" t="s">
        <v>72</v>
      </c>
      <c r="AP184" s="23" t="s">
        <v>72</v>
      </c>
      <c r="AQ184" s="23" t="s">
        <v>72</v>
      </c>
      <c r="AR184" s="23" t="s">
        <v>72</v>
      </c>
      <c r="AS184" s="23" t="s">
        <v>1401</v>
      </c>
      <c r="AT184" s="23" t="s">
        <v>1401</v>
      </c>
      <c r="AU184" s="23" t="s">
        <v>1323</v>
      </c>
      <c r="AV184" s="23" t="s">
        <v>1321</v>
      </c>
      <c r="AW184" s="23" t="s">
        <v>72</v>
      </c>
      <c r="AX184" s="23" t="s">
        <v>72</v>
      </c>
      <c r="AY184" s="23" t="s">
        <v>72</v>
      </c>
      <c r="AZ184" s="23"/>
      <c r="BA184" s="23" t="s">
        <v>1818</v>
      </c>
      <c r="BB184" s="23" t="s">
        <v>1819</v>
      </c>
      <c r="BC184" s="23" t="s">
        <v>1820</v>
      </c>
      <c r="BD184" s="23"/>
      <c r="BE184" s="27" t="s">
        <v>219</v>
      </c>
    </row>
    <row r="185" spans="1:57" ht="15" customHeight="1" x14ac:dyDescent="0.25">
      <c r="A185" s="17">
        <v>64</v>
      </c>
      <c r="B185" s="27" t="s">
        <v>1178</v>
      </c>
      <c r="C185" s="27" t="s">
        <v>1653</v>
      </c>
      <c r="D185" s="27" t="s">
        <v>1810</v>
      </c>
      <c r="E185" s="27" t="s">
        <v>571</v>
      </c>
      <c r="F185" s="27" t="s">
        <v>1312</v>
      </c>
      <c r="G185" s="27" t="s">
        <v>338</v>
      </c>
      <c r="H185" s="27" t="s">
        <v>339</v>
      </c>
      <c r="I185" s="27" t="s">
        <v>1821</v>
      </c>
      <c r="J185" s="28">
        <v>44200</v>
      </c>
      <c r="K185" s="28">
        <v>44561</v>
      </c>
      <c r="L185" s="27" t="s">
        <v>1822</v>
      </c>
      <c r="M185" s="27" t="s">
        <v>1657</v>
      </c>
      <c r="N185" s="27" t="s">
        <v>222</v>
      </c>
      <c r="O185" s="27" t="s">
        <v>1813</v>
      </c>
      <c r="P185" s="27" t="s">
        <v>1802</v>
      </c>
      <c r="Q185" s="27" t="s">
        <v>69</v>
      </c>
      <c r="R185" s="25">
        <v>1</v>
      </c>
      <c r="S185" s="25">
        <v>0.2</v>
      </c>
      <c r="T185" s="25">
        <v>0.3</v>
      </c>
      <c r="U185" s="25">
        <v>0.3</v>
      </c>
      <c r="V185" s="25">
        <v>0.2</v>
      </c>
      <c r="W185" s="25">
        <v>0.2</v>
      </c>
      <c r="X185" s="17" t="s">
        <v>1823</v>
      </c>
      <c r="Y185" s="25">
        <v>0.3</v>
      </c>
      <c r="Z185" s="17" t="s">
        <v>1824</v>
      </c>
      <c r="AA185" s="25">
        <v>0.3</v>
      </c>
      <c r="AB185" s="36" t="s">
        <v>1825</v>
      </c>
      <c r="AC185" s="25">
        <v>0.2</v>
      </c>
      <c r="AD185" s="25" t="s">
        <v>1826</v>
      </c>
      <c r="AE185" s="25">
        <f t="shared" si="13"/>
        <v>1</v>
      </c>
      <c r="AF185" s="21">
        <v>44295</v>
      </c>
      <c r="AG185" s="21">
        <v>44379</v>
      </c>
      <c r="AH185" s="21">
        <v>44483</v>
      </c>
      <c r="AI185" s="21">
        <v>44579</v>
      </c>
      <c r="AJ185" s="22">
        <f t="shared" si="14"/>
        <v>1</v>
      </c>
      <c r="AK185" s="22">
        <f t="shared" si="15"/>
        <v>1</v>
      </c>
      <c r="AL185" s="22">
        <f t="shared" si="16"/>
        <v>1</v>
      </c>
      <c r="AM185" s="22">
        <f t="shared" si="17"/>
        <v>1</v>
      </c>
      <c r="AN185" s="22">
        <f t="shared" si="18"/>
        <v>1</v>
      </c>
      <c r="AO185" s="23" t="s">
        <v>72</v>
      </c>
      <c r="AP185" s="23" t="s">
        <v>72</v>
      </c>
      <c r="AQ185" s="23" t="s">
        <v>72</v>
      </c>
      <c r="AR185" s="23" t="s">
        <v>72</v>
      </c>
      <c r="AS185" s="23" t="s">
        <v>1401</v>
      </c>
      <c r="AT185" s="23" t="s">
        <v>1401</v>
      </c>
      <c r="AU185" s="23" t="s">
        <v>1323</v>
      </c>
      <c r="AV185" s="23" t="s">
        <v>1321</v>
      </c>
      <c r="AW185" s="23" t="s">
        <v>72</v>
      </c>
      <c r="AX185" s="23" t="s">
        <v>72</v>
      </c>
      <c r="AY185" s="23" t="s">
        <v>72</v>
      </c>
      <c r="AZ185" s="23"/>
      <c r="BA185" s="23" t="s">
        <v>1827</v>
      </c>
      <c r="BB185" s="23" t="s">
        <v>1828</v>
      </c>
      <c r="BC185" s="23" t="s">
        <v>1829</v>
      </c>
      <c r="BD185" s="23"/>
      <c r="BE185" s="27" t="s">
        <v>219</v>
      </c>
    </row>
    <row r="186" spans="1:57" ht="15" customHeight="1" x14ac:dyDescent="0.25">
      <c r="A186" s="17">
        <v>65</v>
      </c>
      <c r="B186" s="27" t="s">
        <v>1178</v>
      </c>
      <c r="C186" s="27" t="s">
        <v>1653</v>
      </c>
      <c r="D186" s="27" t="s">
        <v>1810</v>
      </c>
      <c r="E186" s="27" t="s">
        <v>571</v>
      </c>
      <c r="F186" s="27" t="s">
        <v>1312</v>
      </c>
      <c r="G186" s="27" t="s">
        <v>338</v>
      </c>
      <c r="H186" s="27" t="s">
        <v>339</v>
      </c>
      <c r="I186" s="27" t="s">
        <v>1830</v>
      </c>
      <c r="J186" s="28">
        <v>44200</v>
      </c>
      <c r="K186" s="28">
        <v>44561</v>
      </c>
      <c r="L186" s="27" t="s">
        <v>1831</v>
      </c>
      <c r="M186" s="27" t="s">
        <v>1657</v>
      </c>
      <c r="N186" s="27" t="s">
        <v>222</v>
      </c>
      <c r="O186" s="27" t="s">
        <v>1813</v>
      </c>
      <c r="P186" s="27" t="s">
        <v>1802</v>
      </c>
      <c r="Q186" s="27" t="s">
        <v>69</v>
      </c>
      <c r="R186" s="25">
        <v>1</v>
      </c>
      <c r="S186" s="25">
        <v>0.2</v>
      </c>
      <c r="T186" s="25">
        <v>0.3</v>
      </c>
      <c r="U186" s="25">
        <v>0.3</v>
      </c>
      <c r="V186" s="25">
        <v>0.2</v>
      </c>
      <c r="W186" s="25">
        <v>0.2</v>
      </c>
      <c r="X186" s="17" t="s">
        <v>1832</v>
      </c>
      <c r="Y186" s="25">
        <v>0.3</v>
      </c>
      <c r="Z186" s="17" t="s">
        <v>1833</v>
      </c>
      <c r="AA186" s="25">
        <v>0.3</v>
      </c>
      <c r="AB186" s="36" t="s">
        <v>1834</v>
      </c>
      <c r="AC186" s="25">
        <v>0.2</v>
      </c>
      <c r="AD186" s="25" t="s">
        <v>1835</v>
      </c>
      <c r="AE186" s="25">
        <f t="shared" si="13"/>
        <v>1</v>
      </c>
      <c r="AF186" s="21">
        <v>44295</v>
      </c>
      <c r="AG186" s="21">
        <v>44379</v>
      </c>
      <c r="AH186" s="21">
        <v>44483</v>
      </c>
      <c r="AI186" s="21">
        <v>44579</v>
      </c>
      <c r="AJ186" s="22">
        <f t="shared" si="14"/>
        <v>1</v>
      </c>
      <c r="AK186" s="22">
        <f t="shared" si="15"/>
        <v>1</v>
      </c>
      <c r="AL186" s="22">
        <f t="shared" si="16"/>
        <v>1</v>
      </c>
      <c r="AM186" s="22">
        <f t="shared" si="17"/>
        <v>1</v>
      </c>
      <c r="AN186" s="22">
        <f t="shared" si="18"/>
        <v>1</v>
      </c>
      <c r="AO186" s="23" t="s">
        <v>72</v>
      </c>
      <c r="AP186" s="23" t="s">
        <v>72</v>
      </c>
      <c r="AQ186" s="23" t="s">
        <v>72</v>
      </c>
      <c r="AR186" s="23" t="s">
        <v>72</v>
      </c>
      <c r="AS186" s="23" t="s">
        <v>1321</v>
      </c>
      <c r="AT186" s="23" t="s">
        <v>1401</v>
      </c>
      <c r="AU186" s="23" t="s">
        <v>1323</v>
      </c>
      <c r="AV186" s="23" t="s">
        <v>1321</v>
      </c>
      <c r="AW186" s="23" t="s">
        <v>72</v>
      </c>
      <c r="AX186" s="23" t="s">
        <v>72</v>
      </c>
      <c r="AY186" s="23" t="s">
        <v>72</v>
      </c>
      <c r="AZ186" s="23"/>
      <c r="BA186" s="23" t="s">
        <v>1836</v>
      </c>
      <c r="BB186" s="23" t="s">
        <v>1837</v>
      </c>
      <c r="BC186" s="23" t="s">
        <v>1838</v>
      </c>
      <c r="BD186" s="23"/>
      <c r="BE186" s="27" t="s">
        <v>219</v>
      </c>
    </row>
    <row r="187" spans="1:57" ht="15" customHeight="1" x14ac:dyDescent="0.25">
      <c r="A187" s="17">
        <v>66</v>
      </c>
      <c r="B187" s="27" t="s">
        <v>1178</v>
      </c>
      <c r="C187" s="27" t="s">
        <v>1653</v>
      </c>
      <c r="D187" s="27" t="s">
        <v>1810</v>
      </c>
      <c r="E187" s="27" t="s">
        <v>571</v>
      </c>
      <c r="F187" s="27" t="s">
        <v>1312</v>
      </c>
      <c r="G187" s="27" t="s">
        <v>338</v>
      </c>
      <c r="H187" s="27" t="s">
        <v>339</v>
      </c>
      <c r="I187" s="27" t="s">
        <v>1839</v>
      </c>
      <c r="J187" s="28">
        <v>44200</v>
      </c>
      <c r="K187" s="28">
        <v>44561</v>
      </c>
      <c r="L187" s="27" t="s">
        <v>1840</v>
      </c>
      <c r="M187" s="27" t="s">
        <v>1657</v>
      </c>
      <c r="N187" s="27" t="s">
        <v>222</v>
      </c>
      <c r="O187" s="27" t="s">
        <v>1813</v>
      </c>
      <c r="P187" s="27" t="s">
        <v>1802</v>
      </c>
      <c r="Q187" s="27" t="s">
        <v>69</v>
      </c>
      <c r="R187" s="25">
        <v>1</v>
      </c>
      <c r="S187" s="25">
        <v>0.2</v>
      </c>
      <c r="T187" s="25">
        <v>0.3</v>
      </c>
      <c r="U187" s="25">
        <v>0.3</v>
      </c>
      <c r="V187" s="25">
        <v>0.2</v>
      </c>
      <c r="W187" s="25">
        <v>0</v>
      </c>
      <c r="X187" s="17" t="s">
        <v>1841</v>
      </c>
      <c r="Y187" s="25">
        <v>0.5</v>
      </c>
      <c r="Z187" s="17" t="s">
        <v>1842</v>
      </c>
      <c r="AA187" s="25">
        <v>0</v>
      </c>
      <c r="AB187" s="36" t="s">
        <v>1843</v>
      </c>
      <c r="AC187" s="25">
        <v>0.5</v>
      </c>
      <c r="AD187" s="25" t="s">
        <v>1844</v>
      </c>
      <c r="AE187" s="25">
        <f t="shared" si="13"/>
        <v>1</v>
      </c>
      <c r="AF187" s="21">
        <v>44295</v>
      </c>
      <c r="AG187" s="21">
        <v>44379</v>
      </c>
      <c r="AH187" s="21">
        <v>44483</v>
      </c>
      <c r="AI187" s="21">
        <v>44579</v>
      </c>
      <c r="AJ187" s="22">
        <f t="shared" si="14"/>
        <v>1</v>
      </c>
      <c r="AK187" s="22">
        <f t="shared" si="15"/>
        <v>0</v>
      </c>
      <c r="AL187" s="22">
        <f t="shared" si="16"/>
        <v>1</v>
      </c>
      <c r="AM187" s="22">
        <f t="shared" si="17"/>
        <v>0</v>
      </c>
      <c r="AN187" s="22">
        <f t="shared" si="18"/>
        <v>1</v>
      </c>
      <c r="AO187" s="23" t="s">
        <v>72</v>
      </c>
      <c r="AP187" s="23" t="s">
        <v>72</v>
      </c>
      <c r="AQ187" s="23" t="s">
        <v>72</v>
      </c>
      <c r="AR187" s="23" t="s">
        <v>72</v>
      </c>
      <c r="AS187" s="23" t="s">
        <v>1845</v>
      </c>
      <c r="AT187" s="23" t="s">
        <v>1401</v>
      </c>
      <c r="AU187" s="23" t="s">
        <v>1323</v>
      </c>
      <c r="AV187" s="23" t="s">
        <v>1321</v>
      </c>
      <c r="AW187" s="23" t="s">
        <v>72</v>
      </c>
      <c r="AX187" s="23" t="s">
        <v>72</v>
      </c>
      <c r="AY187" s="23" t="s">
        <v>72</v>
      </c>
      <c r="AZ187" s="23"/>
      <c r="BA187" s="23" t="s">
        <v>1846</v>
      </c>
      <c r="BB187" s="23" t="s">
        <v>1847</v>
      </c>
      <c r="BC187" s="23" t="s">
        <v>1848</v>
      </c>
      <c r="BD187" s="23"/>
      <c r="BE187" s="27" t="s">
        <v>219</v>
      </c>
    </row>
    <row r="188" spans="1:57" ht="15" customHeight="1" x14ac:dyDescent="0.25">
      <c r="A188" s="17">
        <v>1</v>
      </c>
      <c r="B188" s="27" t="s">
        <v>1849</v>
      </c>
      <c r="C188" s="27" t="s">
        <v>1850</v>
      </c>
      <c r="D188" s="27" t="s">
        <v>1851</v>
      </c>
      <c r="E188" s="27" t="s">
        <v>571</v>
      </c>
      <c r="F188" s="27" t="s">
        <v>572</v>
      </c>
      <c r="G188" s="27" t="s">
        <v>338</v>
      </c>
      <c r="H188" s="27" t="s">
        <v>171</v>
      </c>
      <c r="I188" s="27" t="s">
        <v>1852</v>
      </c>
      <c r="J188" s="28">
        <v>44228</v>
      </c>
      <c r="K188" s="28">
        <v>44561</v>
      </c>
      <c r="L188" s="27" t="s">
        <v>1853</v>
      </c>
      <c r="M188" s="27" t="s">
        <v>1854</v>
      </c>
      <c r="N188" s="27" t="s">
        <v>66</v>
      </c>
      <c r="O188" s="27" t="s">
        <v>1855</v>
      </c>
      <c r="P188" s="27" t="s">
        <v>68</v>
      </c>
      <c r="Q188" s="27" t="s">
        <v>69</v>
      </c>
      <c r="R188" s="20">
        <f>SUM(S188:V188)</f>
        <v>7</v>
      </c>
      <c r="S188" s="20">
        <v>2</v>
      </c>
      <c r="T188" s="20">
        <v>2</v>
      </c>
      <c r="U188" s="20">
        <v>2</v>
      </c>
      <c r="V188" s="20">
        <v>1</v>
      </c>
      <c r="W188" s="20">
        <v>4</v>
      </c>
      <c r="X188" s="20" t="s">
        <v>1856</v>
      </c>
      <c r="Y188" s="20">
        <v>2</v>
      </c>
      <c r="Z188" s="20" t="s">
        <v>1857</v>
      </c>
      <c r="AA188" s="20">
        <v>6</v>
      </c>
      <c r="AB188" s="20" t="s">
        <v>1858</v>
      </c>
      <c r="AC188" s="20">
        <v>3</v>
      </c>
      <c r="AD188" s="20" t="s">
        <v>1859</v>
      </c>
      <c r="AE188" s="20">
        <f t="shared" si="13"/>
        <v>15</v>
      </c>
      <c r="AF188" s="21">
        <v>44295</v>
      </c>
      <c r="AG188" s="21">
        <v>44379</v>
      </c>
      <c r="AH188" s="21">
        <v>44480</v>
      </c>
      <c r="AI188" s="21">
        <v>44575</v>
      </c>
      <c r="AJ188" s="22">
        <f t="shared" si="14"/>
        <v>1</v>
      </c>
      <c r="AK188" s="22">
        <f t="shared" si="15"/>
        <v>1</v>
      </c>
      <c r="AL188" s="22">
        <f t="shared" si="16"/>
        <v>1</v>
      </c>
      <c r="AM188" s="22">
        <f t="shared" si="17"/>
        <v>1</v>
      </c>
      <c r="AN188" s="22">
        <f t="shared" si="18"/>
        <v>1</v>
      </c>
      <c r="AO188" s="23" t="s">
        <v>72</v>
      </c>
      <c r="AP188" s="23" t="s">
        <v>72</v>
      </c>
      <c r="AQ188" s="23" t="s">
        <v>72</v>
      </c>
      <c r="AR188" s="23" t="s">
        <v>72</v>
      </c>
      <c r="AS188" s="23" t="s">
        <v>1860</v>
      </c>
      <c r="AT188" s="23" t="s">
        <v>1861</v>
      </c>
      <c r="AU188" s="23" t="s">
        <v>1862</v>
      </c>
      <c r="AV188" s="23" t="s">
        <v>1863</v>
      </c>
      <c r="AW188" s="23" t="s">
        <v>72</v>
      </c>
      <c r="AX188" s="23" t="s">
        <v>72</v>
      </c>
      <c r="AY188" s="23" t="s">
        <v>72</v>
      </c>
      <c r="AZ188" s="23"/>
      <c r="BA188" s="23" t="s">
        <v>1864</v>
      </c>
      <c r="BB188" s="23" t="s">
        <v>1865</v>
      </c>
      <c r="BC188" s="23" t="s">
        <v>1866</v>
      </c>
      <c r="BD188" s="23"/>
      <c r="BE188" s="27" t="s">
        <v>219</v>
      </c>
    </row>
    <row r="189" spans="1:57" ht="15" customHeight="1" x14ac:dyDescent="0.25">
      <c r="A189" s="17">
        <v>2</v>
      </c>
      <c r="B189" s="27" t="s">
        <v>1849</v>
      </c>
      <c r="C189" s="27" t="s">
        <v>1867</v>
      </c>
      <c r="D189" s="27" t="s">
        <v>1868</v>
      </c>
      <c r="E189" s="27" t="s">
        <v>1375</v>
      </c>
      <c r="F189" s="27" t="s">
        <v>698</v>
      </c>
      <c r="G189" s="27" t="s">
        <v>338</v>
      </c>
      <c r="H189" s="27" t="s">
        <v>431</v>
      </c>
      <c r="I189" s="27" t="s">
        <v>1869</v>
      </c>
      <c r="J189" s="28">
        <v>44228</v>
      </c>
      <c r="K189" s="28">
        <v>44561</v>
      </c>
      <c r="L189" s="27" t="s">
        <v>686</v>
      </c>
      <c r="M189" s="27" t="s">
        <v>1854</v>
      </c>
      <c r="N189" s="27" t="s">
        <v>222</v>
      </c>
      <c r="O189" s="27" t="s">
        <v>1870</v>
      </c>
      <c r="P189" s="27" t="s">
        <v>68</v>
      </c>
      <c r="Q189" s="27" t="s">
        <v>69</v>
      </c>
      <c r="R189" s="25">
        <v>1</v>
      </c>
      <c r="S189" s="25">
        <v>0.2</v>
      </c>
      <c r="T189" s="25">
        <v>0.3</v>
      </c>
      <c r="U189" s="25">
        <v>0.3</v>
      </c>
      <c r="V189" s="25">
        <v>0.2</v>
      </c>
      <c r="W189" s="25">
        <v>0.2</v>
      </c>
      <c r="X189" s="25" t="s">
        <v>1871</v>
      </c>
      <c r="Y189" s="25">
        <v>0.3</v>
      </c>
      <c r="Z189" s="25" t="s">
        <v>1872</v>
      </c>
      <c r="AA189" s="25">
        <v>0.3</v>
      </c>
      <c r="AB189" s="25" t="s">
        <v>1873</v>
      </c>
      <c r="AC189" s="25">
        <v>0.2</v>
      </c>
      <c r="AD189" s="25" t="s">
        <v>1874</v>
      </c>
      <c r="AE189" s="25">
        <f t="shared" si="13"/>
        <v>1</v>
      </c>
      <c r="AF189" s="21">
        <v>44295</v>
      </c>
      <c r="AG189" s="21">
        <v>44379</v>
      </c>
      <c r="AH189" s="21">
        <v>44482</v>
      </c>
      <c r="AI189" s="21">
        <v>44578</v>
      </c>
      <c r="AJ189" s="22">
        <f t="shared" si="14"/>
        <v>1</v>
      </c>
      <c r="AK189" s="22">
        <f t="shared" si="15"/>
        <v>1</v>
      </c>
      <c r="AL189" s="22">
        <f t="shared" si="16"/>
        <v>1</v>
      </c>
      <c r="AM189" s="22">
        <f t="shared" si="17"/>
        <v>1</v>
      </c>
      <c r="AN189" s="22">
        <f t="shared" si="18"/>
        <v>1</v>
      </c>
      <c r="AO189" s="23" t="s">
        <v>72</v>
      </c>
      <c r="AP189" s="23" t="s">
        <v>72</v>
      </c>
      <c r="AQ189" s="23" t="s">
        <v>72</v>
      </c>
      <c r="AR189" s="23" t="s">
        <v>72</v>
      </c>
      <c r="AS189" s="23" t="s">
        <v>1875</v>
      </c>
      <c r="AT189" s="23" t="s">
        <v>1876</v>
      </c>
      <c r="AU189" s="23" t="s">
        <v>1877</v>
      </c>
      <c r="AV189" s="23" t="s">
        <v>1878</v>
      </c>
      <c r="AW189" s="23" t="s">
        <v>72</v>
      </c>
      <c r="AX189" s="23" t="s">
        <v>72</v>
      </c>
      <c r="AY189" s="23" t="s">
        <v>72</v>
      </c>
      <c r="AZ189" s="23"/>
      <c r="BA189" s="23" t="s">
        <v>1879</v>
      </c>
      <c r="BB189" s="23" t="s">
        <v>1879</v>
      </c>
      <c r="BC189" s="23" t="s">
        <v>1880</v>
      </c>
      <c r="BD189" s="23"/>
      <c r="BE189" s="27" t="s">
        <v>80</v>
      </c>
    </row>
    <row r="190" spans="1:57" ht="15" customHeight="1" x14ac:dyDescent="0.25">
      <c r="A190" s="17">
        <v>3</v>
      </c>
      <c r="B190" s="27" t="s">
        <v>1849</v>
      </c>
      <c r="C190" s="27" t="s">
        <v>1867</v>
      </c>
      <c r="D190" s="27" t="s">
        <v>1868</v>
      </c>
      <c r="E190" s="27" t="s">
        <v>1375</v>
      </c>
      <c r="F190" s="27" t="s">
        <v>698</v>
      </c>
      <c r="G190" s="27" t="s">
        <v>338</v>
      </c>
      <c r="H190" s="27" t="s">
        <v>431</v>
      </c>
      <c r="I190" s="27" t="s">
        <v>1881</v>
      </c>
      <c r="J190" s="28">
        <v>44228</v>
      </c>
      <c r="K190" s="28">
        <v>44561</v>
      </c>
      <c r="L190" s="27" t="s">
        <v>686</v>
      </c>
      <c r="M190" s="27" t="s">
        <v>1854</v>
      </c>
      <c r="N190" s="27" t="s">
        <v>222</v>
      </c>
      <c r="O190" s="27" t="s">
        <v>1870</v>
      </c>
      <c r="P190" s="27" t="s">
        <v>68</v>
      </c>
      <c r="Q190" s="27" t="s">
        <v>69</v>
      </c>
      <c r="R190" s="25">
        <v>1</v>
      </c>
      <c r="S190" s="25">
        <v>0.2</v>
      </c>
      <c r="T190" s="25">
        <v>0.3</v>
      </c>
      <c r="U190" s="25">
        <v>0.3</v>
      </c>
      <c r="V190" s="25">
        <v>0.2</v>
      </c>
      <c r="W190" s="25">
        <v>0.2</v>
      </c>
      <c r="X190" s="25" t="s">
        <v>1882</v>
      </c>
      <c r="Y190" s="25">
        <v>0.3</v>
      </c>
      <c r="Z190" s="25" t="s">
        <v>1883</v>
      </c>
      <c r="AA190" s="25">
        <v>0.3</v>
      </c>
      <c r="AB190" s="25" t="s">
        <v>1884</v>
      </c>
      <c r="AC190" s="25">
        <v>0.2</v>
      </c>
      <c r="AD190" s="25" t="s">
        <v>1885</v>
      </c>
      <c r="AE190" s="25">
        <f t="shared" si="13"/>
        <v>1</v>
      </c>
      <c r="AF190" s="21">
        <v>44295</v>
      </c>
      <c r="AG190" s="21">
        <v>44379</v>
      </c>
      <c r="AH190" s="21">
        <v>44480</v>
      </c>
      <c r="AI190" s="21">
        <v>44575</v>
      </c>
      <c r="AJ190" s="22">
        <f t="shared" si="14"/>
        <v>1</v>
      </c>
      <c r="AK190" s="22">
        <f t="shared" si="15"/>
        <v>1</v>
      </c>
      <c r="AL190" s="22">
        <f t="shared" si="16"/>
        <v>1</v>
      </c>
      <c r="AM190" s="22">
        <f t="shared" si="17"/>
        <v>1</v>
      </c>
      <c r="AN190" s="22">
        <f t="shared" si="18"/>
        <v>1</v>
      </c>
      <c r="AO190" s="23" t="s">
        <v>72</v>
      </c>
      <c r="AP190" s="23" t="s">
        <v>72</v>
      </c>
      <c r="AQ190" s="23" t="s">
        <v>72</v>
      </c>
      <c r="AR190" s="23" t="s">
        <v>72</v>
      </c>
      <c r="AS190" s="23" t="s">
        <v>1886</v>
      </c>
      <c r="AT190" s="23" t="s">
        <v>1887</v>
      </c>
      <c r="AU190" s="23" t="s">
        <v>1888</v>
      </c>
      <c r="AV190" s="23" t="s">
        <v>1878</v>
      </c>
      <c r="AW190" s="23" t="s">
        <v>72</v>
      </c>
      <c r="AX190" s="23" t="s">
        <v>72</v>
      </c>
      <c r="AY190" s="23" t="s">
        <v>72</v>
      </c>
      <c r="AZ190" s="23"/>
      <c r="BA190" s="23" t="s">
        <v>1889</v>
      </c>
      <c r="BB190" s="23" t="s">
        <v>1890</v>
      </c>
      <c r="BC190" s="23" t="s">
        <v>1891</v>
      </c>
      <c r="BD190" s="23"/>
      <c r="BE190" s="27" t="s">
        <v>80</v>
      </c>
    </row>
    <row r="191" spans="1:57" ht="15" customHeight="1" x14ac:dyDescent="0.25">
      <c r="A191" s="17">
        <v>4</v>
      </c>
      <c r="B191" s="27" t="s">
        <v>1849</v>
      </c>
      <c r="C191" s="27" t="s">
        <v>1867</v>
      </c>
      <c r="D191" s="27" t="s">
        <v>1892</v>
      </c>
      <c r="E191" s="27" t="s">
        <v>1375</v>
      </c>
      <c r="F191" s="27" t="s">
        <v>698</v>
      </c>
      <c r="G191" s="27" t="s">
        <v>338</v>
      </c>
      <c r="H191" s="27" t="s">
        <v>431</v>
      </c>
      <c r="I191" s="27" t="s">
        <v>1893</v>
      </c>
      <c r="J191" s="28">
        <v>44228</v>
      </c>
      <c r="K191" s="28">
        <v>44561</v>
      </c>
      <c r="L191" s="27" t="s">
        <v>686</v>
      </c>
      <c r="M191" s="27" t="s">
        <v>1854</v>
      </c>
      <c r="N191" s="27" t="s">
        <v>222</v>
      </c>
      <c r="O191" s="27" t="s">
        <v>1894</v>
      </c>
      <c r="P191" s="27" t="s">
        <v>68</v>
      </c>
      <c r="Q191" s="27" t="s">
        <v>69</v>
      </c>
      <c r="R191" s="25">
        <v>1</v>
      </c>
      <c r="S191" s="25">
        <v>0.2</v>
      </c>
      <c r="T191" s="25">
        <v>0.3</v>
      </c>
      <c r="U191" s="25">
        <v>0.3</v>
      </c>
      <c r="V191" s="25">
        <v>0.2</v>
      </c>
      <c r="W191" s="25">
        <v>0.2</v>
      </c>
      <c r="X191" s="25" t="s">
        <v>1895</v>
      </c>
      <c r="Y191" s="25">
        <v>0.3</v>
      </c>
      <c r="Z191" s="25" t="s">
        <v>1896</v>
      </c>
      <c r="AA191" s="25">
        <v>0.3</v>
      </c>
      <c r="AB191" s="25" t="s">
        <v>1897</v>
      </c>
      <c r="AC191" s="25">
        <v>0.2</v>
      </c>
      <c r="AD191" s="25" t="s">
        <v>1898</v>
      </c>
      <c r="AE191" s="25">
        <f t="shared" si="13"/>
        <v>1</v>
      </c>
      <c r="AF191" s="21">
        <v>44295</v>
      </c>
      <c r="AG191" s="21">
        <v>44379</v>
      </c>
      <c r="AH191" s="21">
        <v>44480</v>
      </c>
      <c r="AI191" s="21">
        <v>44575</v>
      </c>
      <c r="AJ191" s="22">
        <f t="shared" si="14"/>
        <v>1</v>
      </c>
      <c r="AK191" s="22">
        <f t="shared" si="15"/>
        <v>1</v>
      </c>
      <c r="AL191" s="22">
        <f t="shared" si="16"/>
        <v>1</v>
      </c>
      <c r="AM191" s="22">
        <f t="shared" si="17"/>
        <v>1</v>
      </c>
      <c r="AN191" s="22">
        <f t="shared" si="18"/>
        <v>1</v>
      </c>
      <c r="AO191" s="23" t="s">
        <v>72</v>
      </c>
      <c r="AP191" s="23" t="s">
        <v>72</v>
      </c>
      <c r="AQ191" s="23" t="s">
        <v>72</v>
      </c>
      <c r="AR191" s="23" t="s">
        <v>72</v>
      </c>
      <c r="AS191" s="23" t="s">
        <v>1899</v>
      </c>
      <c r="AT191" s="23" t="s">
        <v>1900</v>
      </c>
      <c r="AU191" s="23" t="s">
        <v>1901</v>
      </c>
      <c r="AV191" s="23" t="s">
        <v>1863</v>
      </c>
      <c r="AW191" s="23" t="s">
        <v>72</v>
      </c>
      <c r="AX191" s="23" t="s">
        <v>72</v>
      </c>
      <c r="AY191" s="23" t="s">
        <v>72</v>
      </c>
      <c r="AZ191" s="23"/>
      <c r="BA191" s="23" t="s">
        <v>1902</v>
      </c>
      <c r="BB191" s="23" t="s">
        <v>1903</v>
      </c>
      <c r="BC191" s="23" t="s">
        <v>1880</v>
      </c>
      <c r="BD191" s="23"/>
      <c r="BE191" s="27" t="s">
        <v>80</v>
      </c>
    </row>
    <row r="192" spans="1:57" ht="15" customHeight="1" x14ac:dyDescent="0.25">
      <c r="A192" s="17">
        <v>5</v>
      </c>
      <c r="B192" s="27" t="s">
        <v>1849</v>
      </c>
      <c r="C192" s="27" t="s">
        <v>1867</v>
      </c>
      <c r="D192" s="27" t="s">
        <v>1892</v>
      </c>
      <c r="E192" s="27" t="s">
        <v>1375</v>
      </c>
      <c r="F192" s="27" t="s">
        <v>698</v>
      </c>
      <c r="G192" s="27" t="s">
        <v>338</v>
      </c>
      <c r="H192" s="27" t="s">
        <v>431</v>
      </c>
      <c r="I192" s="27" t="s">
        <v>1904</v>
      </c>
      <c r="J192" s="28">
        <v>44228</v>
      </c>
      <c r="K192" s="28">
        <v>44561</v>
      </c>
      <c r="L192" s="27" t="s">
        <v>686</v>
      </c>
      <c r="M192" s="27" t="s">
        <v>1854</v>
      </c>
      <c r="N192" s="27" t="s">
        <v>222</v>
      </c>
      <c r="O192" s="27" t="s">
        <v>1894</v>
      </c>
      <c r="P192" s="27" t="s">
        <v>68</v>
      </c>
      <c r="Q192" s="27" t="s">
        <v>69</v>
      </c>
      <c r="R192" s="25">
        <v>1</v>
      </c>
      <c r="S192" s="25">
        <v>0.2</v>
      </c>
      <c r="T192" s="25">
        <v>0.3</v>
      </c>
      <c r="U192" s="25">
        <v>0.3</v>
      </c>
      <c r="V192" s="25">
        <v>0.2</v>
      </c>
      <c r="W192" s="25">
        <v>0.2</v>
      </c>
      <c r="X192" s="25" t="s">
        <v>1905</v>
      </c>
      <c r="Y192" s="25">
        <v>0.3</v>
      </c>
      <c r="Z192" s="25" t="s">
        <v>1906</v>
      </c>
      <c r="AA192" s="25">
        <v>0.3</v>
      </c>
      <c r="AB192" s="25" t="s">
        <v>1907</v>
      </c>
      <c r="AC192" s="25">
        <v>0.2</v>
      </c>
      <c r="AD192" s="25" t="s">
        <v>1908</v>
      </c>
      <c r="AE192" s="25">
        <f t="shared" si="13"/>
        <v>1</v>
      </c>
      <c r="AF192" s="21">
        <v>44295</v>
      </c>
      <c r="AG192" s="21">
        <v>44379</v>
      </c>
      <c r="AH192" s="21">
        <v>44480</v>
      </c>
      <c r="AI192" s="21">
        <v>44575</v>
      </c>
      <c r="AJ192" s="22">
        <f t="shared" si="14"/>
        <v>1</v>
      </c>
      <c r="AK192" s="22">
        <f t="shared" si="15"/>
        <v>1</v>
      </c>
      <c r="AL192" s="22">
        <f t="shared" si="16"/>
        <v>1</v>
      </c>
      <c r="AM192" s="22">
        <f t="shared" si="17"/>
        <v>1</v>
      </c>
      <c r="AN192" s="22">
        <f t="shared" si="18"/>
        <v>1</v>
      </c>
      <c r="AO192" s="23" t="s">
        <v>72</v>
      </c>
      <c r="AP192" s="23" t="s">
        <v>72</v>
      </c>
      <c r="AQ192" s="23" t="s">
        <v>72</v>
      </c>
      <c r="AR192" s="23" t="s">
        <v>72</v>
      </c>
      <c r="AS192" s="23" t="s">
        <v>1909</v>
      </c>
      <c r="AT192" s="23" t="s">
        <v>1910</v>
      </c>
      <c r="AU192" s="23" t="s">
        <v>1911</v>
      </c>
      <c r="AV192" s="23" t="s">
        <v>1912</v>
      </c>
      <c r="AW192" s="23" t="s">
        <v>72</v>
      </c>
      <c r="AX192" s="23" t="s">
        <v>72</v>
      </c>
      <c r="AY192" s="23" t="s">
        <v>72</v>
      </c>
      <c r="AZ192" s="23"/>
      <c r="BA192" s="23" t="s">
        <v>1913</v>
      </c>
      <c r="BB192" s="23" t="s">
        <v>1914</v>
      </c>
      <c r="BC192" s="23" t="s">
        <v>1915</v>
      </c>
      <c r="BD192" s="23"/>
      <c r="BE192" s="27" t="s">
        <v>80</v>
      </c>
    </row>
    <row r="193" spans="1:57" ht="15" customHeight="1" x14ac:dyDescent="0.25">
      <c r="A193" s="17">
        <v>6</v>
      </c>
      <c r="B193" s="27" t="s">
        <v>1849</v>
      </c>
      <c r="C193" s="27" t="s">
        <v>1867</v>
      </c>
      <c r="D193" s="27" t="s">
        <v>1892</v>
      </c>
      <c r="E193" s="27" t="s">
        <v>1375</v>
      </c>
      <c r="F193" s="27" t="s">
        <v>698</v>
      </c>
      <c r="G193" s="27" t="s">
        <v>338</v>
      </c>
      <c r="H193" s="27" t="s">
        <v>431</v>
      </c>
      <c r="I193" s="27" t="s">
        <v>1916</v>
      </c>
      <c r="J193" s="28">
        <v>44228</v>
      </c>
      <c r="K193" s="28">
        <v>44561</v>
      </c>
      <c r="L193" s="27" t="s">
        <v>686</v>
      </c>
      <c r="M193" s="27" t="s">
        <v>1854</v>
      </c>
      <c r="N193" s="27" t="s">
        <v>222</v>
      </c>
      <c r="O193" s="27" t="s">
        <v>1894</v>
      </c>
      <c r="P193" s="27" t="s">
        <v>68</v>
      </c>
      <c r="Q193" s="27" t="s">
        <v>69</v>
      </c>
      <c r="R193" s="25">
        <v>1</v>
      </c>
      <c r="S193" s="25">
        <v>0.2</v>
      </c>
      <c r="T193" s="25">
        <v>0.3</v>
      </c>
      <c r="U193" s="25">
        <v>0.3</v>
      </c>
      <c r="V193" s="25">
        <v>0.2</v>
      </c>
      <c r="W193" s="25">
        <v>0.2</v>
      </c>
      <c r="X193" s="25" t="s">
        <v>1917</v>
      </c>
      <c r="Y193" s="25">
        <v>0.3</v>
      </c>
      <c r="Z193" s="25" t="s">
        <v>1918</v>
      </c>
      <c r="AA193" s="25">
        <v>0.3</v>
      </c>
      <c r="AB193" s="25" t="s">
        <v>1919</v>
      </c>
      <c r="AC193" s="25">
        <v>0.2</v>
      </c>
      <c r="AD193" s="25" t="s">
        <v>1920</v>
      </c>
      <c r="AE193" s="25">
        <f t="shared" si="13"/>
        <v>1</v>
      </c>
      <c r="AF193" s="21">
        <v>44295</v>
      </c>
      <c r="AG193" s="21">
        <v>44379</v>
      </c>
      <c r="AH193" s="21">
        <v>44482</v>
      </c>
      <c r="AI193" s="21">
        <v>44575</v>
      </c>
      <c r="AJ193" s="22">
        <f t="shared" si="14"/>
        <v>1</v>
      </c>
      <c r="AK193" s="22">
        <f t="shared" si="15"/>
        <v>1</v>
      </c>
      <c r="AL193" s="22">
        <f t="shared" si="16"/>
        <v>1</v>
      </c>
      <c r="AM193" s="22">
        <f t="shared" si="17"/>
        <v>1</v>
      </c>
      <c r="AN193" s="22">
        <f t="shared" si="18"/>
        <v>1</v>
      </c>
      <c r="AO193" s="23" t="s">
        <v>101</v>
      </c>
      <c r="AP193" s="23" t="s">
        <v>72</v>
      </c>
      <c r="AQ193" s="23" t="s">
        <v>72</v>
      </c>
      <c r="AR193" s="23" t="s">
        <v>72</v>
      </c>
      <c r="AS193" s="23" t="s">
        <v>1921</v>
      </c>
      <c r="AT193" s="23" t="s">
        <v>1922</v>
      </c>
      <c r="AU193" s="23" t="s">
        <v>1923</v>
      </c>
      <c r="AV193" s="23" t="s">
        <v>1878</v>
      </c>
      <c r="AW193" s="23" t="s">
        <v>72</v>
      </c>
      <c r="AX193" s="23" t="s">
        <v>72</v>
      </c>
      <c r="AY193" s="23" t="s">
        <v>72</v>
      </c>
      <c r="AZ193" s="23"/>
      <c r="BA193" s="23" t="s">
        <v>1924</v>
      </c>
      <c r="BB193" s="23" t="s">
        <v>1925</v>
      </c>
      <c r="BC193" s="23" t="s">
        <v>1926</v>
      </c>
      <c r="BD193" s="23"/>
      <c r="BE193" s="27" t="s">
        <v>80</v>
      </c>
    </row>
    <row r="194" spans="1:57" ht="15" customHeight="1" x14ac:dyDescent="0.25">
      <c r="A194" s="17">
        <v>7</v>
      </c>
      <c r="B194" s="27" t="s">
        <v>1849</v>
      </c>
      <c r="C194" s="27" t="s">
        <v>1867</v>
      </c>
      <c r="D194" s="27" t="s">
        <v>1892</v>
      </c>
      <c r="E194" s="27" t="s">
        <v>1375</v>
      </c>
      <c r="F194" s="27" t="s">
        <v>698</v>
      </c>
      <c r="G194" s="27" t="s">
        <v>338</v>
      </c>
      <c r="H194" s="27" t="s">
        <v>431</v>
      </c>
      <c r="I194" s="27" t="s">
        <v>1927</v>
      </c>
      <c r="J194" s="28">
        <v>44228</v>
      </c>
      <c r="K194" s="28">
        <v>44561</v>
      </c>
      <c r="L194" s="27" t="s">
        <v>686</v>
      </c>
      <c r="M194" s="27" t="s">
        <v>1854</v>
      </c>
      <c r="N194" s="27" t="s">
        <v>66</v>
      </c>
      <c r="O194" s="27" t="s">
        <v>1928</v>
      </c>
      <c r="P194" s="27" t="s">
        <v>68</v>
      </c>
      <c r="Q194" s="27" t="s">
        <v>69</v>
      </c>
      <c r="R194" s="20">
        <v>1</v>
      </c>
      <c r="S194" s="20">
        <v>0</v>
      </c>
      <c r="T194" s="20">
        <v>0</v>
      </c>
      <c r="U194" s="20">
        <v>0</v>
      </c>
      <c r="V194" s="20">
        <v>1</v>
      </c>
      <c r="W194" s="20">
        <v>0</v>
      </c>
      <c r="X194" s="20" t="s">
        <v>1929</v>
      </c>
      <c r="Y194" s="20">
        <v>0</v>
      </c>
      <c r="Z194" s="20" t="s">
        <v>1929</v>
      </c>
      <c r="AA194" s="20">
        <v>0</v>
      </c>
      <c r="AB194" s="20" t="s">
        <v>1929</v>
      </c>
      <c r="AC194" s="20">
        <v>1</v>
      </c>
      <c r="AD194" s="20" t="s">
        <v>1930</v>
      </c>
      <c r="AE194" s="20">
        <f t="shared" ref="AE194:AE257" si="19">AC194+AA194+Y194+W194</f>
        <v>1</v>
      </c>
      <c r="AF194" s="21">
        <v>44295</v>
      </c>
      <c r="AG194" s="21">
        <v>44379</v>
      </c>
      <c r="AH194" s="21">
        <v>44480</v>
      </c>
      <c r="AI194" s="21">
        <v>44575</v>
      </c>
      <c r="AJ194" s="22">
        <f t="shared" ref="AJ194:AJ257" si="20">IFERROR(IF((W194+Y194+AA194+AC194)/R194&gt;1,1,(W194+Y194+AA194+AC194)/R194),0)</f>
        <v>1</v>
      </c>
      <c r="AK194" s="22" t="str">
        <f t="shared" ref="AK194:AK257" si="21">IFERROR(IF(S194=0,"",IF((W194/S194)&gt;1,1,(W194/S194))),"")</f>
        <v/>
      </c>
      <c r="AL194" s="22" t="str">
        <f t="shared" ref="AL194:AL257" si="22">IFERROR(IF(T194=0,"",IF((Y194/T194)&gt;1,1,(Y194/T194))),"")</f>
        <v/>
      </c>
      <c r="AM194" s="22" t="str">
        <f t="shared" ref="AM194:AM257" si="23">IFERROR(IF(U194=0,"",IF((AA194/U194)&gt;1,1,(AA194/U194))),"")</f>
        <v/>
      </c>
      <c r="AN194" s="22">
        <f t="shared" ref="AN194:AN257" si="24">IFERROR(IF(V194=0,"",IF((AC194/V194)&gt;1,1,(AC194/V194))),"")</f>
        <v>1</v>
      </c>
      <c r="AO194" s="23" t="s">
        <v>101</v>
      </c>
      <c r="AP194" s="23" t="s">
        <v>101</v>
      </c>
      <c r="AQ194" s="23" t="s">
        <v>101</v>
      </c>
      <c r="AR194" s="23" t="s">
        <v>72</v>
      </c>
      <c r="AS194" s="23" t="s">
        <v>1931</v>
      </c>
      <c r="AT194" s="23" t="s">
        <v>1932</v>
      </c>
      <c r="AU194" s="23" t="s">
        <v>1929</v>
      </c>
      <c r="AV194" s="23" t="s">
        <v>1863</v>
      </c>
      <c r="AW194" s="23" t="s">
        <v>101</v>
      </c>
      <c r="AX194" s="23" t="s">
        <v>101</v>
      </c>
      <c r="AY194" s="23" t="s">
        <v>101</v>
      </c>
      <c r="AZ194" s="23"/>
      <c r="BA194" s="23" t="s">
        <v>549</v>
      </c>
      <c r="BB194" s="23" t="s">
        <v>549</v>
      </c>
      <c r="BC194" s="23" t="s">
        <v>549</v>
      </c>
      <c r="BD194" s="23"/>
      <c r="BE194" s="27" t="s">
        <v>80</v>
      </c>
    </row>
    <row r="195" spans="1:57" ht="15" customHeight="1" x14ac:dyDescent="0.25">
      <c r="A195" s="17">
        <v>8</v>
      </c>
      <c r="B195" s="27" t="s">
        <v>1849</v>
      </c>
      <c r="C195" s="27" t="s">
        <v>1867</v>
      </c>
      <c r="D195" s="27" t="s">
        <v>1892</v>
      </c>
      <c r="E195" s="27" t="s">
        <v>1375</v>
      </c>
      <c r="F195" s="27" t="s">
        <v>698</v>
      </c>
      <c r="G195" s="27" t="s">
        <v>338</v>
      </c>
      <c r="H195" s="27" t="s">
        <v>431</v>
      </c>
      <c r="I195" s="27" t="s">
        <v>1933</v>
      </c>
      <c r="J195" s="28">
        <v>44228</v>
      </c>
      <c r="K195" s="28">
        <v>44561</v>
      </c>
      <c r="L195" s="27" t="s">
        <v>686</v>
      </c>
      <c r="M195" s="27" t="s">
        <v>1854</v>
      </c>
      <c r="N195" s="27" t="s">
        <v>222</v>
      </c>
      <c r="O195" s="27" t="s">
        <v>1934</v>
      </c>
      <c r="P195" s="27" t="s">
        <v>68</v>
      </c>
      <c r="Q195" s="27" t="s">
        <v>69</v>
      </c>
      <c r="R195" s="25">
        <v>1</v>
      </c>
      <c r="S195" s="25">
        <v>0</v>
      </c>
      <c r="T195" s="25">
        <v>0</v>
      </c>
      <c r="U195" s="25">
        <v>0</v>
      </c>
      <c r="V195" s="25">
        <v>1</v>
      </c>
      <c r="W195" s="25">
        <v>0</v>
      </c>
      <c r="X195" s="25" t="s">
        <v>1929</v>
      </c>
      <c r="Y195" s="25">
        <v>0</v>
      </c>
      <c r="Z195" s="25" t="s">
        <v>1929</v>
      </c>
      <c r="AA195" s="25">
        <v>0</v>
      </c>
      <c r="AB195" s="25" t="s">
        <v>1929</v>
      </c>
      <c r="AC195" s="25">
        <v>1</v>
      </c>
      <c r="AD195" s="25" t="s">
        <v>1935</v>
      </c>
      <c r="AE195" s="25">
        <f t="shared" si="19"/>
        <v>1</v>
      </c>
      <c r="AF195" s="21">
        <v>44295</v>
      </c>
      <c r="AG195" s="21">
        <v>44379</v>
      </c>
      <c r="AH195" s="21">
        <v>44480</v>
      </c>
      <c r="AI195" s="21">
        <v>44575</v>
      </c>
      <c r="AJ195" s="22">
        <f t="shared" si="20"/>
        <v>1</v>
      </c>
      <c r="AK195" s="22" t="str">
        <f t="shared" si="21"/>
        <v/>
      </c>
      <c r="AL195" s="22" t="str">
        <f t="shared" si="22"/>
        <v/>
      </c>
      <c r="AM195" s="22" t="str">
        <f t="shared" si="23"/>
        <v/>
      </c>
      <c r="AN195" s="22">
        <f t="shared" si="24"/>
        <v>1</v>
      </c>
      <c r="AO195" s="23" t="s">
        <v>101</v>
      </c>
      <c r="AP195" s="23" t="s">
        <v>101</v>
      </c>
      <c r="AQ195" s="23" t="s">
        <v>101</v>
      </c>
      <c r="AR195" s="23" t="s">
        <v>72</v>
      </c>
      <c r="AS195" s="23" t="s">
        <v>1936</v>
      </c>
      <c r="AT195" s="23" t="s">
        <v>1931</v>
      </c>
      <c r="AU195" s="23" t="s">
        <v>1929</v>
      </c>
      <c r="AV195" s="23" t="s">
        <v>1937</v>
      </c>
      <c r="AW195" s="23" t="s">
        <v>101</v>
      </c>
      <c r="AX195" s="23" t="s">
        <v>101</v>
      </c>
      <c r="AY195" s="23" t="s">
        <v>101</v>
      </c>
      <c r="AZ195" s="23"/>
      <c r="BA195" s="23" t="s">
        <v>549</v>
      </c>
      <c r="BB195" s="23" t="s">
        <v>549</v>
      </c>
      <c r="BC195" s="23" t="s">
        <v>549</v>
      </c>
      <c r="BD195" s="23"/>
      <c r="BE195" s="27" t="s">
        <v>80</v>
      </c>
    </row>
    <row r="196" spans="1:57" ht="15" customHeight="1" x14ac:dyDescent="0.25">
      <c r="A196" s="17">
        <v>9</v>
      </c>
      <c r="B196" s="27" t="s">
        <v>1849</v>
      </c>
      <c r="C196" s="27" t="s">
        <v>168</v>
      </c>
      <c r="D196" s="27" t="s">
        <v>206</v>
      </c>
      <c r="E196" s="27" t="s">
        <v>207</v>
      </c>
      <c r="F196" s="27" t="s">
        <v>61</v>
      </c>
      <c r="G196" s="27" t="s">
        <v>57</v>
      </c>
      <c r="H196" s="27" t="s">
        <v>171</v>
      </c>
      <c r="I196" s="27" t="s">
        <v>220</v>
      </c>
      <c r="J196" s="28">
        <v>44197</v>
      </c>
      <c r="K196" s="28">
        <v>44561</v>
      </c>
      <c r="L196" s="27" t="s">
        <v>221</v>
      </c>
      <c r="M196" s="27" t="s">
        <v>1854</v>
      </c>
      <c r="N196" s="27" t="s">
        <v>222</v>
      </c>
      <c r="O196" s="27" t="s">
        <v>210</v>
      </c>
      <c r="P196" s="27" t="s">
        <v>3</v>
      </c>
      <c r="Q196" s="27" t="s">
        <v>69</v>
      </c>
      <c r="R196" s="25">
        <v>1</v>
      </c>
      <c r="S196" s="25">
        <v>0</v>
      </c>
      <c r="T196" s="25">
        <v>0</v>
      </c>
      <c r="U196" s="25">
        <v>0.5</v>
      </c>
      <c r="V196" s="25">
        <v>0.5</v>
      </c>
      <c r="W196" s="25">
        <v>0</v>
      </c>
      <c r="X196" s="25" t="s">
        <v>1938</v>
      </c>
      <c r="Y196" s="25">
        <v>0.5</v>
      </c>
      <c r="Z196" s="25" t="s">
        <v>1939</v>
      </c>
      <c r="AA196" s="25">
        <v>0.5</v>
      </c>
      <c r="AB196" s="25" t="s">
        <v>1940</v>
      </c>
      <c r="AC196" s="25">
        <v>0.5</v>
      </c>
      <c r="AD196" s="25" t="s">
        <v>1941</v>
      </c>
      <c r="AE196" s="25">
        <f t="shared" si="19"/>
        <v>1.5</v>
      </c>
      <c r="AF196" s="21">
        <v>44295</v>
      </c>
      <c r="AG196" s="21">
        <v>44379</v>
      </c>
      <c r="AH196" s="21">
        <v>44480</v>
      </c>
      <c r="AI196" s="21">
        <v>44575</v>
      </c>
      <c r="AJ196" s="22">
        <f t="shared" si="20"/>
        <v>1</v>
      </c>
      <c r="AK196" s="22" t="str">
        <f t="shared" si="21"/>
        <v/>
      </c>
      <c r="AL196" s="22" t="str">
        <f t="shared" si="22"/>
        <v/>
      </c>
      <c r="AM196" s="22">
        <f t="shared" si="23"/>
        <v>1</v>
      </c>
      <c r="AN196" s="22">
        <f t="shared" si="24"/>
        <v>1</v>
      </c>
      <c r="AO196" s="23" t="s">
        <v>101</v>
      </c>
      <c r="AP196" s="23" t="s">
        <v>72</v>
      </c>
      <c r="AQ196" s="23" t="s">
        <v>72</v>
      </c>
      <c r="AR196" s="23" t="s">
        <v>72</v>
      </c>
      <c r="AS196" s="23" t="s">
        <v>1942</v>
      </c>
      <c r="AT196" s="23" t="s">
        <v>1943</v>
      </c>
      <c r="AU196" s="23" t="s">
        <v>1944</v>
      </c>
      <c r="AV196" s="23" t="s">
        <v>1863</v>
      </c>
      <c r="AW196" s="23" t="s">
        <v>101</v>
      </c>
      <c r="AX196" s="23" t="s">
        <v>72</v>
      </c>
      <c r="AY196" s="23" t="s">
        <v>72</v>
      </c>
      <c r="AZ196" s="23"/>
      <c r="BA196" s="23" t="s">
        <v>549</v>
      </c>
      <c r="BB196" s="23" t="s">
        <v>1945</v>
      </c>
      <c r="BC196" s="23" t="s">
        <v>1946</v>
      </c>
      <c r="BD196" s="23"/>
      <c r="BE196" s="27" t="s">
        <v>219</v>
      </c>
    </row>
    <row r="197" spans="1:57" ht="15" customHeight="1" x14ac:dyDescent="0.25">
      <c r="A197" s="17">
        <v>10</v>
      </c>
      <c r="B197" s="27" t="s">
        <v>1849</v>
      </c>
      <c r="C197" s="27" t="s">
        <v>229</v>
      </c>
      <c r="D197" s="27" t="s">
        <v>206</v>
      </c>
      <c r="E197" s="27" t="s">
        <v>207</v>
      </c>
      <c r="F197" s="27" t="s">
        <v>61</v>
      </c>
      <c r="G197" s="27" t="s">
        <v>57</v>
      </c>
      <c r="H197" s="27" t="s">
        <v>171</v>
      </c>
      <c r="I197" s="27" t="s">
        <v>230</v>
      </c>
      <c r="J197" s="28">
        <v>44197</v>
      </c>
      <c r="K197" s="28">
        <v>44561</v>
      </c>
      <c r="L197" s="27" t="s">
        <v>231</v>
      </c>
      <c r="M197" s="27" t="s">
        <v>1854</v>
      </c>
      <c r="N197" s="27" t="s">
        <v>66</v>
      </c>
      <c r="O197" s="27" t="s">
        <v>210</v>
      </c>
      <c r="P197" s="27" t="s">
        <v>3</v>
      </c>
      <c r="Q197" s="27" t="s">
        <v>69</v>
      </c>
      <c r="R197" s="20">
        <v>4</v>
      </c>
      <c r="S197" s="20">
        <v>1</v>
      </c>
      <c r="T197" s="20">
        <v>1</v>
      </c>
      <c r="U197" s="20">
        <v>1</v>
      </c>
      <c r="V197" s="20">
        <v>1</v>
      </c>
      <c r="W197" s="20">
        <v>1</v>
      </c>
      <c r="X197" s="20" t="s">
        <v>1947</v>
      </c>
      <c r="Y197" s="20">
        <v>1</v>
      </c>
      <c r="Z197" s="20" t="s">
        <v>1948</v>
      </c>
      <c r="AA197" s="20">
        <v>1</v>
      </c>
      <c r="AB197" s="20" t="s">
        <v>1949</v>
      </c>
      <c r="AC197" s="20">
        <v>1</v>
      </c>
      <c r="AD197" s="20" t="s">
        <v>1950</v>
      </c>
      <c r="AE197" s="20">
        <f t="shared" si="19"/>
        <v>4</v>
      </c>
      <c r="AF197" s="21">
        <v>44295</v>
      </c>
      <c r="AG197" s="21">
        <v>44379</v>
      </c>
      <c r="AH197" s="21">
        <v>44480</v>
      </c>
      <c r="AI197" s="21">
        <v>44575</v>
      </c>
      <c r="AJ197" s="22">
        <f t="shared" si="20"/>
        <v>1</v>
      </c>
      <c r="AK197" s="22">
        <f t="shared" si="21"/>
        <v>1</v>
      </c>
      <c r="AL197" s="22">
        <f t="shared" si="22"/>
        <v>1</v>
      </c>
      <c r="AM197" s="22">
        <f t="shared" si="23"/>
        <v>1</v>
      </c>
      <c r="AN197" s="22">
        <f t="shared" si="24"/>
        <v>1</v>
      </c>
      <c r="AO197" s="23" t="s">
        <v>72</v>
      </c>
      <c r="AP197" s="23" t="s">
        <v>72</v>
      </c>
      <c r="AQ197" s="23" t="s">
        <v>72</v>
      </c>
      <c r="AR197" s="23" t="s">
        <v>72</v>
      </c>
      <c r="AS197" s="23" t="s">
        <v>1951</v>
      </c>
      <c r="AT197" s="23" t="s">
        <v>1952</v>
      </c>
      <c r="AU197" s="23" t="s">
        <v>1953</v>
      </c>
      <c r="AV197" s="23" t="s">
        <v>1954</v>
      </c>
      <c r="AW197" s="23" t="s">
        <v>72</v>
      </c>
      <c r="AX197" s="23" t="s">
        <v>72</v>
      </c>
      <c r="AY197" s="23" t="s">
        <v>72</v>
      </c>
      <c r="AZ197" s="23"/>
      <c r="BA197" s="23" t="s">
        <v>1955</v>
      </c>
      <c r="BB197" s="23" t="s">
        <v>1955</v>
      </c>
      <c r="BC197" s="23" t="s">
        <v>1955</v>
      </c>
      <c r="BD197" s="23"/>
      <c r="BE197" s="27" t="s">
        <v>219</v>
      </c>
    </row>
    <row r="198" spans="1:57" ht="15" customHeight="1" x14ac:dyDescent="0.25">
      <c r="A198" s="17">
        <v>11</v>
      </c>
      <c r="B198" s="27" t="s">
        <v>1849</v>
      </c>
      <c r="C198" s="27" t="s">
        <v>229</v>
      </c>
      <c r="D198" s="27" t="s">
        <v>206</v>
      </c>
      <c r="E198" s="27" t="s">
        <v>207</v>
      </c>
      <c r="F198" s="27" t="s">
        <v>61</v>
      </c>
      <c r="G198" s="27" t="s">
        <v>57</v>
      </c>
      <c r="H198" s="27" t="s">
        <v>171</v>
      </c>
      <c r="I198" s="27" t="s">
        <v>498</v>
      </c>
      <c r="J198" s="28">
        <v>44470</v>
      </c>
      <c r="K198" s="28">
        <v>44561</v>
      </c>
      <c r="L198" s="27" t="s">
        <v>231</v>
      </c>
      <c r="M198" s="27" t="s">
        <v>1854</v>
      </c>
      <c r="N198" s="27" t="s">
        <v>66</v>
      </c>
      <c r="O198" s="27" t="s">
        <v>210</v>
      </c>
      <c r="P198" s="27" t="s">
        <v>3</v>
      </c>
      <c r="Q198" s="27" t="s">
        <v>69</v>
      </c>
      <c r="R198" s="20">
        <v>1</v>
      </c>
      <c r="S198" s="20">
        <v>0</v>
      </c>
      <c r="T198" s="20">
        <v>0</v>
      </c>
      <c r="U198" s="20">
        <v>0</v>
      </c>
      <c r="V198" s="20">
        <v>1</v>
      </c>
      <c r="W198" s="20">
        <v>0</v>
      </c>
      <c r="X198" s="20" t="s">
        <v>1956</v>
      </c>
      <c r="Y198" s="20">
        <v>0</v>
      </c>
      <c r="Z198" s="20" t="s">
        <v>1956</v>
      </c>
      <c r="AA198" s="20">
        <v>0</v>
      </c>
      <c r="AB198" s="20" t="s">
        <v>1956</v>
      </c>
      <c r="AC198" s="20">
        <v>1</v>
      </c>
      <c r="AD198" s="20" t="s">
        <v>1957</v>
      </c>
      <c r="AE198" s="20">
        <f t="shared" si="19"/>
        <v>1</v>
      </c>
      <c r="AF198" s="21">
        <v>44295</v>
      </c>
      <c r="AG198" s="21">
        <v>44379</v>
      </c>
      <c r="AH198" s="21">
        <v>44480</v>
      </c>
      <c r="AI198" s="21">
        <v>44578</v>
      </c>
      <c r="AJ198" s="22">
        <f t="shared" si="20"/>
        <v>1</v>
      </c>
      <c r="AK198" s="22" t="str">
        <f t="shared" si="21"/>
        <v/>
      </c>
      <c r="AL198" s="22" t="str">
        <f t="shared" si="22"/>
        <v/>
      </c>
      <c r="AM198" s="22" t="str">
        <f t="shared" si="23"/>
        <v/>
      </c>
      <c r="AN198" s="22">
        <f t="shared" si="24"/>
        <v>1</v>
      </c>
      <c r="AO198" s="23" t="s">
        <v>101</v>
      </c>
      <c r="AP198" s="23" t="s">
        <v>101</v>
      </c>
      <c r="AQ198" s="23" t="s">
        <v>101</v>
      </c>
      <c r="AR198" s="23" t="s">
        <v>72</v>
      </c>
      <c r="AS198" s="23" t="s">
        <v>1958</v>
      </c>
      <c r="AT198" s="23" t="s">
        <v>1959</v>
      </c>
      <c r="AU198" s="23" t="s">
        <v>1956</v>
      </c>
      <c r="AV198" s="23" t="s">
        <v>1960</v>
      </c>
      <c r="AW198" s="23" t="s">
        <v>101</v>
      </c>
      <c r="AX198" s="23" t="s">
        <v>101</v>
      </c>
      <c r="AY198" s="23" t="s">
        <v>101</v>
      </c>
      <c r="AZ198" s="23"/>
      <c r="BA198" s="23" t="s">
        <v>549</v>
      </c>
      <c r="BB198" s="23" t="s">
        <v>549</v>
      </c>
      <c r="BC198" s="23" t="s">
        <v>549</v>
      </c>
      <c r="BD198" s="23"/>
      <c r="BE198" s="27" t="s">
        <v>219</v>
      </c>
    </row>
    <row r="199" spans="1:57" ht="15" customHeight="1" x14ac:dyDescent="0.25">
      <c r="A199" s="17">
        <v>12</v>
      </c>
      <c r="B199" s="27" t="s">
        <v>1849</v>
      </c>
      <c r="C199" s="27" t="s">
        <v>58</v>
      </c>
      <c r="D199" s="27" t="s">
        <v>206</v>
      </c>
      <c r="E199" s="27" t="s">
        <v>207</v>
      </c>
      <c r="F199" s="27" t="s">
        <v>61</v>
      </c>
      <c r="G199" s="27" t="s">
        <v>57</v>
      </c>
      <c r="H199" s="27" t="s">
        <v>171</v>
      </c>
      <c r="I199" s="27" t="s">
        <v>504</v>
      </c>
      <c r="J199" s="28">
        <v>44197</v>
      </c>
      <c r="K199" s="28">
        <v>44561</v>
      </c>
      <c r="L199" s="27" t="s">
        <v>249</v>
      </c>
      <c r="M199" s="27" t="s">
        <v>1854</v>
      </c>
      <c r="N199" s="27" t="s">
        <v>66</v>
      </c>
      <c r="O199" s="27" t="s">
        <v>210</v>
      </c>
      <c r="P199" s="27" t="s">
        <v>3</v>
      </c>
      <c r="Q199" s="27" t="s">
        <v>69</v>
      </c>
      <c r="R199" s="20">
        <v>4</v>
      </c>
      <c r="S199" s="20">
        <v>1</v>
      </c>
      <c r="T199" s="20">
        <v>1</v>
      </c>
      <c r="U199" s="20">
        <v>1</v>
      </c>
      <c r="V199" s="20">
        <v>1</v>
      </c>
      <c r="W199" s="20">
        <v>1</v>
      </c>
      <c r="X199" s="20" t="s">
        <v>1961</v>
      </c>
      <c r="Y199" s="20">
        <v>1</v>
      </c>
      <c r="Z199" s="20" t="s">
        <v>1962</v>
      </c>
      <c r="AA199" s="20">
        <v>1</v>
      </c>
      <c r="AB199" s="20" t="s">
        <v>1963</v>
      </c>
      <c r="AC199" s="20">
        <v>1</v>
      </c>
      <c r="AD199" s="20" t="s">
        <v>1964</v>
      </c>
      <c r="AE199" s="20">
        <f t="shared" si="19"/>
        <v>4</v>
      </c>
      <c r="AF199" s="21">
        <v>44295</v>
      </c>
      <c r="AG199" s="21">
        <v>44379</v>
      </c>
      <c r="AH199" s="21">
        <v>44480</v>
      </c>
      <c r="AI199" s="21">
        <v>44575</v>
      </c>
      <c r="AJ199" s="22">
        <f t="shared" si="20"/>
        <v>1</v>
      </c>
      <c r="AK199" s="22">
        <f t="shared" si="21"/>
        <v>1</v>
      </c>
      <c r="AL199" s="22">
        <f t="shared" si="22"/>
        <v>1</v>
      </c>
      <c r="AM199" s="22">
        <f t="shared" si="23"/>
        <v>1</v>
      </c>
      <c r="AN199" s="22">
        <f t="shared" si="24"/>
        <v>1</v>
      </c>
      <c r="AO199" s="23" t="s">
        <v>72</v>
      </c>
      <c r="AP199" s="23" t="s">
        <v>72</v>
      </c>
      <c r="AQ199" s="23" t="s">
        <v>72</v>
      </c>
      <c r="AR199" s="23" t="s">
        <v>72</v>
      </c>
      <c r="AS199" s="23" t="s">
        <v>1965</v>
      </c>
      <c r="AT199" s="23" t="s">
        <v>1966</v>
      </c>
      <c r="AU199" s="23" t="s">
        <v>1967</v>
      </c>
      <c r="AV199" s="23" t="s">
        <v>1937</v>
      </c>
      <c r="AW199" s="23" t="s">
        <v>72</v>
      </c>
      <c r="AX199" s="23" t="s">
        <v>72</v>
      </c>
      <c r="AY199" s="23" t="s">
        <v>72</v>
      </c>
      <c r="AZ199" s="23"/>
      <c r="BA199" s="23" t="s">
        <v>1968</v>
      </c>
      <c r="BB199" s="23" t="s">
        <v>1969</v>
      </c>
      <c r="BC199" s="23" t="s">
        <v>1970</v>
      </c>
      <c r="BD199" s="23"/>
      <c r="BE199" s="27" t="s">
        <v>219</v>
      </c>
    </row>
    <row r="200" spans="1:57" ht="15" customHeight="1" x14ac:dyDescent="0.25">
      <c r="A200" s="17">
        <v>13</v>
      </c>
      <c r="B200" s="27" t="s">
        <v>1849</v>
      </c>
      <c r="C200" s="27" t="s">
        <v>58</v>
      </c>
      <c r="D200" s="27" t="s">
        <v>206</v>
      </c>
      <c r="E200" s="27" t="s">
        <v>207</v>
      </c>
      <c r="F200" s="27" t="s">
        <v>61</v>
      </c>
      <c r="G200" s="27" t="s">
        <v>57</v>
      </c>
      <c r="H200" s="27" t="s">
        <v>171</v>
      </c>
      <c r="I200" s="27" t="s">
        <v>509</v>
      </c>
      <c r="J200" s="28">
        <v>44470</v>
      </c>
      <c r="K200" s="28">
        <v>44561</v>
      </c>
      <c r="L200" s="27" t="s">
        <v>249</v>
      </c>
      <c r="M200" s="27" t="s">
        <v>1854</v>
      </c>
      <c r="N200" s="27" t="s">
        <v>66</v>
      </c>
      <c r="O200" s="27" t="s">
        <v>210</v>
      </c>
      <c r="P200" s="27" t="s">
        <v>3</v>
      </c>
      <c r="Q200" s="27" t="s">
        <v>69</v>
      </c>
      <c r="R200" s="20">
        <v>2</v>
      </c>
      <c r="S200" s="20">
        <v>0</v>
      </c>
      <c r="T200" s="20">
        <v>0</v>
      </c>
      <c r="U200" s="20">
        <v>0</v>
      </c>
      <c r="V200" s="20">
        <v>2</v>
      </c>
      <c r="W200" s="20">
        <v>0</v>
      </c>
      <c r="X200" s="20" t="s">
        <v>1971</v>
      </c>
      <c r="Y200" s="20">
        <v>0</v>
      </c>
      <c r="Z200" s="20" t="s">
        <v>1971</v>
      </c>
      <c r="AA200" s="20">
        <v>0</v>
      </c>
      <c r="AB200" s="20" t="s">
        <v>1971</v>
      </c>
      <c r="AC200" s="20">
        <v>2</v>
      </c>
      <c r="AD200" s="20" t="s">
        <v>1972</v>
      </c>
      <c r="AE200" s="20">
        <f t="shared" si="19"/>
        <v>2</v>
      </c>
      <c r="AF200" s="21">
        <v>44295</v>
      </c>
      <c r="AG200" s="21">
        <v>44379</v>
      </c>
      <c r="AH200" s="21">
        <v>44480</v>
      </c>
      <c r="AI200" s="21">
        <v>44575</v>
      </c>
      <c r="AJ200" s="22">
        <f t="shared" si="20"/>
        <v>1</v>
      </c>
      <c r="AK200" s="22" t="str">
        <f t="shared" si="21"/>
        <v/>
      </c>
      <c r="AL200" s="22" t="str">
        <f t="shared" si="22"/>
        <v/>
      </c>
      <c r="AM200" s="22" t="str">
        <f t="shared" si="23"/>
        <v/>
      </c>
      <c r="AN200" s="22">
        <f t="shared" si="24"/>
        <v>1</v>
      </c>
      <c r="AO200" s="23" t="s">
        <v>101</v>
      </c>
      <c r="AP200" s="23" t="s">
        <v>101</v>
      </c>
      <c r="AQ200" s="23" t="s">
        <v>101</v>
      </c>
      <c r="AR200" s="23" t="s">
        <v>72</v>
      </c>
      <c r="AS200" s="23" t="s">
        <v>1973</v>
      </c>
      <c r="AT200" s="23" t="s">
        <v>1974</v>
      </c>
      <c r="AU200" s="23" t="s">
        <v>1971</v>
      </c>
      <c r="AV200" s="23" t="s">
        <v>1975</v>
      </c>
      <c r="AW200" s="23" t="s">
        <v>101</v>
      </c>
      <c r="AX200" s="23" t="s">
        <v>101</v>
      </c>
      <c r="AY200" s="23" t="s">
        <v>101</v>
      </c>
      <c r="AZ200" s="23"/>
      <c r="BA200" s="23" t="s">
        <v>549</v>
      </c>
      <c r="BB200" s="23" t="s">
        <v>549</v>
      </c>
      <c r="BC200" s="23" t="s">
        <v>549</v>
      </c>
      <c r="BD200" s="23"/>
      <c r="BE200" s="27" t="s">
        <v>219</v>
      </c>
    </row>
    <row r="201" spans="1:57" ht="15" customHeight="1" x14ac:dyDescent="0.25">
      <c r="A201" s="17">
        <v>14</v>
      </c>
      <c r="B201" s="27" t="s">
        <v>1849</v>
      </c>
      <c r="C201" s="27" t="s">
        <v>168</v>
      </c>
      <c r="D201" s="27" t="s">
        <v>206</v>
      </c>
      <c r="E201" s="27" t="s">
        <v>207</v>
      </c>
      <c r="F201" s="27" t="s">
        <v>61</v>
      </c>
      <c r="G201" s="27" t="s">
        <v>57</v>
      </c>
      <c r="H201" s="27" t="s">
        <v>171</v>
      </c>
      <c r="I201" s="27" t="s">
        <v>512</v>
      </c>
      <c r="J201" s="28">
        <v>44317</v>
      </c>
      <c r="K201" s="28">
        <v>44561</v>
      </c>
      <c r="L201" s="27" t="s">
        <v>290</v>
      </c>
      <c r="M201" s="27" t="s">
        <v>1854</v>
      </c>
      <c r="N201" s="27" t="s">
        <v>66</v>
      </c>
      <c r="O201" s="27" t="s">
        <v>210</v>
      </c>
      <c r="P201" s="27" t="s">
        <v>3</v>
      </c>
      <c r="Q201" s="27" t="s">
        <v>69</v>
      </c>
      <c r="R201" s="20">
        <v>4</v>
      </c>
      <c r="S201" s="20">
        <v>0</v>
      </c>
      <c r="T201" s="20">
        <v>2</v>
      </c>
      <c r="U201" s="20">
        <v>1</v>
      </c>
      <c r="V201" s="20">
        <v>1</v>
      </c>
      <c r="W201" s="20">
        <v>0</v>
      </c>
      <c r="X201" s="20" t="s">
        <v>1976</v>
      </c>
      <c r="Y201" s="20">
        <v>2</v>
      </c>
      <c r="Z201" s="20" t="s">
        <v>1977</v>
      </c>
      <c r="AA201" s="20">
        <v>1</v>
      </c>
      <c r="AB201" s="20" t="s">
        <v>1978</v>
      </c>
      <c r="AC201" s="20">
        <v>1</v>
      </c>
      <c r="AD201" s="20" t="s">
        <v>1979</v>
      </c>
      <c r="AE201" s="20">
        <f t="shared" si="19"/>
        <v>4</v>
      </c>
      <c r="AF201" s="21">
        <v>44295</v>
      </c>
      <c r="AG201" s="21">
        <v>44379</v>
      </c>
      <c r="AH201" s="21">
        <v>44480</v>
      </c>
      <c r="AI201" s="21">
        <v>44578</v>
      </c>
      <c r="AJ201" s="22">
        <f t="shared" si="20"/>
        <v>1</v>
      </c>
      <c r="AK201" s="22" t="str">
        <f t="shared" si="21"/>
        <v/>
      </c>
      <c r="AL201" s="22">
        <f t="shared" si="22"/>
        <v>1</v>
      </c>
      <c r="AM201" s="22">
        <f t="shared" si="23"/>
        <v>1</v>
      </c>
      <c r="AN201" s="22">
        <f t="shared" si="24"/>
        <v>1</v>
      </c>
      <c r="AO201" s="23" t="s">
        <v>101</v>
      </c>
      <c r="AP201" s="23" t="s">
        <v>72</v>
      </c>
      <c r="AQ201" s="23" t="s">
        <v>72</v>
      </c>
      <c r="AR201" s="23" t="s">
        <v>72</v>
      </c>
      <c r="AS201" s="23" t="s">
        <v>1980</v>
      </c>
      <c r="AT201" s="23" t="s">
        <v>1981</v>
      </c>
      <c r="AU201" s="23" t="s">
        <v>1982</v>
      </c>
      <c r="AV201" s="23" t="s">
        <v>1983</v>
      </c>
      <c r="AW201" s="23" t="s">
        <v>101</v>
      </c>
      <c r="AX201" s="23" t="s">
        <v>72</v>
      </c>
      <c r="AY201" s="23" t="s">
        <v>72</v>
      </c>
      <c r="AZ201" s="23"/>
      <c r="BA201" s="23" t="s">
        <v>549</v>
      </c>
      <c r="BB201" s="23" t="s">
        <v>1984</v>
      </c>
      <c r="BC201" s="23" t="s">
        <v>1982</v>
      </c>
      <c r="BD201" s="23"/>
      <c r="BE201" s="27" t="s">
        <v>219</v>
      </c>
    </row>
    <row r="202" spans="1:57" ht="15" customHeight="1" x14ac:dyDescent="0.25">
      <c r="A202" s="17">
        <v>1</v>
      </c>
      <c r="B202" s="27" t="s">
        <v>1985</v>
      </c>
      <c r="C202" s="27" t="s">
        <v>1986</v>
      </c>
      <c r="D202" s="27" t="s">
        <v>1987</v>
      </c>
      <c r="E202" s="27" t="s">
        <v>1988</v>
      </c>
      <c r="F202" s="27" t="s">
        <v>1989</v>
      </c>
      <c r="G202" s="27" t="s">
        <v>338</v>
      </c>
      <c r="H202" s="27" t="s">
        <v>1990</v>
      </c>
      <c r="I202" s="27" t="s">
        <v>1991</v>
      </c>
      <c r="J202" s="28">
        <v>44197</v>
      </c>
      <c r="K202" s="28">
        <v>44500</v>
      </c>
      <c r="L202" s="27" t="s">
        <v>1992</v>
      </c>
      <c r="M202" s="27" t="s">
        <v>1993</v>
      </c>
      <c r="N202" s="27" t="s">
        <v>222</v>
      </c>
      <c r="O202" s="27" t="s">
        <v>1994</v>
      </c>
      <c r="P202" s="27" t="s">
        <v>435</v>
      </c>
      <c r="Q202" s="27" t="s">
        <v>69</v>
      </c>
      <c r="R202" s="25">
        <v>1</v>
      </c>
      <c r="S202" s="25">
        <v>0</v>
      </c>
      <c r="T202" s="25">
        <v>0.6</v>
      </c>
      <c r="U202" s="25">
        <v>0.2</v>
      </c>
      <c r="V202" s="25">
        <v>0.2</v>
      </c>
      <c r="W202" s="25">
        <v>0</v>
      </c>
      <c r="X202" s="25" t="s">
        <v>1995</v>
      </c>
      <c r="Y202" s="25">
        <v>0.4</v>
      </c>
      <c r="Z202" s="25" t="s">
        <v>1996</v>
      </c>
      <c r="AA202" s="25">
        <v>0.2</v>
      </c>
      <c r="AB202" s="25" t="s">
        <v>1997</v>
      </c>
      <c r="AC202" s="25">
        <v>0.4</v>
      </c>
      <c r="AD202" s="25" t="s">
        <v>1998</v>
      </c>
      <c r="AE202" s="25">
        <f t="shared" si="19"/>
        <v>1</v>
      </c>
      <c r="AF202" s="21">
        <v>44295</v>
      </c>
      <c r="AG202" s="21">
        <v>44379</v>
      </c>
      <c r="AH202" s="21">
        <v>44483</v>
      </c>
      <c r="AI202" s="21">
        <v>44578</v>
      </c>
      <c r="AJ202" s="22">
        <f t="shared" si="20"/>
        <v>1</v>
      </c>
      <c r="AK202" s="22" t="str">
        <f t="shared" si="21"/>
        <v/>
      </c>
      <c r="AL202" s="22">
        <f t="shared" si="22"/>
        <v>0.66666666666666674</v>
      </c>
      <c r="AM202" s="22">
        <f t="shared" si="23"/>
        <v>1</v>
      </c>
      <c r="AN202" s="22">
        <f t="shared" si="24"/>
        <v>1</v>
      </c>
      <c r="AO202" s="23" t="s">
        <v>101</v>
      </c>
      <c r="AP202" s="23" t="s">
        <v>72</v>
      </c>
      <c r="AQ202" s="23" t="s">
        <v>72</v>
      </c>
      <c r="AR202" s="23" t="s">
        <v>72</v>
      </c>
      <c r="AS202" s="23" t="s">
        <v>101</v>
      </c>
      <c r="AT202" s="23" t="s">
        <v>1999</v>
      </c>
      <c r="AU202" s="23" t="s">
        <v>2000</v>
      </c>
      <c r="AV202" s="23" t="s">
        <v>2001</v>
      </c>
      <c r="AW202" s="23" t="s">
        <v>101</v>
      </c>
      <c r="AX202" s="23" t="s">
        <v>72</v>
      </c>
      <c r="AY202" s="23" t="s">
        <v>72</v>
      </c>
      <c r="AZ202" s="23"/>
      <c r="BA202" s="23" t="s">
        <v>101</v>
      </c>
      <c r="BB202" s="23" t="s">
        <v>2002</v>
      </c>
      <c r="BC202" s="23" t="s">
        <v>2003</v>
      </c>
      <c r="BD202" s="23"/>
      <c r="BE202" s="27" t="s">
        <v>441</v>
      </c>
    </row>
    <row r="203" spans="1:57" ht="15" customHeight="1" x14ac:dyDescent="0.25">
      <c r="A203" s="17">
        <v>2</v>
      </c>
      <c r="B203" s="27" t="s">
        <v>1985</v>
      </c>
      <c r="C203" s="27" t="s">
        <v>1986</v>
      </c>
      <c r="D203" s="27" t="s">
        <v>1987</v>
      </c>
      <c r="E203" s="27" t="s">
        <v>1988</v>
      </c>
      <c r="F203" s="27" t="s">
        <v>1989</v>
      </c>
      <c r="G203" s="27" t="s">
        <v>338</v>
      </c>
      <c r="H203" s="27" t="s">
        <v>1990</v>
      </c>
      <c r="I203" s="27" t="s">
        <v>2004</v>
      </c>
      <c r="J203" s="28">
        <v>44287</v>
      </c>
      <c r="K203" s="28">
        <v>44530</v>
      </c>
      <c r="L203" s="27" t="s">
        <v>2005</v>
      </c>
      <c r="M203" s="27" t="s">
        <v>1993</v>
      </c>
      <c r="N203" s="27" t="s">
        <v>66</v>
      </c>
      <c r="O203" s="27" t="s">
        <v>1994</v>
      </c>
      <c r="P203" s="27" t="s">
        <v>435</v>
      </c>
      <c r="Q203" s="27" t="s">
        <v>69</v>
      </c>
      <c r="R203" s="20">
        <v>2</v>
      </c>
      <c r="S203" s="20">
        <v>0</v>
      </c>
      <c r="T203" s="20">
        <v>1</v>
      </c>
      <c r="U203" s="20">
        <v>0</v>
      </c>
      <c r="V203" s="20">
        <v>1</v>
      </c>
      <c r="W203" s="20">
        <v>0</v>
      </c>
      <c r="X203" s="20" t="s">
        <v>2006</v>
      </c>
      <c r="Y203" s="20">
        <v>1</v>
      </c>
      <c r="Z203" s="20" t="s">
        <v>2007</v>
      </c>
      <c r="AA203" s="20">
        <v>0</v>
      </c>
      <c r="AB203" s="20" t="s">
        <v>2008</v>
      </c>
      <c r="AC203" s="20">
        <v>2</v>
      </c>
      <c r="AD203" s="20" t="s">
        <v>2009</v>
      </c>
      <c r="AE203" s="20">
        <f t="shared" si="19"/>
        <v>3</v>
      </c>
      <c r="AF203" s="21">
        <v>44295</v>
      </c>
      <c r="AG203" s="21">
        <v>44379</v>
      </c>
      <c r="AH203" s="21">
        <v>44482</v>
      </c>
      <c r="AI203" s="21">
        <v>44578</v>
      </c>
      <c r="AJ203" s="22">
        <f t="shared" si="20"/>
        <v>1</v>
      </c>
      <c r="AK203" s="22" t="str">
        <f t="shared" si="21"/>
        <v/>
      </c>
      <c r="AL203" s="22">
        <f t="shared" si="22"/>
        <v>1</v>
      </c>
      <c r="AM203" s="22" t="str">
        <f t="shared" si="23"/>
        <v/>
      </c>
      <c r="AN203" s="22">
        <f t="shared" si="24"/>
        <v>1</v>
      </c>
      <c r="AO203" s="23" t="s">
        <v>101</v>
      </c>
      <c r="AP203" s="23" t="s">
        <v>72</v>
      </c>
      <c r="AQ203" s="23" t="s">
        <v>101</v>
      </c>
      <c r="AR203" s="23" t="s">
        <v>72</v>
      </c>
      <c r="AS203" s="23" t="s">
        <v>101</v>
      </c>
      <c r="AT203" s="23" t="s">
        <v>2010</v>
      </c>
      <c r="AU203" s="23" t="s">
        <v>2011</v>
      </c>
      <c r="AV203" s="23" t="s">
        <v>2012</v>
      </c>
      <c r="AW203" s="23" t="s">
        <v>101</v>
      </c>
      <c r="AX203" s="23" t="s">
        <v>72</v>
      </c>
      <c r="AY203" s="23" t="s">
        <v>101</v>
      </c>
      <c r="AZ203" s="23"/>
      <c r="BA203" s="23" t="s">
        <v>101</v>
      </c>
      <c r="BB203" s="23" t="s">
        <v>2013</v>
      </c>
      <c r="BC203" s="23" t="s">
        <v>2014</v>
      </c>
      <c r="BD203" s="23"/>
      <c r="BE203" s="27" t="s">
        <v>441</v>
      </c>
    </row>
    <row r="204" spans="1:57" ht="15" customHeight="1" x14ac:dyDescent="0.25">
      <c r="A204" s="17">
        <v>3</v>
      </c>
      <c r="B204" s="27" t="s">
        <v>1985</v>
      </c>
      <c r="C204" s="27" t="s">
        <v>1986</v>
      </c>
      <c r="D204" s="27" t="s">
        <v>1987</v>
      </c>
      <c r="E204" s="27" t="s">
        <v>1988</v>
      </c>
      <c r="F204" s="27" t="s">
        <v>1989</v>
      </c>
      <c r="G204" s="27" t="s">
        <v>338</v>
      </c>
      <c r="H204" s="27" t="s">
        <v>1990</v>
      </c>
      <c r="I204" s="27" t="s">
        <v>2015</v>
      </c>
      <c r="J204" s="28">
        <v>44197</v>
      </c>
      <c r="K204" s="28">
        <v>44561</v>
      </c>
      <c r="L204" s="27" t="s">
        <v>2016</v>
      </c>
      <c r="M204" s="27" t="s">
        <v>1993</v>
      </c>
      <c r="N204" s="27" t="s">
        <v>66</v>
      </c>
      <c r="O204" s="27" t="s">
        <v>1994</v>
      </c>
      <c r="P204" s="27" t="s">
        <v>435</v>
      </c>
      <c r="Q204" s="27" t="s">
        <v>69</v>
      </c>
      <c r="R204" s="20">
        <v>4</v>
      </c>
      <c r="S204" s="20">
        <v>1</v>
      </c>
      <c r="T204" s="20">
        <v>1</v>
      </c>
      <c r="U204" s="20">
        <v>1</v>
      </c>
      <c r="V204" s="20">
        <v>1</v>
      </c>
      <c r="W204" s="20">
        <v>1</v>
      </c>
      <c r="X204" s="20" t="s">
        <v>2017</v>
      </c>
      <c r="Y204" s="20">
        <v>1</v>
      </c>
      <c r="Z204" s="20" t="s">
        <v>2018</v>
      </c>
      <c r="AA204" s="20">
        <v>1</v>
      </c>
      <c r="AB204" s="20" t="s">
        <v>2019</v>
      </c>
      <c r="AC204" s="20">
        <v>1</v>
      </c>
      <c r="AD204" s="20" t="s">
        <v>2020</v>
      </c>
      <c r="AE204" s="20">
        <f t="shared" si="19"/>
        <v>4</v>
      </c>
      <c r="AF204" s="21">
        <v>44295</v>
      </c>
      <c r="AG204" s="21">
        <v>44379</v>
      </c>
      <c r="AH204" s="21">
        <v>44482</v>
      </c>
      <c r="AI204" s="21">
        <v>44578</v>
      </c>
      <c r="AJ204" s="22">
        <f t="shared" si="20"/>
        <v>1</v>
      </c>
      <c r="AK204" s="22">
        <f t="shared" si="21"/>
        <v>1</v>
      </c>
      <c r="AL204" s="22">
        <f t="shared" si="22"/>
        <v>1</v>
      </c>
      <c r="AM204" s="22">
        <f t="shared" si="23"/>
        <v>1</v>
      </c>
      <c r="AN204" s="22">
        <f t="shared" si="24"/>
        <v>1</v>
      </c>
      <c r="AO204" s="23" t="s">
        <v>72</v>
      </c>
      <c r="AP204" s="23" t="s">
        <v>72</v>
      </c>
      <c r="AQ204" s="23" t="s">
        <v>72</v>
      </c>
      <c r="AR204" s="23" t="s">
        <v>72</v>
      </c>
      <c r="AS204" s="23" t="s">
        <v>2021</v>
      </c>
      <c r="AT204" s="23" t="s">
        <v>2022</v>
      </c>
      <c r="AU204" s="23" t="s">
        <v>2023</v>
      </c>
      <c r="AV204" s="23" t="s">
        <v>2024</v>
      </c>
      <c r="AW204" s="23" t="s">
        <v>72</v>
      </c>
      <c r="AX204" s="23" t="s">
        <v>72</v>
      </c>
      <c r="AY204" s="23" t="s">
        <v>72</v>
      </c>
      <c r="AZ204" s="23"/>
      <c r="BA204" s="23" t="s">
        <v>2025</v>
      </c>
      <c r="BB204" s="23" t="s">
        <v>2026</v>
      </c>
      <c r="BC204" s="23" t="s">
        <v>2027</v>
      </c>
      <c r="BD204" s="23"/>
      <c r="BE204" s="27" t="s">
        <v>441</v>
      </c>
    </row>
    <row r="205" spans="1:57" ht="15" customHeight="1" x14ac:dyDescent="0.25">
      <c r="A205" s="17">
        <v>4</v>
      </c>
      <c r="B205" s="27" t="s">
        <v>1985</v>
      </c>
      <c r="C205" s="27" t="s">
        <v>1986</v>
      </c>
      <c r="D205" s="27" t="s">
        <v>1987</v>
      </c>
      <c r="E205" s="27" t="s">
        <v>1988</v>
      </c>
      <c r="F205" s="27" t="s">
        <v>1989</v>
      </c>
      <c r="G205" s="27" t="s">
        <v>338</v>
      </c>
      <c r="H205" s="27" t="s">
        <v>1990</v>
      </c>
      <c r="I205" s="27" t="s">
        <v>2028</v>
      </c>
      <c r="J205" s="28">
        <v>44197</v>
      </c>
      <c r="K205" s="28">
        <v>44347</v>
      </c>
      <c r="L205" s="27" t="s">
        <v>2029</v>
      </c>
      <c r="M205" s="27" t="s">
        <v>1993</v>
      </c>
      <c r="N205" s="27" t="s">
        <v>66</v>
      </c>
      <c r="O205" s="27" t="s">
        <v>1994</v>
      </c>
      <c r="P205" s="27" t="s">
        <v>435</v>
      </c>
      <c r="Q205" s="27" t="s">
        <v>69</v>
      </c>
      <c r="R205" s="20">
        <v>1</v>
      </c>
      <c r="S205" s="20">
        <v>0</v>
      </c>
      <c r="T205" s="20">
        <v>1</v>
      </c>
      <c r="U205" s="20">
        <v>0</v>
      </c>
      <c r="V205" s="20">
        <v>0</v>
      </c>
      <c r="W205" s="20">
        <v>0</v>
      </c>
      <c r="X205" s="20" t="s">
        <v>1995</v>
      </c>
      <c r="Y205" s="20">
        <v>1</v>
      </c>
      <c r="Z205" s="20" t="s">
        <v>2030</v>
      </c>
      <c r="AA205" s="20">
        <v>0</v>
      </c>
      <c r="AB205" s="20" t="s">
        <v>2031</v>
      </c>
      <c r="AC205" s="20">
        <v>0</v>
      </c>
      <c r="AD205" s="20" t="s">
        <v>2031</v>
      </c>
      <c r="AE205" s="20">
        <f t="shared" si="19"/>
        <v>1</v>
      </c>
      <c r="AF205" s="21">
        <v>44295</v>
      </c>
      <c r="AG205" s="21">
        <v>44379</v>
      </c>
      <c r="AH205" s="21">
        <v>44482</v>
      </c>
      <c r="AI205" s="21">
        <v>44578</v>
      </c>
      <c r="AJ205" s="22">
        <f t="shared" si="20"/>
        <v>1</v>
      </c>
      <c r="AK205" s="22" t="str">
        <f t="shared" si="21"/>
        <v/>
      </c>
      <c r="AL205" s="22">
        <f t="shared" si="22"/>
        <v>1</v>
      </c>
      <c r="AM205" s="22" t="str">
        <f t="shared" si="23"/>
        <v/>
      </c>
      <c r="AN205" s="22" t="str">
        <f t="shared" si="24"/>
        <v/>
      </c>
      <c r="AO205" s="23" t="s">
        <v>101</v>
      </c>
      <c r="AP205" s="23" t="s">
        <v>72</v>
      </c>
      <c r="AQ205" s="23" t="s">
        <v>101</v>
      </c>
      <c r="AR205" s="23" t="s">
        <v>101</v>
      </c>
      <c r="AS205" s="23" t="s">
        <v>101</v>
      </c>
      <c r="AT205" s="23" t="s">
        <v>2032</v>
      </c>
      <c r="AU205" s="23" t="s">
        <v>103</v>
      </c>
      <c r="AV205" s="23" t="s">
        <v>104</v>
      </c>
      <c r="AW205" s="23" t="s">
        <v>101</v>
      </c>
      <c r="AX205" s="23" t="s">
        <v>72</v>
      </c>
      <c r="AY205" s="23" t="s">
        <v>101</v>
      </c>
      <c r="AZ205" s="23"/>
      <c r="BA205" s="23" t="s">
        <v>101</v>
      </c>
      <c r="BB205" s="23" t="s">
        <v>2033</v>
      </c>
      <c r="BC205" s="23" t="s">
        <v>106</v>
      </c>
      <c r="BD205" s="23"/>
      <c r="BE205" s="27" t="s">
        <v>441</v>
      </c>
    </row>
    <row r="206" spans="1:57" ht="15" customHeight="1" x14ac:dyDescent="0.25">
      <c r="A206" s="17">
        <v>5</v>
      </c>
      <c r="B206" s="27" t="s">
        <v>1985</v>
      </c>
      <c r="C206" s="27" t="s">
        <v>1986</v>
      </c>
      <c r="D206" s="27" t="s">
        <v>1987</v>
      </c>
      <c r="E206" s="27" t="s">
        <v>1988</v>
      </c>
      <c r="F206" s="27" t="s">
        <v>1989</v>
      </c>
      <c r="G206" s="27" t="s">
        <v>338</v>
      </c>
      <c r="H206" s="27" t="s">
        <v>1990</v>
      </c>
      <c r="I206" s="27" t="s">
        <v>2034</v>
      </c>
      <c r="J206" s="28">
        <v>44197</v>
      </c>
      <c r="K206" s="28">
        <v>44561</v>
      </c>
      <c r="L206" s="27" t="s">
        <v>2035</v>
      </c>
      <c r="M206" s="27" t="s">
        <v>1993</v>
      </c>
      <c r="N206" s="27" t="s">
        <v>222</v>
      </c>
      <c r="O206" s="27" t="s">
        <v>1994</v>
      </c>
      <c r="P206" s="27" t="s">
        <v>435</v>
      </c>
      <c r="Q206" s="27" t="s">
        <v>69</v>
      </c>
      <c r="R206" s="25">
        <v>1</v>
      </c>
      <c r="S206" s="25">
        <v>0.4</v>
      </c>
      <c r="T206" s="25">
        <v>0.2</v>
      </c>
      <c r="U206" s="25">
        <v>0.2</v>
      </c>
      <c r="V206" s="25">
        <v>0.2</v>
      </c>
      <c r="W206" s="25">
        <v>0.4</v>
      </c>
      <c r="X206" s="25" t="s">
        <v>2036</v>
      </c>
      <c r="Y206" s="25">
        <v>0.2</v>
      </c>
      <c r="Z206" s="25" t="s">
        <v>2037</v>
      </c>
      <c r="AA206" s="25">
        <v>0.2</v>
      </c>
      <c r="AB206" s="25" t="s">
        <v>2038</v>
      </c>
      <c r="AC206" s="25">
        <v>0.2</v>
      </c>
      <c r="AD206" s="25" t="s">
        <v>2039</v>
      </c>
      <c r="AE206" s="25">
        <f t="shared" si="19"/>
        <v>1</v>
      </c>
      <c r="AF206" s="21">
        <v>44295</v>
      </c>
      <c r="AG206" s="21">
        <v>44379</v>
      </c>
      <c r="AH206" s="21">
        <v>44482</v>
      </c>
      <c r="AI206" s="21">
        <v>44578</v>
      </c>
      <c r="AJ206" s="22">
        <f t="shared" si="20"/>
        <v>1</v>
      </c>
      <c r="AK206" s="22">
        <f t="shared" si="21"/>
        <v>1</v>
      </c>
      <c r="AL206" s="22">
        <f t="shared" si="22"/>
        <v>1</v>
      </c>
      <c r="AM206" s="22">
        <f t="shared" si="23"/>
        <v>1</v>
      </c>
      <c r="AN206" s="22">
        <f t="shared" si="24"/>
        <v>1</v>
      </c>
      <c r="AO206" s="23" t="s">
        <v>72</v>
      </c>
      <c r="AP206" s="23" t="s">
        <v>72</v>
      </c>
      <c r="AQ206" s="23" t="s">
        <v>72</v>
      </c>
      <c r="AR206" s="23" t="s">
        <v>72</v>
      </c>
      <c r="AS206" s="23" t="s">
        <v>2040</v>
      </c>
      <c r="AT206" s="23" t="s">
        <v>2041</v>
      </c>
      <c r="AU206" s="23" t="s">
        <v>2042</v>
      </c>
      <c r="AV206" s="23" t="s">
        <v>2043</v>
      </c>
      <c r="AW206" s="23" t="s">
        <v>72</v>
      </c>
      <c r="AX206" s="23" t="s">
        <v>72</v>
      </c>
      <c r="AY206" s="23" t="s">
        <v>72</v>
      </c>
      <c r="AZ206" s="23"/>
      <c r="BA206" s="23" t="s">
        <v>2044</v>
      </c>
      <c r="BB206" s="23" t="s">
        <v>2045</v>
      </c>
      <c r="BC206" s="23" t="s">
        <v>2046</v>
      </c>
      <c r="BD206" s="23"/>
      <c r="BE206" s="27" t="s">
        <v>441</v>
      </c>
    </row>
    <row r="207" spans="1:57" ht="15" customHeight="1" x14ac:dyDescent="0.25">
      <c r="A207" s="17">
        <v>6</v>
      </c>
      <c r="B207" s="27" t="s">
        <v>1985</v>
      </c>
      <c r="C207" s="27" t="s">
        <v>1986</v>
      </c>
      <c r="D207" s="27" t="s">
        <v>1987</v>
      </c>
      <c r="E207" s="27" t="s">
        <v>1988</v>
      </c>
      <c r="F207" s="27" t="s">
        <v>1989</v>
      </c>
      <c r="G207" s="27" t="s">
        <v>338</v>
      </c>
      <c r="H207" s="27" t="s">
        <v>1990</v>
      </c>
      <c r="I207" s="27" t="s">
        <v>2047</v>
      </c>
      <c r="J207" s="28">
        <v>44197</v>
      </c>
      <c r="K207" s="28">
        <v>44500</v>
      </c>
      <c r="L207" s="27" t="s">
        <v>2048</v>
      </c>
      <c r="M207" s="27" t="s">
        <v>1993</v>
      </c>
      <c r="N207" s="27" t="s">
        <v>66</v>
      </c>
      <c r="O207" s="27" t="s">
        <v>1994</v>
      </c>
      <c r="P207" s="27" t="s">
        <v>435</v>
      </c>
      <c r="Q207" s="27" t="s">
        <v>69</v>
      </c>
      <c r="R207" s="20">
        <v>1</v>
      </c>
      <c r="S207" s="20">
        <v>0</v>
      </c>
      <c r="T207" s="20">
        <v>0</v>
      </c>
      <c r="U207" s="20">
        <v>0</v>
      </c>
      <c r="V207" s="20">
        <v>1</v>
      </c>
      <c r="W207" s="20">
        <v>0</v>
      </c>
      <c r="X207" s="20" t="s">
        <v>2049</v>
      </c>
      <c r="Y207" s="20">
        <v>0</v>
      </c>
      <c r="Z207" s="20" t="s">
        <v>2049</v>
      </c>
      <c r="AA207" s="20">
        <v>0</v>
      </c>
      <c r="AB207" s="20" t="s">
        <v>2050</v>
      </c>
      <c r="AC207" s="20">
        <v>1</v>
      </c>
      <c r="AD207" s="20" t="s">
        <v>2051</v>
      </c>
      <c r="AE207" s="20">
        <f t="shared" si="19"/>
        <v>1</v>
      </c>
      <c r="AF207" s="21">
        <v>44295</v>
      </c>
      <c r="AG207" s="21">
        <v>44379</v>
      </c>
      <c r="AH207" s="21">
        <v>44482</v>
      </c>
      <c r="AI207" s="21">
        <v>44578</v>
      </c>
      <c r="AJ207" s="22">
        <f t="shared" si="20"/>
        <v>1</v>
      </c>
      <c r="AK207" s="22" t="str">
        <f t="shared" si="21"/>
        <v/>
      </c>
      <c r="AL207" s="22" t="str">
        <f t="shared" si="22"/>
        <v/>
      </c>
      <c r="AM207" s="22" t="str">
        <f t="shared" si="23"/>
        <v/>
      </c>
      <c r="AN207" s="22">
        <f t="shared" si="24"/>
        <v>1</v>
      </c>
      <c r="AO207" s="23" t="s">
        <v>101</v>
      </c>
      <c r="AP207" s="23" t="s">
        <v>101</v>
      </c>
      <c r="AQ207" s="23" t="s">
        <v>101</v>
      </c>
      <c r="AR207" s="23" t="s">
        <v>72</v>
      </c>
      <c r="AS207" s="23" t="s">
        <v>101</v>
      </c>
      <c r="AT207" s="23" t="s">
        <v>101</v>
      </c>
      <c r="AU207" s="23" t="s">
        <v>103</v>
      </c>
      <c r="AV207" s="23" t="s">
        <v>2052</v>
      </c>
      <c r="AW207" s="23" t="s">
        <v>101</v>
      </c>
      <c r="AX207" s="23" t="s">
        <v>101</v>
      </c>
      <c r="AY207" s="23" t="s">
        <v>101</v>
      </c>
      <c r="AZ207" s="23"/>
      <c r="BA207" s="23" t="s">
        <v>101</v>
      </c>
      <c r="BB207" s="23" t="s">
        <v>101</v>
      </c>
      <c r="BC207" s="23" t="s">
        <v>2053</v>
      </c>
      <c r="BD207" s="23"/>
      <c r="BE207" s="27" t="s">
        <v>441</v>
      </c>
    </row>
    <row r="208" spans="1:57" ht="15" customHeight="1" x14ac:dyDescent="0.25">
      <c r="A208" s="17">
        <v>7</v>
      </c>
      <c r="B208" s="27" t="s">
        <v>1985</v>
      </c>
      <c r="C208" s="27" t="s">
        <v>1986</v>
      </c>
      <c r="D208" s="27" t="s">
        <v>2054</v>
      </c>
      <c r="E208" s="27" t="s">
        <v>1988</v>
      </c>
      <c r="F208" s="27" t="s">
        <v>1989</v>
      </c>
      <c r="G208" s="27" t="s">
        <v>338</v>
      </c>
      <c r="H208" s="27" t="s">
        <v>1990</v>
      </c>
      <c r="I208" s="27" t="s">
        <v>2055</v>
      </c>
      <c r="J208" s="28">
        <v>44409</v>
      </c>
      <c r="K208" s="28">
        <v>44439</v>
      </c>
      <c r="L208" s="27" t="s">
        <v>2056</v>
      </c>
      <c r="M208" s="27" t="s">
        <v>1993</v>
      </c>
      <c r="N208" s="27" t="s">
        <v>66</v>
      </c>
      <c r="O208" s="27" t="s">
        <v>2057</v>
      </c>
      <c r="P208" s="27" t="s">
        <v>68</v>
      </c>
      <c r="Q208" s="27" t="s">
        <v>69</v>
      </c>
      <c r="R208" s="20">
        <v>1</v>
      </c>
      <c r="S208" s="20">
        <v>0</v>
      </c>
      <c r="T208" s="20">
        <v>0</v>
      </c>
      <c r="U208" s="20">
        <v>1</v>
      </c>
      <c r="V208" s="20">
        <v>0</v>
      </c>
      <c r="W208" s="20">
        <v>0</v>
      </c>
      <c r="X208" s="20" t="s">
        <v>2058</v>
      </c>
      <c r="Y208" s="20">
        <v>0</v>
      </c>
      <c r="Z208" s="20" t="s">
        <v>2058</v>
      </c>
      <c r="AA208" s="20">
        <v>1</v>
      </c>
      <c r="AB208" s="20" t="s">
        <v>2059</v>
      </c>
      <c r="AC208" s="20">
        <v>0</v>
      </c>
      <c r="AD208" s="20" t="s">
        <v>2060</v>
      </c>
      <c r="AE208" s="20">
        <f t="shared" si="19"/>
        <v>1</v>
      </c>
      <c r="AF208" s="21">
        <v>44295</v>
      </c>
      <c r="AG208" s="21">
        <v>44379</v>
      </c>
      <c r="AH208" s="21">
        <v>44482</v>
      </c>
      <c r="AI208" s="21">
        <v>44578</v>
      </c>
      <c r="AJ208" s="22">
        <f t="shared" si="20"/>
        <v>1</v>
      </c>
      <c r="AK208" s="22" t="str">
        <f t="shared" si="21"/>
        <v/>
      </c>
      <c r="AL208" s="22" t="str">
        <f t="shared" si="22"/>
        <v/>
      </c>
      <c r="AM208" s="22">
        <f t="shared" si="23"/>
        <v>1</v>
      </c>
      <c r="AN208" s="22" t="str">
        <f t="shared" si="24"/>
        <v/>
      </c>
      <c r="AO208" s="23" t="s">
        <v>101</v>
      </c>
      <c r="AP208" s="23" t="s">
        <v>101</v>
      </c>
      <c r="AQ208" s="23" t="s">
        <v>72</v>
      </c>
      <c r="AR208" s="23" t="s">
        <v>101</v>
      </c>
      <c r="AS208" s="23" t="s">
        <v>101</v>
      </c>
      <c r="AT208" s="23" t="s">
        <v>101</v>
      </c>
      <c r="AU208" s="23" t="s">
        <v>2061</v>
      </c>
      <c r="AV208" s="23" t="s">
        <v>104</v>
      </c>
      <c r="AW208" s="23" t="s">
        <v>101</v>
      </c>
      <c r="AX208" s="23" t="s">
        <v>101</v>
      </c>
      <c r="AY208" s="23" t="s">
        <v>72</v>
      </c>
      <c r="AZ208" s="23"/>
      <c r="BA208" s="23" t="s">
        <v>101</v>
      </c>
      <c r="BB208" s="23" t="s">
        <v>101</v>
      </c>
      <c r="BC208" s="23" t="s">
        <v>2062</v>
      </c>
      <c r="BD208" s="23"/>
      <c r="BE208" s="27" t="s">
        <v>441</v>
      </c>
    </row>
    <row r="209" spans="1:57" ht="15" customHeight="1" x14ac:dyDescent="0.25">
      <c r="A209" s="17">
        <v>8</v>
      </c>
      <c r="B209" s="27" t="s">
        <v>1985</v>
      </c>
      <c r="C209" s="27" t="s">
        <v>1986</v>
      </c>
      <c r="D209" s="27" t="s">
        <v>2054</v>
      </c>
      <c r="E209" s="27" t="s">
        <v>1988</v>
      </c>
      <c r="F209" s="27" t="s">
        <v>1989</v>
      </c>
      <c r="G209" s="27" t="s">
        <v>338</v>
      </c>
      <c r="H209" s="27" t="s">
        <v>1990</v>
      </c>
      <c r="I209" s="27" t="s">
        <v>2063</v>
      </c>
      <c r="J209" s="28">
        <v>44197</v>
      </c>
      <c r="K209" s="28">
        <v>44561</v>
      </c>
      <c r="L209" s="27" t="s">
        <v>2064</v>
      </c>
      <c r="M209" s="27" t="s">
        <v>1993</v>
      </c>
      <c r="N209" s="27" t="s">
        <v>222</v>
      </c>
      <c r="O209" s="27" t="s">
        <v>2057</v>
      </c>
      <c r="P209" s="27" t="s">
        <v>68</v>
      </c>
      <c r="Q209" s="27" t="s">
        <v>69</v>
      </c>
      <c r="R209" s="25">
        <v>1</v>
      </c>
      <c r="S209" s="25">
        <v>0.25</v>
      </c>
      <c r="T209" s="25">
        <v>0.25</v>
      </c>
      <c r="U209" s="25">
        <v>0.25</v>
      </c>
      <c r="V209" s="25">
        <v>0.25</v>
      </c>
      <c r="W209" s="25">
        <v>0.25</v>
      </c>
      <c r="X209" s="25" t="s">
        <v>2065</v>
      </c>
      <c r="Y209" s="25">
        <v>0.25</v>
      </c>
      <c r="Z209" s="25" t="s">
        <v>2066</v>
      </c>
      <c r="AA209" s="25">
        <v>0.25</v>
      </c>
      <c r="AB209" s="25" t="s">
        <v>2067</v>
      </c>
      <c r="AC209" s="25">
        <v>0.25</v>
      </c>
      <c r="AD209" s="25" t="s">
        <v>2068</v>
      </c>
      <c r="AE209" s="25">
        <f t="shared" si="19"/>
        <v>1</v>
      </c>
      <c r="AF209" s="21">
        <v>44295</v>
      </c>
      <c r="AG209" s="21">
        <v>44379</v>
      </c>
      <c r="AH209" s="21">
        <v>44482</v>
      </c>
      <c r="AI209" s="21">
        <v>44578</v>
      </c>
      <c r="AJ209" s="22">
        <f t="shared" si="20"/>
        <v>1</v>
      </c>
      <c r="AK209" s="22">
        <f t="shared" si="21"/>
        <v>1</v>
      </c>
      <c r="AL209" s="22">
        <f t="shared" si="22"/>
        <v>1</v>
      </c>
      <c r="AM209" s="22">
        <f t="shared" si="23"/>
        <v>1</v>
      </c>
      <c r="AN209" s="22">
        <f t="shared" si="24"/>
        <v>1</v>
      </c>
      <c r="AO209" s="23" t="s">
        <v>72</v>
      </c>
      <c r="AP209" s="23" t="s">
        <v>72</v>
      </c>
      <c r="AQ209" s="23" t="s">
        <v>72</v>
      </c>
      <c r="AR209" s="23" t="s">
        <v>72</v>
      </c>
      <c r="AS209" s="23" t="s">
        <v>2069</v>
      </c>
      <c r="AT209" s="23" t="s">
        <v>2070</v>
      </c>
      <c r="AU209" s="23" t="s">
        <v>2071</v>
      </c>
      <c r="AV209" s="23" t="s">
        <v>2072</v>
      </c>
      <c r="AW209" s="23" t="s">
        <v>72</v>
      </c>
      <c r="AX209" s="23" t="s">
        <v>72</v>
      </c>
      <c r="AY209" s="23" t="s">
        <v>72</v>
      </c>
      <c r="AZ209" s="23"/>
      <c r="BA209" s="23" t="s">
        <v>2073</v>
      </c>
      <c r="BB209" s="23" t="s">
        <v>2074</v>
      </c>
      <c r="BC209" s="23" t="s">
        <v>2075</v>
      </c>
      <c r="BD209" s="23"/>
      <c r="BE209" s="27" t="s">
        <v>441</v>
      </c>
    </row>
    <row r="210" spans="1:57" ht="15" customHeight="1" x14ac:dyDescent="0.25">
      <c r="A210" s="17">
        <v>9</v>
      </c>
      <c r="B210" s="27" t="s">
        <v>1985</v>
      </c>
      <c r="C210" s="27" t="s">
        <v>1986</v>
      </c>
      <c r="D210" s="27" t="s">
        <v>2054</v>
      </c>
      <c r="E210" s="27" t="s">
        <v>1988</v>
      </c>
      <c r="F210" s="27" t="s">
        <v>1989</v>
      </c>
      <c r="G210" s="27" t="s">
        <v>338</v>
      </c>
      <c r="H210" s="27" t="s">
        <v>1990</v>
      </c>
      <c r="I210" s="27" t="s">
        <v>2076</v>
      </c>
      <c r="J210" s="28">
        <v>44287</v>
      </c>
      <c r="K210" s="28">
        <v>44561</v>
      </c>
      <c r="L210" s="27" t="s">
        <v>2077</v>
      </c>
      <c r="M210" s="27" t="s">
        <v>1993</v>
      </c>
      <c r="N210" s="27" t="s">
        <v>66</v>
      </c>
      <c r="O210" s="27" t="s">
        <v>2057</v>
      </c>
      <c r="P210" s="27" t="s">
        <v>435</v>
      </c>
      <c r="Q210" s="27" t="s">
        <v>69</v>
      </c>
      <c r="R210" s="20">
        <v>3</v>
      </c>
      <c r="S210" s="20">
        <v>0</v>
      </c>
      <c r="T210" s="20">
        <v>1</v>
      </c>
      <c r="U210" s="20">
        <v>1</v>
      </c>
      <c r="V210" s="20">
        <v>1</v>
      </c>
      <c r="W210" s="20">
        <v>0</v>
      </c>
      <c r="X210" s="20" t="s">
        <v>1995</v>
      </c>
      <c r="Y210" s="20">
        <v>1</v>
      </c>
      <c r="Z210" s="20" t="s">
        <v>2078</v>
      </c>
      <c r="AA210" s="20">
        <v>2</v>
      </c>
      <c r="AB210" s="20" t="s">
        <v>2079</v>
      </c>
      <c r="AC210" s="20">
        <v>5</v>
      </c>
      <c r="AD210" s="20" t="s">
        <v>2080</v>
      </c>
      <c r="AE210" s="20">
        <f t="shared" si="19"/>
        <v>8</v>
      </c>
      <c r="AF210" s="21">
        <v>44295</v>
      </c>
      <c r="AG210" s="21">
        <v>44379</v>
      </c>
      <c r="AH210" s="21">
        <v>44482</v>
      </c>
      <c r="AI210" s="21">
        <v>44578</v>
      </c>
      <c r="AJ210" s="22">
        <f t="shared" si="20"/>
        <v>1</v>
      </c>
      <c r="AK210" s="22" t="str">
        <f t="shared" si="21"/>
        <v/>
      </c>
      <c r="AL210" s="22">
        <f t="shared" si="22"/>
        <v>1</v>
      </c>
      <c r="AM210" s="22">
        <f t="shared" si="23"/>
        <v>1</v>
      </c>
      <c r="AN210" s="22">
        <f t="shared" si="24"/>
        <v>1</v>
      </c>
      <c r="AO210" s="23" t="s">
        <v>101</v>
      </c>
      <c r="AP210" s="23" t="s">
        <v>72</v>
      </c>
      <c r="AQ210" s="23" t="s">
        <v>72</v>
      </c>
      <c r="AR210" s="23" t="s">
        <v>72</v>
      </c>
      <c r="AS210" s="23" t="s">
        <v>101</v>
      </c>
      <c r="AT210" s="23" t="s">
        <v>2081</v>
      </c>
      <c r="AU210" s="23" t="s">
        <v>2082</v>
      </c>
      <c r="AV210" s="23" t="s">
        <v>2083</v>
      </c>
      <c r="AW210" s="23" t="s">
        <v>72</v>
      </c>
      <c r="AX210" s="23" t="s">
        <v>72</v>
      </c>
      <c r="AY210" s="23" t="s">
        <v>72</v>
      </c>
      <c r="AZ210" s="23"/>
      <c r="BA210" s="23" t="s">
        <v>101</v>
      </c>
      <c r="BB210" s="23" t="s">
        <v>2084</v>
      </c>
      <c r="BC210" s="23" t="s">
        <v>2085</v>
      </c>
      <c r="BD210" s="23"/>
      <c r="BE210" s="27" t="s">
        <v>441</v>
      </c>
    </row>
    <row r="211" spans="1:57" ht="15" customHeight="1" x14ac:dyDescent="0.25">
      <c r="A211" s="17">
        <v>10</v>
      </c>
      <c r="B211" s="27" t="s">
        <v>1985</v>
      </c>
      <c r="C211" s="27" t="s">
        <v>1986</v>
      </c>
      <c r="D211" s="27" t="s">
        <v>2054</v>
      </c>
      <c r="E211" s="27" t="s">
        <v>1988</v>
      </c>
      <c r="F211" s="27" t="s">
        <v>1989</v>
      </c>
      <c r="G211" s="27" t="s">
        <v>338</v>
      </c>
      <c r="H211" s="27" t="s">
        <v>1990</v>
      </c>
      <c r="I211" s="27" t="s">
        <v>2086</v>
      </c>
      <c r="J211" s="28">
        <v>44197</v>
      </c>
      <c r="K211" s="28">
        <v>44377</v>
      </c>
      <c r="L211" s="27" t="s">
        <v>2087</v>
      </c>
      <c r="M211" s="27" t="s">
        <v>1993</v>
      </c>
      <c r="N211" s="27" t="s">
        <v>66</v>
      </c>
      <c r="O211" s="27" t="s">
        <v>2057</v>
      </c>
      <c r="P211" s="27" t="s">
        <v>435</v>
      </c>
      <c r="Q211" s="27" t="s">
        <v>69</v>
      </c>
      <c r="R211" s="20">
        <v>1</v>
      </c>
      <c r="S211" s="20">
        <v>0</v>
      </c>
      <c r="T211" s="20">
        <v>1</v>
      </c>
      <c r="U211" s="20">
        <v>0</v>
      </c>
      <c r="V211" s="20">
        <v>0</v>
      </c>
      <c r="W211" s="20">
        <v>0</v>
      </c>
      <c r="X211" s="20" t="s">
        <v>1995</v>
      </c>
      <c r="Y211" s="20">
        <v>1</v>
      </c>
      <c r="Z211" s="20" t="s">
        <v>2088</v>
      </c>
      <c r="AA211" s="20">
        <v>0</v>
      </c>
      <c r="AB211" s="20" t="s">
        <v>2089</v>
      </c>
      <c r="AC211" s="20">
        <v>0</v>
      </c>
      <c r="AD211" s="20" t="s">
        <v>2089</v>
      </c>
      <c r="AE211" s="20">
        <f t="shared" si="19"/>
        <v>1</v>
      </c>
      <c r="AF211" s="21">
        <v>44295</v>
      </c>
      <c r="AG211" s="21">
        <v>44379</v>
      </c>
      <c r="AH211" s="21">
        <v>44482</v>
      </c>
      <c r="AI211" s="21">
        <v>44578</v>
      </c>
      <c r="AJ211" s="22">
        <f t="shared" si="20"/>
        <v>1</v>
      </c>
      <c r="AK211" s="22" t="str">
        <f t="shared" si="21"/>
        <v/>
      </c>
      <c r="AL211" s="22">
        <f t="shared" si="22"/>
        <v>1</v>
      </c>
      <c r="AM211" s="22" t="str">
        <f t="shared" si="23"/>
        <v/>
      </c>
      <c r="AN211" s="22" t="str">
        <f t="shared" si="24"/>
        <v/>
      </c>
      <c r="AO211" s="23" t="s">
        <v>101</v>
      </c>
      <c r="AP211" s="23" t="s">
        <v>72</v>
      </c>
      <c r="AQ211" s="23" t="s">
        <v>101</v>
      </c>
      <c r="AR211" s="23" t="s">
        <v>101</v>
      </c>
      <c r="AS211" s="23" t="s">
        <v>101</v>
      </c>
      <c r="AT211" s="23" t="s">
        <v>2090</v>
      </c>
      <c r="AU211" s="23" t="s">
        <v>103</v>
      </c>
      <c r="AV211" s="23" t="s">
        <v>2091</v>
      </c>
      <c r="AW211" s="23" t="s">
        <v>101</v>
      </c>
      <c r="AX211" s="23" t="s">
        <v>72</v>
      </c>
      <c r="AY211" s="23" t="s">
        <v>101</v>
      </c>
      <c r="AZ211" s="23"/>
      <c r="BA211" s="23" t="s">
        <v>101</v>
      </c>
      <c r="BB211" s="23" t="s">
        <v>2092</v>
      </c>
      <c r="BC211" s="23" t="s">
        <v>2093</v>
      </c>
      <c r="BD211" s="23"/>
      <c r="BE211" s="27" t="s">
        <v>441</v>
      </c>
    </row>
    <row r="212" spans="1:57" ht="15" customHeight="1" x14ac:dyDescent="0.25">
      <c r="A212" s="17">
        <v>11</v>
      </c>
      <c r="B212" s="27" t="s">
        <v>1985</v>
      </c>
      <c r="C212" s="27" t="s">
        <v>1986</v>
      </c>
      <c r="D212" s="27" t="s">
        <v>2054</v>
      </c>
      <c r="E212" s="27" t="s">
        <v>1988</v>
      </c>
      <c r="F212" s="27" t="s">
        <v>1989</v>
      </c>
      <c r="G212" s="27" t="s">
        <v>338</v>
      </c>
      <c r="H212" s="27" t="s">
        <v>1990</v>
      </c>
      <c r="I212" s="27" t="s">
        <v>2094</v>
      </c>
      <c r="J212" s="28">
        <v>44501</v>
      </c>
      <c r="K212" s="28">
        <v>44561</v>
      </c>
      <c r="L212" s="27" t="s">
        <v>2095</v>
      </c>
      <c r="M212" s="27" t="s">
        <v>1993</v>
      </c>
      <c r="N212" s="27" t="s">
        <v>66</v>
      </c>
      <c r="O212" s="27" t="s">
        <v>2057</v>
      </c>
      <c r="P212" s="27" t="s">
        <v>435</v>
      </c>
      <c r="Q212" s="27" t="s">
        <v>69</v>
      </c>
      <c r="R212" s="20">
        <v>1</v>
      </c>
      <c r="S212" s="20">
        <v>0</v>
      </c>
      <c r="T212" s="20">
        <v>0</v>
      </c>
      <c r="U212" s="20">
        <v>0</v>
      </c>
      <c r="V212" s="20">
        <v>1</v>
      </c>
      <c r="W212" s="20">
        <v>0</v>
      </c>
      <c r="X212" s="20" t="s">
        <v>2096</v>
      </c>
      <c r="Y212" s="20">
        <v>0</v>
      </c>
      <c r="Z212" s="20" t="s">
        <v>2096</v>
      </c>
      <c r="AA212" s="20">
        <v>0</v>
      </c>
      <c r="AB212" s="20" t="s">
        <v>2096</v>
      </c>
      <c r="AC212" s="20">
        <v>1</v>
      </c>
      <c r="AD212" s="20" t="s">
        <v>2097</v>
      </c>
      <c r="AE212" s="20">
        <f t="shared" si="19"/>
        <v>1</v>
      </c>
      <c r="AF212" s="21">
        <v>44295</v>
      </c>
      <c r="AG212" s="21">
        <v>44379</v>
      </c>
      <c r="AH212" s="21">
        <v>44482</v>
      </c>
      <c r="AI212" s="21">
        <v>44578</v>
      </c>
      <c r="AJ212" s="22">
        <f t="shared" si="20"/>
        <v>1</v>
      </c>
      <c r="AK212" s="22" t="str">
        <f t="shared" si="21"/>
        <v/>
      </c>
      <c r="AL212" s="22" t="str">
        <f t="shared" si="22"/>
        <v/>
      </c>
      <c r="AM212" s="22" t="str">
        <f t="shared" si="23"/>
        <v/>
      </c>
      <c r="AN212" s="22">
        <f t="shared" si="24"/>
        <v>1</v>
      </c>
      <c r="AO212" s="23" t="s">
        <v>101</v>
      </c>
      <c r="AP212" s="23" t="s">
        <v>101</v>
      </c>
      <c r="AQ212" s="23" t="s">
        <v>101</v>
      </c>
      <c r="AR212" s="23" t="s">
        <v>72</v>
      </c>
      <c r="AS212" s="23" t="s">
        <v>101</v>
      </c>
      <c r="AT212" s="23" t="s">
        <v>101</v>
      </c>
      <c r="AU212" s="23" t="s">
        <v>103</v>
      </c>
      <c r="AV212" s="23" t="s">
        <v>2098</v>
      </c>
      <c r="AW212" s="23" t="s">
        <v>101</v>
      </c>
      <c r="AX212" s="23" t="s">
        <v>101</v>
      </c>
      <c r="AY212" s="23" t="s">
        <v>101</v>
      </c>
      <c r="AZ212" s="23"/>
      <c r="BA212" s="23" t="s">
        <v>101</v>
      </c>
      <c r="BB212" s="23" t="s">
        <v>101</v>
      </c>
      <c r="BC212" s="23" t="s">
        <v>2093</v>
      </c>
      <c r="BD212" s="23"/>
      <c r="BE212" s="27" t="s">
        <v>441</v>
      </c>
    </row>
    <row r="213" spans="1:57" ht="15" customHeight="1" x14ac:dyDescent="0.25">
      <c r="A213" s="17">
        <v>12</v>
      </c>
      <c r="B213" s="27" t="s">
        <v>1985</v>
      </c>
      <c r="C213" s="27" t="s">
        <v>1986</v>
      </c>
      <c r="D213" s="27" t="s">
        <v>2099</v>
      </c>
      <c r="E213" s="27" t="s">
        <v>1988</v>
      </c>
      <c r="F213" s="27" t="s">
        <v>1989</v>
      </c>
      <c r="G213" s="27" t="s">
        <v>338</v>
      </c>
      <c r="H213" s="27" t="s">
        <v>1990</v>
      </c>
      <c r="I213" s="27" t="s">
        <v>2100</v>
      </c>
      <c r="J213" s="28">
        <v>44197</v>
      </c>
      <c r="K213" s="28">
        <v>44561</v>
      </c>
      <c r="L213" s="27" t="s">
        <v>2101</v>
      </c>
      <c r="M213" s="27" t="s">
        <v>1993</v>
      </c>
      <c r="N213" s="27" t="s">
        <v>222</v>
      </c>
      <c r="O213" s="27" t="s">
        <v>2102</v>
      </c>
      <c r="P213" s="27" t="s">
        <v>435</v>
      </c>
      <c r="Q213" s="27" t="s">
        <v>69</v>
      </c>
      <c r="R213" s="25">
        <v>1</v>
      </c>
      <c r="S213" s="25">
        <v>0.25</v>
      </c>
      <c r="T213" s="25">
        <v>0.25</v>
      </c>
      <c r="U213" s="25">
        <v>0.25</v>
      </c>
      <c r="V213" s="25">
        <v>0.25</v>
      </c>
      <c r="W213" s="25">
        <v>0.25</v>
      </c>
      <c r="X213" s="25" t="s">
        <v>2103</v>
      </c>
      <c r="Y213" s="25">
        <v>0.25</v>
      </c>
      <c r="Z213" s="25" t="s">
        <v>2103</v>
      </c>
      <c r="AA213" s="25">
        <v>0.25</v>
      </c>
      <c r="AB213" s="25" t="s">
        <v>2104</v>
      </c>
      <c r="AC213" s="25">
        <v>0.25</v>
      </c>
      <c r="AD213" s="25" t="s">
        <v>2105</v>
      </c>
      <c r="AE213" s="25">
        <f t="shared" si="19"/>
        <v>1</v>
      </c>
      <c r="AF213" s="21">
        <v>44295</v>
      </c>
      <c r="AG213" s="21">
        <v>44379</v>
      </c>
      <c r="AH213" s="21">
        <v>44483</v>
      </c>
      <c r="AI213" s="21">
        <v>44578</v>
      </c>
      <c r="AJ213" s="22">
        <f t="shared" si="20"/>
        <v>1</v>
      </c>
      <c r="AK213" s="22">
        <f t="shared" si="21"/>
        <v>1</v>
      </c>
      <c r="AL213" s="22">
        <f t="shared" si="22"/>
        <v>1</v>
      </c>
      <c r="AM213" s="22">
        <f t="shared" si="23"/>
        <v>1</v>
      </c>
      <c r="AN213" s="22">
        <f t="shared" si="24"/>
        <v>1</v>
      </c>
      <c r="AO213" s="23" t="s">
        <v>72</v>
      </c>
      <c r="AP213" s="23" t="s">
        <v>72</v>
      </c>
      <c r="AQ213" s="23" t="s">
        <v>72</v>
      </c>
      <c r="AR213" s="23" t="s">
        <v>72</v>
      </c>
      <c r="AS213" s="23" t="s">
        <v>2106</v>
      </c>
      <c r="AT213" s="23" t="s">
        <v>2106</v>
      </c>
      <c r="AU213" s="23" t="s">
        <v>2107</v>
      </c>
      <c r="AV213" s="23" t="s">
        <v>2108</v>
      </c>
      <c r="AW213" s="23" t="s">
        <v>72</v>
      </c>
      <c r="AX213" s="23" t="s">
        <v>72</v>
      </c>
      <c r="AY213" s="23" t="s">
        <v>72</v>
      </c>
      <c r="AZ213" s="23"/>
      <c r="BA213" s="23" t="s">
        <v>2109</v>
      </c>
      <c r="BB213" s="23" t="s">
        <v>2110</v>
      </c>
      <c r="BC213" s="23" t="s">
        <v>2111</v>
      </c>
      <c r="BD213" s="23"/>
      <c r="BE213" s="27" t="s">
        <v>441</v>
      </c>
    </row>
    <row r="214" spans="1:57" ht="15" customHeight="1" x14ac:dyDescent="0.25">
      <c r="A214" s="17">
        <v>13</v>
      </c>
      <c r="B214" s="27" t="s">
        <v>1985</v>
      </c>
      <c r="C214" s="27" t="s">
        <v>1986</v>
      </c>
      <c r="D214" s="27" t="s">
        <v>2112</v>
      </c>
      <c r="E214" s="27" t="s">
        <v>1988</v>
      </c>
      <c r="F214" s="27" t="s">
        <v>1989</v>
      </c>
      <c r="G214" s="27" t="s">
        <v>338</v>
      </c>
      <c r="H214" s="27" t="s">
        <v>1990</v>
      </c>
      <c r="I214" s="27" t="s">
        <v>2113</v>
      </c>
      <c r="J214" s="28">
        <v>44197</v>
      </c>
      <c r="K214" s="28">
        <v>44561</v>
      </c>
      <c r="L214" s="27" t="s">
        <v>2114</v>
      </c>
      <c r="M214" s="27" t="s">
        <v>1993</v>
      </c>
      <c r="N214" s="27" t="s">
        <v>66</v>
      </c>
      <c r="O214" s="27" t="s">
        <v>2115</v>
      </c>
      <c r="P214" s="27" t="s">
        <v>435</v>
      </c>
      <c r="Q214" s="27" t="s">
        <v>69</v>
      </c>
      <c r="R214" s="20">
        <v>12</v>
      </c>
      <c r="S214" s="20">
        <v>3</v>
      </c>
      <c r="T214" s="20">
        <v>3</v>
      </c>
      <c r="U214" s="20">
        <v>3</v>
      </c>
      <c r="V214" s="20">
        <v>3</v>
      </c>
      <c r="W214" s="20">
        <v>3</v>
      </c>
      <c r="X214" s="20" t="s">
        <v>2116</v>
      </c>
      <c r="Y214" s="20">
        <v>3</v>
      </c>
      <c r="Z214" s="20" t="s">
        <v>2117</v>
      </c>
      <c r="AA214" s="20">
        <v>3</v>
      </c>
      <c r="AB214" s="20" t="s">
        <v>2118</v>
      </c>
      <c r="AC214" s="20">
        <v>3</v>
      </c>
      <c r="AD214" s="20" t="s">
        <v>2119</v>
      </c>
      <c r="AE214" s="20">
        <f t="shared" si="19"/>
        <v>12</v>
      </c>
      <c r="AF214" s="21">
        <v>44295</v>
      </c>
      <c r="AG214" s="21">
        <v>44379</v>
      </c>
      <c r="AH214" s="21">
        <v>44482</v>
      </c>
      <c r="AI214" s="21">
        <v>44578</v>
      </c>
      <c r="AJ214" s="22">
        <f t="shared" si="20"/>
        <v>1</v>
      </c>
      <c r="AK214" s="22">
        <f t="shared" si="21"/>
        <v>1</v>
      </c>
      <c r="AL214" s="22">
        <f t="shared" si="22"/>
        <v>1</v>
      </c>
      <c r="AM214" s="22">
        <f t="shared" si="23"/>
        <v>1</v>
      </c>
      <c r="AN214" s="22">
        <f t="shared" si="24"/>
        <v>1</v>
      </c>
      <c r="AO214" s="23" t="s">
        <v>72</v>
      </c>
      <c r="AP214" s="23" t="s">
        <v>72</v>
      </c>
      <c r="AQ214" s="23" t="s">
        <v>72</v>
      </c>
      <c r="AR214" s="23" t="s">
        <v>72</v>
      </c>
      <c r="AS214" s="23" t="s">
        <v>2120</v>
      </c>
      <c r="AT214" s="23" t="s">
        <v>2121</v>
      </c>
      <c r="AU214" s="23" t="s">
        <v>2122</v>
      </c>
      <c r="AV214" s="23" t="s">
        <v>2123</v>
      </c>
      <c r="AW214" s="23" t="s">
        <v>72</v>
      </c>
      <c r="AX214" s="23" t="s">
        <v>72</v>
      </c>
      <c r="AY214" s="23" t="s">
        <v>72</v>
      </c>
      <c r="AZ214" s="23"/>
      <c r="BA214" s="23" t="s">
        <v>2124</v>
      </c>
      <c r="BB214" s="23" t="s">
        <v>2125</v>
      </c>
      <c r="BC214" s="23" t="s">
        <v>2126</v>
      </c>
      <c r="BD214" s="23"/>
      <c r="BE214" s="27" t="s">
        <v>441</v>
      </c>
    </row>
    <row r="215" spans="1:57" ht="15" customHeight="1" x14ac:dyDescent="0.25">
      <c r="A215" s="17">
        <v>14</v>
      </c>
      <c r="B215" s="27" t="s">
        <v>1985</v>
      </c>
      <c r="C215" s="27" t="s">
        <v>1986</v>
      </c>
      <c r="D215" s="27" t="s">
        <v>2112</v>
      </c>
      <c r="E215" s="27" t="s">
        <v>1988</v>
      </c>
      <c r="F215" s="27" t="s">
        <v>1989</v>
      </c>
      <c r="G215" s="27" t="s">
        <v>338</v>
      </c>
      <c r="H215" s="27" t="s">
        <v>1990</v>
      </c>
      <c r="I215" s="27" t="s">
        <v>2127</v>
      </c>
      <c r="J215" s="28">
        <v>44197</v>
      </c>
      <c r="K215" s="28">
        <v>44561</v>
      </c>
      <c r="L215" s="27" t="s">
        <v>2128</v>
      </c>
      <c r="M215" s="27" t="s">
        <v>1993</v>
      </c>
      <c r="N215" s="27" t="s">
        <v>66</v>
      </c>
      <c r="O215" s="27" t="s">
        <v>2115</v>
      </c>
      <c r="P215" s="27" t="s">
        <v>435</v>
      </c>
      <c r="Q215" s="27" t="s">
        <v>69</v>
      </c>
      <c r="R215" s="20">
        <v>12</v>
      </c>
      <c r="S215" s="20">
        <v>3</v>
      </c>
      <c r="T215" s="20">
        <v>3</v>
      </c>
      <c r="U215" s="20">
        <v>3</v>
      </c>
      <c r="V215" s="20">
        <v>3</v>
      </c>
      <c r="W215" s="20">
        <v>3</v>
      </c>
      <c r="X215" s="20" t="s">
        <v>2129</v>
      </c>
      <c r="Y215" s="20">
        <v>3</v>
      </c>
      <c r="Z215" s="20" t="s">
        <v>2130</v>
      </c>
      <c r="AA215" s="20">
        <v>3</v>
      </c>
      <c r="AB215" s="20" t="s">
        <v>2131</v>
      </c>
      <c r="AC215" s="20">
        <v>3</v>
      </c>
      <c r="AD215" s="20" t="s">
        <v>2132</v>
      </c>
      <c r="AE215" s="20">
        <f t="shared" si="19"/>
        <v>12</v>
      </c>
      <c r="AF215" s="21">
        <v>44295</v>
      </c>
      <c r="AG215" s="21">
        <v>44379</v>
      </c>
      <c r="AH215" s="21">
        <v>44482</v>
      </c>
      <c r="AI215" s="21">
        <v>44578</v>
      </c>
      <c r="AJ215" s="22">
        <f t="shared" si="20"/>
        <v>1</v>
      </c>
      <c r="AK215" s="22">
        <f t="shared" si="21"/>
        <v>1</v>
      </c>
      <c r="AL215" s="22">
        <f t="shared" si="22"/>
        <v>1</v>
      </c>
      <c r="AM215" s="22">
        <f t="shared" si="23"/>
        <v>1</v>
      </c>
      <c r="AN215" s="22">
        <f t="shared" si="24"/>
        <v>1</v>
      </c>
      <c r="AO215" s="23" t="s">
        <v>72</v>
      </c>
      <c r="AP215" s="23" t="s">
        <v>72</v>
      </c>
      <c r="AQ215" s="23" t="s">
        <v>72</v>
      </c>
      <c r="AR215" s="23" t="s">
        <v>72</v>
      </c>
      <c r="AS215" s="23" t="s">
        <v>2133</v>
      </c>
      <c r="AT215" s="23" t="s">
        <v>2134</v>
      </c>
      <c r="AU215" s="23" t="s">
        <v>2135</v>
      </c>
      <c r="AV215" s="23" t="s">
        <v>2136</v>
      </c>
      <c r="AW215" s="23" t="s">
        <v>72</v>
      </c>
      <c r="AX215" s="23" t="s">
        <v>72</v>
      </c>
      <c r="AY215" s="23" t="s">
        <v>72</v>
      </c>
      <c r="AZ215" s="23"/>
      <c r="BA215" s="23" t="s">
        <v>2137</v>
      </c>
      <c r="BB215" s="23" t="s">
        <v>2138</v>
      </c>
      <c r="BC215" s="23" t="s">
        <v>2139</v>
      </c>
      <c r="BD215" s="23"/>
      <c r="BE215" s="27" t="s">
        <v>441</v>
      </c>
    </row>
    <row r="216" spans="1:57" ht="15" customHeight="1" x14ac:dyDescent="0.25">
      <c r="A216" s="17">
        <v>15</v>
      </c>
      <c r="B216" s="27" t="s">
        <v>1985</v>
      </c>
      <c r="C216" s="27" t="s">
        <v>2140</v>
      </c>
      <c r="D216" s="27" t="s">
        <v>2141</v>
      </c>
      <c r="E216" s="27" t="s">
        <v>1988</v>
      </c>
      <c r="F216" s="27" t="s">
        <v>2142</v>
      </c>
      <c r="G216" s="27" t="s">
        <v>338</v>
      </c>
      <c r="H216" s="27" t="s">
        <v>1990</v>
      </c>
      <c r="I216" s="27" t="s">
        <v>2143</v>
      </c>
      <c r="J216" s="28">
        <v>44228</v>
      </c>
      <c r="K216" s="28">
        <v>44286</v>
      </c>
      <c r="L216" s="27" t="s">
        <v>2144</v>
      </c>
      <c r="M216" s="27" t="s">
        <v>1993</v>
      </c>
      <c r="N216" s="27" t="s">
        <v>66</v>
      </c>
      <c r="O216" s="27" t="s">
        <v>2102</v>
      </c>
      <c r="P216" s="27" t="s">
        <v>435</v>
      </c>
      <c r="Q216" s="27" t="s">
        <v>69</v>
      </c>
      <c r="R216" s="20">
        <v>1</v>
      </c>
      <c r="S216" s="20">
        <v>1</v>
      </c>
      <c r="T216" s="20">
        <v>0</v>
      </c>
      <c r="U216" s="20">
        <v>0</v>
      </c>
      <c r="V216" s="20">
        <v>0</v>
      </c>
      <c r="W216" s="20">
        <v>1</v>
      </c>
      <c r="X216" s="20" t="s">
        <v>2145</v>
      </c>
      <c r="Y216" s="20">
        <v>0</v>
      </c>
      <c r="Z216" s="20" t="s">
        <v>2146</v>
      </c>
      <c r="AA216" s="20">
        <v>0</v>
      </c>
      <c r="AB216" s="20" t="s">
        <v>2146</v>
      </c>
      <c r="AC216" s="20">
        <v>0</v>
      </c>
      <c r="AD216" s="20" t="s">
        <v>2146</v>
      </c>
      <c r="AE216" s="20">
        <f t="shared" si="19"/>
        <v>1</v>
      </c>
      <c r="AF216" s="21">
        <v>44295</v>
      </c>
      <c r="AG216" s="21">
        <v>44379</v>
      </c>
      <c r="AH216" s="21">
        <v>44482</v>
      </c>
      <c r="AI216" s="21">
        <v>44578</v>
      </c>
      <c r="AJ216" s="22">
        <f t="shared" si="20"/>
        <v>1</v>
      </c>
      <c r="AK216" s="22">
        <f t="shared" si="21"/>
        <v>1</v>
      </c>
      <c r="AL216" s="22" t="str">
        <f t="shared" si="22"/>
        <v/>
      </c>
      <c r="AM216" s="22" t="str">
        <f t="shared" si="23"/>
        <v/>
      </c>
      <c r="AN216" s="22" t="str">
        <f t="shared" si="24"/>
        <v/>
      </c>
      <c r="AO216" s="23" t="s">
        <v>72</v>
      </c>
      <c r="AP216" s="23" t="s">
        <v>101</v>
      </c>
      <c r="AQ216" s="23" t="s">
        <v>101</v>
      </c>
      <c r="AR216" s="23" t="s">
        <v>101</v>
      </c>
      <c r="AS216" s="23" t="s">
        <v>2147</v>
      </c>
      <c r="AT216" s="23" t="s">
        <v>101</v>
      </c>
      <c r="AU216" s="23" t="s">
        <v>103</v>
      </c>
      <c r="AV216" s="23" t="s">
        <v>104</v>
      </c>
      <c r="AW216" s="23" t="s">
        <v>72</v>
      </c>
      <c r="AX216" s="23" t="s">
        <v>101</v>
      </c>
      <c r="AY216" s="23" t="s">
        <v>101</v>
      </c>
      <c r="AZ216" s="23"/>
      <c r="BA216" s="23" t="s">
        <v>2148</v>
      </c>
      <c r="BB216" s="23" t="s">
        <v>101</v>
      </c>
      <c r="BC216" s="23" t="s">
        <v>113</v>
      </c>
      <c r="BD216" s="23"/>
      <c r="BE216" s="27" t="s">
        <v>441</v>
      </c>
    </row>
    <row r="217" spans="1:57" ht="15" customHeight="1" x14ac:dyDescent="0.25">
      <c r="A217" s="17">
        <v>16</v>
      </c>
      <c r="B217" s="27" t="s">
        <v>1985</v>
      </c>
      <c r="C217" s="27" t="s">
        <v>2140</v>
      </c>
      <c r="D217" s="27" t="s">
        <v>2141</v>
      </c>
      <c r="E217" s="27" t="s">
        <v>1988</v>
      </c>
      <c r="F217" s="27" t="s">
        <v>2142</v>
      </c>
      <c r="G217" s="27" t="s">
        <v>338</v>
      </c>
      <c r="H217" s="27" t="s">
        <v>1990</v>
      </c>
      <c r="I217" s="27" t="s">
        <v>2149</v>
      </c>
      <c r="J217" s="28">
        <v>44256</v>
      </c>
      <c r="K217" s="28">
        <v>44316</v>
      </c>
      <c r="L217" s="27" t="s">
        <v>2150</v>
      </c>
      <c r="M217" s="27" t="s">
        <v>1993</v>
      </c>
      <c r="N217" s="27" t="s">
        <v>66</v>
      </c>
      <c r="O217" s="27" t="s">
        <v>2102</v>
      </c>
      <c r="P217" s="27" t="s">
        <v>435</v>
      </c>
      <c r="Q217" s="27" t="s">
        <v>69</v>
      </c>
      <c r="R217" s="20">
        <v>1</v>
      </c>
      <c r="S217" s="20">
        <v>0</v>
      </c>
      <c r="T217" s="20">
        <v>1</v>
      </c>
      <c r="U217" s="20">
        <v>0</v>
      </c>
      <c r="V217" s="20">
        <v>0</v>
      </c>
      <c r="W217" s="20">
        <v>0</v>
      </c>
      <c r="X217" s="20" t="s">
        <v>1995</v>
      </c>
      <c r="Y217" s="20">
        <v>0</v>
      </c>
      <c r="Z217" s="20" t="s">
        <v>2151</v>
      </c>
      <c r="AA217" s="20">
        <v>1</v>
      </c>
      <c r="AB217" s="20" t="s">
        <v>2152</v>
      </c>
      <c r="AC217" s="20">
        <v>0</v>
      </c>
      <c r="AD217" s="20" t="s">
        <v>2153</v>
      </c>
      <c r="AE217" s="20">
        <f t="shared" si="19"/>
        <v>1</v>
      </c>
      <c r="AF217" s="21">
        <v>44295</v>
      </c>
      <c r="AG217" s="21">
        <v>44379</v>
      </c>
      <c r="AH217" s="21">
        <v>44482</v>
      </c>
      <c r="AI217" s="21">
        <v>44578</v>
      </c>
      <c r="AJ217" s="22">
        <f t="shared" si="20"/>
        <v>1</v>
      </c>
      <c r="AK217" s="22" t="str">
        <f t="shared" si="21"/>
        <v/>
      </c>
      <c r="AL217" s="22">
        <f t="shared" si="22"/>
        <v>0</v>
      </c>
      <c r="AM217" s="22" t="str">
        <f t="shared" si="23"/>
        <v/>
      </c>
      <c r="AN217" s="22" t="str">
        <f t="shared" si="24"/>
        <v/>
      </c>
      <c r="AO217" s="23" t="s">
        <v>101</v>
      </c>
      <c r="AP217" s="23" t="s">
        <v>318</v>
      </c>
      <c r="AQ217" s="23" t="s">
        <v>72</v>
      </c>
      <c r="AR217" s="23" t="s">
        <v>101</v>
      </c>
      <c r="AS217" s="23" t="s">
        <v>101</v>
      </c>
      <c r="AT217" s="23" t="s">
        <v>2154</v>
      </c>
      <c r="AU217" s="23" t="s">
        <v>2155</v>
      </c>
      <c r="AV217" s="23" t="s">
        <v>104</v>
      </c>
      <c r="AW217" s="23" t="s">
        <v>101</v>
      </c>
      <c r="AX217" s="23" t="s">
        <v>318</v>
      </c>
      <c r="AY217" s="23" t="s">
        <v>72</v>
      </c>
      <c r="AZ217" s="23"/>
      <c r="BA217" s="23" t="s">
        <v>101</v>
      </c>
      <c r="BB217" s="23" t="s">
        <v>2154</v>
      </c>
      <c r="BC217" s="23" t="s">
        <v>2156</v>
      </c>
      <c r="BD217" s="23"/>
      <c r="BE217" s="27" t="s">
        <v>441</v>
      </c>
    </row>
    <row r="218" spans="1:57" ht="15" customHeight="1" x14ac:dyDescent="0.25">
      <c r="A218" s="17">
        <v>17</v>
      </c>
      <c r="B218" s="27" t="s">
        <v>1985</v>
      </c>
      <c r="C218" s="27" t="s">
        <v>2140</v>
      </c>
      <c r="D218" s="27" t="s">
        <v>2141</v>
      </c>
      <c r="E218" s="27" t="s">
        <v>1988</v>
      </c>
      <c r="F218" s="27" t="s">
        <v>2142</v>
      </c>
      <c r="G218" s="27" t="s">
        <v>338</v>
      </c>
      <c r="H218" s="27" t="s">
        <v>1990</v>
      </c>
      <c r="I218" s="27" t="s">
        <v>2157</v>
      </c>
      <c r="J218" s="28">
        <v>44197</v>
      </c>
      <c r="K218" s="28">
        <v>44561</v>
      </c>
      <c r="L218" s="27" t="s">
        <v>2158</v>
      </c>
      <c r="M218" s="27" t="s">
        <v>1993</v>
      </c>
      <c r="N218" s="27" t="s">
        <v>66</v>
      </c>
      <c r="O218" s="27" t="s">
        <v>2102</v>
      </c>
      <c r="P218" s="27" t="s">
        <v>435</v>
      </c>
      <c r="Q218" s="27" t="s">
        <v>69</v>
      </c>
      <c r="R218" s="20">
        <v>3</v>
      </c>
      <c r="S218" s="20">
        <v>0</v>
      </c>
      <c r="T218" s="20">
        <v>1</v>
      </c>
      <c r="U218" s="20">
        <v>1</v>
      </c>
      <c r="V218" s="20">
        <v>1</v>
      </c>
      <c r="W218" s="20">
        <v>0</v>
      </c>
      <c r="X218" s="20" t="s">
        <v>1995</v>
      </c>
      <c r="Y218" s="20">
        <v>1</v>
      </c>
      <c r="Z218" s="20" t="s">
        <v>2159</v>
      </c>
      <c r="AA218" s="20">
        <v>1</v>
      </c>
      <c r="AB218" s="20" t="s">
        <v>2160</v>
      </c>
      <c r="AC218" s="20">
        <v>1</v>
      </c>
      <c r="AD218" s="20" t="s">
        <v>2161</v>
      </c>
      <c r="AE218" s="20">
        <f t="shared" si="19"/>
        <v>3</v>
      </c>
      <c r="AF218" s="21">
        <v>44295</v>
      </c>
      <c r="AG218" s="21">
        <v>44379</v>
      </c>
      <c r="AH218" s="21">
        <v>44482</v>
      </c>
      <c r="AI218" s="21">
        <v>44578</v>
      </c>
      <c r="AJ218" s="22">
        <f t="shared" si="20"/>
        <v>1</v>
      </c>
      <c r="AK218" s="22" t="str">
        <f t="shared" si="21"/>
        <v/>
      </c>
      <c r="AL218" s="22">
        <f t="shared" si="22"/>
        <v>1</v>
      </c>
      <c r="AM218" s="22">
        <f t="shared" si="23"/>
        <v>1</v>
      </c>
      <c r="AN218" s="22">
        <f t="shared" si="24"/>
        <v>1</v>
      </c>
      <c r="AO218" s="23" t="s">
        <v>101</v>
      </c>
      <c r="AP218" s="23" t="s">
        <v>72</v>
      </c>
      <c r="AQ218" s="23" t="s">
        <v>72</v>
      </c>
      <c r="AR218" s="23" t="s">
        <v>72</v>
      </c>
      <c r="AS218" s="23" t="s">
        <v>101</v>
      </c>
      <c r="AT218" s="23" t="s">
        <v>2162</v>
      </c>
      <c r="AU218" s="23" t="s">
        <v>2163</v>
      </c>
      <c r="AV218" s="23" t="s">
        <v>2164</v>
      </c>
      <c r="AW218" s="23" t="s">
        <v>101</v>
      </c>
      <c r="AX218" s="23" t="s">
        <v>72</v>
      </c>
      <c r="AY218" s="23" t="s">
        <v>72</v>
      </c>
      <c r="AZ218" s="23"/>
      <c r="BA218" s="23" t="s">
        <v>101</v>
      </c>
      <c r="BB218" s="23" t="s">
        <v>2165</v>
      </c>
      <c r="BC218" s="23" t="s">
        <v>2166</v>
      </c>
      <c r="BD218" s="23"/>
      <c r="BE218" s="27" t="s">
        <v>441</v>
      </c>
    </row>
    <row r="219" spans="1:57" ht="15" customHeight="1" x14ac:dyDescent="0.25">
      <c r="A219" s="17">
        <v>18</v>
      </c>
      <c r="B219" s="27" t="s">
        <v>1985</v>
      </c>
      <c r="C219" s="27" t="s">
        <v>2140</v>
      </c>
      <c r="D219" s="27" t="s">
        <v>2141</v>
      </c>
      <c r="E219" s="27" t="s">
        <v>1988</v>
      </c>
      <c r="F219" s="27" t="s">
        <v>2142</v>
      </c>
      <c r="G219" s="27" t="s">
        <v>338</v>
      </c>
      <c r="H219" s="27" t="s">
        <v>1990</v>
      </c>
      <c r="I219" s="27" t="s">
        <v>2167</v>
      </c>
      <c r="J219" s="28">
        <v>44197</v>
      </c>
      <c r="K219" s="28">
        <v>44561</v>
      </c>
      <c r="L219" s="27" t="s">
        <v>2168</v>
      </c>
      <c r="M219" s="27" t="s">
        <v>1993</v>
      </c>
      <c r="N219" s="27" t="s">
        <v>66</v>
      </c>
      <c r="O219" s="27" t="s">
        <v>2102</v>
      </c>
      <c r="P219" s="27" t="s">
        <v>435</v>
      </c>
      <c r="Q219" s="27" t="s">
        <v>69</v>
      </c>
      <c r="R219" s="20">
        <v>3</v>
      </c>
      <c r="S219" s="20">
        <v>0</v>
      </c>
      <c r="T219" s="20">
        <v>1</v>
      </c>
      <c r="U219" s="20">
        <v>1</v>
      </c>
      <c r="V219" s="20">
        <v>1</v>
      </c>
      <c r="W219" s="20">
        <v>0</v>
      </c>
      <c r="X219" s="20" t="s">
        <v>1995</v>
      </c>
      <c r="Y219" s="20">
        <v>1</v>
      </c>
      <c r="Z219" s="20" t="s">
        <v>2169</v>
      </c>
      <c r="AA219" s="20">
        <v>1</v>
      </c>
      <c r="AB219" s="20" t="s">
        <v>2170</v>
      </c>
      <c r="AC219" s="20">
        <v>1</v>
      </c>
      <c r="AD219" s="20" t="s">
        <v>2161</v>
      </c>
      <c r="AE219" s="20">
        <f t="shared" si="19"/>
        <v>3</v>
      </c>
      <c r="AF219" s="21">
        <v>44295</v>
      </c>
      <c r="AG219" s="21">
        <v>44379</v>
      </c>
      <c r="AH219" s="21">
        <v>44482</v>
      </c>
      <c r="AI219" s="21">
        <v>44578</v>
      </c>
      <c r="AJ219" s="22">
        <f t="shared" si="20"/>
        <v>1</v>
      </c>
      <c r="AK219" s="22" t="str">
        <f t="shared" si="21"/>
        <v/>
      </c>
      <c r="AL219" s="22">
        <f t="shared" si="22"/>
        <v>1</v>
      </c>
      <c r="AM219" s="22">
        <f t="shared" si="23"/>
        <v>1</v>
      </c>
      <c r="AN219" s="22">
        <f t="shared" si="24"/>
        <v>1</v>
      </c>
      <c r="AO219" s="23" t="s">
        <v>101</v>
      </c>
      <c r="AP219" s="23" t="s">
        <v>72</v>
      </c>
      <c r="AQ219" s="23" t="s">
        <v>72</v>
      </c>
      <c r="AR219" s="23" t="s">
        <v>72</v>
      </c>
      <c r="AS219" s="23" t="s">
        <v>101</v>
      </c>
      <c r="AT219" s="23" t="s">
        <v>2171</v>
      </c>
      <c r="AU219" s="23" t="s">
        <v>2172</v>
      </c>
      <c r="AV219" s="23" t="s">
        <v>2173</v>
      </c>
      <c r="AW219" s="23" t="s">
        <v>101</v>
      </c>
      <c r="AX219" s="23" t="s">
        <v>72</v>
      </c>
      <c r="AY219" s="23" t="s">
        <v>72</v>
      </c>
      <c r="AZ219" s="23"/>
      <c r="BA219" s="23" t="s">
        <v>101</v>
      </c>
      <c r="BB219" s="23" t="s">
        <v>2174</v>
      </c>
      <c r="BC219" s="23" t="s">
        <v>2175</v>
      </c>
      <c r="BD219" s="23"/>
      <c r="BE219" s="27" t="s">
        <v>441</v>
      </c>
    </row>
    <row r="220" spans="1:57" ht="15" customHeight="1" x14ac:dyDescent="0.25">
      <c r="A220" s="17">
        <v>19</v>
      </c>
      <c r="B220" s="27" t="s">
        <v>1985</v>
      </c>
      <c r="C220" s="27" t="s">
        <v>168</v>
      </c>
      <c r="D220" s="27" t="s">
        <v>206</v>
      </c>
      <c r="E220" s="27" t="s">
        <v>207</v>
      </c>
      <c r="F220" s="27" t="s">
        <v>61</v>
      </c>
      <c r="G220" s="27" t="s">
        <v>57</v>
      </c>
      <c r="H220" s="27" t="s">
        <v>171</v>
      </c>
      <c r="I220" s="27" t="s">
        <v>220</v>
      </c>
      <c r="J220" s="28">
        <v>44378</v>
      </c>
      <c r="K220" s="28">
        <v>44469</v>
      </c>
      <c r="L220" s="27" t="s">
        <v>686</v>
      </c>
      <c r="M220" s="27" t="s">
        <v>1993</v>
      </c>
      <c r="N220" s="27" t="s">
        <v>222</v>
      </c>
      <c r="O220" s="27" t="s">
        <v>956</v>
      </c>
      <c r="P220" s="27" t="s">
        <v>3</v>
      </c>
      <c r="Q220" s="27" t="s">
        <v>69</v>
      </c>
      <c r="R220" s="25">
        <v>1</v>
      </c>
      <c r="S220" s="25">
        <v>0</v>
      </c>
      <c r="T220" s="25">
        <v>0</v>
      </c>
      <c r="U220" s="25">
        <v>0.5</v>
      </c>
      <c r="V220" s="25">
        <v>0.5</v>
      </c>
      <c r="W220" s="25">
        <v>0</v>
      </c>
      <c r="X220" s="25" t="s">
        <v>2176</v>
      </c>
      <c r="Y220" s="25">
        <v>0</v>
      </c>
      <c r="Z220" s="25" t="s">
        <v>2176</v>
      </c>
      <c r="AA220" s="25">
        <v>0.5</v>
      </c>
      <c r="AB220" s="25" t="s">
        <v>2177</v>
      </c>
      <c r="AC220" s="25">
        <v>0.1</v>
      </c>
      <c r="AD220" s="25" t="s">
        <v>2178</v>
      </c>
      <c r="AE220" s="25">
        <f t="shared" si="19"/>
        <v>0.6</v>
      </c>
      <c r="AF220" s="21">
        <v>44295</v>
      </c>
      <c r="AG220" s="21">
        <v>44379</v>
      </c>
      <c r="AH220" s="21">
        <v>44482</v>
      </c>
      <c r="AI220" s="21">
        <v>44578</v>
      </c>
      <c r="AJ220" s="22">
        <f t="shared" si="20"/>
        <v>0.6</v>
      </c>
      <c r="AK220" s="22" t="str">
        <f t="shared" si="21"/>
        <v/>
      </c>
      <c r="AL220" s="22" t="str">
        <f t="shared" si="22"/>
        <v/>
      </c>
      <c r="AM220" s="22">
        <f t="shared" si="23"/>
        <v>1</v>
      </c>
      <c r="AN220" s="22">
        <f t="shared" si="24"/>
        <v>0.2</v>
      </c>
      <c r="AO220" s="23" t="s">
        <v>101</v>
      </c>
      <c r="AP220" s="23" t="s">
        <v>101</v>
      </c>
      <c r="AQ220" s="23" t="s">
        <v>72</v>
      </c>
      <c r="AR220" s="23" t="s">
        <v>72</v>
      </c>
      <c r="AS220" s="23" t="s">
        <v>101</v>
      </c>
      <c r="AT220" s="23" t="s">
        <v>101</v>
      </c>
      <c r="AU220" s="23" t="s">
        <v>2179</v>
      </c>
      <c r="AV220" s="23" t="s">
        <v>2180</v>
      </c>
      <c r="AW220" s="23" t="s">
        <v>101</v>
      </c>
      <c r="AX220" s="23" t="s">
        <v>101</v>
      </c>
      <c r="AY220" s="23" t="s">
        <v>72</v>
      </c>
      <c r="AZ220" s="23"/>
      <c r="BA220" s="23" t="s">
        <v>101</v>
      </c>
      <c r="BB220" s="23" t="s">
        <v>101</v>
      </c>
      <c r="BC220" s="23" t="s">
        <v>2181</v>
      </c>
      <c r="BD220" s="23"/>
      <c r="BE220" s="27" t="s">
        <v>219</v>
      </c>
    </row>
    <row r="221" spans="1:57" ht="15" customHeight="1" x14ac:dyDescent="0.25">
      <c r="A221" s="17">
        <v>20</v>
      </c>
      <c r="B221" s="27" t="s">
        <v>1985</v>
      </c>
      <c r="C221" s="27" t="s">
        <v>58</v>
      </c>
      <c r="D221" s="27" t="s">
        <v>206</v>
      </c>
      <c r="E221" s="27" t="s">
        <v>207</v>
      </c>
      <c r="F221" s="27" t="s">
        <v>61</v>
      </c>
      <c r="G221" s="27" t="s">
        <v>57</v>
      </c>
      <c r="H221" s="27" t="s">
        <v>171</v>
      </c>
      <c r="I221" s="27" t="s">
        <v>504</v>
      </c>
      <c r="J221" s="28">
        <v>44287</v>
      </c>
      <c r="K221" s="28">
        <v>44561</v>
      </c>
      <c r="L221" s="27" t="s">
        <v>686</v>
      </c>
      <c r="M221" s="27" t="s">
        <v>1993</v>
      </c>
      <c r="N221" s="27" t="s">
        <v>66</v>
      </c>
      <c r="O221" s="27" t="s">
        <v>956</v>
      </c>
      <c r="P221" s="27" t="s">
        <v>3</v>
      </c>
      <c r="Q221" s="27" t="s">
        <v>69</v>
      </c>
      <c r="R221" s="20">
        <v>4</v>
      </c>
      <c r="S221" s="20">
        <v>1</v>
      </c>
      <c r="T221" s="20">
        <v>1</v>
      </c>
      <c r="U221" s="20">
        <v>1</v>
      </c>
      <c r="V221" s="20">
        <v>1</v>
      </c>
      <c r="W221" s="20">
        <v>1</v>
      </c>
      <c r="X221" s="20" t="s">
        <v>2182</v>
      </c>
      <c r="Y221" s="20">
        <v>1</v>
      </c>
      <c r="Z221" s="20" t="s">
        <v>2182</v>
      </c>
      <c r="AA221" s="20">
        <v>1</v>
      </c>
      <c r="AB221" s="20" t="s">
        <v>2183</v>
      </c>
      <c r="AC221" s="20">
        <v>1</v>
      </c>
      <c r="AD221" s="20" t="s">
        <v>2184</v>
      </c>
      <c r="AE221" s="20">
        <f t="shared" si="19"/>
        <v>4</v>
      </c>
      <c r="AF221" s="21">
        <v>44295</v>
      </c>
      <c r="AG221" s="21">
        <v>44379</v>
      </c>
      <c r="AH221" s="21">
        <v>44483</v>
      </c>
      <c r="AI221" s="21">
        <v>44578</v>
      </c>
      <c r="AJ221" s="22">
        <f t="shared" si="20"/>
        <v>1</v>
      </c>
      <c r="AK221" s="22">
        <f t="shared" si="21"/>
        <v>1</v>
      </c>
      <c r="AL221" s="22">
        <f t="shared" si="22"/>
        <v>1</v>
      </c>
      <c r="AM221" s="22">
        <f t="shared" si="23"/>
        <v>1</v>
      </c>
      <c r="AN221" s="22">
        <f t="shared" si="24"/>
        <v>1</v>
      </c>
      <c r="AO221" s="23" t="s">
        <v>72</v>
      </c>
      <c r="AP221" s="23" t="s">
        <v>72</v>
      </c>
      <c r="AQ221" s="23" t="s">
        <v>72</v>
      </c>
      <c r="AR221" s="23" t="s">
        <v>72</v>
      </c>
      <c r="AS221" s="23" t="s">
        <v>2185</v>
      </c>
      <c r="AT221" s="23" t="s">
        <v>2186</v>
      </c>
      <c r="AU221" s="23" t="s">
        <v>2187</v>
      </c>
      <c r="AV221" s="23" t="s">
        <v>2188</v>
      </c>
      <c r="AW221" s="23" t="s">
        <v>72</v>
      </c>
      <c r="AX221" s="23" t="s">
        <v>72</v>
      </c>
      <c r="AY221" s="23" t="s">
        <v>72</v>
      </c>
      <c r="AZ221" s="23"/>
      <c r="BA221" s="23" t="s">
        <v>2189</v>
      </c>
      <c r="BB221" s="23" t="s">
        <v>2190</v>
      </c>
      <c r="BC221" s="23" t="s">
        <v>2191</v>
      </c>
      <c r="BD221" s="23"/>
      <c r="BE221" s="27" t="s">
        <v>219</v>
      </c>
    </row>
    <row r="222" spans="1:57" ht="15" customHeight="1" x14ac:dyDescent="0.25">
      <c r="A222" s="17">
        <v>21</v>
      </c>
      <c r="B222" s="27" t="s">
        <v>1985</v>
      </c>
      <c r="C222" s="27" t="s">
        <v>168</v>
      </c>
      <c r="D222" s="27" t="s">
        <v>206</v>
      </c>
      <c r="E222" s="27" t="s">
        <v>207</v>
      </c>
      <c r="F222" s="27" t="s">
        <v>61</v>
      </c>
      <c r="G222" s="27" t="s">
        <v>57</v>
      </c>
      <c r="H222" s="27" t="s">
        <v>171</v>
      </c>
      <c r="I222" s="27" t="s">
        <v>874</v>
      </c>
      <c r="J222" s="28">
        <v>44378</v>
      </c>
      <c r="K222" s="28">
        <v>44408</v>
      </c>
      <c r="L222" s="27" t="s">
        <v>686</v>
      </c>
      <c r="M222" s="27" t="s">
        <v>1993</v>
      </c>
      <c r="N222" s="27" t="s">
        <v>222</v>
      </c>
      <c r="O222" s="27" t="s">
        <v>956</v>
      </c>
      <c r="P222" s="27" t="s">
        <v>3</v>
      </c>
      <c r="Q222" s="27" t="s">
        <v>69</v>
      </c>
      <c r="R222" s="25">
        <v>1</v>
      </c>
      <c r="S222" s="25">
        <v>0</v>
      </c>
      <c r="T222" s="25">
        <v>0</v>
      </c>
      <c r="U222" s="25">
        <v>1</v>
      </c>
      <c r="V222" s="25">
        <v>0</v>
      </c>
      <c r="W222" s="25">
        <v>0</v>
      </c>
      <c r="X222" s="25" t="s">
        <v>2176</v>
      </c>
      <c r="Y222" s="25">
        <v>1</v>
      </c>
      <c r="Z222" s="25" t="s">
        <v>2192</v>
      </c>
      <c r="AA222" s="25">
        <v>0</v>
      </c>
      <c r="AB222" s="25" t="s">
        <v>2193</v>
      </c>
      <c r="AC222" s="25">
        <v>0</v>
      </c>
      <c r="AD222" s="25" t="s">
        <v>2193</v>
      </c>
      <c r="AE222" s="25">
        <f t="shared" si="19"/>
        <v>1</v>
      </c>
      <c r="AF222" s="21">
        <v>44295</v>
      </c>
      <c r="AG222" s="21">
        <v>44379</v>
      </c>
      <c r="AH222" s="21">
        <v>44482</v>
      </c>
      <c r="AI222" s="21">
        <v>44578</v>
      </c>
      <c r="AJ222" s="22">
        <f t="shared" si="20"/>
        <v>1</v>
      </c>
      <c r="AK222" s="22" t="str">
        <f t="shared" si="21"/>
        <v/>
      </c>
      <c r="AL222" s="22" t="str">
        <f t="shared" si="22"/>
        <v/>
      </c>
      <c r="AM222" s="22">
        <f t="shared" si="23"/>
        <v>0</v>
      </c>
      <c r="AN222" s="22" t="str">
        <f t="shared" si="24"/>
        <v/>
      </c>
      <c r="AO222" s="23" t="s">
        <v>101</v>
      </c>
      <c r="AP222" s="23" t="s">
        <v>72</v>
      </c>
      <c r="AQ222" s="23" t="s">
        <v>101</v>
      </c>
      <c r="AR222" s="23" t="s">
        <v>101</v>
      </c>
      <c r="AS222" s="23" t="s">
        <v>101</v>
      </c>
      <c r="AT222" s="23" t="s">
        <v>2194</v>
      </c>
      <c r="AU222" s="23" t="s">
        <v>103</v>
      </c>
      <c r="AV222" s="23" t="s">
        <v>104</v>
      </c>
      <c r="AW222" s="23" t="s">
        <v>101</v>
      </c>
      <c r="AX222" s="23" t="s">
        <v>72</v>
      </c>
      <c r="AY222" s="23" t="s">
        <v>101</v>
      </c>
      <c r="AZ222" s="23"/>
      <c r="BA222" s="23" t="s">
        <v>101</v>
      </c>
      <c r="BB222" s="23" t="s">
        <v>2195</v>
      </c>
      <c r="BC222" s="23" t="s">
        <v>205</v>
      </c>
      <c r="BD222" s="23"/>
      <c r="BE222" s="27" t="s">
        <v>219</v>
      </c>
    </row>
    <row r="223" spans="1:57" ht="15" customHeight="1" x14ac:dyDescent="0.25">
      <c r="A223" s="17">
        <v>22</v>
      </c>
      <c r="B223" s="27" t="s">
        <v>1985</v>
      </c>
      <c r="C223" s="27" t="s">
        <v>168</v>
      </c>
      <c r="D223" s="27" t="s">
        <v>206</v>
      </c>
      <c r="E223" s="27" t="s">
        <v>207</v>
      </c>
      <c r="F223" s="27" t="s">
        <v>61</v>
      </c>
      <c r="G223" s="27" t="s">
        <v>57</v>
      </c>
      <c r="H223" s="27" t="s">
        <v>171</v>
      </c>
      <c r="I223" s="27" t="s">
        <v>512</v>
      </c>
      <c r="J223" s="28">
        <v>44409</v>
      </c>
      <c r="K223" s="28">
        <v>44561</v>
      </c>
      <c r="L223" s="27" t="s">
        <v>686</v>
      </c>
      <c r="M223" s="27" t="s">
        <v>1993</v>
      </c>
      <c r="N223" s="27" t="s">
        <v>222</v>
      </c>
      <c r="O223" s="27" t="s">
        <v>956</v>
      </c>
      <c r="P223" s="27" t="s">
        <v>3</v>
      </c>
      <c r="Q223" s="27" t="s">
        <v>69</v>
      </c>
      <c r="R223" s="25">
        <v>1</v>
      </c>
      <c r="S223" s="25">
        <v>0</v>
      </c>
      <c r="T223" s="25">
        <v>0</v>
      </c>
      <c r="U223" s="25">
        <v>0.4</v>
      </c>
      <c r="V223" s="25">
        <v>0.6</v>
      </c>
      <c r="W223" s="25">
        <v>0</v>
      </c>
      <c r="X223" s="25" t="s">
        <v>2176</v>
      </c>
      <c r="Y223" s="25">
        <v>0</v>
      </c>
      <c r="Z223" s="25" t="s">
        <v>2196</v>
      </c>
      <c r="AA223" s="25">
        <v>0.4</v>
      </c>
      <c r="AB223" s="25" t="s">
        <v>2197</v>
      </c>
      <c r="AC223" s="25">
        <v>0.6</v>
      </c>
      <c r="AD223" s="25" t="s">
        <v>2198</v>
      </c>
      <c r="AE223" s="25">
        <f t="shared" si="19"/>
        <v>1</v>
      </c>
      <c r="AF223" s="21">
        <v>44295</v>
      </c>
      <c r="AG223" s="21">
        <v>44379</v>
      </c>
      <c r="AH223" s="21">
        <v>44482</v>
      </c>
      <c r="AI223" s="21">
        <v>44578</v>
      </c>
      <c r="AJ223" s="22">
        <f t="shared" si="20"/>
        <v>1</v>
      </c>
      <c r="AK223" s="22" t="str">
        <f t="shared" si="21"/>
        <v/>
      </c>
      <c r="AL223" s="22" t="str">
        <f t="shared" si="22"/>
        <v/>
      </c>
      <c r="AM223" s="22">
        <f t="shared" si="23"/>
        <v>1</v>
      </c>
      <c r="AN223" s="22">
        <f t="shared" si="24"/>
        <v>1</v>
      </c>
      <c r="AO223" s="23" t="s">
        <v>101</v>
      </c>
      <c r="AP223" s="23" t="s">
        <v>101</v>
      </c>
      <c r="AQ223" s="23" t="s">
        <v>72</v>
      </c>
      <c r="AR223" s="23" t="s">
        <v>72</v>
      </c>
      <c r="AS223" s="23" t="s">
        <v>101</v>
      </c>
      <c r="AT223" s="23" t="s">
        <v>101</v>
      </c>
      <c r="AU223" s="23" t="s">
        <v>2199</v>
      </c>
      <c r="AV223" s="23" t="s">
        <v>2200</v>
      </c>
      <c r="AW223" s="23" t="s">
        <v>101</v>
      </c>
      <c r="AX223" s="23" t="s">
        <v>101</v>
      </c>
      <c r="AY223" s="23" t="s">
        <v>72</v>
      </c>
      <c r="AZ223" s="23"/>
      <c r="BA223" s="23" t="s">
        <v>101</v>
      </c>
      <c r="BB223" s="23" t="s">
        <v>101</v>
      </c>
      <c r="BC223" s="23" t="s">
        <v>2201</v>
      </c>
      <c r="BD223" s="23"/>
      <c r="BE223" s="27" t="s">
        <v>219</v>
      </c>
    </row>
    <row r="224" spans="1:57" ht="15" customHeight="1" x14ac:dyDescent="0.25">
      <c r="A224" s="17">
        <v>23</v>
      </c>
      <c r="B224" s="27" t="s">
        <v>1985</v>
      </c>
      <c r="C224" s="27" t="s">
        <v>229</v>
      </c>
      <c r="D224" s="27" t="s">
        <v>206</v>
      </c>
      <c r="E224" s="27" t="s">
        <v>207</v>
      </c>
      <c r="F224" s="27" t="s">
        <v>61</v>
      </c>
      <c r="G224" s="27" t="s">
        <v>57</v>
      </c>
      <c r="H224" s="27" t="s">
        <v>171</v>
      </c>
      <c r="I224" s="27" t="s">
        <v>498</v>
      </c>
      <c r="J224" s="28">
        <v>44378</v>
      </c>
      <c r="K224" s="28">
        <v>44408</v>
      </c>
      <c r="L224" s="27" t="s">
        <v>686</v>
      </c>
      <c r="M224" s="27" t="s">
        <v>1993</v>
      </c>
      <c r="N224" s="27" t="s">
        <v>222</v>
      </c>
      <c r="O224" s="27" t="s">
        <v>956</v>
      </c>
      <c r="P224" s="27" t="s">
        <v>3</v>
      </c>
      <c r="Q224" s="27" t="s">
        <v>69</v>
      </c>
      <c r="R224" s="25">
        <v>1</v>
      </c>
      <c r="S224" s="25">
        <v>0</v>
      </c>
      <c r="T224" s="25">
        <v>0</v>
      </c>
      <c r="U224" s="25">
        <v>0</v>
      </c>
      <c r="V224" s="25">
        <v>1</v>
      </c>
      <c r="W224" s="25">
        <v>0</v>
      </c>
      <c r="X224" s="25" t="s">
        <v>2176</v>
      </c>
      <c r="Y224" s="25">
        <v>0</v>
      </c>
      <c r="Z224" s="25" t="s">
        <v>2176</v>
      </c>
      <c r="AA224" s="25">
        <v>0</v>
      </c>
      <c r="AB224" s="25" t="s">
        <v>2202</v>
      </c>
      <c r="AC224" s="25">
        <v>1</v>
      </c>
      <c r="AD224" s="25" t="s">
        <v>500</v>
      </c>
      <c r="AE224" s="25">
        <f t="shared" si="19"/>
        <v>1</v>
      </c>
      <c r="AF224" s="21">
        <v>44295</v>
      </c>
      <c r="AG224" s="21">
        <v>44379</v>
      </c>
      <c r="AH224" s="21">
        <v>44482</v>
      </c>
      <c r="AI224" s="21">
        <v>44578</v>
      </c>
      <c r="AJ224" s="22">
        <f t="shared" si="20"/>
        <v>1</v>
      </c>
      <c r="AK224" s="22" t="str">
        <f t="shared" si="21"/>
        <v/>
      </c>
      <c r="AL224" s="22" t="str">
        <f t="shared" si="22"/>
        <v/>
      </c>
      <c r="AM224" s="22" t="str">
        <f t="shared" si="23"/>
        <v/>
      </c>
      <c r="AN224" s="22">
        <f t="shared" si="24"/>
        <v>1</v>
      </c>
      <c r="AO224" s="23" t="s">
        <v>101</v>
      </c>
      <c r="AP224" s="23" t="s">
        <v>101</v>
      </c>
      <c r="AQ224" s="23" t="s">
        <v>101</v>
      </c>
      <c r="AR224" s="23" t="s">
        <v>72</v>
      </c>
      <c r="AS224" s="23" t="s">
        <v>101</v>
      </c>
      <c r="AT224" s="23" t="s">
        <v>101</v>
      </c>
      <c r="AU224" s="23" t="s">
        <v>103</v>
      </c>
      <c r="AV224" s="23" t="s">
        <v>2203</v>
      </c>
      <c r="AW224" s="23" t="s">
        <v>101</v>
      </c>
      <c r="AX224" s="23" t="s">
        <v>101</v>
      </c>
      <c r="AY224" s="23" t="s">
        <v>101</v>
      </c>
      <c r="AZ224" s="23"/>
      <c r="BA224" s="23" t="s">
        <v>101</v>
      </c>
      <c r="BB224" s="23" t="s">
        <v>101</v>
      </c>
      <c r="BC224" s="23" t="s">
        <v>113</v>
      </c>
      <c r="BD224" s="23"/>
      <c r="BE224" s="27" t="s">
        <v>219</v>
      </c>
    </row>
    <row r="225" spans="1:57" ht="15" customHeight="1" x14ac:dyDescent="0.25">
      <c r="A225" s="17">
        <v>1</v>
      </c>
      <c r="B225" s="27" t="s">
        <v>2204</v>
      </c>
      <c r="C225" s="27" t="s">
        <v>2205</v>
      </c>
      <c r="D225" s="27" t="s">
        <v>2206</v>
      </c>
      <c r="E225" s="27" t="s">
        <v>722</v>
      </c>
      <c r="F225" s="27" t="s">
        <v>2207</v>
      </c>
      <c r="G225" s="27" t="s">
        <v>338</v>
      </c>
      <c r="H225" s="27" t="s">
        <v>2208</v>
      </c>
      <c r="I225" s="27" t="s">
        <v>2209</v>
      </c>
      <c r="J225" s="28">
        <v>44228</v>
      </c>
      <c r="K225" s="28">
        <v>44530</v>
      </c>
      <c r="L225" s="27" t="s">
        <v>2210</v>
      </c>
      <c r="M225" s="27" t="s">
        <v>2211</v>
      </c>
      <c r="N225" s="27" t="s">
        <v>66</v>
      </c>
      <c r="O225" s="27" t="s">
        <v>2212</v>
      </c>
      <c r="P225" s="27" t="s">
        <v>68</v>
      </c>
      <c r="Q225" s="27" t="s">
        <v>69</v>
      </c>
      <c r="R225" s="20">
        <f>SUM(S225:V225)</f>
        <v>10</v>
      </c>
      <c r="S225" s="20">
        <v>2</v>
      </c>
      <c r="T225" s="20">
        <v>3</v>
      </c>
      <c r="U225" s="20">
        <v>3</v>
      </c>
      <c r="V225" s="20">
        <v>2</v>
      </c>
      <c r="W225" s="20">
        <v>2</v>
      </c>
      <c r="X225" s="20" t="s">
        <v>2213</v>
      </c>
      <c r="Y225" s="20">
        <v>3</v>
      </c>
      <c r="Z225" s="20" t="s">
        <v>2214</v>
      </c>
      <c r="AA225" s="20">
        <v>3</v>
      </c>
      <c r="AB225" s="20" t="s">
        <v>2215</v>
      </c>
      <c r="AC225" s="20">
        <v>3</v>
      </c>
      <c r="AD225" s="20" t="s">
        <v>2216</v>
      </c>
      <c r="AE225" s="20">
        <f t="shared" si="19"/>
        <v>11</v>
      </c>
      <c r="AF225" s="21">
        <v>44295</v>
      </c>
      <c r="AG225" s="21">
        <v>44379</v>
      </c>
      <c r="AH225" s="21">
        <v>44483</v>
      </c>
      <c r="AI225" s="21">
        <v>44578</v>
      </c>
      <c r="AJ225" s="22">
        <f t="shared" si="20"/>
        <v>1</v>
      </c>
      <c r="AK225" s="22">
        <f t="shared" si="21"/>
        <v>1</v>
      </c>
      <c r="AL225" s="22">
        <f t="shared" si="22"/>
        <v>1</v>
      </c>
      <c r="AM225" s="22">
        <f t="shared" si="23"/>
        <v>1</v>
      </c>
      <c r="AN225" s="22">
        <f t="shared" si="24"/>
        <v>1</v>
      </c>
      <c r="AO225" s="20" t="s">
        <v>72</v>
      </c>
      <c r="AP225" s="20" t="s">
        <v>72</v>
      </c>
      <c r="AQ225" s="20" t="s">
        <v>72</v>
      </c>
      <c r="AR225" s="20" t="s">
        <v>72</v>
      </c>
      <c r="AS225" s="20" t="s">
        <v>2217</v>
      </c>
      <c r="AT225" s="20" t="s">
        <v>2218</v>
      </c>
      <c r="AU225" s="20" t="s">
        <v>2219</v>
      </c>
      <c r="AV225" s="20" t="s">
        <v>893</v>
      </c>
      <c r="AW225" s="20" t="s">
        <v>72</v>
      </c>
      <c r="AX225" s="20" t="s">
        <v>72</v>
      </c>
      <c r="AY225" s="20" t="s">
        <v>72</v>
      </c>
      <c r="AZ225" s="20"/>
      <c r="BA225" s="20" t="s">
        <v>2220</v>
      </c>
      <c r="BB225" s="20" t="s">
        <v>2221</v>
      </c>
      <c r="BC225" s="23" t="s">
        <v>2222</v>
      </c>
      <c r="BD225" s="23"/>
      <c r="BE225" s="27" t="s">
        <v>2223</v>
      </c>
    </row>
    <row r="226" spans="1:57" ht="15" customHeight="1" x14ac:dyDescent="0.25">
      <c r="A226" s="17">
        <v>2</v>
      </c>
      <c r="B226" s="27" t="s">
        <v>2204</v>
      </c>
      <c r="C226" s="27" t="s">
        <v>2205</v>
      </c>
      <c r="D226" s="27" t="s">
        <v>2206</v>
      </c>
      <c r="E226" s="27" t="s">
        <v>722</v>
      </c>
      <c r="F226" s="27" t="s">
        <v>2207</v>
      </c>
      <c r="G226" s="27" t="s">
        <v>338</v>
      </c>
      <c r="H226" s="27" t="s">
        <v>2208</v>
      </c>
      <c r="I226" s="27" t="s">
        <v>2224</v>
      </c>
      <c r="J226" s="28">
        <v>44228</v>
      </c>
      <c r="K226" s="28">
        <v>44530</v>
      </c>
      <c r="L226" s="27" t="s">
        <v>2225</v>
      </c>
      <c r="M226" s="27" t="s">
        <v>2211</v>
      </c>
      <c r="N226" s="27" t="s">
        <v>66</v>
      </c>
      <c r="O226" s="27" t="s">
        <v>2212</v>
      </c>
      <c r="P226" s="27" t="s">
        <v>68</v>
      </c>
      <c r="Q226" s="27" t="s">
        <v>69</v>
      </c>
      <c r="R226" s="20">
        <v>1</v>
      </c>
      <c r="S226" s="20">
        <v>0</v>
      </c>
      <c r="T226" s="20">
        <v>0</v>
      </c>
      <c r="U226" s="20">
        <v>1</v>
      </c>
      <c r="V226" s="20">
        <v>0</v>
      </c>
      <c r="W226" s="20">
        <v>1</v>
      </c>
      <c r="X226" s="20" t="s">
        <v>2226</v>
      </c>
      <c r="Y226" s="20">
        <v>0</v>
      </c>
      <c r="Z226" s="20" t="s">
        <v>2227</v>
      </c>
      <c r="AA226" s="20">
        <v>0</v>
      </c>
      <c r="AB226" s="20" t="s">
        <v>2228</v>
      </c>
      <c r="AC226" s="20">
        <v>0</v>
      </c>
      <c r="AD226" s="20" t="s">
        <v>2227</v>
      </c>
      <c r="AE226" s="20">
        <f t="shared" si="19"/>
        <v>1</v>
      </c>
      <c r="AF226" s="21">
        <v>44295</v>
      </c>
      <c r="AG226" s="21">
        <v>44379</v>
      </c>
      <c r="AH226" s="21">
        <v>44483</v>
      </c>
      <c r="AI226" s="21">
        <v>44578</v>
      </c>
      <c r="AJ226" s="22">
        <f t="shared" si="20"/>
        <v>1</v>
      </c>
      <c r="AK226" s="22" t="str">
        <f t="shared" si="21"/>
        <v/>
      </c>
      <c r="AL226" s="22" t="str">
        <f t="shared" si="22"/>
        <v/>
      </c>
      <c r="AM226" s="22">
        <f t="shared" si="23"/>
        <v>0</v>
      </c>
      <c r="AN226" s="22" t="str">
        <f t="shared" si="24"/>
        <v/>
      </c>
      <c r="AO226" s="20" t="s">
        <v>72</v>
      </c>
      <c r="AP226" s="20" t="s">
        <v>101</v>
      </c>
      <c r="AQ226" s="20" t="s">
        <v>101</v>
      </c>
      <c r="AR226" s="20" t="s">
        <v>101</v>
      </c>
      <c r="AS226" s="20" t="s">
        <v>2217</v>
      </c>
      <c r="AT226" s="20" t="s">
        <v>2229</v>
      </c>
      <c r="AU226" s="20" t="s">
        <v>2230</v>
      </c>
      <c r="AV226" s="20" t="s">
        <v>106</v>
      </c>
      <c r="AW226" s="20" t="s">
        <v>72</v>
      </c>
      <c r="AX226" s="20" t="s">
        <v>101</v>
      </c>
      <c r="AY226" s="20" t="s">
        <v>101</v>
      </c>
      <c r="AZ226" s="20"/>
      <c r="BA226" s="20" t="s">
        <v>2231</v>
      </c>
      <c r="BB226" s="20" t="s">
        <v>2232</v>
      </c>
      <c r="BC226" s="23" t="s">
        <v>2233</v>
      </c>
      <c r="BD226" s="23"/>
      <c r="BE226" s="27" t="s">
        <v>2223</v>
      </c>
    </row>
    <row r="227" spans="1:57" ht="15" customHeight="1" x14ac:dyDescent="0.25">
      <c r="A227" s="17">
        <v>3</v>
      </c>
      <c r="B227" s="27" t="s">
        <v>2204</v>
      </c>
      <c r="C227" s="27" t="s">
        <v>2205</v>
      </c>
      <c r="D227" s="27" t="s">
        <v>2206</v>
      </c>
      <c r="E227" s="27" t="s">
        <v>722</v>
      </c>
      <c r="F227" s="27" t="s">
        <v>2207</v>
      </c>
      <c r="G227" s="27" t="s">
        <v>338</v>
      </c>
      <c r="H227" s="27" t="s">
        <v>2208</v>
      </c>
      <c r="I227" s="27" t="s">
        <v>2234</v>
      </c>
      <c r="J227" s="28">
        <v>44228</v>
      </c>
      <c r="K227" s="28">
        <v>44530</v>
      </c>
      <c r="L227" s="27" t="s">
        <v>2210</v>
      </c>
      <c r="M227" s="27" t="s">
        <v>2211</v>
      </c>
      <c r="N227" s="27" t="s">
        <v>66</v>
      </c>
      <c r="O227" s="27" t="s">
        <v>2212</v>
      </c>
      <c r="P227" s="27" t="s">
        <v>68</v>
      </c>
      <c r="Q227" s="27" t="s">
        <v>69</v>
      </c>
      <c r="R227" s="20">
        <f>SUM(S227:V227)</f>
        <v>11</v>
      </c>
      <c r="S227" s="20">
        <v>2</v>
      </c>
      <c r="T227" s="20">
        <v>3</v>
      </c>
      <c r="U227" s="20">
        <v>3</v>
      </c>
      <c r="V227" s="20">
        <v>3</v>
      </c>
      <c r="W227" s="20">
        <v>2</v>
      </c>
      <c r="X227" s="20" t="s">
        <v>2235</v>
      </c>
      <c r="Y227" s="20">
        <v>3</v>
      </c>
      <c r="Z227" s="20" t="s">
        <v>2236</v>
      </c>
      <c r="AA227" s="20">
        <v>3</v>
      </c>
      <c r="AB227" s="20" t="s">
        <v>2237</v>
      </c>
      <c r="AC227" s="20">
        <v>3</v>
      </c>
      <c r="AD227" s="20" t="s">
        <v>2238</v>
      </c>
      <c r="AE227" s="20">
        <f t="shared" si="19"/>
        <v>11</v>
      </c>
      <c r="AF227" s="21">
        <v>44295</v>
      </c>
      <c r="AG227" s="21">
        <v>44379</v>
      </c>
      <c r="AH227" s="21">
        <v>44483</v>
      </c>
      <c r="AI227" s="21">
        <v>44578</v>
      </c>
      <c r="AJ227" s="22">
        <f t="shared" si="20"/>
        <v>1</v>
      </c>
      <c r="AK227" s="22">
        <f t="shared" si="21"/>
        <v>1</v>
      </c>
      <c r="AL227" s="22">
        <f t="shared" si="22"/>
        <v>1</v>
      </c>
      <c r="AM227" s="22">
        <f t="shared" si="23"/>
        <v>1</v>
      </c>
      <c r="AN227" s="22">
        <f t="shared" si="24"/>
        <v>1</v>
      </c>
      <c r="AO227" s="20" t="s">
        <v>72</v>
      </c>
      <c r="AP227" s="20" t="s">
        <v>72</v>
      </c>
      <c r="AQ227" s="20" t="s">
        <v>72</v>
      </c>
      <c r="AR227" s="20" t="s">
        <v>72</v>
      </c>
      <c r="AS227" s="20" t="s">
        <v>2217</v>
      </c>
      <c r="AT227" s="20" t="s">
        <v>2239</v>
      </c>
      <c r="AU227" s="20" t="s">
        <v>2240</v>
      </c>
      <c r="AV227" s="20" t="s">
        <v>893</v>
      </c>
      <c r="AW227" s="20" t="s">
        <v>72</v>
      </c>
      <c r="AX227" s="20" t="s">
        <v>72</v>
      </c>
      <c r="AY227" s="20" t="s">
        <v>72</v>
      </c>
      <c r="AZ227" s="20"/>
      <c r="BA227" s="20" t="s">
        <v>2241</v>
      </c>
      <c r="BB227" s="20" t="s">
        <v>2242</v>
      </c>
      <c r="BC227" s="23" t="s">
        <v>2243</v>
      </c>
      <c r="BD227" s="23"/>
      <c r="BE227" s="27" t="s">
        <v>2223</v>
      </c>
    </row>
    <row r="228" spans="1:57" ht="15" customHeight="1" x14ac:dyDescent="0.25">
      <c r="A228" s="17">
        <v>4</v>
      </c>
      <c r="B228" s="27" t="s">
        <v>2204</v>
      </c>
      <c r="C228" s="27" t="s">
        <v>2205</v>
      </c>
      <c r="D228" s="27" t="s">
        <v>2206</v>
      </c>
      <c r="E228" s="27" t="s">
        <v>722</v>
      </c>
      <c r="F228" s="27" t="s">
        <v>2207</v>
      </c>
      <c r="G228" s="27" t="s">
        <v>338</v>
      </c>
      <c r="H228" s="27" t="s">
        <v>2208</v>
      </c>
      <c r="I228" s="27" t="s">
        <v>2244</v>
      </c>
      <c r="J228" s="28">
        <v>44228</v>
      </c>
      <c r="K228" s="28">
        <v>44530</v>
      </c>
      <c r="L228" s="27" t="s">
        <v>2245</v>
      </c>
      <c r="M228" s="27" t="s">
        <v>2211</v>
      </c>
      <c r="N228" s="27" t="s">
        <v>66</v>
      </c>
      <c r="O228" s="27" t="s">
        <v>2212</v>
      </c>
      <c r="P228" s="27" t="s">
        <v>68</v>
      </c>
      <c r="Q228" s="27" t="s">
        <v>69</v>
      </c>
      <c r="R228" s="20">
        <f>SUM(S228:V228)</f>
        <v>12</v>
      </c>
      <c r="S228" s="20">
        <v>0</v>
      </c>
      <c r="T228" s="20">
        <v>0</v>
      </c>
      <c r="U228" s="20">
        <v>6</v>
      </c>
      <c r="V228" s="20">
        <v>6</v>
      </c>
      <c r="W228" s="20">
        <v>0</v>
      </c>
      <c r="X228" s="20" t="s">
        <v>2229</v>
      </c>
      <c r="Y228" s="20">
        <v>0</v>
      </c>
      <c r="Z228" s="20" t="s">
        <v>2246</v>
      </c>
      <c r="AA228" s="20">
        <v>6</v>
      </c>
      <c r="AB228" s="20" t="s">
        <v>2247</v>
      </c>
      <c r="AC228" s="20">
        <v>0</v>
      </c>
      <c r="AD228" s="20" t="s">
        <v>2248</v>
      </c>
      <c r="AE228" s="20">
        <f t="shared" si="19"/>
        <v>6</v>
      </c>
      <c r="AF228" s="21">
        <v>44295</v>
      </c>
      <c r="AG228" s="21">
        <v>44379</v>
      </c>
      <c r="AH228" s="21">
        <v>44483</v>
      </c>
      <c r="AI228" s="21">
        <v>44578</v>
      </c>
      <c r="AJ228" s="22">
        <f t="shared" si="20"/>
        <v>0.5</v>
      </c>
      <c r="AK228" s="22" t="str">
        <f t="shared" si="21"/>
        <v/>
      </c>
      <c r="AL228" s="22" t="str">
        <f t="shared" si="22"/>
        <v/>
      </c>
      <c r="AM228" s="22">
        <f t="shared" si="23"/>
        <v>1</v>
      </c>
      <c r="AN228" s="22">
        <f t="shared" si="24"/>
        <v>0</v>
      </c>
      <c r="AO228" s="20" t="s">
        <v>72</v>
      </c>
      <c r="AP228" s="20" t="s">
        <v>101</v>
      </c>
      <c r="AQ228" s="20" t="s">
        <v>72</v>
      </c>
      <c r="AR228" s="20" t="s">
        <v>318</v>
      </c>
      <c r="AS228" s="20" t="s">
        <v>2246</v>
      </c>
      <c r="AT228" s="20" t="s">
        <v>993</v>
      </c>
      <c r="AU228" s="20" t="s">
        <v>2249</v>
      </c>
      <c r="AV228" s="20" t="s">
        <v>2250</v>
      </c>
      <c r="AW228" s="20" t="s">
        <v>101</v>
      </c>
      <c r="AX228" s="20" t="s">
        <v>101</v>
      </c>
      <c r="AY228" s="20" t="s">
        <v>72</v>
      </c>
      <c r="AZ228" s="20"/>
      <c r="BA228" s="20" t="s">
        <v>2251</v>
      </c>
      <c r="BB228" s="20" t="s">
        <v>2252</v>
      </c>
      <c r="BC228" s="23" t="s">
        <v>2253</v>
      </c>
      <c r="BD228" s="23"/>
      <c r="BE228" s="27" t="s">
        <v>2223</v>
      </c>
    </row>
    <row r="229" spans="1:57" ht="15" customHeight="1" x14ac:dyDescent="0.25">
      <c r="A229" s="17">
        <v>5</v>
      </c>
      <c r="B229" s="27" t="s">
        <v>2204</v>
      </c>
      <c r="C229" s="27" t="s">
        <v>2205</v>
      </c>
      <c r="D229" s="27" t="s">
        <v>2206</v>
      </c>
      <c r="E229" s="27" t="s">
        <v>722</v>
      </c>
      <c r="F229" s="27" t="s">
        <v>2207</v>
      </c>
      <c r="G229" s="27" t="s">
        <v>338</v>
      </c>
      <c r="H229" s="27" t="s">
        <v>2208</v>
      </c>
      <c r="I229" s="27" t="s">
        <v>2254</v>
      </c>
      <c r="J229" s="28">
        <v>44228</v>
      </c>
      <c r="K229" s="28">
        <v>44530</v>
      </c>
      <c r="L229" s="27" t="s">
        <v>2255</v>
      </c>
      <c r="M229" s="27" t="s">
        <v>2211</v>
      </c>
      <c r="N229" s="27" t="s">
        <v>66</v>
      </c>
      <c r="O229" s="27" t="s">
        <v>2212</v>
      </c>
      <c r="P229" s="27" t="s">
        <v>68</v>
      </c>
      <c r="Q229" s="27" t="s">
        <v>69</v>
      </c>
      <c r="R229" s="20">
        <f>SUM(S229:V229)</f>
        <v>12</v>
      </c>
      <c r="S229" s="20">
        <v>0</v>
      </c>
      <c r="T229" s="20">
        <v>0</v>
      </c>
      <c r="U229" s="20">
        <v>6</v>
      </c>
      <c r="V229" s="20">
        <v>6</v>
      </c>
      <c r="W229" s="20">
        <v>0</v>
      </c>
      <c r="X229" s="20" t="s">
        <v>2229</v>
      </c>
      <c r="Y229" s="20">
        <v>0</v>
      </c>
      <c r="Z229" s="20" t="s">
        <v>2246</v>
      </c>
      <c r="AA229" s="20">
        <v>6</v>
      </c>
      <c r="AB229" s="20" t="s">
        <v>2256</v>
      </c>
      <c r="AC229" s="20">
        <v>0</v>
      </c>
      <c r="AD229" s="20" t="s">
        <v>2257</v>
      </c>
      <c r="AE229" s="20">
        <f t="shared" si="19"/>
        <v>6</v>
      </c>
      <c r="AF229" s="21">
        <v>44295</v>
      </c>
      <c r="AG229" s="21">
        <v>44379</v>
      </c>
      <c r="AH229" s="21">
        <v>44483</v>
      </c>
      <c r="AI229" s="21">
        <v>44578</v>
      </c>
      <c r="AJ229" s="22">
        <f t="shared" si="20"/>
        <v>0.5</v>
      </c>
      <c r="AK229" s="22" t="str">
        <f t="shared" si="21"/>
        <v/>
      </c>
      <c r="AL229" s="22" t="str">
        <f t="shared" si="22"/>
        <v/>
      </c>
      <c r="AM229" s="22">
        <f t="shared" si="23"/>
        <v>1</v>
      </c>
      <c r="AN229" s="22">
        <f t="shared" si="24"/>
        <v>0</v>
      </c>
      <c r="AO229" s="20" t="s">
        <v>101</v>
      </c>
      <c r="AP229" s="20" t="s">
        <v>101</v>
      </c>
      <c r="AQ229" s="20" t="s">
        <v>72</v>
      </c>
      <c r="AR229" s="20" t="s">
        <v>318</v>
      </c>
      <c r="AS229" s="20" t="s">
        <v>2258</v>
      </c>
      <c r="AT229" s="20" t="s">
        <v>993</v>
      </c>
      <c r="AU229" s="20" t="s">
        <v>2259</v>
      </c>
      <c r="AV229" s="20" t="s">
        <v>2250</v>
      </c>
      <c r="AW229" s="20" t="s">
        <v>101</v>
      </c>
      <c r="AX229" s="20" t="s">
        <v>101</v>
      </c>
      <c r="AY229" s="20" t="s">
        <v>72</v>
      </c>
      <c r="AZ229" s="20"/>
      <c r="BA229" s="20" t="s">
        <v>2258</v>
      </c>
      <c r="BB229" s="20" t="s">
        <v>2252</v>
      </c>
      <c r="BC229" s="23" t="s">
        <v>2260</v>
      </c>
      <c r="BD229" s="23"/>
      <c r="BE229" s="27" t="s">
        <v>2223</v>
      </c>
    </row>
    <row r="230" spans="1:57" ht="15" customHeight="1" x14ac:dyDescent="0.25">
      <c r="A230" s="17">
        <v>6</v>
      </c>
      <c r="B230" s="27" t="s">
        <v>2204</v>
      </c>
      <c r="C230" s="27" t="s">
        <v>2205</v>
      </c>
      <c r="D230" s="27" t="s">
        <v>2206</v>
      </c>
      <c r="E230" s="27" t="s">
        <v>722</v>
      </c>
      <c r="F230" s="27" t="s">
        <v>2207</v>
      </c>
      <c r="G230" s="27" t="s">
        <v>338</v>
      </c>
      <c r="H230" s="27" t="s">
        <v>2208</v>
      </c>
      <c r="I230" s="27" t="s">
        <v>2261</v>
      </c>
      <c r="J230" s="28">
        <v>44228</v>
      </c>
      <c r="K230" s="28">
        <v>44530</v>
      </c>
      <c r="L230" s="27" t="s">
        <v>2262</v>
      </c>
      <c r="M230" s="27" t="s">
        <v>2211</v>
      </c>
      <c r="N230" s="27" t="s">
        <v>66</v>
      </c>
      <c r="O230" s="27" t="s">
        <v>2212</v>
      </c>
      <c r="P230" s="27" t="s">
        <v>68</v>
      </c>
      <c r="Q230" s="27" t="s">
        <v>69</v>
      </c>
      <c r="R230" s="20">
        <f>SUM(S230:V230)</f>
        <v>5</v>
      </c>
      <c r="S230" s="20">
        <v>0</v>
      </c>
      <c r="T230" s="20">
        <v>1</v>
      </c>
      <c r="U230" s="20">
        <v>2</v>
      </c>
      <c r="V230" s="20">
        <v>2</v>
      </c>
      <c r="W230" s="20">
        <v>0</v>
      </c>
      <c r="X230" s="20" t="s">
        <v>2229</v>
      </c>
      <c r="Y230" s="20">
        <v>1</v>
      </c>
      <c r="Z230" s="20" t="s">
        <v>2263</v>
      </c>
      <c r="AA230" s="20">
        <v>2</v>
      </c>
      <c r="AB230" s="20" t="s">
        <v>2264</v>
      </c>
      <c r="AC230" s="20">
        <v>2</v>
      </c>
      <c r="AD230" s="20" t="s">
        <v>2265</v>
      </c>
      <c r="AE230" s="20">
        <f t="shared" si="19"/>
        <v>5</v>
      </c>
      <c r="AF230" s="21">
        <v>44295</v>
      </c>
      <c r="AG230" s="21">
        <v>44379</v>
      </c>
      <c r="AH230" s="21">
        <v>44483</v>
      </c>
      <c r="AI230" s="21">
        <v>44578</v>
      </c>
      <c r="AJ230" s="22">
        <f t="shared" si="20"/>
        <v>1</v>
      </c>
      <c r="AK230" s="22" t="str">
        <f t="shared" si="21"/>
        <v/>
      </c>
      <c r="AL230" s="22">
        <f t="shared" si="22"/>
        <v>1</v>
      </c>
      <c r="AM230" s="22">
        <f t="shared" si="23"/>
        <v>1</v>
      </c>
      <c r="AN230" s="22">
        <f t="shared" si="24"/>
        <v>1</v>
      </c>
      <c r="AO230" s="20" t="s">
        <v>101</v>
      </c>
      <c r="AP230" s="20" t="s">
        <v>72</v>
      </c>
      <c r="AQ230" s="20" t="s">
        <v>318</v>
      </c>
      <c r="AR230" s="20" t="s">
        <v>72</v>
      </c>
      <c r="AS230" s="20" t="s">
        <v>2258</v>
      </c>
      <c r="AT230" s="20" t="s">
        <v>2266</v>
      </c>
      <c r="AU230" s="20" t="s">
        <v>2267</v>
      </c>
      <c r="AV230" s="20" t="s">
        <v>893</v>
      </c>
      <c r="AW230" s="20" t="s">
        <v>101</v>
      </c>
      <c r="AX230" s="20" t="s">
        <v>72</v>
      </c>
      <c r="AY230" s="20" t="s">
        <v>318</v>
      </c>
      <c r="AZ230" s="20"/>
      <c r="BA230" s="20" t="s">
        <v>2258</v>
      </c>
      <c r="BB230" s="20" t="s">
        <v>2268</v>
      </c>
      <c r="BC230" s="23" t="s">
        <v>2269</v>
      </c>
      <c r="BD230" s="23"/>
      <c r="BE230" s="27" t="s">
        <v>2223</v>
      </c>
    </row>
    <row r="231" spans="1:57" ht="15" customHeight="1" x14ac:dyDescent="0.25">
      <c r="A231" s="17">
        <v>7</v>
      </c>
      <c r="B231" s="27" t="s">
        <v>2204</v>
      </c>
      <c r="C231" s="27" t="s">
        <v>2270</v>
      </c>
      <c r="D231" s="27" t="s">
        <v>2206</v>
      </c>
      <c r="E231" s="27" t="s">
        <v>722</v>
      </c>
      <c r="F231" s="27" t="s">
        <v>2207</v>
      </c>
      <c r="G231" s="27" t="s">
        <v>338</v>
      </c>
      <c r="H231" s="27" t="s">
        <v>2208</v>
      </c>
      <c r="I231" s="27" t="s">
        <v>2271</v>
      </c>
      <c r="J231" s="28">
        <v>44348</v>
      </c>
      <c r="K231" s="28">
        <v>44561</v>
      </c>
      <c r="L231" s="27" t="s">
        <v>2272</v>
      </c>
      <c r="M231" s="27" t="s">
        <v>2273</v>
      </c>
      <c r="N231" s="27" t="s">
        <v>66</v>
      </c>
      <c r="O231" s="27" t="s">
        <v>2212</v>
      </c>
      <c r="P231" s="27" t="s">
        <v>68</v>
      </c>
      <c r="Q231" s="27" t="s">
        <v>69</v>
      </c>
      <c r="R231" s="20">
        <f>SUM(S231:V231)</f>
        <v>1</v>
      </c>
      <c r="S231" s="20">
        <v>0</v>
      </c>
      <c r="T231" s="20">
        <v>0</v>
      </c>
      <c r="U231" s="20">
        <v>0</v>
      </c>
      <c r="V231" s="20">
        <v>1</v>
      </c>
      <c r="W231" s="20">
        <v>0</v>
      </c>
      <c r="X231" s="20" t="s">
        <v>2229</v>
      </c>
      <c r="Y231" s="20">
        <v>0</v>
      </c>
      <c r="Z231" s="20" t="s">
        <v>2258</v>
      </c>
      <c r="AA231" s="20">
        <v>0</v>
      </c>
      <c r="AB231" s="20" t="s">
        <v>2274</v>
      </c>
      <c r="AC231" s="20">
        <v>1</v>
      </c>
      <c r="AD231" s="20" t="s">
        <v>2275</v>
      </c>
      <c r="AE231" s="20">
        <f t="shared" si="19"/>
        <v>1</v>
      </c>
      <c r="AF231" s="21">
        <v>44295</v>
      </c>
      <c r="AG231" s="21">
        <v>44379</v>
      </c>
      <c r="AH231" s="21">
        <v>44483</v>
      </c>
      <c r="AI231" s="21">
        <v>44578</v>
      </c>
      <c r="AJ231" s="22">
        <f t="shared" si="20"/>
        <v>1</v>
      </c>
      <c r="AK231" s="22" t="str">
        <f t="shared" si="21"/>
        <v/>
      </c>
      <c r="AL231" s="22" t="str">
        <f t="shared" si="22"/>
        <v/>
      </c>
      <c r="AM231" s="22" t="str">
        <f t="shared" si="23"/>
        <v/>
      </c>
      <c r="AN231" s="22">
        <f t="shared" si="24"/>
        <v>1</v>
      </c>
      <c r="AO231" s="20" t="s">
        <v>101</v>
      </c>
      <c r="AP231" s="20" t="s">
        <v>101</v>
      </c>
      <c r="AQ231" s="20" t="s">
        <v>101</v>
      </c>
      <c r="AR231" s="20" t="s">
        <v>72</v>
      </c>
      <c r="AS231" s="20" t="s">
        <v>2258</v>
      </c>
      <c r="AT231" s="20" t="s">
        <v>2258</v>
      </c>
      <c r="AU231" s="20" t="s">
        <v>993</v>
      </c>
      <c r="AV231" s="20" t="s">
        <v>893</v>
      </c>
      <c r="AW231" s="20" t="s">
        <v>101</v>
      </c>
      <c r="AX231" s="20" t="s">
        <v>101</v>
      </c>
      <c r="AY231" s="20" t="s">
        <v>101</v>
      </c>
      <c r="AZ231" s="20"/>
      <c r="BA231" s="20" t="s">
        <v>2258</v>
      </c>
      <c r="BB231" s="20" t="s">
        <v>2233</v>
      </c>
      <c r="BC231" s="23" t="s">
        <v>368</v>
      </c>
      <c r="BD231" s="23"/>
      <c r="BE231" s="27" t="s">
        <v>2223</v>
      </c>
    </row>
    <row r="232" spans="1:57" ht="15" customHeight="1" x14ac:dyDescent="0.25">
      <c r="A232" s="17">
        <v>8</v>
      </c>
      <c r="B232" s="27" t="s">
        <v>2204</v>
      </c>
      <c r="C232" s="27" t="s">
        <v>2270</v>
      </c>
      <c r="D232" s="27" t="s">
        <v>2206</v>
      </c>
      <c r="E232" s="27" t="s">
        <v>722</v>
      </c>
      <c r="F232" s="27" t="s">
        <v>2207</v>
      </c>
      <c r="G232" s="27" t="s">
        <v>338</v>
      </c>
      <c r="H232" s="27" t="s">
        <v>2208</v>
      </c>
      <c r="I232" s="27" t="s">
        <v>2276</v>
      </c>
      <c r="J232" s="28">
        <v>44256</v>
      </c>
      <c r="K232" s="28">
        <v>44469</v>
      </c>
      <c r="L232" s="27" t="s">
        <v>2277</v>
      </c>
      <c r="M232" s="27" t="s">
        <v>2273</v>
      </c>
      <c r="N232" s="27" t="s">
        <v>66</v>
      </c>
      <c r="O232" s="27" t="s">
        <v>2212</v>
      </c>
      <c r="P232" s="27" t="s">
        <v>68</v>
      </c>
      <c r="Q232" s="27" t="s">
        <v>69</v>
      </c>
      <c r="R232" s="41">
        <v>1</v>
      </c>
      <c r="S232" s="41">
        <v>0</v>
      </c>
      <c r="T232" s="41">
        <v>0</v>
      </c>
      <c r="U232" s="41">
        <v>1</v>
      </c>
      <c r="V232" s="41">
        <v>0</v>
      </c>
      <c r="W232" s="41">
        <v>0</v>
      </c>
      <c r="X232" s="41" t="s">
        <v>2229</v>
      </c>
      <c r="Y232" s="41">
        <v>0</v>
      </c>
      <c r="Z232" s="41" t="s">
        <v>2278</v>
      </c>
      <c r="AA232" s="41">
        <v>0</v>
      </c>
      <c r="AB232" s="41" t="s">
        <v>2279</v>
      </c>
      <c r="AC232" s="41">
        <v>1</v>
      </c>
      <c r="AD232" s="41" t="s">
        <v>2280</v>
      </c>
      <c r="AE232" s="41">
        <f t="shared" si="19"/>
        <v>1</v>
      </c>
      <c r="AF232" s="21">
        <v>44295</v>
      </c>
      <c r="AG232" s="21">
        <v>44379</v>
      </c>
      <c r="AH232" s="21">
        <v>44483</v>
      </c>
      <c r="AI232" s="21">
        <v>44578</v>
      </c>
      <c r="AJ232" s="22">
        <f t="shared" si="20"/>
        <v>1</v>
      </c>
      <c r="AK232" s="22" t="str">
        <f t="shared" si="21"/>
        <v/>
      </c>
      <c r="AL232" s="22" t="str">
        <f t="shared" si="22"/>
        <v/>
      </c>
      <c r="AM232" s="22">
        <f t="shared" si="23"/>
        <v>0</v>
      </c>
      <c r="AN232" s="22" t="str">
        <f t="shared" si="24"/>
        <v/>
      </c>
      <c r="AO232" s="20" t="s">
        <v>101</v>
      </c>
      <c r="AP232" s="20" t="s">
        <v>101</v>
      </c>
      <c r="AQ232" s="20" t="s">
        <v>318</v>
      </c>
      <c r="AR232" s="20" t="s">
        <v>72</v>
      </c>
      <c r="AS232" s="20" t="s">
        <v>2258</v>
      </c>
      <c r="AT232" s="20" t="s">
        <v>993</v>
      </c>
      <c r="AU232" s="20" t="s">
        <v>2281</v>
      </c>
      <c r="AV232" s="20" t="s">
        <v>893</v>
      </c>
      <c r="AW232" s="20" t="s">
        <v>101</v>
      </c>
      <c r="AX232" s="20" t="s">
        <v>101</v>
      </c>
      <c r="AY232" s="20" t="s">
        <v>318</v>
      </c>
      <c r="AZ232" s="20"/>
      <c r="BA232" s="20" t="s">
        <v>2258</v>
      </c>
      <c r="BB232" s="20" t="s">
        <v>2233</v>
      </c>
      <c r="BC232" s="23" t="s">
        <v>2282</v>
      </c>
      <c r="BD232" s="23"/>
      <c r="BE232" s="27" t="s">
        <v>2223</v>
      </c>
    </row>
    <row r="233" spans="1:57" ht="15" customHeight="1" x14ac:dyDescent="0.25">
      <c r="A233" s="17">
        <v>9</v>
      </c>
      <c r="B233" s="27" t="s">
        <v>2204</v>
      </c>
      <c r="C233" s="27" t="s">
        <v>2205</v>
      </c>
      <c r="D233" s="27" t="s">
        <v>2206</v>
      </c>
      <c r="E233" s="27" t="s">
        <v>722</v>
      </c>
      <c r="F233" s="27" t="s">
        <v>2207</v>
      </c>
      <c r="G233" s="27" t="s">
        <v>338</v>
      </c>
      <c r="H233" s="27" t="s">
        <v>2208</v>
      </c>
      <c r="I233" s="27" t="s">
        <v>2283</v>
      </c>
      <c r="J233" s="28">
        <v>44256</v>
      </c>
      <c r="K233" s="28">
        <v>44561</v>
      </c>
      <c r="L233" s="27" t="s">
        <v>2284</v>
      </c>
      <c r="M233" s="27" t="s">
        <v>2211</v>
      </c>
      <c r="N233" s="27" t="s">
        <v>66</v>
      </c>
      <c r="O233" s="27" t="s">
        <v>2212</v>
      </c>
      <c r="P233" s="27" t="s">
        <v>68</v>
      </c>
      <c r="Q233" s="27" t="s">
        <v>69</v>
      </c>
      <c r="R233" s="20">
        <f>SUM(S233:V233)</f>
        <v>2</v>
      </c>
      <c r="S233" s="20">
        <v>0</v>
      </c>
      <c r="T233" s="20">
        <v>1</v>
      </c>
      <c r="U233" s="20">
        <v>0</v>
      </c>
      <c r="V233" s="20">
        <v>1</v>
      </c>
      <c r="W233" s="20">
        <v>0</v>
      </c>
      <c r="X233" s="20" t="s">
        <v>2229</v>
      </c>
      <c r="Y233" s="20">
        <v>1</v>
      </c>
      <c r="Z233" s="20" t="s">
        <v>2285</v>
      </c>
      <c r="AA233" s="20">
        <v>0</v>
      </c>
      <c r="AB233" s="20" t="s">
        <v>2274</v>
      </c>
      <c r="AC233" s="20">
        <v>1</v>
      </c>
      <c r="AD233" s="20" t="s">
        <v>2286</v>
      </c>
      <c r="AE233" s="20">
        <f t="shared" si="19"/>
        <v>2</v>
      </c>
      <c r="AF233" s="21">
        <v>44295</v>
      </c>
      <c r="AG233" s="21">
        <v>44379</v>
      </c>
      <c r="AH233" s="21">
        <v>44483</v>
      </c>
      <c r="AI233" s="21">
        <v>44578</v>
      </c>
      <c r="AJ233" s="22">
        <f t="shared" si="20"/>
        <v>1</v>
      </c>
      <c r="AK233" s="22" t="str">
        <f t="shared" si="21"/>
        <v/>
      </c>
      <c r="AL233" s="22">
        <f t="shared" si="22"/>
        <v>1</v>
      </c>
      <c r="AM233" s="22" t="str">
        <f t="shared" si="23"/>
        <v/>
      </c>
      <c r="AN233" s="22">
        <f t="shared" si="24"/>
        <v>1</v>
      </c>
      <c r="AO233" s="20" t="s">
        <v>101</v>
      </c>
      <c r="AP233" s="20" t="s">
        <v>72</v>
      </c>
      <c r="AQ233" s="20" t="s">
        <v>101</v>
      </c>
      <c r="AR233" s="20" t="s">
        <v>72</v>
      </c>
      <c r="AS233" s="20" t="s">
        <v>2258</v>
      </c>
      <c r="AT233" s="20" t="s">
        <v>2287</v>
      </c>
      <c r="AU233" s="20" t="s">
        <v>2246</v>
      </c>
      <c r="AV233" s="20" t="s">
        <v>893</v>
      </c>
      <c r="AW233" s="20" t="s">
        <v>101</v>
      </c>
      <c r="AX233" s="20" t="s">
        <v>72</v>
      </c>
      <c r="AY233" s="20" t="s">
        <v>101</v>
      </c>
      <c r="AZ233" s="20"/>
      <c r="BA233" s="20" t="s">
        <v>2258</v>
      </c>
      <c r="BB233" s="20" t="s">
        <v>2288</v>
      </c>
      <c r="BC233" s="23" t="s">
        <v>2229</v>
      </c>
      <c r="BD233" s="23"/>
      <c r="BE233" s="27" t="s">
        <v>2223</v>
      </c>
    </row>
    <row r="234" spans="1:57" ht="15" customHeight="1" x14ac:dyDescent="0.25">
      <c r="A234" s="17">
        <v>10</v>
      </c>
      <c r="B234" s="27" t="s">
        <v>2204</v>
      </c>
      <c r="C234" s="27" t="s">
        <v>2270</v>
      </c>
      <c r="D234" s="27" t="s">
        <v>2206</v>
      </c>
      <c r="E234" s="27" t="s">
        <v>722</v>
      </c>
      <c r="F234" s="27" t="s">
        <v>2289</v>
      </c>
      <c r="G234" s="27" t="s">
        <v>338</v>
      </c>
      <c r="H234" s="27" t="s">
        <v>2208</v>
      </c>
      <c r="I234" s="27" t="s">
        <v>2290</v>
      </c>
      <c r="J234" s="28">
        <v>44228</v>
      </c>
      <c r="K234" s="28">
        <v>44561</v>
      </c>
      <c r="L234" s="27" t="s">
        <v>2291</v>
      </c>
      <c r="M234" s="27" t="s">
        <v>2292</v>
      </c>
      <c r="N234" s="27" t="s">
        <v>222</v>
      </c>
      <c r="O234" s="27" t="s">
        <v>2212</v>
      </c>
      <c r="P234" s="27" t="s">
        <v>68</v>
      </c>
      <c r="Q234" s="27" t="s">
        <v>69</v>
      </c>
      <c r="R234" s="25">
        <f>SUM(S234:V234)</f>
        <v>1</v>
      </c>
      <c r="S234" s="25">
        <v>0</v>
      </c>
      <c r="T234" s="25">
        <v>0</v>
      </c>
      <c r="U234" s="25">
        <v>0</v>
      </c>
      <c r="V234" s="25">
        <v>1</v>
      </c>
      <c r="W234" s="25">
        <v>0</v>
      </c>
      <c r="X234" s="25" t="s">
        <v>2229</v>
      </c>
      <c r="Y234" s="25">
        <v>0</v>
      </c>
      <c r="Z234" s="25" t="s">
        <v>2293</v>
      </c>
      <c r="AA234" s="25">
        <v>0</v>
      </c>
      <c r="AB234" s="25" t="s">
        <v>2294</v>
      </c>
      <c r="AC234" s="25">
        <v>1</v>
      </c>
      <c r="AD234" s="25" t="s">
        <v>2295</v>
      </c>
      <c r="AE234" s="25">
        <f t="shared" si="19"/>
        <v>1</v>
      </c>
      <c r="AF234" s="21">
        <v>44295</v>
      </c>
      <c r="AG234" s="21">
        <v>44379</v>
      </c>
      <c r="AH234" s="21">
        <v>44483</v>
      </c>
      <c r="AI234" s="21">
        <v>44578</v>
      </c>
      <c r="AJ234" s="22">
        <f t="shared" si="20"/>
        <v>1</v>
      </c>
      <c r="AK234" s="22" t="str">
        <f t="shared" si="21"/>
        <v/>
      </c>
      <c r="AL234" s="22" t="str">
        <f t="shared" si="22"/>
        <v/>
      </c>
      <c r="AM234" s="22" t="str">
        <f t="shared" si="23"/>
        <v/>
      </c>
      <c r="AN234" s="22">
        <f t="shared" si="24"/>
        <v>1</v>
      </c>
      <c r="AO234" s="20" t="s">
        <v>101</v>
      </c>
      <c r="AP234" s="20" t="s">
        <v>101</v>
      </c>
      <c r="AQ234" s="20" t="s">
        <v>72</v>
      </c>
      <c r="AR234" s="20" t="s">
        <v>72</v>
      </c>
      <c r="AS234" s="20" t="s">
        <v>2258</v>
      </c>
      <c r="AT234" s="20" t="s">
        <v>2258</v>
      </c>
      <c r="AU234" s="20" t="s">
        <v>2296</v>
      </c>
      <c r="AV234" s="20" t="s">
        <v>893</v>
      </c>
      <c r="AW234" s="20" t="s">
        <v>101</v>
      </c>
      <c r="AX234" s="20" t="s">
        <v>101</v>
      </c>
      <c r="AY234" s="20" t="s">
        <v>72</v>
      </c>
      <c r="AZ234" s="20"/>
      <c r="BA234" s="20" t="s">
        <v>2258</v>
      </c>
      <c r="BB234" s="20" t="s">
        <v>2258</v>
      </c>
      <c r="BC234" s="23" t="s">
        <v>2297</v>
      </c>
      <c r="BD234" s="23"/>
      <c r="BE234" s="27" t="s">
        <v>2223</v>
      </c>
    </row>
    <row r="235" spans="1:57" ht="15" customHeight="1" x14ac:dyDescent="0.25">
      <c r="A235" s="17">
        <v>11</v>
      </c>
      <c r="B235" s="27" t="s">
        <v>2204</v>
      </c>
      <c r="C235" s="27" t="s">
        <v>2270</v>
      </c>
      <c r="D235" s="27" t="s">
        <v>2206</v>
      </c>
      <c r="E235" s="27" t="s">
        <v>722</v>
      </c>
      <c r="F235" s="27" t="s">
        <v>2207</v>
      </c>
      <c r="G235" s="27" t="s">
        <v>338</v>
      </c>
      <c r="H235" s="27" t="s">
        <v>2208</v>
      </c>
      <c r="I235" s="27" t="s">
        <v>2298</v>
      </c>
      <c r="J235" s="28">
        <v>44256</v>
      </c>
      <c r="K235" s="28">
        <v>44561</v>
      </c>
      <c r="L235" s="27" t="s">
        <v>2299</v>
      </c>
      <c r="M235" s="27" t="s">
        <v>2292</v>
      </c>
      <c r="N235" s="27" t="s">
        <v>66</v>
      </c>
      <c r="O235" s="27" t="s">
        <v>2212</v>
      </c>
      <c r="P235" s="27" t="s">
        <v>68</v>
      </c>
      <c r="Q235" s="27" t="s">
        <v>69</v>
      </c>
      <c r="R235" s="41">
        <v>1</v>
      </c>
      <c r="S235" s="41">
        <v>0</v>
      </c>
      <c r="T235" s="41">
        <v>0</v>
      </c>
      <c r="U235" s="41">
        <v>0</v>
      </c>
      <c r="V235" s="41">
        <v>1</v>
      </c>
      <c r="W235" s="41">
        <v>0</v>
      </c>
      <c r="X235" s="41" t="s">
        <v>2229</v>
      </c>
      <c r="Y235" s="41">
        <v>0</v>
      </c>
      <c r="Z235" s="41" t="s">
        <v>2293</v>
      </c>
      <c r="AA235" s="41">
        <v>0</v>
      </c>
      <c r="AB235" s="41" t="s">
        <v>2229</v>
      </c>
      <c r="AC235" s="41">
        <v>1</v>
      </c>
      <c r="AD235" s="41" t="s">
        <v>2300</v>
      </c>
      <c r="AE235" s="41">
        <f t="shared" si="19"/>
        <v>1</v>
      </c>
      <c r="AF235" s="21">
        <v>44295</v>
      </c>
      <c r="AG235" s="21">
        <v>44379</v>
      </c>
      <c r="AH235" s="21">
        <v>44483</v>
      </c>
      <c r="AI235" s="21">
        <v>44578</v>
      </c>
      <c r="AJ235" s="22">
        <f t="shared" si="20"/>
        <v>1</v>
      </c>
      <c r="AK235" s="22" t="str">
        <f t="shared" si="21"/>
        <v/>
      </c>
      <c r="AL235" s="22" t="str">
        <f t="shared" si="22"/>
        <v/>
      </c>
      <c r="AM235" s="22" t="str">
        <f t="shared" si="23"/>
        <v/>
      </c>
      <c r="AN235" s="22">
        <f t="shared" si="24"/>
        <v>1</v>
      </c>
      <c r="AO235" s="20" t="s">
        <v>101</v>
      </c>
      <c r="AP235" s="20" t="s">
        <v>101</v>
      </c>
      <c r="AQ235" s="20" t="s">
        <v>101</v>
      </c>
      <c r="AR235" s="20" t="s">
        <v>72</v>
      </c>
      <c r="AS235" s="20" t="s">
        <v>2258</v>
      </c>
      <c r="AT235" s="20" t="s">
        <v>2258</v>
      </c>
      <c r="AU235" s="20" t="s">
        <v>2252</v>
      </c>
      <c r="AV235" s="20" t="s">
        <v>893</v>
      </c>
      <c r="AW235" s="20" t="s">
        <v>101</v>
      </c>
      <c r="AX235" s="20" t="s">
        <v>101</v>
      </c>
      <c r="AY235" s="20" t="s">
        <v>101</v>
      </c>
      <c r="AZ235" s="20"/>
      <c r="BA235" s="20" t="s">
        <v>2258</v>
      </c>
      <c r="BB235" s="20" t="s">
        <v>2258</v>
      </c>
      <c r="BC235" s="23" t="s">
        <v>2246</v>
      </c>
      <c r="BD235" s="23"/>
      <c r="BE235" s="27" t="s">
        <v>2223</v>
      </c>
    </row>
    <row r="236" spans="1:57" ht="15" customHeight="1" x14ac:dyDescent="0.25">
      <c r="A236" s="17">
        <v>12</v>
      </c>
      <c r="B236" s="27" t="s">
        <v>2204</v>
      </c>
      <c r="C236" s="27" t="s">
        <v>2301</v>
      </c>
      <c r="D236" s="27" t="s">
        <v>2302</v>
      </c>
      <c r="E236" s="27" t="s">
        <v>722</v>
      </c>
      <c r="F236" s="27" t="s">
        <v>2303</v>
      </c>
      <c r="G236" s="27" t="s">
        <v>338</v>
      </c>
      <c r="H236" s="27" t="s">
        <v>2208</v>
      </c>
      <c r="I236" s="27" t="s">
        <v>2304</v>
      </c>
      <c r="J236" s="28">
        <v>44228</v>
      </c>
      <c r="K236" s="28">
        <v>44500</v>
      </c>
      <c r="L236" s="27" t="s">
        <v>2305</v>
      </c>
      <c r="M236" s="27" t="s">
        <v>2306</v>
      </c>
      <c r="N236" s="27" t="s">
        <v>66</v>
      </c>
      <c r="O236" s="27" t="s">
        <v>2307</v>
      </c>
      <c r="P236" s="27" t="s">
        <v>68</v>
      </c>
      <c r="Q236" s="27" t="s">
        <v>69</v>
      </c>
      <c r="R236" s="41">
        <v>1</v>
      </c>
      <c r="S236" s="41">
        <v>0</v>
      </c>
      <c r="T236" s="41">
        <v>0</v>
      </c>
      <c r="U236" s="41">
        <v>0</v>
      </c>
      <c r="V236" s="41">
        <v>1</v>
      </c>
      <c r="W236" s="41">
        <v>0</v>
      </c>
      <c r="X236" s="41" t="s">
        <v>2308</v>
      </c>
      <c r="Y236" s="41">
        <v>0</v>
      </c>
      <c r="Z236" s="41" t="s">
        <v>2309</v>
      </c>
      <c r="AA236" s="41">
        <v>0</v>
      </c>
      <c r="AB236" s="41" t="s">
        <v>2310</v>
      </c>
      <c r="AC236" s="41">
        <v>0</v>
      </c>
      <c r="AD236" s="41" t="s">
        <v>2311</v>
      </c>
      <c r="AE236" s="41">
        <f t="shared" si="19"/>
        <v>0</v>
      </c>
      <c r="AF236" s="21">
        <v>44295</v>
      </c>
      <c r="AG236" s="21">
        <v>44379</v>
      </c>
      <c r="AH236" s="21">
        <v>44483</v>
      </c>
      <c r="AI236" s="21">
        <v>44578</v>
      </c>
      <c r="AJ236" s="22">
        <f t="shared" si="20"/>
        <v>0</v>
      </c>
      <c r="AK236" s="22" t="str">
        <f t="shared" si="21"/>
        <v/>
      </c>
      <c r="AL236" s="22" t="str">
        <f t="shared" si="22"/>
        <v/>
      </c>
      <c r="AM236" s="22" t="str">
        <f t="shared" si="23"/>
        <v/>
      </c>
      <c r="AN236" s="22">
        <f t="shared" si="24"/>
        <v>0</v>
      </c>
      <c r="AO236" s="20" t="s">
        <v>72</v>
      </c>
      <c r="AP236" s="20" t="s">
        <v>72</v>
      </c>
      <c r="AQ236" s="20" t="s">
        <v>72</v>
      </c>
      <c r="AR236" s="20" t="s">
        <v>318</v>
      </c>
      <c r="AS236" s="20" t="s">
        <v>2217</v>
      </c>
      <c r="AT236" s="20" t="s">
        <v>2312</v>
      </c>
      <c r="AU236" s="20" t="s">
        <v>2313</v>
      </c>
      <c r="AV236" s="20" t="s">
        <v>2314</v>
      </c>
      <c r="AW236" s="20" t="s">
        <v>101</v>
      </c>
      <c r="AX236" s="20" t="s">
        <v>101</v>
      </c>
      <c r="AY236" s="20" t="s">
        <v>72</v>
      </c>
      <c r="AZ236" s="20"/>
      <c r="BA236" s="20" t="s">
        <v>2315</v>
      </c>
      <c r="BB236" s="20" t="s">
        <v>2316</v>
      </c>
      <c r="BC236" s="23" t="s">
        <v>2317</v>
      </c>
      <c r="BD236" s="23"/>
      <c r="BE236" s="27" t="s">
        <v>2223</v>
      </c>
    </row>
    <row r="237" spans="1:57" ht="15" customHeight="1" x14ac:dyDescent="0.25">
      <c r="A237" s="17">
        <v>13</v>
      </c>
      <c r="B237" s="27" t="s">
        <v>2204</v>
      </c>
      <c r="C237" s="27" t="s">
        <v>2301</v>
      </c>
      <c r="D237" s="27" t="s">
        <v>2302</v>
      </c>
      <c r="E237" s="27" t="s">
        <v>722</v>
      </c>
      <c r="F237" s="27" t="s">
        <v>2303</v>
      </c>
      <c r="G237" s="27" t="s">
        <v>338</v>
      </c>
      <c r="H237" s="27" t="s">
        <v>2208</v>
      </c>
      <c r="I237" s="27" t="s">
        <v>2318</v>
      </c>
      <c r="J237" s="28">
        <v>44470</v>
      </c>
      <c r="K237" s="28">
        <v>44561</v>
      </c>
      <c r="L237" s="27" t="s">
        <v>2319</v>
      </c>
      <c r="M237" s="27" t="s">
        <v>2306</v>
      </c>
      <c r="N237" s="27" t="s">
        <v>66</v>
      </c>
      <c r="O237" s="27" t="s">
        <v>2307</v>
      </c>
      <c r="P237" s="27" t="s">
        <v>68</v>
      </c>
      <c r="Q237" s="27" t="s">
        <v>69</v>
      </c>
      <c r="R237" s="20">
        <f t="shared" ref="R237:R246" si="25">SUM(S237:V237)</f>
        <v>1</v>
      </c>
      <c r="S237" s="20">
        <v>0</v>
      </c>
      <c r="T237" s="20">
        <v>0</v>
      </c>
      <c r="U237" s="20">
        <v>0</v>
      </c>
      <c r="V237" s="20">
        <v>1</v>
      </c>
      <c r="W237" s="20">
        <v>0</v>
      </c>
      <c r="X237" s="20" t="s">
        <v>2229</v>
      </c>
      <c r="Y237" s="20">
        <v>0</v>
      </c>
      <c r="Z237" s="20" t="s">
        <v>2293</v>
      </c>
      <c r="AA237" s="20">
        <v>0</v>
      </c>
      <c r="AB237" s="20" t="s">
        <v>2258</v>
      </c>
      <c r="AC237" s="20">
        <v>0</v>
      </c>
      <c r="AD237" s="20" t="s">
        <v>2311</v>
      </c>
      <c r="AE237" s="20">
        <f t="shared" si="19"/>
        <v>0</v>
      </c>
      <c r="AF237" s="21">
        <v>44295</v>
      </c>
      <c r="AG237" s="21">
        <v>44379</v>
      </c>
      <c r="AH237" s="21">
        <v>44483</v>
      </c>
      <c r="AI237" s="21">
        <v>44578</v>
      </c>
      <c r="AJ237" s="22">
        <f t="shared" si="20"/>
        <v>0</v>
      </c>
      <c r="AK237" s="22" t="str">
        <f t="shared" si="21"/>
        <v/>
      </c>
      <c r="AL237" s="22" t="str">
        <f t="shared" si="22"/>
        <v/>
      </c>
      <c r="AM237" s="22" t="str">
        <f t="shared" si="23"/>
        <v/>
      </c>
      <c r="AN237" s="22">
        <f t="shared" si="24"/>
        <v>0</v>
      </c>
      <c r="AO237" s="20" t="s">
        <v>101</v>
      </c>
      <c r="AP237" s="20" t="s">
        <v>101</v>
      </c>
      <c r="AQ237" s="20" t="s">
        <v>101</v>
      </c>
      <c r="AR237" s="20" t="s">
        <v>318</v>
      </c>
      <c r="AS237" s="20" t="s">
        <v>2258</v>
      </c>
      <c r="AT237" s="20" t="s">
        <v>2258</v>
      </c>
      <c r="AU237" s="20" t="s">
        <v>993</v>
      </c>
      <c r="AV237" s="20" t="s">
        <v>2320</v>
      </c>
      <c r="AW237" s="20" t="s">
        <v>101</v>
      </c>
      <c r="AX237" s="20" t="s">
        <v>101</v>
      </c>
      <c r="AY237" s="20" t="s">
        <v>101</v>
      </c>
      <c r="AZ237" s="20"/>
      <c r="BA237" s="20" t="s">
        <v>2258</v>
      </c>
      <c r="BB237" s="20" t="s">
        <v>2258</v>
      </c>
      <c r="BC237" s="23" t="s">
        <v>1157</v>
      </c>
      <c r="BD237" s="23"/>
      <c r="BE237" s="27" t="s">
        <v>2223</v>
      </c>
    </row>
    <row r="238" spans="1:57" ht="15" customHeight="1" x14ac:dyDescent="0.25">
      <c r="A238" s="17">
        <v>14</v>
      </c>
      <c r="B238" s="27" t="s">
        <v>2204</v>
      </c>
      <c r="C238" s="27" t="s">
        <v>2301</v>
      </c>
      <c r="D238" s="27" t="s">
        <v>2302</v>
      </c>
      <c r="E238" s="27" t="s">
        <v>722</v>
      </c>
      <c r="F238" s="27" t="s">
        <v>2303</v>
      </c>
      <c r="G238" s="27" t="s">
        <v>338</v>
      </c>
      <c r="H238" s="27" t="s">
        <v>2208</v>
      </c>
      <c r="I238" s="27" t="s">
        <v>2321</v>
      </c>
      <c r="J238" s="28">
        <v>44228</v>
      </c>
      <c r="K238" s="28">
        <v>44561</v>
      </c>
      <c r="L238" s="27" t="s">
        <v>2322</v>
      </c>
      <c r="M238" s="27" t="s">
        <v>2306</v>
      </c>
      <c r="N238" s="27" t="s">
        <v>66</v>
      </c>
      <c r="O238" s="27" t="s">
        <v>2307</v>
      </c>
      <c r="P238" s="27" t="s">
        <v>68</v>
      </c>
      <c r="Q238" s="27" t="s">
        <v>69</v>
      </c>
      <c r="R238" s="20">
        <f t="shared" si="25"/>
        <v>1</v>
      </c>
      <c r="S238" s="20">
        <v>0</v>
      </c>
      <c r="T238" s="20">
        <v>0</v>
      </c>
      <c r="U238" s="20">
        <v>0</v>
      </c>
      <c r="V238" s="20">
        <v>1</v>
      </c>
      <c r="W238" s="20">
        <v>0</v>
      </c>
      <c r="X238" s="20" t="s">
        <v>2323</v>
      </c>
      <c r="Y238" s="20">
        <v>0</v>
      </c>
      <c r="Z238" s="20" t="s">
        <v>2324</v>
      </c>
      <c r="AA238" s="20">
        <v>0</v>
      </c>
      <c r="AB238" s="20" t="s">
        <v>2325</v>
      </c>
      <c r="AC238" s="20">
        <v>1</v>
      </c>
      <c r="AD238" s="20" t="s">
        <v>2326</v>
      </c>
      <c r="AE238" s="20">
        <f t="shared" si="19"/>
        <v>1</v>
      </c>
      <c r="AF238" s="21">
        <v>44295</v>
      </c>
      <c r="AG238" s="21">
        <v>44379</v>
      </c>
      <c r="AH238" s="21">
        <v>44483</v>
      </c>
      <c r="AI238" s="21">
        <v>44578</v>
      </c>
      <c r="AJ238" s="22">
        <f t="shared" si="20"/>
        <v>1</v>
      </c>
      <c r="AK238" s="22" t="str">
        <f t="shared" si="21"/>
        <v/>
      </c>
      <c r="AL238" s="22" t="str">
        <f t="shared" si="22"/>
        <v/>
      </c>
      <c r="AM238" s="22" t="str">
        <f t="shared" si="23"/>
        <v/>
      </c>
      <c r="AN238" s="22">
        <f t="shared" si="24"/>
        <v>1</v>
      </c>
      <c r="AO238" s="20" t="s">
        <v>72</v>
      </c>
      <c r="AP238" s="20" t="s">
        <v>101</v>
      </c>
      <c r="AQ238" s="20" t="s">
        <v>72</v>
      </c>
      <c r="AR238" s="20" t="s">
        <v>72</v>
      </c>
      <c r="AS238" s="20" t="s">
        <v>2217</v>
      </c>
      <c r="AT238" s="20" t="s">
        <v>2258</v>
      </c>
      <c r="AU238" s="20" t="s">
        <v>2327</v>
      </c>
      <c r="AV238" s="20" t="s">
        <v>893</v>
      </c>
      <c r="AW238" s="20" t="s">
        <v>101</v>
      </c>
      <c r="AX238" s="20" t="s">
        <v>101</v>
      </c>
      <c r="AY238" s="20" t="s">
        <v>72</v>
      </c>
      <c r="AZ238" s="20"/>
      <c r="BA238" s="20" t="s">
        <v>2328</v>
      </c>
      <c r="BB238" s="20" t="s">
        <v>2232</v>
      </c>
      <c r="BC238" s="23" t="s">
        <v>2329</v>
      </c>
      <c r="BD238" s="23"/>
      <c r="BE238" s="27" t="s">
        <v>2223</v>
      </c>
    </row>
    <row r="239" spans="1:57" ht="15" customHeight="1" x14ac:dyDescent="0.25">
      <c r="A239" s="17">
        <v>15</v>
      </c>
      <c r="B239" s="27" t="s">
        <v>2204</v>
      </c>
      <c r="C239" s="27" t="s">
        <v>2301</v>
      </c>
      <c r="D239" s="27" t="s">
        <v>2302</v>
      </c>
      <c r="E239" s="27" t="s">
        <v>722</v>
      </c>
      <c r="F239" s="27" t="s">
        <v>2303</v>
      </c>
      <c r="G239" s="27" t="s">
        <v>338</v>
      </c>
      <c r="H239" s="27" t="s">
        <v>2208</v>
      </c>
      <c r="I239" s="27" t="s">
        <v>2330</v>
      </c>
      <c r="J239" s="28">
        <v>44470</v>
      </c>
      <c r="K239" s="28">
        <v>44561</v>
      </c>
      <c r="L239" s="27" t="s">
        <v>2319</v>
      </c>
      <c r="M239" s="27" t="s">
        <v>2306</v>
      </c>
      <c r="N239" s="27" t="s">
        <v>222</v>
      </c>
      <c r="O239" s="27" t="s">
        <v>2307</v>
      </c>
      <c r="P239" s="27" t="s">
        <v>68</v>
      </c>
      <c r="Q239" s="27" t="s">
        <v>69</v>
      </c>
      <c r="R239" s="25">
        <f t="shared" si="25"/>
        <v>1</v>
      </c>
      <c r="S239" s="25">
        <v>0</v>
      </c>
      <c r="T239" s="25">
        <v>0</v>
      </c>
      <c r="U239" s="25">
        <v>0</v>
      </c>
      <c r="V239" s="25">
        <v>1</v>
      </c>
      <c r="W239" s="25">
        <v>0</v>
      </c>
      <c r="X239" s="25" t="s">
        <v>2229</v>
      </c>
      <c r="Y239" s="25">
        <v>0</v>
      </c>
      <c r="Z239" s="25" t="s">
        <v>2293</v>
      </c>
      <c r="AA239" s="25">
        <v>0</v>
      </c>
      <c r="AB239" s="25" t="s">
        <v>2258</v>
      </c>
      <c r="AC239" s="25">
        <v>1</v>
      </c>
      <c r="AD239" s="25" t="s">
        <v>2331</v>
      </c>
      <c r="AE239" s="25">
        <f t="shared" si="19"/>
        <v>1</v>
      </c>
      <c r="AF239" s="21">
        <v>44295</v>
      </c>
      <c r="AG239" s="21">
        <v>44379</v>
      </c>
      <c r="AH239" s="21">
        <v>44483</v>
      </c>
      <c r="AI239" s="21">
        <v>44578</v>
      </c>
      <c r="AJ239" s="22">
        <f t="shared" si="20"/>
        <v>1</v>
      </c>
      <c r="AK239" s="22" t="str">
        <f t="shared" si="21"/>
        <v/>
      </c>
      <c r="AL239" s="22" t="str">
        <f t="shared" si="22"/>
        <v/>
      </c>
      <c r="AM239" s="22" t="str">
        <f t="shared" si="23"/>
        <v/>
      </c>
      <c r="AN239" s="22">
        <f t="shared" si="24"/>
        <v>1</v>
      </c>
      <c r="AO239" s="20" t="s">
        <v>101</v>
      </c>
      <c r="AP239" s="20" t="s">
        <v>101</v>
      </c>
      <c r="AQ239" s="20" t="s">
        <v>101</v>
      </c>
      <c r="AR239" s="20" t="s">
        <v>72</v>
      </c>
      <c r="AS239" s="20" t="s">
        <v>2258</v>
      </c>
      <c r="AT239" s="20" t="s">
        <v>2258</v>
      </c>
      <c r="AU239" s="20" t="s">
        <v>2258</v>
      </c>
      <c r="AV239" s="20" t="s">
        <v>893</v>
      </c>
      <c r="AW239" s="20" t="s">
        <v>101</v>
      </c>
      <c r="AX239" s="20" t="s">
        <v>101</v>
      </c>
      <c r="AY239" s="20" t="s">
        <v>101</v>
      </c>
      <c r="AZ239" s="20"/>
      <c r="BA239" s="20" t="s">
        <v>448</v>
      </c>
      <c r="BB239" s="20" t="s">
        <v>2258</v>
      </c>
      <c r="BC239" s="23" t="s">
        <v>2332</v>
      </c>
      <c r="BD239" s="23"/>
      <c r="BE239" s="27" t="s">
        <v>2223</v>
      </c>
    </row>
    <row r="240" spans="1:57" ht="15" customHeight="1" x14ac:dyDescent="0.25">
      <c r="A240" s="17">
        <v>16</v>
      </c>
      <c r="B240" s="27" t="s">
        <v>2204</v>
      </c>
      <c r="C240" s="27" t="s">
        <v>2301</v>
      </c>
      <c r="D240" s="27" t="s">
        <v>2333</v>
      </c>
      <c r="E240" s="27" t="s">
        <v>722</v>
      </c>
      <c r="F240" s="27" t="s">
        <v>2334</v>
      </c>
      <c r="G240" s="27" t="s">
        <v>338</v>
      </c>
      <c r="H240" s="27" t="s">
        <v>2208</v>
      </c>
      <c r="I240" s="27" t="s">
        <v>2335</v>
      </c>
      <c r="J240" s="28">
        <v>44256</v>
      </c>
      <c r="K240" s="28">
        <v>44561</v>
      </c>
      <c r="L240" s="27" t="s">
        <v>2305</v>
      </c>
      <c r="M240" s="27" t="s">
        <v>2306</v>
      </c>
      <c r="N240" s="27" t="s">
        <v>66</v>
      </c>
      <c r="O240" s="27" t="s">
        <v>2336</v>
      </c>
      <c r="P240" s="27" t="s">
        <v>68</v>
      </c>
      <c r="Q240" s="27" t="s">
        <v>69</v>
      </c>
      <c r="R240" s="20">
        <f t="shared" si="25"/>
        <v>1</v>
      </c>
      <c r="S240" s="20">
        <v>0</v>
      </c>
      <c r="T240" s="20">
        <v>0</v>
      </c>
      <c r="U240" s="20">
        <v>0</v>
      </c>
      <c r="V240" s="20">
        <v>1</v>
      </c>
      <c r="W240" s="20">
        <v>0</v>
      </c>
      <c r="X240" s="20" t="s">
        <v>2337</v>
      </c>
      <c r="Y240" s="20">
        <v>0</v>
      </c>
      <c r="Z240" s="20" t="s">
        <v>2338</v>
      </c>
      <c r="AA240" s="20">
        <v>0</v>
      </c>
      <c r="AB240" s="20" t="s">
        <v>2339</v>
      </c>
      <c r="AC240" s="20">
        <v>1</v>
      </c>
      <c r="AD240" s="20" t="s">
        <v>2340</v>
      </c>
      <c r="AE240" s="20">
        <f t="shared" si="19"/>
        <v>1</v>
      </c>
      <c r="AF240" s="21">
        <v>44295</v>
      </c>
      <c r="AG240" s="21">
        <v>44379</v>
      </c>
      <c r="AH240" s="21">
        <v>44483</v>
      </c>
      <c r="AI240" s="21">
        <v>44578</v>
      </c>
      <c r="AJ240" s="22">
        <f t="shared" si="20"/>
        <v>1</v>
      </c>
      <c r="AK240" s="22" t="str">
        <f t="shared" si="21"/>
        <v/>
      </c>
      <c r="AL240" s="22" t="str">
        <f t="shared" si="22"/>
        <v/>
      </c>
      <c r="AM240" s="22" t="str">
        <f t="shared" si="23"/>
        <v/>
      </c>
      <c r="AN240" s="22">
        <f t="shared" si="24"/>
        <v>1</v>
      </c>
      <c r="AO240" s="20" t="s">
        <v>72</v>
      </c>
      <c r="AP240" s="20" t="s">
        <v>72</v>
      </c>
      <c r="AQ240" s="20" t="s">
        <v>72</v>
      </c>
      <c r="AR240" s="20" t="s">
        <v>72</v>
      </c>
      <c r="AS240" s="20" t="s">
        <v>2217</v>
      </c>
      <c r="AT240" s="20" t="s">
        <v>2341</v>
      </c>
      <c r="AU240" s="20" t="s">
        <v>2342</v>
      </c>
      <c r="AV240" s="20" t="s">
        <v>893</v>
      </c>
      <c r="AW240" s="20" t="s">
        <v>101</v>
      </c>
      <c r="AX240" s="20" t="s">
        <v>101</v>
      </c>
      <c r="AY240" s="20" t="s">
        <v>101</v>
      </c>
      <c r="AZ240" s="20"/>
      <c r="BA240" s="20" t="s">
        <v>2343</v>
      </c>
      <c r="BB240" s="20" t="s">
        <v>2344</v>
      </c>
      <c r="BC240" s="23" t="s">
        <v>2345</v>
      </c>
      <c r="BD240" s="23"/>
      <c r="BE240" s="27" t="s">
        <v>2223</v>
      </c>
    </row>
    <row r="241" spans="1:57" ht="15" customHeight="1" x14ac:dyDescent="0.25">
      <c r="A241" s="17">
        <v>17</v>
      </c>
      <c r="B241" s="27" t="s">
        <v>2204</v>
      </c>
      <c r="C241" s="27" t="s">
        <v>2301</v>
      </c>
      <c r="D241" s="27" t="s">
        <v>2333</v>
      </c>
      <c r="E241" s="27" t="s">
        <v>722</v>
      </c>
      <c r="F241" s="27" t="s">
        <v>2346</v>
      </c>
      <c r="G241" s="27" t="s">
        <v>338</v>
      </c>
      <c r="H241" s="27" t="s">
        <v>2208</v>
      </c>
      <c r="I241" s="27" t="s">
        <v>2347</v>
      </c>
      <c r="J241" s="28">
        <v>44228</v>
      </c>
      <c r="K241" s="28">
        <v>44561</v>
      </c>
      <c r="L241" s="27" t="s">
        <v>2348</v>
      </c>
      <c r="M241" s="27" t="s">
        <v>2306</v>
      </c>
      <c r="N241" s="27" t="s">
        <v>222</v>
      </c>
      <c r="O241" s="27" t="s">
        <v>2349</v>
      </c>
      <c r="P241" s="27" t="s">
        <v>68</v>
      </c>
      <c r="Q241" s="27" t="s">
        <v>69</v>
      </c>
      <c r="R241" s="25">
        <f t="shared" si="25"/>
        <v>1</v>
      </c>
      <c r="S241" s="25">
        <v>0</v>
      </c>
      <c r="T241" s="25">
        <v>0</v>
      </c>
      <c r="U241" s="25">
        <v>0</v>
      </c>
      <c r="V241" s="25">
        <v>1</v>
      </c>
      <c r="W241" s="25">
        <v>0</v>
      </c>
      <c r="X241" s="25" t="s">
        <v>2350</v>
      </c>
      <c r="Y241" s="25">
        <v>0</v>
      </c>
      <c r="Z241" s="25" t="s">
        <v>2351</v>
      </c>
      <c r="AA241" s="25">
        <v>0</v>
      </c>
      <c r="AB241" s="25" t="s">
        <v>2352</v>
      </c>
      <c r="AC241" s="25">
        <v>1</v>
      </c>
      <c r="AD241" s="25" t="s">
        <v>2353</v>
      </c>
      <c r="AE241" s="25">
        <v>0</v>
      </c>
      <c r="AF241" s="21">
        <v>44295</v>
      </c>
      <c r="AG241" s="21">
        <v>44379</v>
      </c>
      <c r="AH241" s="21">
        <v>44483</v>
      </c>
      <c r="AI241" s="21">
        <v>44578</v>
      </c>
      <c r="AJ241" s="22">
        <f t="shared" si="20"/>
        <v>1</v>
      </c>
      <c r="AK241" s="22" t="str">
        <f t="shared" si="21"/>
        <v/>
      </c>
      <c r="AL241" s="22" t="str">
        <f t="shared" si="22"/>
        <v/>
      </c>
      <c r="AM241" s="22" t="str">
        <f t="shared" si="23"/>
        <v/>
      </c>
      <c r="AN241" s="22">
        <f t="shared" si="24"/>
        <v>1</v>
      </c>
      <c r="AO241" s="20" t="s">
        <v>72</v>
      </c>
      <c r="AP241" s="20" t="s">
        <v>72</v>
      </c>
      <c r="AQ241" s="20" t="s">
        <v>72</v>
      </c>
      <c r="AR241" s="20" t="s">
        <v>72</v>
      </c>
      <c r="AS241" s="20" t="s">
        <v>2217</v>
      </c>
      <c r="AT241" s="20" t="s">
        <v>2354</v>
      </c>
      <c r="AU241" s="20" t="s">
        <v>2355</v>
      </c>
      <c r="AV241" s="20" t="s">
        <v>893</v>
      </c>
      <c r="AW241" s="20" t="s">
        <v>101</v>
      </c>
      <c r="AX241" s="20" t="s">
        <v>101</v>
      </c>
      <c r="AY241" s="20" t="s">
        <v>101</v>
      </c>
      <c r="AZ241" s="20"/>
      <c r="BA241" s="20" t="s">
        <v>2356</v>
      </c>
      <c r="BB241" s="20" t="s">
        <v>2357</v>
      </c>
      <c r="BC241" s="23" t="s">
        <v>2358</v>
      </c>
      <c r="BD241" s="23"/>
      <c r="BE241" s="27" t="s">
        <v>2223</v>
      </c>
    </row>
    <row r="242" spans="1:57" ht="15" customHeight="1" x14ac:dyDescent="0.25">
      <c r="A242" s="17">
        <v>18</v>
      </c>
      <c r="B242" s="27" t="s">
        <v>2204</v>
      </c>
      <c r="C242" s="27" t="s">
        <v>2205</v>
      </c>
      <c r="D242" s="27" t="s">
        <v>2333</v>
      </c>
      <c r="E242" s="27" t="s">
        <v>722</v>
      </c>
      <c r="F242" s="27" t="s">
        <v>2207</v>
      </c>
      <c r="G242" s="27" t="s">
        <v>338</v>
      </c>
      <c r="H242" s="27" t="s">
        <v>2208</v>
      </c>
      <c r="I242" s="27" t="s">
        <v>2359</v>
      </c>
      <c r="J242" s="28">
        <v>44228</v>
      </c>
      <c r="K242" s="28">
        <v>44377</v>
      </c>
      <c r="L242" s="27" t="s">
        <v>2305</v>
      </c>
      <c r="M242" s="27" t="s">
        <v>2211</v>
      </c>
      <c r="N242" s="27" t="s">
        <v>66</v>
      </c>
      <c r="O242" s="27" t="s">
        <v>2336</v>
      </c>
      <c r="P242" s="27" t="s">
        <v>68</v>
      </c>
      <c r="Q242" s="27" t="s">
        <v>69</v>
      </c>
      <c r="R242" s="20">
        <f t="shared" si="25"/>
        <v>1</v>
      </c>
      <c r="S242" s="20">
        <v>0</v>
      </c>
      <c r="T242" s="20">
        <v>0</v>
      </c>
      <c r="U242" s="20">
        <v>1</v>
      </c>
      <c r="V242" s="20">
        <v>0</v>
      </c>
      <c r="W242" s="20">
        <v>0</v>
      </c>
      <c r="X242" s="20" t="s">
        <v>2229</v>
      </c>
      <c r="Y242" s="20">
        <v>0</v>
      </c>
      <c r="Z242" s="20" t="s">
        <v>2258</v>
      </c>
      <c r="AA242" s="20">
        <v>1</v>
      </c>
      <c r="AB242" s="20" t="s">
        <v>2360</v>
      </c>
      <c r="AC242" s="20">
        <v>0</v>
      </c>
      <c r="AD242" s="20" t="s">
        <v>2361</v>
      </c>
      <c r="AE242" s="20">
        <f t="shared" si="19"/>
        <v>1</v>
      </c>
      <c r="AF242" s="21">
        <v>44295</v>
      </c>
      <c r="AG242" s="21">
        <v>44379</v>
      </c>
      <c r="AH242" s="21">
        <v>44483</v>
      </c>
      <c r="AI242" s="21">
        <v>44578</v>
      </c>
      <c r="AJ242" s="22">
        <f t="shared" si="20"/>
        <v>1</v>
      </c>
      <c r="AK242" s="22" t="str">
        <f t="shared" si="21"/>
        <v/>
      </c>
      <c r="AL242" s="22" t="str">
        <f t="shared" si="22"/>
        <v/>
      </c>
      <c r="AM242" s="22">
        <f t="shared" si="23"/>
        <v>1</v>
      </c>
      <c r="AN242" s="22" t="str">
        <f t="shared" si="24"/>
        <v/>
      </c>
      <c r="AO242" s="20" t="s">
        <v>101</v>
      </c>
      <c r="AP242" s="20" t="s">
        <v>101</v>
      </c>
      <c r="AQ242" s="20" t="s">
        <v>72</v>
      </c>
      <c r="AR242" s="20" t="s">
        <v>72</v>
      </c>
      <c r="AS242" s="20" t="s">
        <v>2258</v>
      </c>
      <c r="AT242" s="20" t="s">
        <v>2258</v>
      </c>
      <c r="AU242" s="20" t="s">
        <v>2362</v>
      </c>
      <c r="AV242" s="20" t="s">
        <v>893</v>
      </c>
      <c r="AW242" s="20" t="s">
        <v>101</v>
      </c>
      <c r="AX242" s="20" t="s">
        <v>101</v>
      </c>
      <c r="AY242" s="20" t="s">
        <v>72</v>
      </c>
      <c r="AZ242" s="20"/>
      <c r="BA242" s="20" t="s">
        <v>448</v>
      </c>
      <c r="BB242" s="20" t="s">
        <v>2363</v>
      </c>
      <c r="BC242" s="23" t="s">
        <v>2364</v>
      </c>
      <c r="BD242" s="23"/>
      <c r="BE242" s="27" t="s">
        <v>2223</v>
      </c>
    </row>
    <row r="243" spans="1:57" ht="15" customHeight="1" x14ac:dyDescent="0.25">
      <c r="A243" s="17">
        <v>19</v>
      </c>
      <c r="B243" s="27" t="s">
        <v>2204</v>
      </c>
      <c r="C243" s="27" t="s">
        <v>2205</v>
      </c>
      <c r="D243" s="27" t="s">
        <v>2333</v>
      </c>
      <c r="E243" s="27" t="s">
        <v>722</v>
      </c>
      <c r="F243" s="27" t="s">
        <v>2207</v>
      </c>
      <c r="G243" s="27" t="s">
        <v>338</v>
      </c>
      <c r="H243" s="27" t="s">
        <v>2208</v>
      </c>
      <c r="I243" s="27" t="s">
        <v>2365</v>
      </c>
      <c r="J243" s="28">
        <v>44348</v>
      </c>
      <c r="K243" s="28">
        <v>44469</v>
      </c>
      <c r="L243" s="27" t="s">
        <v>2319</v>
      </c>
      <c r="M243" s="27" t="s">
        <v>2211</v>
      </c>
      <c r="N243" s="27" t="s">
        <v>66</v>
      </c>
      <c r="O243" s="27" t="s">
        <v>2336</v>
      </c>
      <c r="P243" s="27" t="s">
        <v>68</v>
      </c>
      <c r="Q243" s="27" t="s">
        <v>69</v>
      </c>
      <c r="R243" s="20">
        <f t="shared" si="25"/>
        <v>1</v>
      </c>
      <c r="S243" s="20">
        <v>0</v>
      </c>
      <c r="T243" s="20">
        <v>0</v>
      </c>
      <c r="U243" s="20">
        <v>0</v>
      </c>
      <c r="V243" s="20">
        <v>1</v>
      </c>
      <c r="W243" s="20">
        <v>0</v>
      </c>
      <c r="X243" s="20" t="s">
        <v>2229</v>
      </c>
      <c r="Y243" s="20">
        <v>0</v>
      </c>
      <c r="Z243" s="20" t="s">
        <v>2258</v>
      </c>
      <c r="AA243" s="20">
        <v>0</v>
      </c>
      <c r="AB243" s="20" t="s">
        <v>2246</v>
      </c>
      <c r="AC243" s="20">
        <v>1</v>
      </c>
      <c r="AD243" s="20" t="s">
        <v>2366</v>
      </c>
      <c r="AE243" s="20">
        <f t="shared" si="19"/>
        <v>1</v>
      </c>
      <c r="AF243" s="21">
        <v>44295</v>
      </c>
      <c r="AG243" s="21">
        <v>44379</v>
      </c>
      <c r="AH243" s="21">
        <v>44483</v>
      </c>
      <c r="AI243" s="21">
        <v>44578</v>
      </c>
      <c r="AJ243" s="22">
        <f t="shared" si="20"/>
        <v>1</v>
      </c>
      <c r="AK243" s="22" t="str">
        <f t="shared" si="21"/>
        <v/>
      </c>
      <c r="AL243" s="22" t="str">
        <f t="shared" si="22"/>
        <v/>
      </c>
      <c r="AM243" s="22" t="str">
        <f t="shared" si="23"/>
        <v/>
      </c>
      <c r="AN243" s="22">
        <f t="shared" si="24"/>
        <v>1</v>
      </c>
      <c r="AO243" s="20" t="s">
        <v>101</v>
      </c>
      <c r="AP243" s="20" t="s">
        <v>101</v>
      </c>
      <c r="AQ243" s="20" t="s">
        <v>101</v>
      </c>
      <c r="AR243" s="20" t="s">
        <v>72</v>
      </c>
      <c r="AS243" s="20" t="s">
        <v>2258</v>
      </c>
      <c r="AT243" s="20" t="s">
        <v>2258</v>
      </c>
      <c r="AU243" s="20" t="s">
        <v>993</v>
      </c>
      <c r="AV243" s="20" t="s">
        <v>893</v>
      </c>
      <c r="AW243" s="20" t="s">
        <v>101</v>
      </c>
      <c r="AX243" s="20" t="s">
        <v>101</v>
      </c>
      <c r="AY243" s="20" t="s">
        <v>101</v>
      </c>
      <c r="AZ243" s="20"/>
      <c r="BA243" s="20" t="s">
        <v>448</v>
      </c>
      <c r="BB243" s="20" t="s">
        <v>2363</v>
      </c>
      <c r="BC243" s="23" t="s">
        <v>2367</v>
      </c>
      <c r="BD243" s="23"/>
      <c r="BE243" s="27" t="s">
        <v>2223</v>
      </c>
    </row>
    <row r="244" spans="1:57" ht="15" customHeight="1" x14ac:dyDescent="0.25">
      <c r="A244" s="17">
        <v>20</v>
      </c>
      <c r="B244" s="27" t="s">
        <v>2204</v>
      </c>
      <c r="C244" s="27" t="s">
        <v>2301</v>
      </c>
      <c r="D244" s="27" t="s">
        <v>2333</v>
      </c>
      <c r="E244" s="27" t="s">
        <v>722</v>
      </c>
      <c r="F244" s="27" t="s">
        <v>2207</v>
      </c>
      <c r="G244" s="27" t="s">
        <v>338</v>
      </c>
      <c r="H244" s="27" t="s">
        <v>2208</v>
      </c>
      <c r="I244" s="27" t="s">
        <v>2368</v>
      </c>
      <c r="J244" s="28">
        <v>44228</v>
      </c>
      <c r="K244" s="28">
        <v>44500</v>
      </c>
      <c r="L244" s="27" t="s">
        <v>2369</v>
      </c>
      <c r="M244" s="27" t="s">
        <v>2306</v>
      </c>
      <c r="N244" s="27" t="s">
        <v>66</v>
      </c>
      <c r="O244" s="27" t="s">
        <v>2336</v>
      </c>
      <c r="P244" s="27" t="s">
        <v>68</v>
      </c>
      <c r="Q244" s="27" t="s">
        <v>69</v>
      </c>
      <c r="R244" s="20">
        <f t="shared" si="25"/>
        <v>1</v>
      </c>
      <c r="S244" s="20">
        <v>0</v>
      </c>
      <c r="T244" s="20">
        <v>0</v>
      </c>
      <c r="U244" s="20">
        <v>0</v>
      </c>
      <c r="V244" s="20">
        <v>1</v>
      </c>
      <c r="W244" s="20">
        <v>0</v>
      </c>
      <c r="X244" s="20" t="s">
        <v>2370</v>
      </c>
      <c r="Y244" s="20">
        <v>0</v>
      </c>
      <c r="Z244" s="20" t="s">
        <v>2258</v>
      </c>
      <c r="AA244" s="20">
        <v>0</v>
      </c>
      <c r="AB244" s="20" t="s">
        <v>2246</v>
      </c>
      <c r="AC244" s="20">
        <v>1</v>
      </c>
      <c r="AD244" s="20" t="s">
        <v>2371</v>
      </c>
      <c r="AE244" s="20">
        <f t="shared" si="19"/>
        <v>1</v>
      </c>
      <c r="AF244" s="21">
        <v>44295</v>
      </c>
      <c r="AG244" s="21">
        <v>44379</v>
      </c>
      <c r="AH244" s="21">
        <v>44483</v>
      </c>
      <c r="AI244" s="21">
        <v>44578</v>
      </c>
      <c r="AJ244" s="22">
        <f t="shared" si="20"/>
        <v>1</v>
      </c>
      <c r="AK244" s="22" t="str">
        <f t="shared" si="21"/>
        <v/>
      </c>
      <c r="AL244" s="22" t="str">
        <f t="shared" si="22"/>
        <v/>
      </c>
      <c r="AM244" s="22" t="str">
        <f t="shared" si="23"/>
        <v/>
      </c>
      <c r="AN244" s="22">
        <f t="shared" si="24"/>
        <v>1</v>
      </c>
      <c r="AO244" s="20" t="s">
        <v>72</v>
      </c>
      <c r="AP244" s="20" t="s">
        <v>101</v>
      </c>
      <c r="AQ244" s="20" t="s">
        <v>101</v>
      </c>
      <c r="AR244" s="20" t="s">
        <v>72</v>
      </c>
      <c r="AS244" s="20" t="s">
        <v>2217</v>
      </c>
      <c r="AT244" s="20" t="s">
        <v>2258</v>
      </c>
      <c r="AU244" s="20" t="s">
        <v>993</v>
      </c>
      <c r="AV244" s="20" t="s">
        <v>893</v>
      </c>
      <c r="AW244" s="20" t="s">
        <v>101</v>
      </c>
      <c r="AX244" s="20" t="s">
        <v>101</v>
      </c>
      <c r="AY244" s="20" t="s">
        <v>101</v>
      </c>
      <c r="AZ244" s="20"/>
      <c r="BA244" s="20" t="s">
        <v>2372</v>
      </c>
      <c r="BB244" s="20" t="s">
        <v>2363</v>
      </c>
      <c r="BC244" s="23" t="s">
        <v>2367</v>
      </c>
      <c r="BD244" s="23"/>
      <c r="BE244" s="27" t="s">
        <v>2223</v>
      </c>
    </row>
    <row r="245" spans="1:57" ht="15" customHeight="1" x14ac:dyDescent="0.25">
      <c r="A245" s="17">
        <v>21</v>
      </c>
      <c r="B245" s="27" t="s">
        <v>2204</v>
      </c>
      <c r="C245" s="27" t="s">
        <v>2301</v>
      </c>
      <c r="D245" s="27" t="s">
        <v>2333</v>
      </c>
      <c r="E245" s="27" t="s">
        <v>722</v>
      </c>
      <c r="F245" s="27" t="s">
        <v>2207</v>
      </c>
      <c r="G245" s="27" t="s">
        <v>338</v>
      </c>
      <c r="H245" s="27" t="s">
        <v>2208</v>
      </c>
      <c r="I245" s="27" t="s">
        <v>2373</v>
      </c>
      <c r="J245" s="28">
        <v>44197</v>
      </c>
      <c r="K245" s="28">
        <v>44377</v>
      </c>
      <c r="L245" s="27" t="s">
        <v>2374</v>
      </c>
      <c r="M245" s="27" t="s">
        <v>2306</v>
      </c>
      <c r="N245" s="27" t="s">
        <v>66</v>
      </c>
      <c r="O245" s="27" t="s">
        <v>2336</v>
      </c>
      <c r="P245" s="27" t="s">
        <v>68</v>
      </c>
      <c r="Q245" s="27" t="s">
        <v>69</v>
      </c>
      <c r="R245" s="20">
        <f t="shared" si="25"/>
        <v>1</v>
      </c>
      <c r="S245" s="20">
        <v>0</v>
      </c>
      <c r="T245" s="20">
        <v>1</v>
      </c>
      <c r="U245" s="20">
        <v>0</v>
      </c>
      <c r="V245" s="20">
        <v>0</v>
      </c>
      <c r="W245" s="20">
        <v>1</v>
      </c>
      <c r="X245" s="20" t="s">
        <v>2375</v>
      </c>
      <c r="Y245" s="20">
        <v>0</v>
      </c>
      <c r="Z245" s="20" t="s">
        <v>2227</v>
      </c>
      <c r="AA245" s="20">
        <v>0</v>
      </c>
      <c r="AB245" s="20" t="s">
        <v>2227</v>
      </c>
      <c r="AC245" s="20">
        <v>0</v>
      </c>
      <c r="AD245" s="20" t="s">
        <v>2376</v>
      </c>
      <c r="AE245" s="20">
        <f t="shared" si="19"/>
        <v>1</v>
      </c>
      <c r="AF245" s="21">
        <v>44295</v>
      </c>
      <c r="AG245" s="21">
        <v>44379</v>
      </c>
      <c r="AH245" s="21">
        <v>44483</v>
      </c>
      <c r="AI245" s="21">
        <v>44578</v>
      </c>
      <c r="AJ245" s="22">
        <f t="shared" si="20"/>
        <v>1</v>
      </c>
      <c r="AK245" s="22" t="str">
        <f t="shared" si="21"/>
        <v/>
      </c>
      <c r="AL245" s="22">
        <f t="shared" si="22"/>
        <v>0</v>
      </c>
      <c r="AM245" s="22" t="str">
        <f t="shared" si="23"/>
        <v/>
      </c>
      <c r="AN245" s="22" t="str">
        <f t="shared" si="24"/>
        <v/>
      </c>
      <c r="AO245" s="20" t="s">
        <v>72</v>
      </c>
      <c r="AP245" s="20" t="s">
        <v>101</v>
      </c>
      <c r="AQ245" s="20" t="s">
        <v>101</v>
      </c>
      <c r="AR245" s="20" t="s">
        <v>101</v>
      </c>
      <c r="AS245" s="20" t="s">
        <v>2217</v>
      </c>
      <c r="AT245" s="20" t="s">
        <v>2258</v>
      </c>
      <c r="AU245" s="20" t="s">
        <v>2258</v>
      </c>
      <c r="AV245" s="20" t="s">
        <v>106</v>
      </c>
      <c r="AW245" s="20" t="s">
        <v>72</v>
      </c>
      <c r="AX245" s="20" t="s">
        <v>101</v>
      </c>
      <c r="AY245" s="20" t="s">
        <v>101</v>
      </c>
      <c r="AZ245" s="20"/>
      <c r="BA245" s="20" t="s">
        <v>2377</v>
      </c>
      <c r="BB245" s="20" t="s">
        <v>2378</v>
      </c>
      <c r="BC245" s="23" t="s">
        <v>2367</v>
      </c>
      <c r="BD245" s="23"/>
      <c r="BE245" s="27" t="s">
        <v>2223</v>
      </c>
    </row>
    <row r="246" spans="1:57" ht="15" customHeight="1" x14ac:dyDescent="0.25">
      <c r="A246" s="17">
        <v>22</v>
      </c>
      <c r="B246" s="27" t="s">
        <v>2204</v>
      </c>
      <c r="C246" s="27" t="s">
        <v>2301</v>
      </c>
      <c r="D246" s="27" t="s">
        <v>2333</v>
      </c>
      <c r="E246" s="27" t="s">
        <v>722</v>
      </c>
      <c r="F246" s="27" t="s">
        <v>2207</v>
      </c>
      <c r="G246" s="27" t="s">
        <v>338</v>
      </c>
      <c r="H246" s="27" t="s">
        <v>2208</v>
      </c>
      <c r="I246" s="27" t="s">
        <v>2379</v>
      </c>
      <c r="J246" s="28">
        <v>44256</v>
      </c>
      <c r="K246" s="28">
        <v>44377</v>
      </c>
      <c r="L246" s="27" t="s">
        <v>2319</v>
      </c>
      <c r="M246" s="27" t="s">
        <v>2306</v>
      </c>
      <c r="N246" s="27" t="s">
        <v>66</v>
      </c>
      <c r="O246" s="27" t="s">
        <v>2336</v>
      </c>
      <c r="P246" s="27" t="s">
        <v>68</v>
      </c>
      <c r="Q246" s="27" t="s">
        <v>69</v>
      </c>
      <c r="R246" s="20">
        <f t="shared" si="25"/>
        <v>1</v>
      </c>
      <c r="S246" s="20">
        <v>0</v>
      </c>
      <c r="T246" s="20">
        <v>1</v>
      </c>
      <c r="U246" s="20">
        <v>0</v>
      </c>
      <c r="V246" s="20">
        <v>0</v>
      </c>
      <c r="W246" s="20">
        <v>1</v>
      </c>
      <c r="X246" s="20" t="s">
        <v>2380</v>
      </c>
      <c r="Y246" s="20">
        <v>0</v>
      </c>
      <c r="Z246" s="20" t="s">
        <v>2227</v>
      </c>
      <c r="AA246" s="20">
        <v>0</v>
      </c>
      <c r="AB246" s="20" t="s">
        <v>2227</v>
      </c>
      <c r="AC246" s="20">
        <v>0</v>
      </c>
      <c r="AD246" s="20" t="s">
        <v>2376</v>
      </c>
      <c r="AE246" s="20">
        <f t="shared" si="19"/>
        <v>1</v>
      </c>
      <c r="AF246" s="21">
        <v>44295</v>
      </c>
      <c r="AG246" s="21">
        <v>44379</v>
      </c>
      <c r="AH246" s="21">
        <v>44483</v>
      </c>
      <c r="AI246" s="21">
        <v>44578</v>
      </c>
      <c r="AJ246" s="22">
        <f t="shared" si="20"/>
        <v>1</v>
      </c>
      <c r="AK246" s="22" t="str">
        <f t="shared" si="21"/>
        <v/>
      </c>
      <c r="AL246" s="22">
        <f t="shared" si="22"/>
        <v>0</v>
      </c>
      <c r="AM246" s="22" t="str">
        <f t="shared" si="23"/>
        <v/>
      </c>
      <c r="AN246" s="22" t="str">
        <f t="shared" si="24"/>
        <v/>
      </c>
      <c r="AO246" s="20" t="s">
        <v>72</v>
      </c>
      <c r="AP246" s="20" t="s">
        <v>101</v>
      </c>
      <c r="AQ246" s="20" t="s">
        <v>101</v>
      </c>
      <c r="AR246" s="20" t="s">
        <v>101</v>
      </c>
      <c r="AS246" s="20" t="s">
        <v>2217</v>
      </c>
      <c r="AT246" s="20" t="s">
        <v>2258</v>
      </c>
      <c r="AU246" s="20" t="s">
        <v>2258</v>
      </c>
      <c r="AV246" s="20" t="s">
        <v>106</v>
      </c>
      <c r="AW246" s="20" t="s">
        <v>72</v>
      </c>
      <c r="AX246" s="20" t="s">
        <v>101</v>
      </c>
      <c r="AY246" s="20" t="s">
        <v>101</v>
      </c>
      <c r="AZ246" s="20"/>
      <c r="BA246" s="20" t="s">
        <v>2381</v>
      </c>
      <c r="BB246" s="20" t="s">
        <v>2382</v>
      </c>
      <c r="BC246" s="23" t="s">
        <v>2367</v>
      </c>
      <c r="BD246" s="23"/>
      <c r="BE246" s="27" t="s">
        <v>2223</v>
      </c>
    </row>
    <row r="247" spans="1:57" ht="15" customHeight="1" x14ac:dyDescent="0.25">
      <c r="A247" s="17">
        <v>23</v>
      </c>
      <c r="B247" s="27" t="s">
        <v>2204</v>
      </c>
      <c r="C247" s="27" t="s">
        <v>2301</v>
      </c>
      <c r="D247" s="27" t="s">
        <v>2333</v>
      </c>
      <c r="E247" s="27" t="s">
        <v>722</v>
      </c>
      <c r="F247" s="27" t="s">
        <v>2207</v>
      </c>
      <c r="G247" s="27" t="s">
        <v>338</v>
      </c>
      <c r="H247" s="27" t="s">
        <v>2208</v>
      </c>
      <c r="I247" s="27" t="s">
        <v>2383</v>
      </c>
      <c r="J247" s="28">
        <v>44197</v>
      </c>
      <c r="K247" s="28">
        <v>44561</v>
      </c>
      <c r="L247" s="27" t="s">
        <v>2305</v>
      </c>
      <c r="M247" s="27" t="s">
        <v>2306</v>
      </c>
      <c r="N247" s="27" t="s">
        <v>66</v>
      </c>
      <c r="O247" s="27" t="s">
        <v>2307</v>
      </c>
      <c r="P247" s="27" t="s">
        <v>68</v>
      </c>
      <c r="Q247" s="27" t="s">
        <v>69</v>
      </c>
      <c r="R247" s="41">
        <v>1</v>
      </c>
      <c r="S247" s="41">
        <v>0</v>
      </c>
      <c r="T247" s="41">
        <v>0</v>
      </c>
      <c r="U247" s="41">
        <v>0</v>
      </c>
      <c r="V247" s="41">
        <v>1</v>
      </c>
      <c r="W247" s="41">
        <v>1</v>
      </c>
      <c r="X247" s="41" t="s">
        <v>2384</v>
      </c>
      <c r="Y247" s="41">
        <v>0</v>
      </c>
      <c r="Z247" s="41" t="s">
        <v>2227</v>
      </c>
      <c r="AA247" s="41">
        <v>0</v>
      </c>
      <c r="AB247" s="41" t="s">
        <v>2385</v>
      </c>
      <c r="AC247" s="41">
        <v>0</v>
      </c>
      <c r="AD247" s="41" t="s">
        <v>2386</v>
      </c>
      <c r="AE247" s="41">
        <f t="shared" si="19"/>
        <v>1</v>
      </c>
      <c r="AF247" s="21">
        <v>44295</v>
      </c>
      <c r="AG247" s="21">
        <v>44379</v>
      </c>
      <c r="AH247" s="21">
        <v>44483</v>
      </c>
      <c r="AI247" s="21">
        <v>44578</v>
      </c>
      <c r="AJ247" s="22">
        <f t="shared" si="20"/>
        <v>1</v>
      </c>
      <c r="AK247" s="22" t="str">
        <f t="shared" si="21"/>
        <v/>
      </c>
      <c r="AL247" s="22" t="str">
        <f t="shared" si="22"/>
        <v/>
      </c>
      <c r="AM247" s="22" t="str">
        <f t="shared" si="23"/>
        <v/>
      </c>
      <c r="AN247" s="22">
        <f t="shared" si="24"/>
        <v>0</v>
      </c>
      <c r="AO247" s="20" t="s">
        <v>72</v>
      </c>
      <c r="AP247" s="20" t="s">
        <v>101</v>
      </c>
      <c r="AQ247" s="20" t="s">
        <v>101</v>
      </c>
      <c r="AR247" s="20" t="s">
        <v>101</v>
      </c>
      <c r="AS247" s="20" t="s">
        <v>2217</v>
      </c>
      <c r="AT247" s="20" t="s">
        <v>2258</v>
      </c>
      <c r="AU247" s="20" t="s">
        <v>2258</v>
      </c>
      <c r="AV247" s="20" t="s">
        <v>106</v>
      </c>
      <c r="AW247" s="20" t="s">
        <v>72</v>
      </c>
      <c r="AX247" s="20" t="s">
        <v>101</v>
      </c>
      <c r="AY247" s="20" t="s">
        <v>101</v>
      </c>
      <c r="AZ247" s="20"/>
      <c r="BA247" s="20" t="s">
        <v>2387</v>
      </c>
      <c r="BB247" s="20" t="s">
        <v>2363</v>
      </c>
      <c r="BC247" s="23" t="s">
        <v>1157</v>
      </c>
      <c r="BD247" s="23"/>
      <c r="BE247" s="27" t="s">
        <v>2223</v>
      </c>
    </row>
    <row r="248" spans="1:57" ht="15" customHeight="1" x14ac:dyDescent="0.25">
      <c r="A248" s="17">
        <v>24</v>
      </c>
      <c r="B248" s="27" t="s">
        <v>2204</v>
      </c>
      <c r="C248" s="27" t="s">
        <v>2301</v>
      </c>
      <c r="D248" s="27" t="s">
        <v>2333</v>
      </c>
      <c r="E248" s="27" t="s">
        <v>722</v>
      </c>
      <c r="F248" s="27" t="s">
        <v>2207</v>
      </c>
      <c r="G248" s="27" t="s">
        <v>338</v>
      </c>
      <c r="H248" s="27" t="s">
        <v>2208</v>
      </c>
      <c r="I248" s="27" t="s">
        <v>2388</v>
      </c>
      <c r="J248" s="28">
        <v>44287</v>
      </c>
      <c r="K248" s="28">
        <v>44561</v>
      </c>
      <c r="L248" s="27" t="s">
        <v>2305</v>
      </c>
      <c r="M248" s="27" t="s">
        <v>2306</v>
      </c>
      <c r="N248" s="27" t="s">
        <v>66</v>
      </c>
      <c r="O248" s="27" t="s">
        <v>2307</v>
      </c>
      <c r="P248" s="27" t="s">
        <v>68</v>
      </c>
      <c r="Q248" s="27" t="s">
        <v>69</v>
      </c>
      <c r="R248" s="41">
        <v>1</v>
      </c>
      <c r="S248" s="41">
        <v>0</v>
      </c>
      <c r="T248" s="41">
        <v>0</v>
      </c>
      <c r="U248" s="41">
        <v>0</v>
      </c>
      <c r="V248" s="41">
        <v>1</v>
      </c>
      <c r="W248" s="41">
        <v>1</v>
      </c>
      <c r="X248" s="41" t="s">
        <v>2389</v>
      </c>
      <c r="Y248" s="41">
        <v>0</v>
      </c>
      <c r="Z248" s="41" t="s">
        <v>2227</v>
      </c>
      <c r="AA248" s="41">
        <v>0</v>
      </c>
      <c r="AB248" s="41" t="s">
        <v>2385</v>
      </c>
      <c r="AC248" s="41">
        <v>0</v>
      </c>
      <c r="AD248" s="41" t="s">
        <v>2227</v>
      </c>
      <c r="AE248" s="41">
        <f t="shared" si="19"/>
        <v>1</v>
      </c>
      <c r="AF248" s="21">
        <v>44295</v>
      </c>
      <c r="AG248" s="21">
        <v>44379</v>
      </c>
      <c r="AH248" s="21">
        <v>44483</v>
      </c>
      <c r="AI248" s="21">
        <v>44578</v>
      </c>
      <c r="AJ248" s="22">
        <f t="shared" si="20"/>
        <v>1</v>
      </c>
      <c r="AK248" s="22" t="str">
        <f t="shared" si="21"/>
        <v/>
      </c>
      <c r="AL248" s="22" t="str">
        <f t="shared" si="22"/>
        <v/>
      </c>
      <c r="AM248" s="22" t="str">
        <f t="shared" si="23"/>
        <v/>
      </c>
      <c r="AN248" s="22">
        <f t="shared" si="24"/>
        <v>0</v>
      </c>
      <c r="AO248" s="20" t="s">
        <v>72</v>
      </c>
      <c r="AP248" s="20" t="s">
        <v>101</v>
      </c>
      <c r="AQ248" s="20" t="s">
        <v>101</v>
      </c>
      <c r="AR248" s="20" t="s">
        <v>101</v>
      </c>
      <c r="AS248" s="20" t="s">
        <v>2217</v>
      </c>
      <c r="AT248" s="20" t="s">
        <v>2258</v>
      </c>
      <c r="AU248" s="20" t="s">
        <v>2258</v>
      </c>
      <c r="AV248" s="20" t="s">
        <v>106</v>
      </c>
      <c r="AW248" s="20" t="s">
        <v>72</v>
      </c>
      <c r="AX248" s="20" t="s">
        <v>101</v>
      </c>
      <c r="AY248" s="20" t="s">
        <v>101</v>
      </c>
      <c r="AZ248" s="20"/>
      <c r="BA248" s="20" t="s">
        <v>2390</v>
      </c>
      <c r="BB248" s="20" t="s">
        <v>2363</v>
      </c>
      <c r="BC248" s="23" t="s">
        <v>1157</v>
      </c>
      <c r="BD248" s="23"/>
      <c r="BE248" s="27" t="s">
        <v>2223</v>
      </c>
    </row>
    <row r="249" spans="1:57" ht="15" customHeight="1" x14ac:dyDescent="0.25">
      <c r="A249" s="17">
        <v>25</v>
      </c>
      <c r="B249" s="27" t="s">
        <v>2204</v>
      </c>
      <c r="C249" s="27" t="s">
        <v>168</v>
      </c>
      <c r="D249" s="27" t="s">
        <v>206</v>
      </c>
      <c r="E249" s="27" t="s">
        <v>207</v>
      </c>
      <c r="F249" s="27" t="s">
        <v>61</v>
      </c>
      <c r="G249" s="27" t="s">
        <v>57</v>
      </c>
      <c r="H249" s="27" t="s">
        <v>171</v>
      </c>
      <c r="I249" s="27" t="s">
        <v>220</v>
      </c>
      <c r="J249" s="28">
        <v>44197</v>
      </c>
      <c r="K249" s="28">
        <v>44561</v>
      </c>
      <c r="L249" s="27" t="s">
        <v>221</v>
      </c>
      <c r="M249" s="27" t="s">
        <v>2273</v>
      </c>
      <c r="N249" s="27" t="s">
        <v>222</v>
      </c>
      <c r="O249" s="27" t="s">
        <v>210</v>
      </c>
      <c r="P249" s="27" t="s">
        <v>3</v>
      </c>
      <c r="Q249" s="27" t="s">
        <v>69</v>
      </c>
      <c r="R249" s="25">
        <v>1</v>
      </c>
      <c r="S249" s="25">
        <v>0</v>
      </c>
      <c r="T249" s="25">
        <v>0</v>
      </c>
      <c r="U249" s="25">
        <v>0.5</v>
      </c>
      <c r="V249" s="25">
        <v>0.5</v>
      </c>
      <c r="W249" s="25">
        <v>0</v>
      </c>
      <c r="X249" s="25" t="s">
        <v>2229</v>
      </c>
      <c r="Y249" s="25">
        <v>0</v>
      </c>
      <c r="Z249" s="25" t="s">
        <v>2258</v>
      </c>
      <c r="AA249" s="25">
        <v>0</v>
      </c>
      <c r="AB249" s="25" t="s">
        <v>2391</v>
      </c>
      <c r="AC249" s="25">
        <v>0</v>
      </c>
      <c r="AD249" s="25" t="s">
        <v>2392</v>
      </c>
      <c r="AE249" s="25">
        <f t="shared" si="19"/>
        <v>0</v>
      </c>
      <c r="AF249" s="21">
        <v>44295</v>
      </c>
      <c r="AG249" s="21">
        <v>44379</v>
      </c>
      <c r="AH249" s="21">
        <v>44483</v>
      </c>
      <c r="AI249" s="21">
        <v>44578</v>
      </c>
      <c r="AJ249" s="22">
        <f t="shared" si="20"/>
        <v>0</v>
      </c>
      <c r="AK249" s="22" t="str">
        <f t="shared" si="21"/>
        <v/>
      </c>
      <c r="AL249" s="22" t="str">
        <f t="shared" si="22"/>
        <v/>
      </c>
      <c r="AM249" s="22">
        <f t="shared" si="23"/>
        <v>0</v>
      </c>
      <c r="AN249" s="22">
        <f t="shared" si="24"/>
        <v>0</v>
      </c>
      <c r="AO249" s="20" t="s">
        <v>101</v>
      </c>
      <c r="AP249" s="20" t="s">
        <v>101</v>
      </c>
      <c r="AQ249" s="20" t="s">
        <v>318</v>
      </c>
      <c r="AR249" s="20" t="s">
        <v>318</v>
      </c>
      <c r="AS249" s="20" t="s">
        <v>2258</v>
      </c>
      <c r="AT249" s="20" t="s">
        <v>2258</v>
      </c>
      <c r="AU249" s="20" t="s">
        <v>2393</v>
      </c>
      <c r="AV249" s="20" t="s">
        <v>2394</v>
      </c>
      <c r="AW249" s="20" t="s">
        <v>101</v>
      </c>
      <c r="AX249" s="20" t="s">
        <v>101</v>
      </c>
      <c r="AY249" s="20" t="s">
        <v>318</v>
      </c>
      <c r="AZ249" s="20"/>
      <c r="BA249" s="20" t="s">
        <v>106</v>
      </c>
      <c r="BB249" s="20" t="s">
        <v>2367</v>
      </c>
      <c r="BC249" s="23" t="s">
        <v>2395</v>
      </c>
      <c r="BD249" s="23"/>
      <c r="BE249" s="27" t="s">
        <v>219</v>
      </c>
    </row>
    <row r="250" spans="1:57" ht="15" customHeight="1" x14ac:dyDescent="0.25">
      <c r="A250" s="17">
        <v>26</v>
      </c>
      <c r="B250" s="27" t="s">
        <v>2204</v>
      </c>
      <c r="C250" s="27" t="s">
        <v>229</v>
      </c>
      <c r="D250" s="27" t="s">
        <v>206</v>
      </c>
      <c r="E250" s="27" t="s">
        <v>207</v>
      </c>
      <c r="F250" s="27" t="s">
        <v>61</v>
      </c>
      <c r="G250" s="27" t="s">
        <v>57</v>
      </c>
      <c r="H250" s="27" t="s">
        <v>171</v>
      </c>
      <c r="I250" s="27" t="s">
        <v>230</v>
      </c>
      <c r="J250" s="28">
        <v>44197</v>
      </c>
      <c r="K250" s="28">
        <v>44561</v>
      </c>
      <c r="L250" s="27" t="s">
        <v>231</v>
      </c>
      <c r="M250" s="27" t="s">
        <v>2273</v>
      </c>
      <c r="N250" s="27" t="s">
        <v>66</v>
      </c>
      <c r="O250" s="27" t="s">
        <v>210</v>
      </c>
      <c r="P250" s="27" t="s">
        <v>3</v>
      </c>
      <c r="Q250" s="27" t="s">
        <v>69</v>
      </c>
      <c r="R250" s="41">
        <v>4</v>
      </c>
      <c r="S250" s="41">
        <v>1</v>
      </c>
      <c r="T250" s="41">
        <v>1</v>
      </c>
      <c r="U250" s="41">
        <v>1</v>
      </c>
      <c r="V250" s="41">
        <v>1</v>
      </c>
      <c r="W250" s="41">
        <v>1</v>
      </c>
      <c r="X250" s="41" t="s">
        <v>493</v>
      </c>
      <c r="Y250" s="41">
        <v>1</v>
      </c>
      <c r="Z250" s="41" t="s">
        <v>2396</v>
      </c>
      <c r="AA250" s="41">
        <v>1</v>
      </c>
      <c r="AB250" s="41" t="s">
        <v>2396</v>
      </c>
      <c r="AC250" s="41">
        <v>1</v>
      </c>
      <c r="AD250" s="41" t="s">
        <v>2396</v>
      </c>
      <c r="AE250" s="41">
        <f t="shared" si="19"/>
        <v>4</v>
      </c>
      <c r="AF250" s="21">
        <v>44295</v>
      </c>
      <c r="AG250" s="21">
        <v>44379</v>
      </c>
      <c r="AH250" s="21">
        <v>44483</v>
      </c>
      <c r="AI250" s="21">
        <v>44578</v>
      </c>
      <c r="AJ250" s="22">
        <f t="shared" si="20"/>
        <v>1</v>
      </c>
      <c r="AK250" s="22">
        <f t="shared" si="21"/>
        <v>1</v>
      </c>
      <c r="AL250" s="22">
        <f t="shared" si="22"/>
        <v>1</v>
      </c>
      <c r="AM250" s="22">
        <f t="shared" si="23"/>
        <v>1</v>
      </c>
      <c r="AN250" s="22">
        <f t="shared" si="24"/>
        <v>1</v>
      </c>
      <c r="AO250" s="20" t="s">
        <v>72</v>
      </c>
      <c r="AP250" s="20" t="s">
        <v>72</v>
      </c>
      <c r="AQ250" s="20" t="s">
        <v>72</v>
      </c>
      <c r="AR250" s="20" t="s">
        <v>72</v>
      </c>
      <c r="AS250" s="20" t="s">
        <v>2217</v>
      </c>
      <c r="AT250" s="20" t="s">
        <v>2397</v>
      </c>
      <c r="AU250" s="20" t="s">
        <v>2398</v>
      </c>
      <c r="AV250" s="20" t="s">
        <v>893</v>
      </c>
      <c r="AW250" s="20" t="s">
        <v>72</v>
      </c>
      <c r="AX250" s="20" t="s">
        <v>72</v>
      </c>
      <c r="AY250" s="20" t="s">
        <v>72</v>
      </c>
      <c r="AZ250" s="20"/>
      <c r="BA250" s="20" t="s">
        <v>2399</v>
      </c>
      <c r="BB250" s="20" t="s">
        <v>2400</v>
      </c>
      <c r="BC250" s="23" t="s">
        <v>2401</v>
      </c>
      <c r="BD250" s="23"/>
      <c r="BE250" s="27" t="s">
        <v>219</v>
      </c>
    </row>
    <row r="251" spans="1:57" ht="15" customHeight="1" x14ac:dyDescent="0.25">
      <c r="A251" s="17">
        <v>27</v>
      </c>
      <c r="B251" s="27" t="s">
        <v>2204</v>
      </c>
      <c r="C251" s="27" t="s">
        <v>229</v>
      </c>
      <c r="D251" s="27" t="s">
        <v>206</v>
      </c>
      <c r="E251" s="27" t="s">
        <v>207</v>
      </c>
      <c r="F251" s="27" t="s">
        <v>61</v>
      </c>
      <c r="G251" s="27" t="s">
        <v>57</v>
      </c>
      <c r="H251" s="27" t="s">
        <v>171</v>
      </c>
      <c r="I251" s="27" t="s">
        <v>498</v>
      </c>
      <c r="J251" s="28">
        <v>44470</v>
      </c>
      <c r="K251" s="28">
        <v>44561</v>
      </c>
      <c r="L251" s="27" t="s">
        <v>231</v>
      </c>
      <c r="M251" s="27" t="s">
        <v>2273</v>
      </c>
      <c r="N251" s="27" t="s">
        <v>66</v>
      </c>
      <c r="O251" s="27" t="s">
        <v>210</v>
      </c>
      <c r="P251" s="27" t="s">
        <v>3</v>
      </c>
      <c r="Q251" s="27" t="s">
        <v>69</v>
      </c>
      <c r="R251" s="41">
        <v>1</v>
      </c>
      <c r="S251" s="41">
        <v>0</v>
      </c>
      <c r="T251" s="41">
        <v>0</v>
      </c>
      <c r="U251" s="41">
        <v>0</v>
      </c>
      <c r="V251" s="41">
        <v>1</v>
      </c>
      <c r="W251" s="41">
        <v>0</v>
      </c>
      <c r="X251" s="41" t="s">
        <v>2229</v>
      </c>
      <c r="Y251" s="41">
        <v>0</v>
      </c>
      <c r="Z251" s="41" t="s">
        <v>2258</v>
      </c>
      <c r="AA251" s="41">
        <v>0</v>
      </c>
      <c r="AB251" s="41" t="s">
        <v>2229</v>
      </c>
      <c r="AC251" s="41">
        <v>1</v>
      </c>
      <c r="AD251" s="41" t="s">
        <v>2402</v>
      </c>
      <c r="AE251" s="41">
        <f t="shared" si="19"/>
        <v>1</v>
      </c>
      <c r="AF251" s="21">
        <v>44295</v>
      </c>
      <c r="AG251" s="21">
        <v>44379</v>
      </c>
      <c r="AH251" s="21">
        <v>44483</v>
      </c>
      <c r="AI251" s="21">
        <v>44578</v>
      </c>
      <c r="AJ251" s="22">
        <f t="shared" si="20"/>
        <v>1</v>
      </c>
      <c r="AK251" s="22" t="str">
        <f t="shared" si="21"/>
        <v/>
      </c>
      <c r="AL251" s="22" t="str">
        <f t="shared" si="22"/>
        <v/>
      </c>
      <c r="AM251" s="22" t="str">
        <f t="shared" si="23"/>
        <v/>
      </c>
      <c r="AN251" s="22">
        <f t="shared" si="24"/>
        <v>1</v>
      </c>
      <c r="AO251" s="20" t="s">
        <v>101</v>
      </c>
      <c r="AP251" s="20" t="s">
        <v>101</v>
      </c>
      <c r="AQ251" s="20" t="s">
        <v>101</v>
      </c>
      <c r="AR251" s="20" t="s">
        <v>72</v>
      </c>
      <c r="AS251" s="20" t="s">
        <v>2258</v>
      </c>
      <c r="AT251" s="20" t="s">
        <v>2258</v>
      </c>
      <c r="AU251" s="20" t="s">
        <v>2258</v>
      </c>
      <c r="AV251" s="20" t="s">
        <v>893</v>
      </c>
      <c r="AW251" s="20" t="s">
        <v>101</v>
      </c>
      <c r="AX251" s="20" t="s">
        <v>101</v>
      </c>
      <c r="AY251" s="20" t="s">
        <v>101</v>
      </c>
      <c r="AZ251" s="20"/>
      <c r="BA251" s="20" t="s">
        <v>448</v>
      </c>
      <c r="BB251" s="20" t="s">
        <v>2378</v>
      </c>
      <c r="BC251" s="23" t="s">
        <v>1157</v>
      </c>
      <c r="BD251" s="23"/>
      <c r="BE251" s="27" t="s">
        <v>219</v>
      </c>
    </row>
    <row r="252" spans="1:57" ht="15" customHeight="1" x14ac:dyDescent="0.25">
      <c r="A252" s="17">
        <v>28</v>
      </c>
      <c r="B252" s="27" t="s">
        <v>2204</v>
      </c>
      <c r="C252" s="27" t="s">
        <v>58</v>
      </c>
      <c r="D252" s="27" t="s">
        <v>206</v>
      </c>
      <c r="E252" s="27" t="s">
        <v>207</v>
      </c>
      <c r="F252" s="27" t="s">
        <v>61</v>
      </c>
      <c r="G252" s="27" t="s">
        <v>57</v>
      </c>
      <c r="H252" s="27" t="s">
        <v>171</v>
      </c>
      <c r="I252" s="27" t="s">
        <v>504</v>
      </c>
      <c r="J252" s="28">
        <v>44197</v>
      </c>
      <c r="K252" s="28">
        <v>44561</v>
      </c>
      <c r="L252" s="27" t="s">
        <v>249</v>
      </c>
      <c r="M252" s="27" t="s">
        <v>2273</v>
      </c>
      <c r="N252" s="27" t="s">
        <v>66</v>
      </c>
      <c r="O252" s="27" t="s">
        <v>210</v>
      </c>
      <c r="P252" s="27" t="s">
        <v>3</v>
      </c>
      <c r="Q252" s="27" t="s">
        <v>69</v>
      </c>
      <c r="R252" s="41">
        <v>4</v>
      </c>
      <c r="S252" s="41">
        <v>1</v>
      </c>
      <c r="T252" s="41">
        <v>1</v>
      </c>
      <c r="U252" s="41">
        <v>1</v>
      </c>
      <c r="V252" s="41">
        <v>1</v>
      </c>
      <c r="W252" s="41">
        <v>1</v>
      </c>
      <c r="X252" s="41" t="s">
        <v>2403</v>
      </c>
      <c r="Y252" s="41">
        <v>1</v>
      </c>
      <c r="Z252" s="41" t="s">
        <v>2404</v>
      </c>
      <c r="AA252" s="41">
        <v>1</v>
      </c>
      <c r="AB252" s="41" t="s">
        <v>2404</v>
      </c>
      <c r="AC252" s="41">
        <v>1</v>
      </c>
      <c r="AD252" s="41" t="s">
        <v>2404</v>
      </c>
      <c r="AE252" s="41">
        <f t="shared" si="19"/>
        <v>4</v>
      </c>
      <c r="AF252" s="21">
        <v>44295</v>
      </c>
      <c r="AG252" s="21">
        <v>44379</v>
      </c>
      <c r="AH252" s="21">
        <v>44483</v>
      </c>
      <c r="AI252" s="21">
        <v>44578</v>
      </c>
      <c r="AJ252" s="22">
        <f t="shared" si="20"/>
        <v>1</v>
      </c>
      <c r="AK252" s="22">
        <f t="shared" si="21"/>
        <v>1</v>
      </c>
      <c r="AL252" s="22">
        <f t="shared" si="22"/>
        <v>1</v>
      </c>
      <c r="AM252" s="22">
        <f t="shared" si="23"/>
        <v>1</v>
      </c>
      <c r="AN252" s="22">
        <f t="shared" si="24"/>
        <v>1</v>
      </c>
      <c r="AO252" s="20" t="s">
        <v>72</v>
      </c>
      <c r="AP252" s="20" t="s">
        <v>72</v>
      </c>
      <c r="AQ252" s="20" t="s">
        <v>72</v>
      </c>
      <c r="AR252" s="20" t="s">
        <v>72</v>
      </c>
      <c r="AS252" s="20" t="s">
        <v>2217</v>
      </c>
      <c r="AT252" s="20" t="s">
        <v>2397</v>
      </c>
      <c r="AU252" s="20" t="s">
        <v>2405</v>
      </c>
      <c r="AV252" s="20" t="s">
        <v>893</v>
      </c>
      <c r="AW252" s="20" t="s">
        <v>72</v>
      </c>
      <c r="AX252" s="20" t="s">
        <v>72</v>
      </c>
      <c r="AY252" s="20" t="s">
        <v>72</v>
      </c>
      <c r="AZ252" s="20"/>
      <c r="BA252" s="20" t="s">
        <v>2406</v>
      </c>
      <c r="BB252" s="20" t="s">
        <v>2407</v>
      </c>
      <c r="BC252" s="23" t="s">
        <v>2408</v>
      </c>
      <c r="BD252" s="23"/>
      <c r="BE252" s="27" t="s">
        <v>219</v>
      </c>
    </row>
    <row r="253" spans="1:57" ht="15" customHeight="1" x14ac:dyDescent="0.25">
      <c r="A253" s="17">
        <v>29</v>
      </c>
      <c r="B253" s="27" t="s">
        <v>2204</v>
      </c>
      <c r="C253" s="27" t="s">
        <v>58</v>
      </c>
      <c r="D253" s="27" t="s">
        <v>206</v>
      </c>
      <c r="E253" s="27" t="s">
        <v>207</v>
      </c>
      <c r="F253" s="27" t="s">
        <v>61</v>
      </c>
      <c r="G253" s="27" t="s">
        <v>57</v>
      </c>
      <c r="H253" s="27" t="s">
        <v>171</v>
      </c>
      <c r="I253" s="27" t="s">
        <v>509</v>
      </c>
      <c r="J253" s="28">
        <v>44470</v>
      </c>
      <c r="K253" s="28">
        <v>44561</v>
      </c>
      <c r="L253" s="27" t="s">
        <v>249</v>
      </c>
      <c r="M253" s="27" t="s">
        <v>2273</v>
      </c>
      <c r="N253" s="27" t="s">
        <v>66</v>
      </c>
      <c r="O253" s="27" t="s">
        <v>210</v>
      </c>
      <c r="P253" s="27" t="s">
        <v>3</v>
      </c>
      <c r="Q253" s="27" t="s">
        <v>69</v>
      </c>
      <c r="R253" s="41">
        <v>2</v>
      </c>
      <c r="S253" s="41">
        <v>0</v>
      </c>
      <c r="T253" s="41">
        <v>0</v>
      </c>
      <c r="U253" s="41">
        <v>0</v>
      </c>
      <c r="V253" s="41">
        <v>2</v>
      </c>
      <c r="W253" s="41">
        <v>0</v>
      </c>
      <c r="X253" s="41" t="s">
        <v>2232</v>
      </c>
      <c r="Y253" s="41">
        <v>0</v>
      </c>
      <c r="Z253" s="41" t="s">
        <v>2258</v>
      </c>
      <c r="AA253" s="41">
        <v>0</v>
      </c>
      <c r="AB253" s="41" t="s">
        <v>2409</v>
      </c>
      <c r="AC253" s="41">
        <v>2</v>
      </c>
      <c r="AD253" s="41" t="s">
        <v>2410</v>
      </c>
      <c r="AE253" s="41">
        <f t="shared" si="19"/>
        <v>2</v>
      </c>
      <c r="AF253" s="21">
        <v>44295</v>
      </c>
      <c r="AG253" s="21">
        <v>44379</v>
      </c>
      <c r="AH253" s="21">
        <v>44483</v>
      </c>
      <c r="AI253" s="21">
        <v>44578</v>
      </c>
      <c r="AJ253" s="22">
        <f t="shared" si="20"/>
        <v>1</v>
      </c>
      <c r="AK253" s="22" t="str">
        <f t="shared" si="21"/>
        <v/>
      </c>
      <c r="AL253" s="22" t="str">
        <f t="shared" si="22"/>
        <v/>
      </c>
      <c r="AM253" s="22" t="str">
        <f t="shared" si="23"/>
        <v/>
      </c>
      <c r="AN253" s="22">
        <f t="shared" si="24"/>
        <v>1</v>
      </c>
      <c r="AO253" s="20" t="s">
        <v>101</v>
      </c>
      <c r="AP253" s="20" t="s">
        <v>101</v>
      </c>
      <c r="AQ253" s="20" t="s">
        <v>101</v>
      </c>
      <c r="AR253" s="20" t="s">
        <v>72</v>
      </c>
      <c r="AS253" s="20" t="s">
        <v>2258</v>
      </c>
      <c r="AT253" s="20" t="s">
        <v>2258</v>
      </c>
      <c r="AU253" s="20" t="s">
        <v>2258</v>
      </c>
      <c r="AV253" s="20" t="s">
        <v>893</v>
      </c>
      <c r="AW253" s="20" t="s">
        <v>101</v>
      </c>
      <c r="AX253" s="20" t="s">
        <v>101</v>
      </c>
      <c r="AY253" s="20" t="s">
        <v>101</v>
      </c>
      <c r="AZ253" s="20"/>
      <c r="BA253" s="20" t="s">
        <v>448</v>
      </c>
      <c r="BB253" s="20" t="s">
        <v>2382</v>
      </c>
      <c r="BC253" s="23" t="s">
        <v>1157</v>
      </c>
      <c r="BD253" s="23"/>
      <c r="BE253" s="27" t="s">
        <v>219</v>
      </c>
    </row>
    <row r="254" spans="1:57" ht="15" customHeight="1" x14ac:dyDescent="0.25">
      <c r="A254" s="17">
        <v>30</v>
      </c>
      <c r="B254" s="27" t="s">
        <v>2204</v>
      </c>
      <c r="C254" s="27" t="s">
        <v>168</v>
      </c>
      <c r="D254" s="27" t="s">
        <v>206</v>
      </c>
      <c r="E254" s="27" t="s">
        <v>207</v>
      </c>
      <c r="F254" s="27" t="s">
        <v>61</v>
      </c>
      <c r="G254" s="27" t="s">
        <v>57</v>
      </c>
      <c r="H254" s="27" t="s">
        <v>171</v>
      </c>
      <c r="I254" s="27" t="s">
        <v>512</v>
      </c>
      <c r="J254" s="28">
        <v>44317</v>
      </c>
      <c r="K254" s="28">
        <v>44561</v>
      </c>
      <c r="L254" s="27" t="s">
        <v>290</v>
      </c>
      <c r="M254" s="27" t="s">
        <v>2273</v>
      </c>
      <c r="N254" s="27" t="s">
        <v>66</v>
      </c>
      <c r="O254" s="27" t="s">
        <v>210</v>
      </c>
      <c r="P254" s="27" t="s">
        <v>3</v>
      </c>
      <c r="Q254" s="27" t="s">
        <v>69</v>
      </c>
      <c r="R254" s="41">
        <v>4</v>
      </c>
      <c r="S254" s="41">
        <v>0</v>
      </c>
      <c r="T254" s="41">
        <v>2</v>
      </c>
      <c r="U254" s="41">
        <v>1</v>
      </c>
      <c r="V254" s="41">
        <v>1</v>
      </c>
      <c r="W254" s="41">
        <v>0</v>
      </c>
      <c r="X254" s="41" t="s">
        <v>2229</v>
      </c>
      <c r="Y254" s="41">
        <v>2</v>
      </c>
      <c r="Z254" s="41" t="s">
        <v>2411</v>
      </c>
      <c r="AA254" s="41">
        <v>1</v>
      </c>
      <c r="AB254" s="41" t="s">
        <v>2412</v>
      </c>
      <c r="AC254" s="41">
        <v>1</v>
      </c>
      <c r="AD254" s="41" t="s">
        <v>2412</v>
      </c>
      <c r="AE254" s="41">
        <f t="shared" si="19"/>
        <v>4</v>
      </c>
      <c r="AF254" s="21">
        <v>44295</v>
      </c>
      <c r="AG254" s="21">
        <v>44379</v>
      </c>
      <c r="AH254" s="21">
        <v>44483</v>
      </c>
      <c r="AI254" s="21">
        <v>44578</v>
      </c>
      <c r="AJ254" s="22">
        <f t="shared" si="20"/>
        <v>1</v>
      </c>
      <c r="AK254" s="22" t="str">
        <f t="shared" si="21"/>
        <v/>
      </c>
      <c r="AL254" s="22">
        <f t="shared" si="22"/>
        <v>1</v>
      </c>
      <c r="AM254" s="22">
        <f t="shared" si="23"/>
        <v>1</v>
      </c>
      <c r="AN254" s="22">
        <f t="shared" si="24"/>
        <v>1</v>
      </c>
      <c r="AO254" s="20" t="s">
        <v>101</v>
      </c>
      <c r="AP254" s="20" t="s">
        <v>72</v>
      </c>
      <c r="AQ254" s="20" t="s">
        <v>72</v>
      </c>
      <c r="AR254" s="20" t="s">
        <v>72</v>
      </c>
      <c r="AS254" s="20" t="s">
        <v>2258</v>
      </c>
      <c r="AT254" s="20" t="s">
        <v>2413</v>
      </c>
      <c r="AU254" s="20" t="s">
        <v>2414</v>
      </c>
      <c r="AV254" s="20" t="s">
        <v>893</v>
      </c>
      <c r="AW254" s="20" t="s">
        <v>101</v>
      </c>
      <c r="AX254" s="20" t="s">
        <v>72</v>
      </c>
      <c r="AY254" s="20" t="s">
        <v>72</v>
      </c>
      <c r="AZ254" s="20"/>
      <c r="BA254" s="20" t="s">
        <v>448</v>
      </c>
      <c r="BB254" s="20" t="s">
        <v>2415</v>
      </c>
      <c r="BC254" s="23" t="s">
        <v>2416</v>
      </c>
      <c r="BD254" s="23"/>
      <c r="BE254" s="27" t="s">
        <v>219</v>
      </c>
    </row>
    <row r="255" spans="1:57" ht="15" customHeight="1" x14ac:dyDescent="0.25">
      <c r="A255" s="17">
        <v>31</v>
      </c>
      <c r="B255" s="27" t="s">
        <v>2204</v>
      </c>
      <c r="C255" s="27" t="s">
        <v>2301</v>
      </c>
      <c r="D255" s="27" t="s">
        <v>2417</v>
      </c>
      <c r="E255" s="27" t="s">
        <v>1417</v>
      </c>
      <c r="F255" s="27" t="s">
        <v>1418</v>
      </c>
      <c r="G255" s="27" t="s">
        <v>2418</v>
      </c>
      <c r="H255" s="27" t="s">
        <v>2419</v>
      </c>
      <c r="I255" s="27" t="s">
        <v>2420</v>
      </c>
      <c r="J255" s="28">
        <v>44287</v>
      </c>
      <c r="K255" s="28">
        <v>44560</v>
      </c>
      <c r="L255" s="27" t="s">
        <v>2421</v>
      </c>
      <c r="M255" s="27" t="s">
        <v>2306</v>
      </c>
      <c r="N255" s="27" t="s">
        <v>66</v>
      </c>
      <c r="O255" s="27" t="s">
        <v>2422</v>
      </c>
      <c r="P255" s="27" t="s">
        <v>68</v>
      </c>
      <c r="Q255" s="27" t="s">
        <v>69</v>
      </c>
      <c r="R255" s="41">
        <v>3</v>
      </c>
      <c r="S255" s="41">
        <v>0</v>
      </c>
      <c r="T255" s="41">
        <v>0</v>
      </c>
      <c r="U255" s="41">
        <v>2</v>
      </c>
      <c r="V255" s="41">
        <v>1</v>
      </c>
      <c r="W255" s="41">
        <v>0</v>
      </c>
      <c r="X255" s="41" t="s">
        <v>2423</v>
      </c>
      <c r="Y255" s="41">
        <v>1</v>
      </c>
      <c r="Z255" s="41" t="s">
        <v>2424</v>
      </c>
      <c r="AA255" s="41">
        <v>2</v>
      </c>
      <c r="AB255" s="41" t="s">
        <v>2425</v>
      </c>
      <c r="AC255" s="41">
        <v>0</v>
      </c>
      <c r="AD255" s="41" t="s">
        <v>2426</v>
      </c>
      <c r="AE255" s="41">
        <f t="shared" si="19"/>
        <v>3</v>
      </c>
      <c r="AF255" s="21">
        <v>44295</v>
      </c>
      <c r="AG255" s="21">
        <v>44379</v>
      </c>
      <c r="AH255" s="21">
        <v>44483</v>
      </c>
      <c r="AI255" s="21">
        <v>44578</v>
      </c>
      <c r="AJ255" s="22">
        <f t="shared" si="20"/>
        <v>1</v>
      </c>
      <c r="AK255" s="22" t="str">
        <f t="shared" si="21"/>
        <v/>
      </c>
      <c r="AL255" s="22" t="str">
        <f t="shared" si="22"/>
        <v/>
      </c>
      <c r="AM255" s="22">
        <f t="shared" si="23"/>
        <v>1</v>
      </c>
      <c r="AN255" s="22">
        <f t="shared" si="24"/>
        <v>0</v>
      </c>
      <c r="AO255" s="20" t="s">
        <v>101</v>
      </c>
      <c r="AP255" s="20" t="s">
        <v>72</v>
      </c>
      <c r="AQ255" s="20" t="s">
        <v>72</v>
      </c>
      <c r="AR255" s="20" t="s">
        <v>101</v>
      </c>
      <c r="AS255" s="20" t="s">
        <v>2427</v>
      </c>
      <c r="AT255" s="20" t="s">
        <v>2428</v>
      </c>
      <c r="AU255" s="20" t="s">
        <v>2429</v>
      </c>
      <c r="AV255" s="20" t="s">
        <v>106</v>
      </c>
      <c r="AW255" s="20" t="s">
        <v>101</v>
      </c>
      <c r="AX255" s="20" t="s">
        <v>72</v>
      </c>
      <c r="AY255" s="20" t="s">
        <v>72</v>
      </c>
      <c r="AZ255" s="20"/>
      <c r="BA255" s="20" t="s">
        <v>2258</v>
      </c>
      <c r="BB255" s="20" t="s">
        <v>2430</v>
      </c>
      <c r="BC255" s="23" t="s">
        <v>2431</v>
      </c>
      <c r="BD255" s="23"/>
      <c r="BE255" s="27" t="s">
        <v>219</v>
      </c>
    </row>
    <row r="256" spans="1:57" ht="15" customHeight="1" x14ac:dyDescent="0.25">
      <c r="A256" s="17">
        <v>32</v>
      </c>
      <c r="B256" s="27" t="s">
        <v>2204</v>
      </c>
      <c r="C256" s="27" t="s">
        <v>2270</v>
      </c>
      <c r="D256" s="27" t="s">
        <v>2432</v>
      </c>
      <c r="E256" s="27" t="s">
        <v>1417</v>
      </c>
      <c r="F256" s="27" t="s">
        <v>1418</v>
      </c>
      <c r="G256" s="27" t="s">
        <v>2418</v>
      </c>
      <c r="H256" s="27" t="s">
        <v>2419</v>
      </c>
      <c r="I256" s="27" t="s">
        <v>2433</v>
      </c>
      <c r="J256" s="28">
        <v>44228</v>
      </c>
      <c r="K256" s="28">
        <v>44560</v>
      </c>
      <c r="L256" s="27" t="s">
        <v>2434</v>
      </c>
      <c r="M256" s="27" t="s">
        <v>2292</v>
      </c>
      <c r="N256" s="27" t="s">
        <v>66</v>
      </c>
      <c r="O256" s="27" t="s">
        <v>2435</v>
      </c>
      <c r="P256" s="27" t="s">
        <v>68</v>
      </c>
      <c r="Q256" s="27" t="s">
        <v>69</v>
      </c>
      <c r="R256" s="41">
        <v>50</v>
      </c>
      <c r="S256" s="41">
        <v>0</v>
      </c>
      <c r="T256" s="41">
        <v>10</v>
      </c>
      <c r="U256" s="41">
        <v>15</v>
      </c>
      <c r="V256" s="41">
        <v>25</v>
      </c>
      <c r="W256" s="41">
        <v>0</v>
      </c>
      <c r="X256" s="41" t="s">
        <v>2436</v>
      </c>
      <c r="Y256" s="41">
        <v>93</v>
      </c>
      <c r="Z256" s="41" t="s">
        <v>2437</v>
      </c>
      <c r="AA256" s="41">
        <v>64</v>
      </c>
      <c r="AB256" s="41" t="s">
        <v>2438</v>
      </c>
      <c r="AC256" s="41">
        <v>25</v>
      </c>
      <c r="AD256" s="41" t="s">
        <v>2439</v>
      </c>
      <c r="AE256" s="41">
        <f t="shared" si="19"/>
        <v>182</v>
      </c>
      <c r="AF256" s="21">
        <v>44295</v>
      </c>
      <c r="AG256" s="21">
        <v>44379</v>
      </c>
      <c r="AH256" s="21">
        <v>44483</v>
      </c>
      <c r="AI256" s="21">
        <v>44578</v>
      </c>
      <c r="AJ256" s="22">
        <f t="shared" si="20"/>
        <v>1</v>
      </c>
      <c r="AK256" s="22" t="str">
        <f t="shared" si="21"/>
        <v/>
      </c>
      <c r="AL256" s="22">
        <f t="shared" si="22"/>
        <v>1</v>
      </c>
      <c r="AM256" s="22">
        <f t="shared" si="23"/>
        <v>1</v>
      </c>
      <c r="AN256" s="22">
        <f t="shared" si="24"/>
        <v>1</v>
      </c>
      <c r="AO256" s="20" t="s">
        <v>72</v>
      </c>
      <c r="AP256" s="20" t="s">
        <v>72</v>
      </c>
      <c r="AQ256" s="20" t="s">
        <v>72</v>
      </c>
      <c r="AR256" s="20" t="s">
        <v>72</v>
      </c>
      <c r="AS256" s="20" t="s">
        <v>2217</v>
      </c>
      <c r="AT256" s="20" t="s">
        <v>2440</v>
      </c>
      <c r="AU256" s="20" t="s">
        <v>2441</v>
      </c>
      <c r="AV256" s="20" t="s">
        <v>893</v>
      </c>
      <c r="AW256" s="20" t="s">
        <v>101</v>
      </c>
      <c r="AX256" s="20" t="s">
        <v>72</v>
      </c>
      <c r="AY256" s="20" t="s">
        <v>72</v>
      </c>
      <c r="AZ256" s="20"/>
      <c r="BA256" s="20" t="s">
        <v>2442</v>
      </c>
      <c r="BB256" s="20" t="s">
        <v>2443</v>
      </c>
      <c r="BC256" s="23" t="s">
        <v>2444</v>
      </c>
      <c r="BD256" s="23"/>
      <c r="BE256" s="27" t="s">
        <v>219</v>
      </c>
    </row>
    <row r="257" spans="1:57" ht="15" customHeight="1" x14ac:dyDescent="0.25">
      <c r="A257" s="17">
        <v>33</v>
      </c>
      <c r="B257" s="27" t="s">
        <v>2204</v>
      </c>
      <c r="C257" s="27" t="s">
        <v>2445</v>
      </c>
      <c r="D257" s="27" t="s">
        <v>2446</v>
      </c>
      <c r="E257" s="27" t="s">
        <v>1417</v>
      </c>
      <c r="F257" s="27" t="s">
        <v>2447</v>
      </c>
      <c r="G257" s="27" t="s">
        <v>2418</v>
      </c>
      <c r="H257" s="27" t="s">
        <v>2419</v>
      </c>
      <c r="I257" s="27" t="s">
        <v>2448</v>
      </c>
      <c r="J257" s="28">
        <v>44287</v>
      </c>
      <c r="K257" s="28">
        <v>44560</v>
      </c>
      <c r="L257" s="27" t="s">
        <v>2449</v>
      </c>
      <c r="M257" s="27" t="s">
        <v>2292</v>
      </c>
      <c r="N257" s="27" t="s">
        <v>222</v>
      </c>
      <c r="O257" s="27" t="s">
        <v>2450</v>
      </c>
      <c r="P257" s="27" t="s">
        <v>68</v>
      </c>
      <c r="Q257" s="27" t="s">
        <v>69</v>
      </c>
      <c r="R257" s="32">
        <v>1</v>
      </c>
      <c r="S257" s="32">
        <v>0</v>
      </c>
      <c r="T257" s="32">
        <v>0.2</v>
      </c>
      <c r="U257" s="32">
        <v>0.4</v>
      </c>
      <c r="V257" s="32">
        <v>0.4</v>
      </c>
      <c r="W257" s="32">
        <v>0</v>
      </c>
      <c r="X257" s="32" t="s">
        <v>2451</v>
      </c>
      <c r="Y257" s="32">
        <v>0.2</v>
      </c>
      <c r="Z257" s="32" t="s">
        <v>2452</v>
      </c>
      <c r="AA257" s="32">
        <v>0.4</v>
      </c>
      <c r="AB257" s="32" t="s">
        <v>2453</v>
      </c>
      <c r="AC257" s="32">
        <v>0.4</v>
      </c>
      <c r="AD257" s="32" t="s">
        <v>2454</v>
      </c>
      <c r="AE257" s="32">
        <f t="shared" si="19"/>
        <v>1</v>
      </c>
      <c r="AF257" s="21">
        <v>44295</v>
      </c>
      <c r="AG257" s="21">
        <v>44379</v>
      </c>
      <c r="AH257" s="21">
        <v>44483</v>
      </c>
      <c r="AI257" s="21">
        <v>44578</v>
      </c>
      <c r="AJ257" s="22">
        <f t="shared" si="20"/>
        <v>1</v>
      </c>
      <c r="AK257" s="22" t="str">
        <f t="shared" si="21"/>
        <v/>
      </c>
      <c r="AL257" s="22">
        <f t="shared" si="22"/>
        <v>1</v>
      </c>
      <c r="AM257" s="22">
        <f t="shared" si="23"/>
        <v>1</v>
      </c>
      <c r="AN257" s="22">
        <f t="shared" si="24"/>
        <v>1</v>
      </c>
      <c r="AO257" s="20" t="s">
        <v>101</v>
      </c>
      <c r="AP257" s="20" t="s">
        <v>72</v>
      </c>
      <c r="AQ257" s="20" t="s">
        <v>72</v>
      </c>
      <c r="AR257" s="20" t="s">
        <v>72</v>
      </c>
      <c r="AS257" s="20" t="s">
        <v>2427</v>
      </c>
      <c r="AT257" s="20" t="s">
        <v>2455</v>
      </c>
      <c r="AU257" s="20" t="s">
        <v>2456</v>
      </c>
      <c r="AV257" s="20" t="s">
        <v>893</v>
      </c>
      <c r="AW257" s="20" t="s">
        <v>101</v>
      </c>
      <c r="AX257" s="20" t="s">
        <v>72</v>
      </c>
      <c r="AY257" s="20" t="s">
        <v>72</v>
      </c>
      <c r="AZ257" s="20"/>
      <c r="BA257" s="20" t="s">
        <v>2258</v>
      </c>
      <c r="BB257" s="20" t="s">
        <v>2457</v>
      </c>
      <c r="BC257" s="23" t="s">
        <v>2458</v>
      </c>
      <c r="BD257" s="23"/>
      <c r="BE257" s="27" t="s">
        <v>219</v>
      </c>
    </row>
    <row r="258" spans="1:57" ht="15" customHeight="1" x14ac:dyDescent="0.25">
      <c r="A258" s="17">
        <v>34</v>
      </c>
      <c r="B258" s="27" t="s">
        <v>2204</v>
      </c>
      <c r="C258" s="27" t="s">
        <v>2445</v>
      </c>
      <c r="D258" s="27" t="s">
        <v>2446</v>
      </c>
      <c r="E258" s="27" t="s">
        <v>1417</v>
      </c>
      <c r="F258" s="27" t="s">
        <v>2447</v>
      </c>
      <c r="G258" s="27" t="s">
        <v>2418</v>
      </c>
      <c r="H258" s="27" t="s">
        <v>2419</v>
      </c>
      <c r="I258" s="27" t="s">
        <v>2459</v>
      </c>
      <c r="J258" s="28">
        <v>44287</v>
      </c>
      <c r="K258" s="28">
        <v>44560</v>
      </c>
      <c r="L258" s="27" t="s">
        <v>2460</v>
      </c>
      <c r="M258" s="27" t="s">
        <v>2292</v>
      </c>
      <c r="N258" s="27" t="s">
        <v>222</v>
      </c>
      <c r="O258" s="27" t="s">
        <v>2461</v>
      </c>
      <c r="P258" s="27" t="s">
        <v>68</v>
      </c>
      <c r="Q258" s="27" t="s">
        <v>69</v>
      </c>
      <c r="R258" s="32">
        <v>1</v>
      </c>
      <c r="S258" s="32">
        <v>0</v>
      </c>
      <c r="T258" s="32">
        <v>0.2</v>
      </c>
      <c r="U258" s="32">
        <v>0.4</v>
      </c>
      <c r="V258" s="32">
        <v>0.4</v>
      </c>
      <c r="W258" s="32">
        <v>0</v>
      </c>
      <c r="X258" s="32" t="s">
        <v>2451</v>
      </c>
      <c r="Y258" s="32">
        <v>0.2</v>
      </c>
      <c r="Z258" s="32" t="s">
        <v>2462</v>
      </c>
      <c r="AA258" s="32">
        <v>0.4</v>
      </c>
      <c r="AB258" s="32" t="s">
        <v>2463</v>
      </c>
      <c r="AC258" s="32">
        <v>0.4</v>
      </c>
      <c r="AD258" s="32" t="s">
        <v>2464</v>
      </c>
      <c r="AE258" s="32">
        <f t="shared" ref="AE258:AE321" si="26">AC258+AA258+Y258+W258</f>
        <v>1</v>
      </c>
      <c r="AF258" s="21">
        <v>44295</v>
      </c>
      <c r="AG258" s="21">
        <v>44379</v>
      </c>
      <c r="AH258" s="21">
        <v>44483</v>
      </c>
      <c r="AI258" s="21">
        <v>44578</v>
      </c>
      <c r="AJ258" s="22">
        <f t="shared" ref="AJ258:AJ321" si="27">IFERROR(IF((W258+Y258+AA258+AC258)/R258&gt;1,1,(W258+Y258+AA258+AC258)/R258),0)</f>
        <v>1</v>
      </c>
      <c r="AK258" s="22" t="str">
        <f t="shared" ref="AK258:AK321" si="28">IFERROR(IF(S258=0,"",IF((W258/S258)&gt;1,1,(W258/S258))),"")</f>
        <v/>
      </c>
      <c r="AL258" s="22">
        <f t="shared" ref="AL258:AL321" si="29">IFERROR(IF(T258=0,"",IF((Y258/T258)&gt;1,1,(Y258/T258))),"")</f>
        <v>1</v>
      </c>
      <c r="AM258" s="22">
        <f t="shared" ref="AM258:AM321" si="30">IFERROR(IF(U258=0,"",IF((AA258/U258)&gt;1,1,(AA258/U258))),"")</f>
        <v>1</v>
      </c>
      <c r="AN258" s="22">
        <f t="shared" ref="AN258:AN321" si="31">IFERROR(IF(V258=0,"",IF((AC258/V258)&gt;1,1,(AC258/V258))),"")</f>
        <v>1</v>
      </c>
      <c r="AO258" s="20" t="s">
        <v>101</v>
      </c>
      <c r="AP258" s="20" t="s">
        <v>72</v>
      </c>
      <c r="AQ258" s="20" t="s">
        <v>72</v>
      </c>
      <c r="AR258" s="20" t="s">
        <v>72</v>
      </c>
      <c r="AS258" s="20" t="s">
        <v>2427</v>
      </c>
      <c r="AT258" s="20" t="s">
        <v>2465</v>
      </c>
      <c r="AU258" s="20" t="s">
        <v>2466</v>
      </c>
      <c r="AV258" s="20" t="s">
        <v>893</v>
      </c>
      <c r="AW258" s="20" t="s">
        <v>101</v>
      </c>
      <c r="AX258" s="20" t="s">
        <v>72</v>
      </c>
      <c r="AY258" s="20" t="s">
        <v>72</v>
      </c>
      <c r="AZ258" s="20"/>
      <c r="BA258" s="20" t="s">
        <v>2258</v>
      </c>
      <c r="BB258" s="20" t="s">
        <v>2467</v>
      </c>
      <c r="BC258" s="23" t="s">
        <v>2468</v>
      </c>
      <c r="BD258" s="23"/>
      <c r="BE258" s="27" t="s">
        <v>219</v>
      </c>
    </row>
    <row r="259" spans="1:57" ht="15" customHeight="1" x14ac:dyDescent="0.25">
      <c r="A259" s="17">
        <v>35</v>
      </c>
      <c r="B259" s="27" t="s">
        <v>2204</v>
      </c>
      <c r="C259" s="27" t="s">
        <v>2445</v>
      </c>
      <c r="D259" s="27" t="s">
        <v>2469</v>
      </c>
      <c r="E259" s="27" t="s">
        <v>1417</v>
      </c>
      <c r="F259" s="27" t="s">
        <v>2447</v>
      </c>
      <c r="G259" s="27" t="s">
        <v>2418</v>
      </c>
      <c r="H259" s="27" t="s">
        <v>2419</v>
      </c>
      <c r="I259" s="27" t="s">
        <v>2470</v>
      </c>
      <c r="J259" s="28">
        <v>44256</v>
      </c>
      <c r="K259" s="28">
        <v>44560</v>
      </c>
      <c r="L259" s="27" t="s">
        <v>2471</v>
      </c>
      <c r="M259" s="27" t="s">
        <v>2292</v>
      </c>
      <c r="N259" s="27" t="s">
        <v>66</v>
      </c>
      <c r="O259" s="27" t="s">
        <v>2472</v>
      </c>
      <c r="P259" s="27" t="s">
        <v>68</v>
      </c>
      <c r="Q259" s="27" t="s">
        <v>69</v>
      </c>
      <c r="R259" s="41">
        <v>5</v>
      </c>
      <c r="S259" s="41">
        <v>0</v>
      </c>
      <c r="T259" s="41">
        <v>0</v>
      </c>
      <c r="U259" s="41">
        <v>0</v>
      </c>
      <c r="V259" s="41">
        <v>5</v>
      </c>
      <c r="W259" s="41">
        <v>0</v>
      </c>
      <c r="X259" s="41" t="s">
        <v>2473</v>
      </c>
      <c r="Y259" s="41">
        <v>0</v>
      </c>
      <c r="Z259" s="41" t="s">
        <v>2474</v>
      </c>
      <c r="AA259" s="41">
        <v>0</v>
      </c>
      <c r="AB259" s="41" t="s">
        <v>2475</v>
      </c>
      <c r="AC259" s="41">
        <v>4</v>
      </c>
      <c r="AD259" s="41" t="s">
        <v>2476</v>
      </c>
      <c r="AE259" s="41">
        <f t="shared" si="26"/>
        <v>4</v>
      </c>
      <c r="AF259" s="21">
        <v>44295</v>
      </c>
      <c r="AG259" s="21">
        <v>44379</v>
      </c>
      <c r="AH259" s="21">
        <v>44483</v>
      </c>
      <c r="AI259" s="21">
        <v>44578</v>
      </c>
      <c r="AJ259" s="22">
        <f t="shared" si="27"/>
        <v>0.8</v>
      </c>
      <c r="AK259" s="22" t="str">
        <f t="shared" si="28"/>
        <v/>
      </c>
      <c r="AL259" s="22" t="str">
        <f t="shared" si="29"/>
        <v/>
      </c>
      <c r="AM259" s="22" t="str">
        <f t="shared" si="30"/>
        <v/>
      </c>
      <c r="AN259" s="22">
        <f t="shared" si="31"/>
        <v>0.8</v>
      </c>
      <c r="AO259" s="20" t="s">
        <v>72</v>
      </c>
      <c r="AP259" s="20" t="s">
        <v>72</v>
      </c>
      <c r="AQ259" s="20" t="s">
        <v>72</v>
      </c>
      <c r="AR259" s="20" t="s">
        <v>72</v>
      </c>
      <c r="AS259" s="20" t="s">
        <v>2217</v>
      </c>
      <c r="AT259" s="20" t="s">
        <v>2477</v>
      </c>
      <c r="AU259" s="20" t="s">
        <v>2478</v>
      </c>
      <c r="AV259" s="20" t="s">
        <v>893</v>
      </c>
      <c r="AW259" s="20" t="s">
        <v>101</v>
      </c>
      <c r="AX259" s="20" t="s">
        <v>72</v>
      </c>
      <c r="AY259" s="20" t="s">
        <v>72</v>
      </c>
      <c r="AZ259" s="20"/>
      <c r="BA259" s="20" t="s">
        <v>2479</v>
      </c>
      <c r="BB259" s="20" t="s">
        <v>2480</v>
      </c>
      <c r="BC259" s="23" t="s">
        <v>2481</v>
      </c>
      <c r="BD259" s="23"/>
      <c r="BE259" s="27" t="s">
        <v>219</v>
      </c>
    </row>
    <row r="260" spans="1:57" ht="15" customHeight="1" x14ac:dyDescent="0.25">
      <c r="A260" s="17">
        <v>36</v>
      </c>
      <c r="B260" s="27" t="s">
        <v>2204</v>
      </c>
      <c r="C260" s="27" t="s">
        <v>2445</v>
      </c>
      <c r="D260" s="27" t="s">
        <v>2469</v>
      </c>
      <c r="E260" s="27" t="s">
        <v>1417</v>
      </c>
      <c r="F260" s="27" t="s">
        <v>2447</v>
      </c>
      <c r="G260" s="27" t="s">
        <v>2418</v>
      </c>
      <c r="H260" s="27" t="s">
        <v>2419</v>
      </c>
      <c r="I260" s="27" t="s">
        <v>2482</v>
      </c>
      <c r="J260" s="28">
        <v>44287</v>
      </c>
      <c r="K260" s="28">
        <v>44560</v>
      </c>
      <c r="L260" s="27" t="s">
        <v>2483</v>
      </c>
      <c r="M260" s="27" t="s">
        <v>2292</v>
      </c>
      <c r="N260" s="27" t="s">
        <v>66</v>
      </c>
      <c r="O260" s="27" t="s">
        <v>2472</v>
      </c>
      <c r="P260" s="27" t="s">
        <v>68</v>
      </c>
      <c r="Q260" s="27" t="s">
        <v>69</v>
      </c>
      <c r="R260" s="41">
        <v>45</v>
      </c>
      <c r="S260" s="41">
        <v>0</v>
      </c>
      <c r="T260" s="41">
        <v>5</v>
      </c>
      <c r="U260" s="41">
        <v>15</v>
      </c>
      <c r="V260" s="41">
        <v>25</v>
      </c>
      <c r="W260" s="41">
        <v>0</v>
      </c>
      <c r="X260" s="41" t="s">
        <v>2451</v>
      </c>
      <c r="Y260" s="41">
        <v>0</v>
      </c>
      <c r="Z260" s="41" t="s">
        <v>2484</v>
      </c>
      <c r="AA260" s="41">
        <v>41</v>
      </c>
      <c r="AB260" s="41" t="s">
        <v>2485</v>
      </c>
      <c r="AC260" s="41">
        <v>4</v>
      </c>
      <c r="AD260" s="41" t="s">
        <v>2486</v>
      </c>
      <c r="AE260" s="41">
        <f t="shared" si="26"/>
        <v>45</v>
      </c>
      <c r="AF260" s="21">
        <v>44295</v>
      </c>
      <c r="AG260" s="21">
        <v>44379</v>
      </c>
      <c r="AH260" s="21">
        <v>44483</v>
      </c>
      <c r="AI260" s="21">
        <v>44578</v>
      </c>
      <c r="AJ260" s="22">
        <f t="shared" si="27"/>
        <v>1</v>
      </c>
      <c r="AK260" s="22" t="str">
        <f t="shared" si="28"/>
        <v/>
      </c>
      <c r="AL260" s="22">
        <f t="shared" si="29"/>
        <v>0</v>
      </c>
      <c r="AM260" s="22">
        <f t="shared" si="30"/>
        <v>1</v>
      </c>
      <c r="AN260" s="22">
        <f t="shared" si="31"/>
        <v>0.16</v>
      </c>
      <c r="AO260" s="20" t="s">
        <v>101</v>
      </c>
      <c r="AP260" s="20" t="s">
        <v>318</v>
      </c>
      <c r="AQ260" s="20" t="s">
        <v>72</v>
      </c>
      <c r="AR260" s="20" t="s">
        <v>72</v>
      </c>
      <c r="AS260" s="20" t="s">
        <v>2487</v>
      </c>
      <c r="AT260" s="20" t="s">
        <v>2488</v>
      </c>
      <c r="AU260" s="20" t="s">
        <v>2489</v>
      </c>
      <c r="AV260" s="20" t="s">
        <v>893</v>
      </c>
      <c r="AW260" s="20" t="s">
        <v>101</v>
      </c>
      <c r="AX260" s="20" t="s">
        <v>318</v>
      </c>
      <c r="AY260" s="20" t="s">
        <v>72</v>
      </c>
      <c r="AZ260" s="20"/>
      <c r="BA260" s="20" t="s">
        <v>2258</v>
      </c>
      <c r="BB260" s="20" t="s">
        <v>2490</v>
      </c>
      <c r="BC260" s="23" t="s">
        <v>2491</v>
      </c>
      <c r="BD260" s="23"/>
      <c r="BE260" s="27" t="s">
        <v>219</v>
      </c>
    </row>
    <row r="261" spans="1:57" ht="15" customHeight="1" x14ac:dyDescent="0.25">
      <c r="A261" s="17">
        <v>37</v>
      </c>
      <c r="B261" s="27" t="s">
        <v>2204</v>
      </c>
      <c r="C261" s="27" t="s">
        <v>2445</v>
      </c>
      <c r="D261" s="27" t="s">
        <v>2469</v>
      </c>
      <c r="E261" s="27" t="s">
        <v>1417</v>
      </c>
      <c r="F261" s="27" t="s">
        <v>2447</v>
      </c>
      <c r="G261" s="27" t="s">
        <v>2418</v>
      </c>
      <c r="H261" s="27" t="s">
        <v>2419</v>
      </c>
      <c r="I261" s="27" t="s">
        <v>2492</v>
      </c>
      <c r="J261" s="28">
        <v>44287</v>
      </c>
      <c r="K261" s="28">
        <v>44560</v>
      </c>
      <c r="L261" s="27" t="s">
        <v>2493</v>
      </c>
      <c r="M261" s="27" t="s">
        <v>2292</v>
      </c>
      <c r="N261" s="27" t="s">
        <v>66</v>
      </c>
      <c r="O261" s="27" t="s">
        <v>2472</v>
      </c>
      <c r="P261" s="27" t="s">
        <v>68</v>
      </c>
      <c r="Q261" s="27" t="s">
        <v>69</v>
      </c>
      <c r="R261" s="41">
        <v>1</v>
      </c>
      <c r="S261" s="41">
        <v>0</v>
      </c>
      <c r="T261" s="41">
        <v>0</v>
      </c>
      <c r="U261" s="41">
        <v>0</v>
      </c>
      <c r="V261" s="41">
        <v>1</v>
      </c>
      <c r="W261" s="41">
        <v>0</v>
      </c>
      <c r="X261" s="41" t="s">
        <v>2451</v>
      </c>
      <c r="Y261" s="41">
        <v>0</v>
      </c>
      <c r="Z261" s="41" t="s">
        <v>2494</v>
      </c>
      <c r="AA261" s="41">
        <v>0</v>
      </c>
      <c r="AB261" s="41" t="s">
        <v>2495</v>
      </c>
      <c r="AC261" s="41">
        <v>0</v>
      </c>
      <c r="AD261" s="41" t="s">
        <v>2495</v>
      </c>
      <c r="AE261" s="41">
        <f t="shared" si="26"/>
        <v>0</v>
      </c>
      <c r="AF261" s="21">
        <v>44295</v>
      </c>
      <c r="AG261" s="21">
        <v>44379</v>
      </c>
      <c r="AH261" s="21">
        <v>44483</v>
      </c>
      <c r="AI261" s="21">
        <v>44578</v>
      </c>
      <c r="AJ261" s="22">
        <f t="shared" si="27"/>
        <v>0</v>
      </c>
      <c r="AK261" s="22" t="str">
        <f t="shared" si="28"/>
        <v/>
      </c>
      <c r="AL261" s="22" t="str">
        <f t="shared" si="29"/>
        <v/>
      </c>
      <c r="AM261" s="22" t="str">
        <f t="shared" si="30"/>
        <v/>
      </c>
      <c r="AN261" s="22">
        <f t="shared" si="31"/>
        <v>0</v>
      </c>
      <c r="AO261" s="20" t="s">
        <v>101</v>
      </c>
      <c r="AP261" s="20" t="s">
        <v>72</v>
      </c>
      <c r="AQ261" s="20" t="s">
        <v>72</v>
      </c>
      <c r="AR261" s="20" t="s">
        <v>318</v>
      </c>
      <c r="AS261" s="20" t="s">
        <v>2487</v>
      </c>
      <c r="AT261" s="20" t="s">
        <v>2496</v>
      </c>
      <c r="AU261" s="20" t="s">
        <v>2497</v>
      </c>
      <c r="AV261" s="20" t="s">
        <v>2498</v>
      </c>
      <c r="AW261" s="20" t="s">
        <v>101</v>
      </c>
      <c r="AX261" s="20" t="s">
        <v>72</v>
      </c>
      <c r="AY261" s="20" t="s">
        <v>72</v>
      </c>
      <c r="AZ261" s="20"/>
      <c r="BA261" s="20" t="s">
        <v>2258</v>
      </c>
      <c r="BB261" s="20" t="s">
        <v>2499</v>
      </c>
      <c r="BC261" s="23" t="s">
        <v>2500</v>
      </c>
      <c r="BD261" s="23"/>
      <c r="BE261" s="27" t="s">
        <v>219</v>
      </c>
    </row>
    <row r="262" spans="1:57" ht="15" customHeight="1" x14ac:dyDescent="0.25">
      <c r="A262" s="17">
        <v>38</v>
      </c>
      <c r="B262" s="27" t="s">
        <v>2204</v>
      </c>
      <c r="C262" s="27" t="s">
        <v>2445</v>
      </c>
      <c r="D262" s="27" t="s">
        <v>2501</v>
      </c>
      <c r="E262" s="27" t="s">
        <v>1417</v>
      </c>
      <c r="F262" s="27" t="s">
        <v>2447</v>
      </c>
      <c r="G262" s="27" t="s">
        <v>2418</v>
      </c>
      <c r="H262" s="27" t="s">
        <v>2419</v>
      </c>
      <c r="I262" s="27" t="s">
        <v>2502</v>
      </c>
      <c r="J262" s="28">
        <v>44256</v>
      </c>
      <c r="K262" s="28">
        <v>44560</v>
      </c>
      <c r="L262" s="27" t="s">
        <v>2503</v>
      </c>
      <c r="M262" s="27" t="s">
        <v>2292</v>
      </c>
      <c r="N262" s="27" t="s">
        <v>66</v>
      </c>
      <c r="O262" s="27" t="s">
        <v>2504</v>
      </c>
      <c r="P262" s="27" t="s">
        <v>68</v>
      </c>
      <c r="Q262" s="27" t="s">
        <v>69</v>
      </c>
      <c r="R262" s="42">
        <v>1</v>
      </c>
      <c r="S262" s="42">
        <v>0</v>
      </c>
      <c r="T262" s="42">
        <v>0</v>
      </c>
      <c r="U262" s="42">
        <v>0</v>
      </c>
      <c r="V262" s="42">
        <v>1</v>
      </c>
      <c r="W262" s="42">
        <v>0</v>
      </c>
      <c r="X262" s="42" t="s">
        <v>2505</v>
      </c>
      <c r="Y262" s="42">
        <v>0</v>
      </c>
      <c r="Z262" s="42" t="s">
        <v>2506</v>
      </c>
      <c r="AA262" s="42">
        <v>1</v>
      </c>
      <c r="AB262" s="42" t="s">
        <v>2507</v>
      </c>
      <c r="AC262" s="42">
        <v>0</v>
      </c>
      <c r="AD262" s="42" t="s">
        <v>2508</v>
      </c>
      <c r="AE262" s="42">
        <f t="shared" si="26"/>
        <v>1</v>
      </c>
      <c r="AF262" s="21">
        <v>44295</v>
      </c>
      <c r="AG262" s="21">
        <v>44379</v>
      </c>
      <c r="AH262" s="21">
        <v>44483</v>
      </c>
      <c r="AI262" s="21">
        <v>44578</v>
      </c>
      <c r="AJ262" s="22">
        <f t="shared" si="27"/>
        <v>1</v>
      </c>
      <c r="AK262" s="22" t="str">
        <f t="shared" si="28"/>
        <v/>
      </c>
      <c r="AL262" s="22" t="str">
        <f t="shared" si="29"/>
        <v/>
      </c>
      <c r="AM262" s="22" t="str">
        <f t="shared" si="30"/>
        <v/>
      </c>
      <c r="AN262" s="22">
        <f t="shared" si="31"/>
        <v>0</v>
      </c>
      <c r="AO262" s="20" t="s">
        <v>72</v>
      </c>
      <c r="AP262" s="20" t="s">
        <v>72</v>
      </c>
      <c r="AQ262" s="20" t="s">
        <v>72</v>
      </c>
      <c r="AR262" s="20" t="s">
        <v>101</v>
      </c>
      <c r="AS262" s="20" t="s">
        <v>2217</v>
      </c>
      <c r="AT262" s="20" t="s">
        <v>2509</v>
      </c>
      <c r="AU262" s="20" t="s">
        <v>2510</v>
      </c>
      <c r="AV262" s="20" t="s">
        <v>106</v>
      </c>
      <c r="AW262" s="20" t="s">
        <v>101</v>
      </c>
      <c r="AX262" s="20" t="s">
        <v>72</v>
      </c>
      <c r="AY262" s="20" t="s">
        <v>72</v>
      </c>
      <c r="AZ262" s="20"/>
      <c r="BA262" s="20" t="s">
        <v>2511</v>
      </c>
      <c r="BB262" s="20" t="s">
        <v>2512</v>
      </c>
      <c r="BC262" s="23" t="s">
        <v>2513</v>
      </c>
      <c r="BD262" s="23"/>
      <c r="BE262" s="27" t="s">
        <v>219</v>
      </c>
    </row>
    <row r="263" spans="1:57" ht="15" customHeight="1" x14ac:dyDescent="0.25">
      <c r="A263" s="17">
        <v>39</v>
      </c>
      <c r="B263" s="27" t="s">
        <v>2204</v>
      </c>
      <c r="C263" s="27" t="s">
        <v>2445</v>
      </c>
      <c r="D263" s="27" t="s">
        <v>2501</v>
      </c>
      <c r="E263" s="27" t="s">
        <v>1417</v>
      </c>
      <c r="F263" s="27" t="s">
        <v>2447</v>
      </c>
      <c r="G263" s="27" t="s">
        <v>2418</v>
      </c>
      <c r="H263" s="27" t="s">
        <v>2419</v>
      </c>
      <c r="I263" s="27" t="s">
        <v>2514</v>
      </c>
      <c r="J263" s="28">
        <v>44256</v>
      </c>
      <c r="K263" s="28">
        <v>44560</v>
      </c>
      <c r="L263" s="27" t="s">
        <v>2515</v>
      </c>
      <c r="M263" s="27" t="s">
        <v>2292</v>
      </c>
      <c r="N263" s="27" t="s">
        <v>66</v>
      </c>
      <c r="O263" s="27" t="s">
        <v>2516</v>
      </c>
      <c r="P263" s="27" t="s">
        <v>68</v>
      </c>
      <c r="Q263" s="27" t="s">
        <v>69</v>
      </c>
      <c r="R263" s="41">
        <v>3</v>
      </c>
      <c r="S263" s="41">
        <v>0</v>
      </c>
      <c r="T263" s="41">
        <v>1</v>
      </c>
      <c r="U263" s="41">
        <v>1</v>
      </c>
      <c r="V263" s="41">
        <v>1</v>
      </c>
      <c r="W263" s="41">
        <v>0</v>
      </c>
      <c r="X263" s="41" t="s">
        <v>2517</v>
      </c>
      <c r="Y263" s="41">
        <v>0</v>
      </c>
      <c r="Z263" s="41" t="s">
        <v>2518</v>
      </c>
      <c r="AA263" s="41">
        <v>1</v>
      </c>
      <c r="AB263" s="41" t="s">
        <v>2519</v>
      </c>
      <c r="AC263" s="41">
        <v>2</v>
      </c>
      <c r="AD263" s="41" t="s">
        <v>2520</v>
      </c>
      <c r="AE263" s="41">
        <f t="shared" si="26"/>
        <v>3</v>
      </c>
      <c r="AF263" s="21">
        <v>44295</v>
      </c>
      <c r="AG263" s="21">
        <v>44379</v>
      </c>
      <c r="AH263" s="21">
        <v>44483</v>
      </c>
      <c r="AI263" s="21">
        <v>44578</v>
      </c>
      <c r="AJ263" s="22">
        <f t="shared" si="27"/>
        <v>1</v>
      </c>
      <c r="AK263" s="22" t="str">
        <f t="shared" si="28"/>
        <v/>
      </c>
      <c r="AL263" s="22">
        <f t="shared" si="29"/>
        <v>0</v>
      </c>
      <c r="AM263" s="22">
        <f t="shared" si="30"/>
        <v>1</v>
      </c>
      <c r="AN263" s="22">
        <f t="shared" si="31"/>
        <v>1</v>
      </c>
      <c r="AO263" s="20" t="s">
        <v>72</v>
      </c>
      <c r="AP263" s="20" t="s">
        <v>318</v>
      </c>
      <c r="AQ263" s="20" t="s">
        <v>72</v>
      </c>
      <c r="AR263" s="20" t="s">
        <v>72</v>
      </c>
      <c r="AS263" s="20" t="s">
        <v>2217</v>
      </c>
      <c r="AT263" s="20" t="s">
        <v>2488</v>
      </c>
      <c r="AU263" s="20" t="s">
        <v>2521</v>
      </c>
      <c r="AV263" s="20" t="s">
        <v>893</v>
      </c>
      <c r="AW263" s="20" t="s">
        <v>101</v>
      </c>
      <c r="AX263" s="20" t="s">
        <v>318</v>
      </c>
      <c r="AY263" s="20" t="s">
        <v>72</v>
      </c>
      <c r="AZ263" s="20"/>
      <c r="BA263" s="20" t="s">
        <v>2522</v>
      </c>
      <c r="BB263" s="20" t="s">
        <v>2523</v>
      </c>
      <c r="BC263" s="23" t="s">
        <v>2524</v>
      </c>
      <c r="BD263" s="23"/>
      <c r="BE263" s="27" t="s">
        <v>219</v>
      </c>
    </row>
    <row r="264" spans="1:57" ht="15" customHeight="1" x14ac:dyDescent="0.25">
      <c r="A264" s="17">
        <v>40</v>
      </c>
      <c r="B264" s="27" t="s">
        <v>2204</v>
      </c>
      <c r="C264" s="27" t="s">
        <v>2205</v>
      </c>
      <c r="D264" s="27" t="s">
        <v>2525</v>
      </c>
      <c r="E264" s="27" t="s">
        <v>722</v>
      </c>
      <c r="F264" s="27" t="s">
        <v>2207</v>
      </c>
      <c r="G264" s="27" t="s">
        <v>338</v>
      </c>
      <c r="H264" s="27" t="s">
        <v>2208</v>
      </c>
      <c r="I264" s="27" t="s">
        <v>2526</v>
      </c>
      <c r="J264" s="28">
        <v>44197</v>
      </c>
      <c r="K264" s="28">
        <v>44561</v>
      </c>
      <c r="L264" s="27" t="s">
        <v>2527</v>
      </c>
      <c r="M264" s="27" t="s">
        <v>2211</v>
      </c>
      <c r="N264" s="27" t="s">
        <v>222</v>
      </c>
      <c r="O264" s="27" t="s">
        <v>2528</v>
      </c>
      <c r="P264" s="27" t="s">
        <v>68</v>
      </c>
      <c r="Q264" s="27" t="s">
        <v>69</v>
      </c>
      <c r="R264" s="25">
        <v>1</v>
      </c>
      <c r="S264" s="25">
        <v>0.25</v>
      </c>
      <c r="T264" s="25">
        <v>0.25</v>
      </c>
      <c r="U264" s="25">
        <v>0.25</v>
      </c>
      <c r="V264" s="25">
        <v>0.25</v>
      </c>
      <c r="W264" s="25">
        <v>0.25</v>
      </c>
      <c r="X264" s="25" t="s">
        <v>2529</v>
      </c>
      <c r="Y264" s="25">
        <v>0.25</v>
      </c>
      <c r="Z264" s="25" t="s">
        <v>2530</v>
      </c>
      <c r="AA264" s="25">
        <v>0.25</v>
      </c>
      <c r="AB264" s="25" t="s">
        <v>2531</v>
      </c>
      <c r="AC264" s="25">
        <v>0.25</v>
      </c>
      <c r="AD264" s="25" t="s">
        <v>2532</v>
      </c>
      <c r="AE264" s="25">
        <f t="shared" si="26"/>
        <v>1</v>
      </c>
      <c r="AF264" s="21">
        <v>44295</v>
      </c>
      <c r="AG264" s="21">
        <v>44379</v>
      </c>
      <c r="AH264" s="21">
        <v>44483</v>
      </c>
      <c r="AI264" s="21">
        <v>44578</v>
      </c>
      <c r="AJ264" s="22">
        <f t="shared" si="27"/>
        <v>1</v>
      </c>
      <c r="AK264" s="22">
        <f t="shared" si="28"/>
        <v>1</v>
      </c>
      <c r="AL264" s="22">
        <f t="shared" si="29"/>
        <v>1</v>
      </c>
      <c r="AM264" s="22">
        <f t="shared" si="30"/>
        <v>1</v>
      </c>
      <c r="AN264" s="22">
        <f t="shared" si="31"/>
        <v>1</v>
      </c>
      <c r="AO264" s="20" t="s">
        <v>72</v>
      </c>
      <c r="AP264" s="20" t="s">
        <v>72</v>
      </c>
      <c r="AQ264" s="20" t="s">
        <v>72</v>
      </c>
      <c r="AR264" s="20" t="s">
        <v>72</v>
      </c>
      <c r="AS264" s="20" t="s">
        <v>2217</v>
      </c>
      <c r="AT264" s="20" t="s">
        <v>2533</v>
      </c>
      <c r="AU264" s="20" t="s">
        <v>2534</v>
      </c>
      <c r="AV264" s="20" t="s">
        <v>893</v>
      </c>
      <c r="AW264" s="20" t="s">
        <v>72</v>
      </c>
      <c r="AX264" s="20" t="s">
        <v>72</v>
      </c>
      <c r="AY264" s="20" t="s">
        <v>72</v>
      </c>
      <c r="AZ264" s="20"/>
      <c r="BA264" s="20" t="s">
        <v>2535</v>
      </c>
      <c r="BB264" s="20" t="s">
        <v>2536</v>
      </c>
      <c r="BC264" s="23" t="s">
        <v>2537</v>
      </c>
      <c r="BD264" s="23"/>
      <c r="BE264" s="27" t="s">
        <v>2223</v>
      </c>
    </row>
    <row r="265" spans="1:57" ht="15" customHeight="1" x14ac:dyDescent="0.25">
      <c r="A265" s="17">
        <v>41</v>
      </c>
      <c r="B265" s="27" t="s">
        <v>2204</v>
      </c>
      <c r="C265" s="27" t="s">
        <v>2301</v>
      </c>
      <c r="D265" s="27" t="s">
        <v>2525</v>
      </c>
      <c r="E265" s="27" t="s">
        <v>722</v>
      </c>
      <c r="F265" s="27" t="s">
        <v>2207</v>
      </c>
      <c r="G265" s="27" t="s">
        <v>338</v>
      </c>
      <c r="H265" s="27" t="s">
        <v>2208</v>
      </c>
      <c r="I265" s="27" t="s">
        <v>2538</v>
      </c>
      <c r="J265" s="28">
        <v>44197</v>
      </c>
      <c r="K265" s="28">
        <v>44561</v>
      </c>
      <c r="L265" s="27" t="s">
        <v>2539</v>
      </c>
      <c r="M265" s="27" t="s">
        <v>2306</v>
      </c>
      <c r="N265" s="27" t="s">
        <v>222</v>
      </c>
      <c r="O265" s="27" t="s">
        <v>2528</v>
      </c>
      <c r="P265" s="27" t="s">
        <v>68</v>
      </c>
      <c r="Q265" s="27" t="s">
        <v>69</v>
      </c>
      <c r="R265" s="25">
        <v>1</v>
      </c>
      <c r="S265" s="25">
        <v>0.25</v>
      </c>
      <c r="T265" s="25">
        <v>0.25</v>
      </c>
      <c r="U265" s="25">
        <v>0.25</v>
      </c>
      <c r="V265" s="25">
        <v>0.25</v>
      </c>
      <c r="W265" s="25">
        <v>0.25</v>
      </c>
      <c r="X265" s="25" t="s">
        <v>2540</v>
      </c>
      <c r="Y265" s="25">
        <v>0.25</v>
      </c>
      <c r="Z265" s="25" t="s">
        <v>2541</v>
      </c>
      <c r="AA265" s="25">
        <v>0.25</v>
      </c>
      <c r="AB265" s="25" t="s">
        <v>2542</v>
      </c>
      <c r="AC265" s="25">
        <v>0.25</v>
      </c>
      <c r="AD265" s="25" t="s">
        <v>2543</v>
      </c>
      <c r="AE265" s="25">
        <f t="shared" si="26"/>
        <v>1</v>
      </c>
      <c r="AF265" s="21">
        <v>44295</v>
      </c>
      <c r="AG265" s="21">
        <v>44379</v>
      </c>
      <c r="AH265" s="21">
        <v>44483</v>
      </c>
      <c r="AI265" s="21">
        <v>44578</v>
      </c>
      <c r="AJ265" s="22">
        <f t="shared" si="27"/>
        <v>1</v>
      </c>
      <c r="AK265" s="22">
        <f t="shared" si="28"/>
        <v>1</v>
      </c>
      <c r="AL265" s="22">
        <f t="shared" si="29"/>
        <v>1</v>
      </c>
      <c r="AM265" s="22">
        <f t="shared" si="30"/>
        <v>1</v>
      </c>
      <c r="AN265" s="22">
        <f t="shared" si="31"/>
        <v>1</v>
      </c>
      <c r="AO265" s="20" t="s">
        <v>72</v>
      </c>
      <c r="AP265" s="20" t="s">
        <v>72</v>
      </c>
      <c r="AQ265" s="20" t="s">
        <v>72</v>
      </c>
      <c r="AR265" s="20" t="s">
        <v>72</v>
      </c>
      <c r="AS265" s="20" t="s">
        <v>2217</v>
      </c>
      <c r="AT265" s="20" t="s">
        <v>2544</v>
      </c>
      <c r="AU265" s="20" t="s">
        <v>2545</v>
      </c>
      <c r="AV265" s="20" t="s">
        <v>893</v>
      </c>
      <c r="AW265" s="20" t="s">
        <v>72</v>
      </c>
      <c r="AX265" s="20" t="s">
        <v>72</v>
      </c>
      <c r="AY265" s="20" t="s">
        <v>72</v>
      </c>
      <c r="AZ265" s="20"/>
      <c r="BA265" s="20" t="s">
        <v>2546</v>
      </c>
      <c r="BB265" s="20" t="s">
        <v>2547</v>
      </c>
      <c r="BC265" s="23" t="s">
        <v>2547</v>
      </c>
      <c r="BD265" s="23"/>
      <c r="BE265" s="27" t="s">
        <v>2223</v>
      </c>
    </row>
    <row r="266" spans="1:57" ht="15" customHeight="1" x14ac:dyDescent="0.25">
      <c r="A266" s="17">
        <v>42</v>
      </c>
      <c r="B266" s="27" t="s">
        <v>2204</v>
      </c>
      <c r="C266" s="27" t="s">
        <v>2205</v>
      </c>
      <c r="D266" s="27" t="s">
        <v>2525</v>
      </c>
      <c r="E266" s="27" t="s">
        <v>722</v>
      </c>
      <c r="F266" s="27" t="s">
        <v>2207</v>
      </c>
      <c r="G266" s="27" t="s">
        <v>338</v>
      </c>
      <c r="H266" s="27" t="s">
        <v>2208</v>
      </c>
      <c r="I266" s="27" t="s">
        <v>2548</v>
      </c>
      <c r="J266" s="28">
        <v>44197</v>
      </c>
      <c r="K266" s="28">
        <v>44561</v>
      </c>
      <c r="L266" s="27" t="s">
        <v>2549</v>
      </c>
      <c r="M266" s="27" t="s">
        <v>2211</v>
      </c>
      <c r="N266" s="27" t="s">
        <v>222</v>
      </c>
      <c r="O266" s="27" t="s">
        <v>2528</v>
      </c>
      <c r="P266" s="27" t="s">
        <v>68</v>
      </c>
      <c r="Q266" s="27" t="s">
        <v>69</v>
      </c>
      <c r="R266" s="25">
        <v>1</v>
      </c>
      <c r="S266" s="25">
        <v>0.25</v>
      </c>
      <c r="T266" s="25">
        <v>0.25</v>
      </c>
      <c r="U266" s="25">
        <v>0.25</v>
      </c>
      <c r="V266" s="25">
        <v>0.25</v>
      </c>
      <c r="W266" s="25">
        <v>0.25</v>
      </c>
      <c r="X266" s="25" t="s">
        <v>2550</v>
      </c>
      <c r="Y266" s="25">
        <v>0.25</v>
      </c>
      <c r="Z266" s="25" t="s">
        <v>2551</v>
      </c>
      <c r="AA266" s="25">
        <v>0.25</v>
      </c>
      <c r="AB266" s="25" t="s">
        <v>2552</v>
      </c>
      <c r="AC266" s="25">
        <v>0.25</v>
      </c>
      <c r="AD266" s="25" t="s">
        <v>2553</v>
      </c>
      <c r="AE266" s="25">
        <f t="shared" si="26"/>
        <v>1</v>
      </c>
      <c r="AF266" s="21">
        <v>44295</v>
      </c>
      <c r="AG266" s="21">
        <v>44379</v>
      </c>
      <c r="AH266" s="21">
        <v>44483</v>
      </c>
      <c r="AI266" s="21">
        <v>44578</v>
      </c>
      <c r="AJ266" s="22">
        <f t="shared" si="27"/>
        <v>1</v>
      </c>
      <c r="AK266" s="22">
        <f t="shared" si="28"/>
        <v>1</v>
      </c>
      <c r="AL266" s="22">
        <f t="shared" si="29"/>
        <v>1</v>
      </c>
      <c r="AM266" s="22">
        <f t="shared" si="30"/>
        <v>1</v>
      </c>
      <c r="AN266" s="22">
        <f t="shared" si="31"/>
        <v>1</v>
      </c>
      <c r="AO266" s="20" t="s">
        <v>72</v>
      </c>
      <c r="AP266" s="20" t="s">
        <v>72</v>
      </c>
      <c r="AQ266" s="20" t="s">
        <v>72</v>
      </c>
      <c r="AR266" s="20" t="s">
        <v>72</v>
      </c>
      <c r="AS266" s="20" t="s">
        <v>2217</v>
      </c>
      <c r="AT266" s="20" t="s">
        <v>2554</v>
      </c>
      <c r="AU266" s="20" t="s">
        <v>2545</v>
      </c>
      <c r="AV266" s="20" t="s">
        <v>893</v>
      </c>
      <c r="AW266" s="20" t="s">
        <v>72</v>
      </c>
      <c r="AX266" s="20" t="s">
        <v>72</v>
      </c>
      <c r="AY266" s="20" t="s">
        <v>72</v>
      </c>
      <c r="AZ266" s="20"/>
      <c r="BA266" s="20" t="s">
        <v>2555</v>
      </c>
      <c r="BB266" s="20" t="s">
        <v>2556</v>
      </c>
      <c r="BC266" s="23" t="s">
        <v>2557</v>
      </c>
      <c r="BD266" s="23"/>
      <c r="BE266" s="27" t="s">
        <v>2223</v>
      </c>
    </row>
    <row r="267" spans="1:57" ht="15" customHeight="1" x14ac:dyDescent="0.25">
      <c r="A267" s="17">
        <v>43</v>
      </c>
      <c r="B267" s="27" t="s">
        <v>2204</v>
      </c>
      <c r="C267" s="27" t="s">
        <v>2205</v>
      </c>
      <c r="D267" s="27" t="s">
        <v>2558</v>
      </c>
      <c r="E267" s="27" t="s">
        <v>722</v>
      </c>
      <c r="F267" s="27" t="s">
        <v>2207</v>
      </c>
      <c r="G267" s="27" t="s">
        <v>338</v>
      </c>
      <c r="H267" s="27" t="s">
        <v>2208</v>
      </c>
      <c r="I267" s="27" t="s">
        <v>2559</v>
      </c>
      <c r="J267" s="28">
        <v>44440</v>
      </c>
      <c r="K267" s="28">
        <v>44561</v>
      </c>
      <c r="L267" s="27" t="s">
        <v>2560</v>
      </c>
      <c r="M267" s="27" t="s">
        <v>2211</v>
      </c>
      <c r="N267" s="27" t="s">
        <v>66</v>
      </c>
      <c r="O267" s="27" t="s">
        <v>2561</v>
      </c>
      <c r="P267" s="27" t="s">
        <v>68</v>
      </c>
      <c r="Q267" s="27" t="s">
        <v>69</v>
      </c>
      <c r="R267" s="20">
        <f>SUM(S267:V267)</f>
        <v>1</v>
      </c>
      <c r="S267" s="20">
        <v>0</v>
      </c>
      <c r="T267" s="20">
        <v>0</v>
      </c>
      <c r="U267" s="20">
        <v>0</v>
      </c>
      <c r="V267" s="20">
        <v>1</v>
      </c>
      <c r="W267" s="20">
        <v>0</v>
      </c>
      <c r="X267" s="20" t="s">
        <v>2562</v>
      </c>
      <c r="Y267" s="20">
        <v>0</v>
      </c>
      <c r="Z267" s="20" t="s">
        <v>2563</v>
      </c>
      <c r="AA267" s="20">
        <v>0</v>
      </c>
      <c r="AB267" s="20" t="s">
        <v>2564</v>
      </c>
      <c r="AC267" s="20">
        <v>1</v>
      </c>
      <c r="AD267" s="20" t="s">
        <v>2565</v>
      </c>
      <c r="AE267" s="20">
        <f t="shared" si="26"/>
        <v>1</v>
      </c>
      <c r="AF267" s="21">
        <v>44295</v>
      </c>
      <c r="AG267" s="21">
        <v>44379</v>
      </c>
      <c r="AH267" s="21">
        <v>44483</v>
      </c>
      <c r="AI267" s="21">
        <v>44578</v>
      </c>
      <c r="AJ267" s="22">
        <f t="shared" si="27"/>
        <v>1</v>
      </c>
      <c r="AK267" s="22" t="str">
        <f t="shared" si="28"/>
        <v/>
      </c>
      <c r="AL267" s="22" t="str">
        <f t="shared" si="29"/>
        <v/>
      </c>
      <c r="AM267" s="22" t="str">
        <f t="shared" si="30"/>
        <v/>
      </c>
      <c r="AN267" s="22">
        <f t="shared" si="31"/>
        <v>1</v>
      </c>
      <c r="AO267" s="20" t="s">
        <v>72</v>
      </c>
      <c r="AP267" s="20" t="s">
        <v>72</v>
      </c>
      <c r="AQ267" s="20" t="s">
        <v>72</v>
      </c>
      <c r="AR267" s="20" t="s">
        <v>72</v>
      </c>
      <c r="AS267" s="20" t="s">
        <v>2217</v>
      </c>
      <c r="AT267" s="20" t="s">
        <v>2566</v>
      </c>
      <c r="AU267" s="20" t="s">
        <v>2567</v>
      </c>
      <c r="AV267" s="20" t="s">
        <v>893</v>
      </c>
      <c r="AW267" s="20" t="s">
        <v>101</v>
      </c>
      <c r="AX267" s="20" t="s">
        <v>101</v>
      </c>
      <c r="AY267" s="20" t="s">
        <v>72</v>
      </c>
      <c r="AZ267" s="20"/>
      <c r="BA267" s="20" t="s">
        <v>106</v>
      </c>
      <c r="BB267" s="20" t="s">
        <v>2568</v>
      </c>
      <c r="BC267" s="23" t="s">
        <v>2569</v>
      </c>
      <c r="BD267" s="23"/>
      <c r="BE267" s="27" t="s">
        <v>2223</v>
      </c>
    </row>
    <row r="268" spans="1:57" ht="15" customHeight="1" x14ac:dyDescent="0.25">
      <c r="A268" s="17">
        <v>44</v>
      </c>
      <c r="B268" s="27" t="s">
        <v>2204</v>
      </c>
      <c r="C268" s="27" t="s">
        <v>2205</v>
      </c>
      <c r="D268" s="27" t="s">
        <v>2558</v>
      </c>
      <c r="E268" s="27" t="s">
        <v>722</v>
      </c>
      <c r="F268" s="27" t="s">
        <v>2207</v>
      </c>
      <c r="G268" s="27" t="s">
        <v>338</v>
      </c>
      <c r="H268" s="27" t="s">
        <v>2208</v>
      </c>
      <c r="I268" s="27" t="s">
        <v>2570</v>
      </c>
      <c r="J268" s="28">
        <v>44440</v>
      </c>
      <c r="K268" s="28">
        <v>44561</v>
      </c>
      <c r="L268" s="27" t="s">
        <v>2560</v>
      </c>
      <c r="M268" s="27" t="s">
        <v>2211</v>
      </c>
      <c r="N268" s="27" t="s">
        <v>66</v>
      </c>
      <c r="O268" s="27" t="s">
        <v>2561</v>
      </c>
      <c r="P268" s="27" t="s">
        <v>68</v>
      </c>
      <c r="Q268" s="27" t="s">
        <v>69</v>
      </c>
      <c r="R268" s="20">
        <f>SUM(S268:V268)</f>
        <v>1</v>
      </c>
      <c r="S268" s="20">
        <v>0</v>
      </c>
      <c r="T268" s="20">
        <v>0</v>
      </c>
      <c r="U268" s="20">
        <v>0</v>
      </c>
      <c r="V268" s="20">
        <v>1</v>
      </c>
      <c r="W268" s="20">
        <v>0</v>
      </c>
      <c r="X268" s="20" t="s">
        <v>2571</v>
      </c>
      <c r="Y268" s="20">
        <v>0</v>
      </c>
      <c r="Z268" s="20" t="s">
        <v>2572</v>
      </c>
      <c r="AA268" s="20">
        <v>0</v>
      </c>
      <c r="AB268" s="20" t="s">
        <v>2564</v>
      </c>
      <c r="AC268" s="20">
        <v>1</v>
      </c>
      <c r="AD268" s="20" t="s">
        <v>2573</v>
      </c>
      <c r="AE268" s="20">
        <f t="shared" si="26"/>
        <v>1</v>
      </c>
      <c r="AF268" s="21">
        <v>44295</v>
      </c>
      <c r="AG268" s="21">
        <v>44379</v>
      </c>
      <c r="AH268" s="21">
        <v>44483</v>
      </c>
      <c r="AI268" s="21">
        <v>44578</v>
      </c>
      <c r="AJ268" s="22">
        <f t="shared" si="27"/>
        <v>1</v>
      </c>
      <c r="AK268" s="22" t="str">
        <f t="shared" si="28"/>
        <v/>
      </c>
      <c r="AL268" s="22" t="str">
        <f t="shared" si="29"/>
        <v/>
      </c>
      <c r="AM268" s="22" t="str">
        <f t="shared" si="30"/>
        <v/>
      </c>
      <c r="AN268" s="22">
        <f t="shared" si="31"/>
        <v>1</v>
      </c>
      <c r="AO268" s="20" t="s">
        <v>72</v>
      </c>
      <c r="AP268" s="20" t="s">
        <v>72</v>
      </c>
      <c r="AQ268" s="20" t="s">
        <v>72</v>
      </c>
      <c r="AR268" s="20" t="s">
        <v>72</v>
      </c>
      <c r="AS268" s="20" t="s">
        <v>2217</v>
      </c>
      <c r="AT268" s="20" t="s">
        <v>2574</v>
      </c>
      <c r="AU268" s="20" t="s">
        <v>2575</v>
      </c>
      <c r="AV268" s="20" t="s">
        <v>893</v>
      </c>
      <c r="AW268" s="20" t="s">
        <v>101</v>
      </c>
      <c r="AX268" s="20" t="s">
        <v>101</v>
      </c>
      <c r="AY268" s="20" t="s">
        <v>72</v>
      </c>
      <c r="AZ268" s="20"/>
      <c r="BA268" s="20" t="s">
        <v>106</v>
      </c>
      <c r="BB268" s="20" t="s">
        <v>2576</v>
      </c>
      <c r="BC268" s="23" t="s">
        <v>2577</v>
      </c>
      <c r="BD268" s="23"/>
      <c r="BE268" s="27" t="s">
        <v>2223</v>
      </c>
    </row>
    <row r="269" spans="1:57" ht="15" customHeight="1" x14ac:dyDescent="0.25">
      <c r="A269" s="17">
        <v>45</v>
      </c>
      <c r="B269" s="27" t="s">
        <v>2204</v>
      </c>
      <c r="C269" s="27" t="s">
        <v>2205</v>
      </c>
      <c r="D269" s="27" t="s">
        <v>2558</v>
      </c>
      <c r="E269" s="27" t="s">
        <v>722</v>
      </c>
      <c r="F269" s="27" t="s">
        <v>2207</v>
      </c>
      <c r="G269" s="27" t="s">
        <v>338</v>
      </c>
      <c r="H269" s="27" t="s">
        <v>2208</v>
      </c>
      <c r="I269" s="27" t="s">
        <v>2578</v>
      </c>
      <c r="J269" s="28">
        <v>44197</v>
      </c>
      <c r="K269" s="28">
        <v>44561</v>
      </c>
      <c r="L269" s="27" t="s">
        <v>2579</v>
      </c>
      <c r="M269" s="27" t="s">
        <v>2211</v>
      </c>
      <c r="N269" s="27" t="s">
        <v>66</v>
      </c>
      <c r="O269" s="27" t="s">
        <v>2561</v>
      </c>
      <c r="P269" s="27" t="s">
        <v>68</v>
      </c>
      <c r="Q269" s="27" t="s">
        <v>69</v>
      </c>
      <c r="R269" s="20">
        <f>SUM(S269:V269)</f>
        <v>2</v>
      </c>
      <c r="S269" s="20">
        <v>0</v>
      </c>
      <c r="T269" s="20">
        <v>1</v>
      </c>
      <c r="U269" s="20">
        <v>0</v>
      </c>
      <c r="V269" s="20">
        <v>1</v>
      </c>
      <c r="W269" s="20">
        <v>0</v>
      </c>
      <c r="X269" s="20" t="s">
        <v>2580</v>
      </c>
      <c r="Y269" s="20">
        <v>1</v>
      </c>
      <c r="Z269" s="20" t="s">
        <v>2580</v>
      </c>
      <c r="AA269" s="20">
        <v>0</v>
      </c>
      <c r="AB269" s="20" t="s">
        <v>2581</v>
      </c>
      <c r="AC269" s="20">
        <v>1</v>
      </c>
      <c r="AD269" s="20" t="s">
        <v>2582</v>
      </c>
      <c r="AE269" s="20">
        <f t="shared" si="26"/>
        <v>2</v>
      </c>
      <c r="AF269" s="21">
        <v>44295</v>
      </c>
      <c r="AG269" s="21">
        <v>44379</v>
      </c>
      <c r="AH269" s="21">
        <v>44483</v>
      </c>
      <c r="AI269" s="21">
        <v>44578</v>
      </c>
      <c r="AJ269" s="22">
        <f t="shared" si="27"/>
        <v>1</v>
      </c>
      <c r="AK269" s="22" t="str">
        <f t="shared" si="28"/>
        <v/>
      </c>
      <c r="AL269" s="22">
        <f t="shared" si="29"/>
        <v>1</v>
      </c>
      <c r="AM269" s="22" t="str">
        <f t="shared" si="30"/>
        <v/>
      </c>
      <c r="AN269" s="22">
        <f t="shared" si="31"/>
        <v>1</v>
      </c>
      <c r="AO269" s="20" t="s">
        <v>72</v>
      </c>
      <c r="AP269" s="20" t="s">
        <v>72</v>
      </c>
      <c r="AQ269" s="20" t="s">
        <v>101</v>
      </c>
      <c r="AR269" s="20" t="s">
        <v>72</v>
      </c>
      <c r="AS269" s="20" t="s">
        <v>2217</v>
      </c>
      <c r="AT269" s="20" t="s">
        <v>2583</v>
      </c>
      <c r="AU269" s="20" t="s">
        <v>2378</v>
      </c>
      <c r="AV269" s="20" t="s">
        <v>893</v>
      </c>
      <c r="AW269" s="20" t="s">
        <v>101</v>
      </c>
      <c r="AX269" s="20" t="s">
        <v>72</v>
      </c>
      <c r="AY269" s="20" t="s">
        <v>101</v>
      </c>
      <c r="AZ269" s="20"/>
      <c r="BA269" s="20" t="s">
        <v>2584</v>
      </c>
      <c r="BB269" s="20" t="s">
        <v>2585</v>
      </c>
      <c r="BC269" s="23" t="s">
        <v>1157</v>
      </c>
      <c r="BD269" s="23"/>
      <c r="BE269" s="27" t="s">
        <v>2223</v>
      </c>
    </row>
    <row r="270" spans="1:57" ht="15" customHeight="1" x14ac:dyDescent="0.25">
      <c r="A270" s="17">
        <v>46</v>
      </c>
      <c r="B270" s="27" t="s">
        <v>2204</v>
      </c>
      <c r="C270" s="27" t="s">
        <v>2205</v>
      </c>
      <c r="D270" s="27" t="s">
        <v>2558</v>
      </c>
      <c r="E270" s="27" t="s">
        <v>722</v>
      </c>
      <c r="F270" s="27" t="s">
        <v>2586</v>
      </c>
      <c r="G270" s="27" t="s">
        <v>338</v>
      </c>
      <c r="H270" s="27" t="s">
        <v>2208</v>
      </c>
      <c r="I270" s="27" t="s">
        <v>2587</v>
      </c>
      <c r="J270" s="28">
        <v>44197</v>
      </c>
      <c r="K270" s="28">
        <v>44561</v>
      </c>
      <c r="L270" s="27" t="s">
        <v>2588</v>
      </c>
      <c r="M270" s="27" t="s">
        <v>2211</v>
      </c>
      <c r="N270" s="27" t="s">
        <v>222</v>
      </c>
      <c r="O270" s="27" t="s">
        <v>2561</v>
      </c>
      <c r="P270" s="27" t="s">
        <v>68</v>
      </c>
      <c r="Q270" s="27" t="s">
        <v>69</v>
      </c>
      <c r="R270" s="25">
        <v>1</v>
      </c>
      <c r="S270" s="25">
        <v>0</v>
      </c>
      <c r="T270" s="25">
        <v>0</v>
      </c>
      <c r="U270" s="25">
        <v>0</v>
      </c>
      <c r="V270" s="25">
        <v>1</v>
      </c>
      <c r="W270" s="25">
        <v>0</v>
      </c>
      <c r="X270" s="25" t="s">
        <v>2589</v>
      </c>
      <c r="Y270" s="25">
        <v>0</v>
      </c>
      <c r="Z270" s="25" t="s">
        <v>2258</v>
      </c>
      <c r="AA270" s="25">
        <v>1</v>
      </c>
      <c r="AB270" s="25" t="s">
        <v>2590</v>
      </c>
      <c r="AC270" s="25">
        <v>0</v>
      </c>
      <c r="AD270" s="25" t="s">
        <v>2591</v>
      </c>
      <c r="AE270" s="25">
        <f t="shared" si="26"/>
        <v>1</v>
      </c>
      <c r="AF270" s="21">
        <v>44295</v>
      </c>
      <c r="AG270" s="21">
        <v>44379</v>
      </c>
      <c r="AH270" s="21">
        <v>44483</v>
      </c>
      <c r="AI270" s="21">
        <v>44578</v>
      </c>
      <c r="AJ270" s="22">
        <f t="shared" si="27"/>
        <v>1</v>
      </c>
      <c r="AK270" s="22" t="str">
        <f t="shared" si="28"/>
        <v/>
      </c>
      <c r="AL270" s="22" t="str">
        <f t="shared" si="29"/>
        <v/>
      </c>
      <c r="AM270" s="22" t="str">
        <f t="shared" si="30"/>
        <v/>
      </c>
      <c r="AN270" s="22">
        <f t="shared" si="31"/>
        <v>0</v>
      </c>
      <c r="AO270" s="20" t="s">
        <v>72</v>
      </c>
      <c r="AP270" s="20" t="s">
        <v>101</v>
      </c>
      <c r="AQ270" s="20" t="s">
        <v>72</v>
      </c>
      <c r="AR270" s="20" t="s">
        <v>101</v>
      </c>
      <c r="AS270" s="20" t="s">
        <v>2217</v>
      </c>
      <c r="AT270" s="20" t="s">
        <v>2258</v>
      </c>
      <c r="AU270" s="20" t="s">
        <v>2592</v>
      </c>
      <c r="AV270" s="20" t="s">
        <v>106</v>
      </c>
      <c r="AW270" s="20" t="s">
        <v>101</v>
      </c>
      <c r="AX270" s="20" t="s">
        <v>101</v>
      </c>
      <c r="AY270" s="20" t="s">
        <v>72</v>
      </c>
      <c r="AZ270" s="20"/>
      <c r="BA270" s="20" t="s">
        <v>2593</v>
      </c>
      <c r="BB270" s="20" t="s">
        <v>2367</v>
      </c>
      <c r="BC270" s="23" t="s">
        <v>2594</v>
      </c>
      <c r="BD270" s="23"/>
      <c r="BE270" s="27" t="s">
        <v>2223</v>
      </c>
    </row>
    <row r="271" spans="1:57" ht="15" customHeight="1" x14ac:dyDescent="0.25">
      <c r="A271" s="17">
        <v>1</v>
      </c>
      <c r="B271" s="27" t="s">
        <v>2595</v>
      </c>
      <c r="C271" s="27" t="s">
        <v>2596</v>
      </c>
      <c r="D271" s="27" t="s">
        <v>2597</v>
      </c>
      <c r="E271" s="27" t="s">
        <v>60</v>
      </c>
      <c r="F271" s="27" t="s">
        <v>2598</v>
      </c>
      <c r="G271" s="27" t="s">
        <v>2599</v>
      </c>
      <c r="H271" s="27" t="s">
        <v>2599</v>
      </c>
      <c r="I271" s="27" t="s">
        <v>2600</v>
      </c>
      <c r="J271" s="28">
        <v>44197</v>
      </c>
      <c r="K271" s="28">
        <v>44561</v>
      </c>
      <c r="L271" s="27" t="s">
        <v>2601</v>
      </c>
      <c r="M271" s="27" t="s">
        <v>2602</v>
      </c>
      <c r="N271" s="27" t="s">
        <v>222</v>
      </c>
      <c r="O271" s="27" t="s">
        <v>2603</v>
      </c>
      <c r="P271" s="27" t="s">
        <v>435</v>
      </c>
      <c r="Q271" s="27" t="s">
        <v>69</v>
      </c>
      <c r="R271" s="25">
        <v>1</v>
      </c>
      <c r="S271" s="25">
        <v>0</v>
      </c>
      <c r="T271" s="25">
        <v>0</v>
      </c>
      <c r="U271" s="25">
        <v>0</v>
      </c>
      <c r="V271" s="25">
        <v>1</v>
      </c>
      <c r="W271" s="25">
        <v>0</v>
      </c>
      <c r="X271" s="25" t="s">
        <v>2604</v>
      </c>
      <c r="Y271" s="25">
        <v>0</v>
      </c>
      <c r="Z271" s="25" t="s">
        <v>2605</v>
      </c>
      <c r="AA271" s="25">
        <v>0.5</v>
      </c>
      <c r="AB271" s="25" t="s">
        <v>2606</v>
      </c>
      <c r="AC271" s="25">
        <v>0.5</v>
      </c>
      <c r="AD271" s="25" t="s">
        <v>2607</v>
      </c>
      <c r="AE271" s="25">
        <f t="shared" si="26"/>
        <v>1</v>
      </c>
      <c r="AF271" s="21">
        <v>44295</v>
      </c>
      <c r="AG271" s="21">
        <v>44379</v>
      </c>
      <c r="AH271" s="21">
        <v>44482</v>
      </c>
      <c r="AI271" s="21">
        <v>44578</v>
      </c>
      <c r="AJ271" s="22">
        <f t="shared" si="27"/>
        <v>1</v>
      </c>
      <c r="AK271" s="22" t="str">
        <f t="shared" si="28"/>
        <v/>
      </c>
      <c r="AL271" s="22" t="str">
        <f t="shared" si="29"/>
        <v/>
      </c>
      <c r="AM271" s="22" t="str">
        <f t="shared" si="30"/>
        <v/>
      </c>
      <c r="AN271" s="22">
        <f t="shared" si="31"/>
        <v>0.5</v>
      </c>
      <c r="AO271" s="25" t="s">
        <v>101</v>
      </c>
      <c r="AP271" s="25" t="s">
        <v>101</v>
      </c>
      <c r="AQ271" s="25" t="s">
        <v>72</v>
      </c>
      <c r="AR271" s="25" t="s">
        <v>318</v>
      </c>
      <c r="AS271" s="25" t="s">
        <v>2608</v>
      </c>
      <c r="AT271" s="25" t="s">
        <v>2609</v>
      </c>
      <c r="AU271" s="25" t="s">
        <v>2610</v>
      </c>
      <c r="AV271" s="25" t="s">
        <v>2611</v>
      </c>
      <c r="AW271" s="25" t="s">
        <v>101</v>
      </c>
      <c r="AX271" s="25" t="s">
        <v>101</v>
      </c>
      <c r="AY271" s="25" t="s">
        <v>72</v>
      </c>
      <c r="AZ271" s="25"/>
      <c r="BA271" s="25" t="s">
        <v>2612</v>
      </c>
      <c r="BB271" s="25" t="s">
        <v>964</v>
      </c>
      <c r="BC271" s="23" t="s">
        <v>2613</v>
      </c>
      <c r="BD271" s="23"/>
      <c r="BE271" s="27" t="s">
        <v>219</v>
      </c>
    </row>
    <row r="272" spans="1:57" ht="15" customHeight="1" x14ac:dyDescent="0.25">
      <c r="A272" s="17">
        <v>2</v>
      </c>
      <c r="B272" s="27" t="s">
        <v>2595</v>
      </c>
      <c r="C272" s="27" t="s">
        <v>2596</v>
      </c>
      <c r="D272" s="27" t="s">
        <v>2614</v>
      </c>
      <c r="E272" s="27" t="s">
        <v>60</v>
      </c>
      <c r="F272" s="27" t="s">
        <v>61</v>
      </c>
      <c r="G272" s="27" t="s">
        <v>2599</v>
      </c>
      <c r="H272" s="27" t="s">
        <v>2599</v>
      </c>
      <c r="I272" s="27" t="s">
        <v>2615</v>
      </c>
      <c r="J272" s="28">
        <v>44197</v>
      </c>
      <c r="K272" s="28">
        <v>44255</v>
      </c>
      <c r="L272" s="27" t="s">
        <v>2616</v>
      </c>
      <c r="M272" s="27" t="s">
        <v>2602</v>
      </c>
      <c r="N272" s="27" t="s">
        <v>66</v>
      </c>
      <c r="O272" s="27" t="s">
        <v>2617</v>
      </c>
      <c r="P272" s="27" t="s">
        <v>435</v>
      </c>
      <c r="Q272" s="27" t="s">
        <v>69</v>
      </c>
      <c r="R272" s="20">
        <v>1</v>
      </c>
      <c r="S272" s="20">
        <v>1</v>
      </c>
      <c r="T272" s="20">
        <v>0</v>
      </c>
      <c r="U272" s="20">
        <v>0</v>
      </c>
      <c r="V272" s="20">
        <v>0</v>
      </c>
      <c r="W272" s="20">
        <v>1</v>
      </c>
      <c r="X272" s="20" t="s">
        <v>2618</v>
      </c>
      <c r="Y272" s="20">
        <v>0</v>
      </c>
      <c r="Z272" s="20" t="s">
        <v>2619</v>
      </c>
      <c r="AA272" s="20">
        <v>0</v>
      </c>
      <c r="AB272" s="20" t="s">
        <v>2619</v>
      </c>
      <c r="AC272" s="20">
        <v>0</v>
      </c>
      <c r="AD272" s="20" t="s">
        <v>2619</v>
      </c>
      <c r="AE272" s="20">
        <f t="shared" si="26"/>
        <v>1</v>
      </c>
      <c r="AF272" s="21">
        <v>44295</v>
      </c>
      <c r="AG272" s="21">
        <v>44379</v>
      </c>
      <c r="AH272" s="21">
        <v>44481</v>
      </c>
      <c r="AI272" s="21">
        <v>44578</v>
      </c>
      <c r="AJ272" s="22">
        <f t="shared" si="27"/>
        <v>1</v>
      </c>
      <c r="AK272" s="22">
        <f t="shared" si="28"/>
        <v>1</v>
      </c>
      <c r="AL272" s="22" t="str">
        <f t="shared" si="29"/>
        <v/>
      </c>
      <c r="AM272" s="22" t="str">
        <f t="shared" si="30"/>
        <v/>
      </c>
      <c r="AN272" s="22" t="str">
        <f t="shared" si="31"/>
        <v/>
      </c>
      <c r="AO272" s="25" t="s">
        <v>72</v>
      </c>
      <c r="AP272" s="25" t="s">
        <v>101</v>
      </c>
      <c r="AQ272" s="25" t="s">
        <v>101</v>
      </c>
      <c r="AR272" s="25" t="s">
        <v>101</v>
      </c>
      <c r="AS272" s="25" t="s">
        <v>2620</v>
      </c>
      <c r="AT272" s="25" t="s">
        <v>2621</v>
      </c>
      <c r="AU272" s="25" t="s">
        <v>2619</v>
      </c>
      <c r="AV272" s="25" t="s">
        <v>2619</v>
      </c>
      <c r="AW272" s="25" t="s">
        <v>72</v>
      </c>
      <c r="AX272" s="25" t="s">
        <v>101</v>
      </c>
      <c r="AY272" s="25" t="s">
        <v>101</v>
      </c>
      <c r="AZ272" s="25"/>
      <c r="BA272" s="25" t="s">
        <v>2622</v>
      </c>
      <c r="BB272" s="25" t="s">
        <v>2623</v>
      </c>
      <c r="BC272" s="23" t="s">
        <v>2624</v>
      </c>
      <c r="BD272" s="23"/>
      <c r="BE272" s="27" t="s">
        <v>2616</v>
      </c>
    </row>
    <row r="273" spans="1:57" ht="15" customHeight="1" x14ac:dyDescent="0.25">
      <c r="A273" s="17">
        <v>3</v>
      </c>
      <c r="B273" s="27" t="s">
        <v>2595</v>
      </c>
      <c r="C273" s="27" t="s">
        <v>2596</v>
      </c>
      <c r="D273" s="27" t="s">
        <v>2614</v>
      </c>
      <c r="E273" s="27" t="s">
        <v>60</v>
      </c>
      <c r="F273" s="27" t="s">
        <v>61</v>
      </c>
      <c r="G273" s="27" t="s">
        <v>2599</v>
      </c>
      <c r="H273" s="27" t="s">
        <v>2599</v>
      </c>
      <c r="I273" s="27" t="s">
        <v>2625</v>
      </c>
      <c r="J273" s="28">
        <v>44197</v>
      </c>
      <c r="K273" s="28">
        <v>44561</v>
      </c>
      <c r="L273" s="27" t="s">
        <v>2626</v>
      </c>
      <c r="M273" s="27" t="s">
        <v>2602</v>
      </c>
      <c r="N273" s="27" t="s">
        <v>66</v>
      </c>
      <c r="O273" s="27" t="s">
        <v>2617</v>
      </c>
      <c r="P273" s="27" t="s">
        <v>435</v>
      </c>
      <c r="Q273" s="27" t="s">
        <v>69</v>
      </c>
      <c r="R273" s="20">
        <v>59</v>
      </c>
      <c r="S273" s="20">
        <v>9</v>
      </c>
      <c r="T273" s="20">
        <v>18</v>
      </c>
      <c r="U273" s="20">
        <v>17</v>
      </c>
      <c r="V273" s="20">
        <v>15</v>
      </c>
      <c r="W273" s="20">
        <v>7</v>
      </c>
      <c r="X273" s="20" t="s">
        <v>2627</v>
      </c>
      <c r="Y273" s="20">
        <v>17</v>
      </c>
      <c r="Z273" s="20" t="s">
        <v>2628</v>
      </c>
      <c r="AA273" s="20">
        <v>19</v>
      </c>
      <c r="AB273" s="20" t="s">
        <v>2629</v>
      </c>
      <c r="AC273" s="20">
        <v>12</v>
      </c>
      <c r="AD273" s="20" t="s">
        <v>2630</v>
      </c>
      <c r="AE273" s="20">
        <f t="shared" si="26"/>
        <v>55</v>
      </c>
      <c r="AF273" s="21">
        <v>44295</v>
      </c>
      <c r="AG273" s="21">
        <v>44379</v>
      </c>
      <c r="AH273" s="21">
        <v>44481</v>
      </c>
      <c r="AI273" s="21">
        <v>44578</v>
      </c>
      <c r="AJ273" s="22">
        <f t="shared" si="27"/>
        <v>0.93220338983050843</v>
      </c>
      <c r="AK273" s="22">
        <f t="shared" si="28"/>
        <v>0.77777777777777779</v>
      </c>
      <c r="AL273" s="22">
        <f t="shared" si="29"/>
        <v>0.94444444444444442</v>
      </c>
      <c r="AM273" s="22">
        <f t="shared" si="30"/>
        <v>1</v>
      </c>
      <c r="AN273" s="22">
        <f t="shared" si="31"/>
        <v>0.8</v>
      </c>
      <c r="AO273" s="25" t="s">
        <v>72</v>
      </c>
      <c r="AP273" s="25" t="s">
        <v>72</v>
      </c>
      <c r="AQ273" s="25"/>
      <c r="AR273" s="25" t="s">
        <v>72</v>
      </c>
      <c r="AS273" s="25" t="s">
        <v>2631</v>
      </c>
      <c r="AT273" s="25" t="s">
        <v>2632</v>
      </c>
      <c r="AU273" s="25"/>
      <c r="AV273" s="25" t="s">
        <v>2633</v>
      </c>
      <c r="AW273" s="25" t="s">
        <v>101</v>
      </c>
      <c r="AX273" s="25" t="s">
        <v>72</v>
      </c>
      <c r="AY273" s="25" t="s">
        <v>72</v>
      </c>
      <c r="AZ273" s="25"/>
      <c r="BA273" s="25" t="s">
        <v>2634</v>
      </c>
      <c r="BB273" s="25" t="s">
        <v>2635</v>
      </c>
      <c r="BC273" s="23" t="s">
        <v>2636</v>
      </c>
      <c r="BD273" s="23"/>
      <c r="BE273" s="27" t="s">
        <v>2616</v>
      </c>
    </row>
    <row r="274" spans="1:57" ht="15" customHeight="1" x14ac:dyDescent="0.25">
      <c r="A274" s="17">
        <v>4</v>
      </c>
      <c r="B274" s="27" t="s">
        <v>2595</v>
      </c>
      <c r="C274" s="27" t="s">
        <v>2596</v>
      </c>
      <c r="D274" s="27" t="s">
        <v>2637</v>
      </c>
      <c r="E274" s="27" t="s">
        <v>60</v>
      </c>
      <c r="F274" s="27" t="s">
        <v>61</v>
      </c>
      <c r="G274" s="27" t="s">
        <v>2599</v>
      </c>
      <c r="H274" s="27" t="s">
        <v>2599</v>
      </c>
      <c r="I274" s="27" t="s">
        <v>2638</v>
      </c>
      <c r="J274" s="28">
        <v>44197</v>
      </c>
      <c r="K274" s="28">
        <v>44255</v>
      </c>
      <c r="L274" s="27" t="s">
        <v>2637</v>
      </c>
      <c r="M274" s="27" t="s">
        <v>2602</v>
      </c>
      <c r="N274" s="27" t="s">
        <v>66</v>
      </c>
      <c r="O274" s="27" t="s">
        <v>2617</v>
      </c>
      <c r="P274" s="27" t="s">
        <v>435</v>
      </c>
      <c r="Q274" s="27" t="s">
        <v>69</v>
      </c>
      <c r="R274" s="20">
        <v>1</v>
      </c>
      <c r="S274" s="20">
        <v>1</v>
      </c>
      <c r="T274" s="20">
        <v>0</v>
      </c>
      <c r="U274" s="20">
        <v>0</v>
      </c>
      <c r="V274" s="20">
        <v>0</v>
      </c>
      <c r="W274" s="20">
        <v>1</v>
      </c>
      <c r="X274" s="20" t="s">
        <v>2639</v>
      </c>
      <c r="Y274" s="20">
        <v>0</v>
      </c>
      <c r="Z274" s="20" t="s">
        <v>2619</v>
      </c>
      <c r="AA274" s="20">
        <v>0</v>
      </c>
      <c r="AB274" s="20" t="s">
        <v>2619</v>
      </c>
      <c r="AC274" s="20">
        <v>0</v>
      </c>
      <c r="AD274" s="20" t="s">
        <v>2619</v>
      </c>
      <c r="AE274" s="20">
        <f t="shared" si="26"/>
        <v>1</v>
      </c>
      <c r="AF274" s="21">
        <v>44295</v>
      </c>
      <c r="AG274" s="21">
        <v>44379</v>
      </c>
      <c r="AH274" s="21">
        <v>44481</v>
      </c>
      <c r="AI274" s="21">
        <v>44578</v>
      </c>
      <c r="AJ274" s="22">
        <f t="shared" si="27"/>
        <v>1</v>
      </c>
      <c r="AK274" s="22">
        <f t="shared" si="28"/>
        <v>1</v>
      </c>
      <c r="AL274" s="22" t="str">
        <f t="shared" si="29"/>
        <v/>
      </c>
      <c r="AM274" s="22" t="str">
        <f t="shared" si="30"/>
        <v/>
      </c>
      <c r="AN274" s="22" t="str">
        <f t="shared" si="31"/>
        <v/>
      </c>
      <c r="AO274" s="25" t="s">
        <v>72</v>
      </c>
      <c r="AP274" s="25" t="s">
        <v>101</v>
      </c>
      <c r="AQ274" s="25" t="s">
        <v>101</v>
      </c>
      <c r="AR274" s="25" t="s">
        <v>101</v>
      </c>
      <c r="AS274" s="25" t="s">
        <v>2620</v>
      </c>
      <c r="AT274" s="25" t="s">
        <v>2640</v>
      </c>
      <c r="AU274" s="25" t="s">
        <v>2619</v>
      </c>
      <c r="AV274" s="25" t="s">
        <v>2619</v>
      </c>
      <c r="AW274" s="25" t="s">
        <v>72</v>
      </c>
      <c r="AX274" s="25" t="s">
        <v>101</v>
      </c>
      <c r="AY274" s="25" t="s">
        <v>101</v>
      </c>
      <c r="AZ274" s="25"/>
      <c r="BA274" s="25" t="s">
        <v>2641</v>
      </c>
      <c r="BB274" s="25" t="s">
        <v>2642</v>
      </c>
      <c r="BC274" s="23" t="s">
        <v>2643</v>
      </c>
      <c r="BD274" s="23"/>
      <c r="BE274" s="27" t="s">
        <v>2637</v>
      </c>
    </row>
    <row r="275" spans="1:57" ht="15" customHeight="1" x14ac:dyDescent="0.25">
      <c r="A275" s="17">
        <v>5</v>
      </c>
      <c r="B275" s="27" t="s">
        <v>2595</v>
      </c>
      <c r="C275" s="27" t="s">
        <v>2596</v>
      </c>
      <c r="D275" s="27" t="s">
        <v>2637</v>
      </c>
      <c r="E275" s="27" t="s">
        <v>60</v>
      </c>
      <c r="F275" s="27" t="s">
        <v>61</v>
      </c>
      <c r="G275" s="27" t="s">
        <v>2599</v>
      </c>
      <c r="H275" s="27" t="s">
        <v>2599</v>
      </c>
      <c r="I275" s="27" t="s">
        <v>2644</v>
      </c>
      <c r="J275" s="28">
        <v>44197</v>
      </c>
      <c r="K275" s="28">
        <v>44561</v>
      </c>
      <c r="L275" s="27" t="s">
        <v>2626</v>
      </c>
      <c r="M275" s="27" t="s">
        <v>2602</v>
      </c>
      <c r="N275" s="27" t="s">
        <v>66</v>
      </c>
      <c r="O275" s="27" t="s">
        <v>2617</v>
      </c>
      <c r="P275" s="27" t="s">
        <v>435</v>
      </c>
      <c r="Q275" s="27" t="s">
        <v>69</v>
      </c>
      <c r="R275" s="20">
        <v>32</v>
      </c>
      <c r="S275" s="20">
        <v>5</v>
      </c>
      <c r="T275" s="20">
        <v>9</v>
      </c>
      <c r="U275" s="20">
        <v>9</v>
      </c>
      <c r="V275" s="20">
        <v>9</v>
      </c>
      <c r="W275" s="20">
        <v>5</v>
      </c>
      <c r="X275" s="20" t="s">
        <v>2645</v>
      </c>
      <c r="Y275" s="20">
        <v>9</v>
      </c>
      <c r="Z275" s="20" t="s">
        <v>2646</v>
      </c>
      <c r="AA275" s="20">
        <v>9</v>
      </c>
      <c r="AB275" s="20" t="s">
        <v>2647</v>
      </c>
      <c r="AC275" s="20">
        <v>9</v>
      </c>
      <c r="AD275" s="20" t="s">
        <v>2648</v>
      </c>
      <c r="AE275" s="20">
        <f t="shared" si="26"/>
        <v>32</v>
      </c>
      <c r="AF275" s="21">
        <v>44295</v>
      </c>
      <c r="AG275" s="21">
        <v>44379</v>
      </c>
      <c r="AH275" s="21">
        <v>44481</v>
      </c>
      <c r="AI275" s="21">
        <v>44578</v>
      </c>
      <c r="AJ275" s="22">
        <f t="shared" si="27"/>
        <v>1</v>
      </c>
      <c r="AK275" s="22">
        <f t="shared" si="28"/>
        <v>1</v>
      </c>
      <c r="AL275" s="22">
        <f t="shared" si="29"/>
        <v>1</v>
      </c>
      <c r="AM275" s="22">
        <f t="shared" si="30"/>
        <v>1</v>
      </c>
      <c r="AN275" s="22">
        <f t="shared" si="31"/>
        <v>1</v>
      </c>
      <c r="AO275" s="25" t="s">
        <v>72</v>
      </c>
      <c r="AP275" s="25" t="s">
        <v>72</v>
      </c>
      <c r="AQ275" s="25" t="s">
        <v>72</v>
      </c>
      <c r="AR275" s="25" t="s">
        <v>72</v>
      </c>
      <c r="AS275" s="25" t="s">
        <v>2649</v>
      </c>
      <c r="AT275" s="25" t="s">
        <v>2650</v>
      </c>
      <c r="AU275" s="25" t="s">
        <v>2651</v>
      </c>
      <c r="AV275" s="25" t="s">
        <v>2652</v>
      </c>
      <c r="AW275" s="25" t="s">
        <v>72</v>
      </c>
      <c r="AX275" s="25" t="s">
        <v>72</v>
      </c>
      <c r="AY275" s="25" t="s">
        <v>72</v>
      </c>
      <c r="AZ275" s="25"/>
      <c r="BA275" s="25" t="s">
        <v>2653</v>
      </c>
      <c r="BB275" s="25" t="s">
        <v>2654</v>
      </c>
      <c r="BC275" s="23" t="s">
        <v>2655</v>
      </c>
      <c r="BD275" s="23"/>
      <c r="BE275" s="27" t="s">
        <v>2637</v>
      </c>
    </row>
    <row r="276" spans="1:57" ht="15" customHeight="1" x14ac:dyDescent="0.25">
      <c r="A276" s="17">
        <v>6</v>
      </c>
      <c r="B276" s="27" t="s">
        <v>2595</v>
      </c>
      <c r="C276" s="27" t="s">
        <v>2656</v>
      </c>
      <c r="D276" s="27" t="s">
        <v>2657</v>
      </c>
      <c r="E276" s="27" t="s">
        <v>60</v>
      </c>
      <c r="F276" s="27" t="s">
        <v>61</v>
      </c>
      <c r="G276" s="27" t="s">
        <v>2599</v>
      </c>
      <c r="H276" s="27" t="s">
        <v>2599</v>
      </c>
      <c r="I276" s="27" t="s">
        <v>2658</v>
      </c>
      <c r="J276" s="28">
        <v>44197</v>
      </c>
      <c r="K276" s="28">
        <v>44255</v>
      </c>
      <c r="L276" s="27" t="s">
        <v>2657</v>
      </c>
      <c r="M276" s="27" t="s">
        <v>2602</v>
      </c>
      <c r="N276" s="27" t="s">
        <v>66</v>
      </c>
      <c r="O276" s="27" t="s">
        <v>2617</v>
      </c>
      <c r="P276" s="27" t="s">
        <v>435</v>
      </c>
      <c r="Q276" s="27" t="s">
        <v>69</v>
      </c>
      <c r="R276" s="20">
        <v>1</v>
      </c>
      <c r="S276" s="20">
        <v>1</v>
      </c>
      <c r="T276" s="20">
        <v>0</v>
      </c>
      <c r="U276" s="20">
        <v>0</v>
      </c>
      <c r="V276" s="20">
        <v>0</v>
      </c>
      <c r="W276" s="20">
        <v>1</v>
      </c>
      <c r="X276" s="20" t="s">
        <v>2659</v>
      </c>
      <c r="Y276" s="20">
        <v>0</v>
      </c>
      <c r="Z276" s="20" t="s">
        <v>2619</v>
      </c>
      <c r="AA276" s="20">
        <v>0</v>
      </c>
      <c r="AB276" s="20" t="s">
        <v>2619</v>
      </c>
      <c r="AC276" s="20">
        <v>0</v>
      </c>
      <c r="AD276" s="20" t="s">
        <v>2660</v>
      </c>
      <c r="AE276" s="20">
        <f t="shared" si="26"/>
        <v>1</v>
      </c>
      <c r="AF276" s="21">
        <v>44295</v>
      </c>
      <c r="AG276" s="21">
        <v>44379</v>
      </c>
      <c r="AH276" s="21">
        <v>44481</v>
      </c>
      <c r="AI276" s="21">
        <v>44578</v>
      </c>
      <c r="AJ276" s="22">
        <f t="shared" si="27"/>
        <v>1</v>
      </c>
      <c r="AK276" s="22">
        <f t="shared" si="28"/>
        <v>1</v>
      </c>
      <c r="AL276" s="22" t="str">
        <f t="shared" si="29"/>
        <v/>
      </c>
      <c r="AM276" s="22" t="str">
        <f t="shared" si="30"/>
        <v/>
      </c>
      <c r="AN276" s="22" t="str">
        <f t="shared" si="31"/>
        <v/>
      </c>
      <c r="AO276" s="25" t="s">
        <v>72</v>
      </c>
      <c r="AP276" s="25" t="s">
        <v>101</v>
      </c>
      <c r="AQ276" s="25" t="s">
        <v>101</v>
      </c>
      <c r="AR276" s="25" t="s">
        <v>101</v>
      </c>
      <c r="AS276" s="25" t="s">
        <v>2661</v>
      </c>
      <c r="AT276" s="25" t="s">
        <v>2662</v>
      </c>
      <c r="AU276" s="25" t="s">
        <v>2619</v>
      </c>
      <c r="AV276" s="25" t="s">
        <v>130</v>
      </c>
      <c r="AW276" s="25" t="s">
        <v>72</v>
      </c>
      <c r="AX276" s="25" t="s">
        <v>101</v>
      </c>
      <c r="AY276" s="25" t="s">
        <v>101</v>
      </c>
      <c r="AZ276" s="25"/>
      <c r="BA276" s="25" t="s">
        <v>2663</v>
      </c>
      <c r="BB276" s="25" t="s">
        <v>2642</v>
      </c>
      <c r="BC276" s="23" t="s">
        <v>2664</v>
      </c>
      <c r="BD276" s="23"/>
      <c r="BE276" s="27" t="s">
        <v>2665</v>
      </c>
    </row>
    <row r="277" spans="1:57" ht="15" customHeight="1" x14ac:dyDescent="0.25">
      <c r="A277" s="17">
        <v>7</v>
      </c>
      <c r="B277" s="27" t="s">
        <v>2595</v>
      </c>
      <c r="C277" s="27" t="s">
        <v>2656</v>
      </c>
      <c r="D277" s="27" t="s">
        <v>2657</v>
      </c>
      <c r="E277" s="27" t="s">
        <v>60</v>
      </c>
      <c r="F277" s="27" t="s">
        <v>61</v>
      </c>
      <c r="G277" s="27" t="s">
        <v>2599</v>
      </c>
      <c r="H277" s="27" t="s">
        <v>2599</v>
      </c>
      <c r="I277" s="27" t="s">
        <v>2666</v>
      </c>
      <c r="J277" s="28">
        <v>44197</v>
      </c>
      <c r="K277" s="28">
        <v>44561</v>
      </c>
      <c r="L277" s="27" t="s">
        <v>2626</v>
      </c>
      <c r="M277" s="27" t="s">
        <v>2602</v>
      </c>
      <c r="N277" s="27" t="s">
        <v>66</v>
      </c>
      <c r="O277" s="27" t="s">
        <v>2617</v>
      </c>
      <c r="P277" s="27" t="s">
        <v>435</v>
      </c>
      <c r="Q277" s="27" t="s">
        <v>69</v>
      </c>
      <c r="R277" s="20">
        <v>63</v>
      </c>
      <c r="S277" s="20">
        <v>9</v>
      </c>
      <c r="T277" s="20">
        <v>18</v>
      </c>
      <c r="U277" s="20">
        <v>18</v>
      </c>
      <c r="V277" s="20">
        <v>18</v>
      </c>
      <c r="W277" s="20">
        <v>9</v>
      </c>
      <c r="X277" s="20" t="s">
        <v>2667</v>
      </c>
      <c r="Y277" s="20">
        <v>18</v>
      </c>
      <c r="Z277" s="20" t="s">
        <v>2668</v>
      </c>
      <c r="AA277" s="20">
        <v>18</v>
      </c>
      <c r="AB277" s="20" t="s">
        <v>2669</v>
      </c>
      <c r="AC277" s="20">
        <v>18</v>
      </c>
      <c r="AD277" s="20" t="s">
        <v>2670</v>
      </c>
      <c r="AE277" s="20">
        <f t="shared" si="26"/>
        <v>63</v>
      </c>
      <c r="AF277" s="21">
        <v>44295</v>
      </c>
      <c r="AG277" s="21">
        <v>44379</v>
      </c>
      <c r="AH277" s="21">
        <v>44481</v>
      </c>
      <c r="AI277" s="21">
        <v>44578</v>
      </c>
      <c r="AJ277" s="22">
        <f t="shared" si="27"/>
        <v>1</v>
      </c>
      <c r="AK277" s="22">
        <f t="shared" si="28"/>
        <v>1</v>
      </c>
      <c r="AL277" s="22">
        <f t="shared" si="29"/>
        <v>1</v>
      </c>
      <c r="AM277" s="22">
        <f t="shared" si="30"/>
        <v>1</v>
      </c>
      <c r="AN277" s="22">
        <f t="shared" si="31"/>
        <v>1</v>
      </c>
      <c r="AO277" s="25" t="s">
        <v>72</v>
      </c>
      <c r="AP277" s="25" t="s">
        <v>72</v>
      </c>
      <c r="AQ277" s="25" t="s">
        <v>72</v>
      </c>
      <c r="AR277" s="25" t="s">
        <v>72</v>
      </c>
      <c r="AS277" s="25" t="s">
        <v>2671</v>
      </c>
      <c r="AT277" s="25" t="s">
        <v>2672</v>
      </c>
      <c r="AU277" s="25" t="s">
        <v>1912</v>
      </c>
      <c r="AV277" s="25" t="s">
        <v>1912</v>
      </c>
      <c r="AW277" s="25" t="s">
        <v>72</v>
      </c>
      <c r="AX277" s="25" t="s">
        <v>72</v>
      </c>
      <c r="AY277" s="25" t="s">
        <v>72</v>
      </c>
      <c r="AZ277" s="25"/>
      <c r="BA277" s="25" t="s">
        <v>2673</v>
      </c>
      <c r="BB277" s="25" t="s">
        <v>2674</v>
      </c>
      <c r="BC277" s="23" t="s">
        <v>2675</v>
      </c>
      <c r="BD277" s="23"/>
      <c r="BE277" s="27" t="s">
        <v>2665</v>
      </c>
    </row>
    <row r="278" spans="1:57" ht="15" customHeight="1" x14ac:dyDescent="0.25">
      <c r="A278" s="17">
        <v>8</v>
      </c>
      <c r="B278" s="27" t="s">
        <v>2595</v>
      </c>
      <c r="C278" s="27" t="s">
        <v>2656</v>
      </c>
      <c r="D278" s="27" t="s">
        <v>2657</v>
      </c>
      <c r="E278" s="27" t="s">
        <v>60</v>
      </c>
      <c r="F278" s="27" t="s">
        <v>61</v>
      </c>
      <c r="G278" s="27" t="s">
        <v>2599</v>
      </c>
      <c r="H278" s="27" t="s">
        <v>2599</v>
      </c>
      <c r="I278" s="27" t="s">
        <v>2676</v>
      </c>
      <c r="J278" s="28">
        <v>44197</v>
      </c>
      <c r="K278" s="28">
        <v>44561</v>
      </c>
      <c r="L278" s="27" t="s">
        <v>2677</v>
      </c>
      <c r="M278" s="27" t="s">
        <v>2602</v>
      </c>
      <c r="N278" s="27" t="s">
        <v>66</v>
      </c>
      <c r="O278" s="27" t="s">
        <v>2617</v>
      </c>
      <c r="P278" s="27" t="s">
        <v>435</v>
      </c>
      <c r="Q278" s="27" t="s">
        <v>69</v>
      </c>
      <c r="R278" s="20">
        <v>9</v>
      </c>
      <c r="S278" s="20">
        <v>6</v>
      </c>
      <c r="T278" s="20">
        <v>0</v>
      </c>
      <c r="U278" s="20">
        <v>2</v>
      </c>
      <c r="V278" s="20">
        <v>1</v>
      </c>
      <c r="W278" s="20">
        <v>5</v>
      </c>
      <c r="X278" s="20" t="s">
        <v>2678</v>
      </c>
      <c r="Y278" s="20">
        <v>0</v>
      </c>
      <c r="Z278" s="20" t="s">
        <v>2679</v>
      </c>
      <c r="AA278" s="20">
        <v>3</v>
      </c>
      <c r="AB278" s="20" t="s">
        <v>2680</v>
      </c>
      <c r="AC278" s="20">
        <v>1</v>
      </c>
      <c r="AD278" s="20" t="s">
        <v>2681</v>
      </c>
      <c r="AE278" s="20">
        <f t="shared" si="26"/>
        <v>9</v>
      </c>
      <c r="AF278" s="21">
        <v>44295</v>
      </c>
      <c r="AG278" s="21">
        <v>44379</v>
      </c>
      <c r="AH278" s="21">
        <v>44481</v>
      </c>
      <c r="AI278" s="21">
        <v>44578</v>
      </c>
      <c r="AJ278" s="22">
        <f t="shared" si="27"/>
        <v>1</v>
      </c>
      <c r="AK278" s="22">
        <f t="shared" si="28"/>
        <v>0.83333333333333337</v>
      </c>
      <c r="AL278" s="22" t="str">
        <f t="shared" si="29"/>
        <v/>
      </c>
      <c r="AM278" s="22">
        <f t="shared" si="30"/>
        <v>1</v>
      </c>
      <c r="AN278" s="22">
        <f t="shared" si="31"/>
        <v>1</v>
      </c>
      <c r="AO278" s="25" t="s">
        <v>72</v>
      </c>
      <c r="AP278" s="25" t="s">
        <v>101</v>
      </c>
      <c r="AQ278" s="25" t="s">
        <v>72</v>
      </c>
      <c r="AR278" s="25" t="s">
        <v>72</v>
      </c>
      <c r="AS278" s="25" t="s">
        <v>2682</v>
      </c>
      <c r="AT278" s="25" t="s">
        <v>2683</v>
      </c>
      <c r="AU278" s="25" t="s">
        <v>2684</v>
      </c>
      <c r="AV278" s="25" t="s">
        <v>1878</v>
      </c>
      <c r="AW278" s="25" t="s">
        <v>72</v>
      </c>
      <c r="AX278" s="25" t="s">
        <v>101</v>
      </c>
      <c r="AY278" s="25" t="s">
        <v>72</v>
      </c>
      <c r="AZ278" s="25"/>
      <c r="BA278" s="25" t="s">
        <v>2685</v>
      </c>
      <c r="BB278" s="25" t="s">
        <v>2686</v>
      </c>
      <c r="BC278" s="23" t="s">
        <v>2687</v>
      </c>
      <c r="BD278" s="23"/>
      <c r="BE278" s="27" t="s">
        <v>2665</v>
      </c>
    </row>
    <row r="279" spans="1:57" ht="15" customHeight="1" x14ac:dyDescent="0.25">
      <c r="A279" s="17">
        <v>9</v>
      </c>
      <c r="B279" s="27" t="s">
        <v>2595</v>
      </c>
      <c r="C279" s="27" t="s">
        <v>2596</v>
      </c>
      <c r="D279" s="27" t="s">
        <v>2657</v>
      </c>
      <c r="E279" s="27" t="s">
        <v>60</v>
      </c>
      <c r="F279" s="27" t="s">
        <v>61</v>
      </c>
      <c r="G279" s="27" t="s">
        <v>2599</v>
      </c>
      <c r="H279" s="27" t="s">
        <v>2599</v>
      </c>
      <c r="I279" s="27" t="s">
        <v>2688</v>
      </c>
      <c r="J279" s="28">
        <v>44197</v>
      </c>
      <c r="K279" s="28">
        <v>44530</v>
      </c>
      <c r="L279" s="27" t="s">
        <v>2689</v>
      </c>
      <c r="M279" s="27" t="s">
        <v>2602</v>
      </c>
      <c r="N279" s="27" t="s">
        <v>222</v>
      </c>
      <c r="O279" s="27" t="s">
        <v>2617</v>
      </c>
      <c r="P279" s="27" t="s">
        <v>435</v>
      </c>
      <c r="Q279" s="27" t="s">
        <v>69</v>
      </c>
      <c r="R279" s="31">
        <v>1</v>
      </c>
      <c r="S279" s="31">
        <v>0.21</v>
      </c>
      <c r="T279" s="31">
        <v>0.28999999999999998</v>
      </c>
      <c r="U279" s="31">
        <v>0.21</v>
      </c>
      <c r="V279" s="31">
        <v>0.28999999999999998</v>
      </c>
      <c r="W279" s="31">
        <v>0.21</v>
      </c>
      <c r="X279" s="31" t="s">
        <v>2690</v>
      </c>
      <c r="Y279" s="31">
        <v>0.28999999999999998</v>
      </c>
      <c r="Z279" s="31" t="s">
        <v>2691</v>
      </c>
      <c r="AA279" s="31">
        <v>0.21</v>
      </c>
      <c r="AB279" s="31" t="s">
        <v>2692</v>
      </c>
      <c r="AC279" s="31">
        <v>0.28999999999999998</v>
      </c>
      <c r="AD279" s="31" t="s">
        <v>2692</v>
      </c>
      <c r="AE279" s="31">
        <f t="shared" si="26"/>
        <v>1</v>
      </c>
      <c r="AF279" s="21">
        <v>44295</v>
      </c>
      <c r="AG279" s="21">
        <v>44379</v>
      </c>
      <c r="AH279" s="21">
        <v>44481</v>
      </c>
      <c r="AI279" s="21">
        <v>44578</v>
      </c>
      <c r="AJ279" s="22">
        <f t="shared" si="27"/>
        <v>1</v>
      </c>
      <c r="AK279" s="22">
        <f t="shared" si="28"/>
        <v>1</v>
      </c>
      <c r="AL279" s="22">
        <f t="shared" si="29"/>
        <v>1</v>
      </c>
      <c r="AM279" s="22">
        <f t="shared" si="30"/>
        <v>1</v>
      </c>
      <c r="AN279" s="22">
        <f t="shared" si="31"/>
        <v>1</v>
      </c>
      <c r="AO279" s="25" t="s">
        <v>72</v>
      </c>
      <c r="AP279" s="25" t="s">
        <v>72</v>
      </c>
      <c r="AQ279" s="25" t="s">
        <v>72</v>
      </c>
      <c r="AR279" s="25" t="s">
        <v>72</v>
      </c>
      <c r="AS279" s="25" t="s">
        <v>2693</v>
      </c>
      <c r="AT279" s="25" t="s">
        <v>2694</v>
      </c>
      <c r="AU279" s="25" t="s">
        <v>2695</v>
      </c>
      <c r="AV279" s="25" t="s">
        <v>1878</v>
      </c>
      <c r="AW279" s="25" t="s">
        <v>72</v>
      </c>
      <c r="AX279" s="25" t="s">
        <v>72</v>
      </c>
      <c r="AY279" s="25" t="s">
        <v>72</v>
      </c>
      <c r="AZ279" s="25"/>
      <c r="BA279" s="25" t="s">
        <v>2696</v>
      </c>
      <c r="BB279" s="25" t="s">
        <v>2697</v>
      </c>
      <c r="BC279" s="23" t="s">
        <v>2698</v>
      </c>
      <c r="BD279" s="23"/>
      <c r="BE279" s="27" t="s">
        <v>2665</v>
      </c>
    </row>
    <row r="280" spans="1:57" ht="15" customHeight="1" x14ac:dyDescent="0.25">
      <c r="A280" s="17">
        <v>10</v>
      </c>
      <c r="B280" s="27" t="s">
        <v>2595</v>
      </c>
      <c r="C280" s="27" t="s">
        <v>2656</v>
      </c>
      <c r="D280" s="27" t="s">
        <v>2657</v>
      </c>
      <c r="E280" s="27" t="s">
        <v>60</v>
      </c>
      <c r="F280" s="27" t="s">
        <v>61</v>
      </c>
      <c r="G280" s="27" t="s">
        <v>2599</v>
      </c>
      <c r="H280" s="27" t="s">
        <v>2599</v>
      </c>
      <c r="I280" s="27" t="s">
        <v>2699</v>
      </c>
      <c r="J280" s="28">
        <v>44228</v>
      </c>
      <c r="K280" s="28">
        <v>44316</v>
      </c>
      <c r="L280" s="27" t="s">
        <v>2700</v>
      </c>
      <c r="M280" s="43" t="s">
        <v>2602</v>
      </c>
      <c r="N280" s="27" t="s">
        <v>66</v>
      </c>
      <c r="O280" s="27" t="s">
        <v>2617</v>
      </c>
      <c r="P280" s="27" t="s">
        <v>435</v>
      </c>
      <c r="Q280" s="27" t="s">
        <v>69</v>
      </c>
      <c r="R280" s="20">
        <v>1</v>
      </c>
      <c r="S280" s="20">
        <v>0</v>
      </c>
      <c r="T280" s="20">
        <v>1</v>
      </c>
      <c r="U280" s="20">
        <v>0</v>
      </c>
      <c r="V280" s="20">
        <v>0</v>
      </c>
      <c r="W280" s="20">
        <v>0</v>
      </c>
      <c r="X280" s="20" t="s">
        <v>2701</v>
      </c>
      <c r="Y280" s="20">
        <v>1</v>
      </c>
      <c r="Z280" s="20" t="s">
        <v>2702</v>
      </c>
      <c r="AA280" s="20">
        <v>0</v>
      </c>
      <c r="AB280" s="20" t="s">
        <v>2703</v>
      </c>
      <c r="AC280" s="20">
        <v>0</v>
      </c>
      <c r="AD280" s="20" t="s">
        <v>2703</v>
      </c>
      <c r="AE280" s="20">
        <f t="shared" si="26"/>
        <v>1</v>
      </c>
      <c r="AF280" s="21">
        <v>44295</v>
      </c>
      <c r="AG280" s="21">
        <v>44379</v>
      </c>
      <c r="AH280" s="21">
        <v>44481</v>
      </c>
      <c r="AI280" s="21">
        <v>44578</v>
      </c>
      <c r="AJ280" s="22">
        <f t="shared" si="27"/>
        <v>1</v>
      </c>
      <c r="AK280" s="22" t="str">
        <f t="shared" si="28"/>
        <v/>
      </c>
      <c r="AL280" s="22">
        <f t="shared" si="29"/>
        <v>1</v>
      </c>
      <c r="AM280" s="22" t="str">
        <f t="shared" si="30"/>
        <v/>
      </c>
      <c r="AN280" s="22" t="str">
        <f t="shared" si="31"/>
        <v/>
      </c>
      <c r="AO280" s="25" t="s">
        <v>101</v>
      </c>
      <c r="AP280" s="25" t="s">
        <v>72</v>
      </c>
      <c r="AQ280" s="25" t="s">
        <v>72</v>
      </c>
      <c r="AR280" s="25" t="s">
        <v>101</v>
      </c>
      <c r="AS280" s="25" t="s">
        <v>2704</v>
      </c>
      <c r="AT280" s="25" t="s">
        <v>2705</v>
      </c>
      <c r="AU280" s="25" t="s">
        <v>2703</v>
      </c>
      <c r="AV280" s="25" t="s">
        <v>2703</v>
      </c>
      <c r="AW280" s="25" t="s">
        <v>101</v>
      </c>
      <c r="AX280" s="25" t="s">
        <v>72</v>
      </c>
      <c r="AY280" s="25" t="s">
        <v>101</v>
      </c>
      <c r="AZ280" s="25"/>
      <c r="BA280" s="25" t="s">
        <v>2706</v>
      </c>
      <c r="BB280" s="25" t="s">
        <v>2707</v>
      </c>
      <c r="BC280" s="23" t="s">
        <v>2708</v>
      </c>
      <c r="BD280" s="23"/>
      <c r="BE280" s="27" t="s">
        <v>2665</v>
      </c>
    </row>
    <row r="281" spans="1:57" ht="15" customHeight="1" x14ac:dyDescent="0.25">
      <c r="A281" s="17">
        <v>11</v>
      </c>
      <c r="B281" s="27" t="s">
        <v>2595</v>
      </c>
      <c r="C281" s="44" t="s">
        <v>2656</v>
      </c>
      <c r="D281" s="45" t="s">
        <v>2709</v>
      </c>
      <c r="E281" s="27" t="s">
        <v>60</v>
      </c>
      <c r="F281" s="27" t="s">
        <v>61</v>
      </c>
      <c r="G281" s="27" t="s">
        <v>2599</v>
      </c>
      <c r="H281" s="27" t="s">
        <v>2599</v>
      </c>
      <c r="I281" s="27" t="s">
        <v>2710</v>
      </c>
      <c r="J281" s="28">
        <v>44197</v>
      </c>
      <c r="K281" s="28">
        <v>44255</v>
      </c>
      <c r="L281" s="27" t="s">
        <v>2709</v>
      </c>
      <c r="M281" s="46" t="s">
        <v>2602</v>
      </c>
      <c r="N281" s="27" t="s">
        <v>66</v>
      </c>
      <c r="O281" s="27" t="s">
        <v>2617</v>
      </c>
      <c r="P281" s="27" t="s">
        <v>435</v>
      </c>
      <c r="Q281" s="27" t="s">
        <v>69</v>
      </c>
      <c r="R281" s="20">
        <v>1</v>
      </c>
      <c r="S281" s="20">
        <v>1</v>
      </c>
      <c r="T281" s="20">
        <v>0</v>
      </c>
      <c r="U281" s="20">
        <v>0</v>
      </c>
      <c r="V281" s="20">
        <v>0</v>
      </c>
      <c r="W281" s="20">
        <v>1</v>
      </c>
      <c r="X281" s="20" t="s">
        <v>2711</v>
      </c>
      <c r="Y281" s="20">
        <v>0</v>
      </c>
      <c r="Z281" s="20" t="s">
        <v>2619</v>
      </c>
      <c r="AA281" s="20">
        <v>0</v>
      </c>
      <c r="AB281" s="20" t="s">
        <v>2619</v>
      </c>
      <c r="AC281" s="20">
        <v>0</v>
      </c>
      <c r="AD281" s="20" t="s">
        <v>2619</v>
      </c>
      <c r="AE281" s="20">
        <f t="shared" si="26"/>
        <v>1</v>
      </c>
      <c r="AF281" s="21">
        <v>44295</v>
      </c>
      <c r="AG281" s="21">
        <v>44379</v>
      </c>
      <c r="AH281" s="21">
        <v>44481</v>
      </c>
      <c r="AI281" s="21">
        <v>44578</v>
      </c>
      <c r="AJ281" s="22">
        <f t="shared" si="27"/>
        <v>1</v>
      </c>
      <c r="AK281" s="22">
        <f t="shared" si="28"/>
        <v>1</v>
      </c>
      <c r="AL281" s="22" t="str">
        <f t="shared" si="29"/>
        <v/>
      </c>
      <c r="AM281" s="22" t="str">
        <f t="shared" si="30"/>
        <v/>
      </c>
      <c r="AN281" s="22" t="str">
        <f t="shared" si="31"/>
        <v/>
      </c>
      <c r="AO281" s="25" t="s">
        <v>72</v>
      </c>
      <c r="AP281" s="25" t="s">
        <v>101</v>
      </c>
      <c r="AQ281" s="25" t="s">
        <v>101</v>
      </c>
      <c r="AR281" s="25" t="s">
        <v>101</v>
      </c>
      <c r="AS281" s="25" t="s">
        <v>2712</v>
      </c>
      <c r="AT281" s="25" t="s">
        <v>2713</v>
      </c>
      <c r="AU281" s="25" t="s">
        <v>2619</v>
      </c>
      <c r="AV281" s="25" t="s">
        <v>2619</v>
      </c>
      <c r="AW281" s="25" t="s">
        <v>72</v>
      </c>
      <c r="AX281" s="25" t="s">
        <v>101</v>
      </c>
      <c r="AY281" s="25" t="s">
        <v>101</v>
      </c>
      <c r="AZ281" s="25"/>
      <c r="BA281" s="25" t="s">
        <v>2714</v>
      </c>
      <c r="BB281" s="25" t="s">
        <v>2642</v>
      </c>
      <c r="BC281" s="23" t="s">
        <v>2715</v>
      </c>
      <c r="BD281" s="23"/>
      <c r="BE281" s="27" t="s">
        <v>2709</v>
      </c>
    </row>
    <row r="282" spans="1:57" ht="15" customHeight="1" x14ac:dyDescent="0.25">
      <c r="A282" s="17">
        <v>12</v>
      </c>
      <c r="B282" s="27" t="s">
        <v>2595</v>
      </c>
      <c r="C282" s="44" t="s">
        <v>2656</v>
      </c>
      <c r="D282" s="45" t="s">
        <v>2709</v>
      </c>
      <c r="E282" s="27" t="s">
        <v>60</v>
      </c>
      <c r="F282" s="27" t="s">
        <v>61</v>
      </c>
      <c r="G282" s="27" t="s">
        <v>2599</v>
      </c>
      <c r="H282" s="27" t="s">
        <v>2599</v>
      </c>
      <c r="I282" s="27" t="s">
        <v>2716</v>
      </c>
      <c r="J282" s="28">
        <v>44197</v>
      </c>
      <c r="K282" s="28">
        <v>44561</v>
      </c>
      <c r="L282" s="27" t="s">
        <v>2626</v>
      </c>
      <c r="M282" s="46" t="s">
        <v>2602</v>
      </c>
      <c r="N282" s="27" t="s">
        <v>66</v>
      </c>
      <c r="O282" s="27" t="s">
        <v>2617</v>
      </c>
      <c r="P282" s="27" t="s">
        <v>435</v>
      </c>
      <c r="Q282" s="27" t="s">
        <v>69</v>
      </c>
      <c r="R282" s="20">
        <v>109</v>
      </c>
      <c r="S282" s="20">
        <v>13</v>
      </c>
      <c r="T282" s="20">
        <v>42</v>
      </c>
      <c r="U282" s="20">
        <v>30</v>
      </c>
      <c r="V282" s="20">
        <v>24</v>
      </c>
      <c r="W282" s="20">
        <v>7</v>
      </c>
      <c r="X282" s="20" t="s">
        <v>2717</v>
      </c>
      <c r="Y282" s="20">
        <v>31</v>
      </c>
      <c r="Z282" s="20" t="s">
        <v>2718</v>
      </c>
      <c r="AA282" s="20">
        <v>28</v>
      </c>
      <c r="AB282" s="20" t="s">
        <v>2719</v>
      </c>
      <c r="AC282" s="20">
        <v>39</v>
      </c>
      <c r="AD282" s="20" t="s">
        <v>2720</v>
      </c>
      <c r="AE282" s="20">
        <f t="shared" si="26"/>
        <v>105</v>
      </c>
      <c r="AF282" s="21">
        <v>44295</v>
      </c>
      <c r="AG282" s="21">
        <v>44379</v>
      </c>
      <c r="AH282" s="21">
        <v>44482</v>
      </c>
      <c r="AI282" s="21">
        <v>44578</v>
      </c>
      <c r="AJ282" s="22">
        <f t="shared" si="27"/>
        <v>0.96330275229357798</v>
      </c>
      <c r="AK282" s="22">
        <f t="shared" si="28"/>
        <v>0.53846153846153844</v>
      </c>
      <c r="AL282" s="22">
        <f t="shared" si="29"/>
        <v>0.73809523809523814</v>
      </c>
      <c r="AM282" s="22">
        <f t="shared" si="30"/>
        <v>0.93333333333333335</v>
      </c>
      <c r="AN282" s="22">
        <f t="shared" si="31"/>
        <v>1</v>
      </c>
      <c r="AO282" s="25" t="s">
        <v>72</v>
      </c>
      <c r="AP282" s="25" t="s">
        <v>72</v>
      </c>
      <c r="AQ282" s="25" t="s">
        <v>72</v>
      </c>
      <c r="AR282" s="25" t="s">
        <v>72</v>
      </c>
      <c r="AS282" s="25" t="s">
        <v>2721</v>
      </c>
      <c r="AT282" s="25" t="s">
        <v>2722</v>
      </c>
      <c r="AU282" s="25" t="s">
        <v>1878</v>
      </c>
      <c r="AV282" s="25" t="s">
        <v>1878</v>
      </c>
      <c r="AW282" s="25" t="s">
        <v>72</v>
      </c>
      <c r="AX282" s="25" t="s">
        <v>72</v>
      </c>
      <c r="AY282" s="25" t="s">
        <v>72</v>
      </c>
      <c r="AZ282" s="25"/>
      <c r="BA282" s="25" t="s">
        <v>2723</v>
      </c>
      <c r="BB282" s="25" t="s">
        <v>2724</v>
      </c>
      <c r="BC282" s="23" t="s">
        <v>2725</v>
      </c>
      <c r="BD282" s="23"/>
      <c r="BE282" s="27" t="s">
        <v>2709</v>
      </c>
    </row>
    <row r="283" spans="1:57" ht="15" customHeight="1" x14ac:dyDescent="0.25">
      <c r="A283" s="17">
        <v>13</v>
      </c>
      <c r="B283" s="27" t="s">
        <v>2595</v>
      </c>
      <c r="C283" s="44" t="s">
        <v>2726</v>
      </c>
      <c r="D283" s="45" t="s">
        <v>2727</v>
      </c>
      <c r="E283" s="27" t="s">
        <v>60</v>
      </c>
      <c r="F283" s="27" t="s">
        <v>61</v>
      </c>
      <c r="G283" s="27" t="s">
        <v>2599</v>
      </c>
      <c r="H283" s="27" t="s">
        <v>2599</v>
      </c>
      <c r="I283" s="27" t="s">
        <v>2728</v>
      </c>
      <c r="J283" s="28">
        <v>44197</v>
      </c>
      <c r="K283" s="28">
        <v>44255</v>
      </c>
      <c r="L283" s="27" t="s">
        <v>2727</v>
      </c>
      <c r="M283" s="46" t="s">
        <v>2602</v>
      </c>
      <c r="N283" s="27" t="s">
        <v>66</v>
      </c>
      <c r="O283" s="27" t="s">
        <v>2617</v>
      </c>
      <c r="P283" s="27" t="s">
        <v>435</v>
      </c>
      <c r="Q283" s="27" t="s">
        <v>69</v>
      </c>
      <c r="R283" s="20">
        <v>1</v>
      </c>
      <c r="S283" s="20">
        <v>1</v>
      </c>
      <c r="T283" s="20">
        <v>0</v>
      </c>
      <c r="U283" s="20">
        <v>0</v>
      </c>
      <c r="V283" s="20">
        <v>0</v>
      </c>
      <c r="W283" s="20">
        <v>1</v>
      </c>
      <c r="X283" s="20" t="s">
        <v>2729</v>
      </c>
      <c r="Y283" s="20">
        <v>0</v>
      </c>
      <c r="Z283" s="20" t="s">
        <v>2619</v>
      </c>
      <c r="AA283" s="20">
        <v>0</v>
      </c>
      <c r="AB283" s="20" t="s">
        <v>2619</v>
      </c>
      <c r="AC283" s="20">
        <v>0</v>
      </c>
      <c r="AD283" s="20" t="s">
        <v>2619</v>
      </c>
      <c r="AE283" s="20">
        <f t="shared" si="26"/>
        <v>1</v>
      </c>
      <c r="AF283" s="21">
        <v>44295</v>
      </c>
      <c r="AG283" s="21">
        <v>44379</v>
      </c>
      <c r="AH283" s="21">
        <v>44481</v>
      </c>
      <c r="AI283" s="21">
        <v>44578</v>
      </c>
      <c r="AJ283" s="22">
        <f t="shared" si="27"/>
        <v>1</v>
      </c>
      <c r="AK283" s="22">
        <f t="shared" si="28"/>
        <v>1</v>
      </c>
      <c r="AL283" s="22" t="str">
        <f t="shared" si="29"/>
        <v/>
      </c>
      <c r="AM283" s="22" t="str">
        <f t="shared" si="30"/>
        <v/>
      </c>
      <c r="AN283" s="22" t="str">
        <f t="shared" si="31"/>
        <v/>
      </c>
      <c r="AO283" s="25" t="s">
        <v>72</v>
      </c>
      <c r="AP283" s="25" t="s">
        <v>101</v>
      </c>
      <c r="AQ283" s="25" t="s">
        <v>101</v>
      </c>
      <c r="AR283" s="25" t="s">
        <v>72</v>
      </c>
      <c r="AS283" s="25" t="s">
        <v>2730</v>
      </c>
      <c r="AT283" s="25" t="s">
        <v>2731</v>
      </c>
      <c r="AU283" s="25" t="s">
        <v>2619</v>
      </c>
      <c r="AV283" s="25" t="s">
        <v>2619</v>
      </c>
      <c r="AW283" s="25" t="s">
        <v>72</v>
      </c>
      <c r="AX283" s="25" t="s">
        <v>101</v>
      </c>
      <c r="AY283" s="25" t="s">
        <v>101</v>
      </c>
      <c r="AZ283" s="25"/>
      <c r="BA283" s="25" t="s">
        <v>2732</v>
      </c>
      <c r="BB283" s="25" t="s">
        <v>805</v>
      </c>
      <c r="BC283" s="23" t="s">
        <v>2664</v>
      </c>
      <c r="BD283" s="23"/>
      <c r="BE283" s="27" t="s">
        <v>2727</v>
      </c>
    </row>
    <row r="284" spans="1:57" ht="15" customHeight="1" x14ac:dyDescent="0.25">
      <c r="A284" s="17">
        <v>14</v>
      </c>
      <c r="B284" s="27" t="s">
        <v>2595</v>
      </c>
      <c r="C284" s="44" t="s">
        <v>2726</v>
      </c>
      <c r="D284" s="45" t="s">
        <v>2727</v>
      </c>
      <c r="E284" s="27" t="s">
        <v>60</v>
      </c>
      <c r="F284" s="27" t="s">
        <v>61</v>
      </c>
      <c r="G284" s="27" t="s">
        <v>2599</v>
      </c>
      <c r="H284" s="27" t="s">
        <v>2599</v>
      </c>
      <c r="I284" s="27" t="s">
        <v>2733</v>
      </c>
      <c r="J284" s="28">
        <v>44197</v>
      </c>
      <c r="K284" s="28">
        <v>44561</v>
      </c>
      <c r="L284" s="27" t="s">
        <v>2626</v>
      </c>
      <c r="M284" s="46" t="s">
        <v>2602</v>
      </c>
      <c r="N284" s="27" t="s">
        <v>66</v>
      </c>
      <c r="O284" s="27" t="s">
        <v>2617</v>
      </c>
      <c r="P284" s="27" t="s">
        <v>435</v>
      </c>
      <c r="Q284" s="27" t="s">
        <v>69</v>
      </c>
      <c r="R284" s="20">
        <v>12</v>
      </c>
      <c r="S284" s="20">
        <v>2</v>
      </c>
      <c r="T284" s="20">
        <v>4</v>
      </c>
      <c r="U284" s="20">
        <v>1</v>
      </c>
      <c r="V284" s="20">
        <v>5</v>
      </c>
      <c r="W284" s="20">
        <v>0</v>
      </c>
      <c r="X284" s="20" t="s">
        <v>2734</v>
      </c>
      <c r="Y284" s="20">
        <v>7</v>
      </c>
      <c r="Z284" s="20" t="s">
        <v>2735</v>
      </c>
      <c r="AA284" s="20">
        <v>4</v>
      </c>
      <c r="AB284" s="20" t="s">
        <v>2736</v>
      </c>
      <c r="AC284" s="20">
        <v>1</v>
      </c>
      <c r="AD284" s="20" t="s">
        <v>2737</v>
      </c>
      <c r="AE284" s="20">
        <f t="shared" si="26"/>
        <v>12</v>
      </c>
      <c r="AF284" s="21">
        <v>44295</v>
      </c>
      <c r="AG284" s="21">
        <v>44379</v>
      </c>
      <c r="AH284" s="21">
        <v>44481</v>
      </c>
      <c r="AI284" s="21">
        <v>44578</v>
      </c>
      <c r="AJ284" s="22">
        <f t="shared" si="27"/>
        <v>1</v>
      </c>
      <c r="AK284" s="22">
        <f t="shared" si="28"/>
        <v>0</v>
      </c>
      <c r="AL284" s="22">
        <f t="shared" si="29"/>
        <v>1</v>
      </c>
      <c r="AM284" s="22">
        <f t="shared" si="30"/>
        <v>1</v>
      </c>
      <c r="AN284" s="22">
        <f t="shared" si="31"/>
        <v>0.2</v>
      </c>
      <c r="AO284" s="25" t="s">
        <v>72</v>
      </c>
      <c r="AP284" s="25" t="s">
        <v>72</v>
      </c>
      <c r="AQ284" s="25" t="s">
        <v>72</v>
      </c>
      <c r="AR284" s="25" t="s">
        <v>72</v>
      </c>
      <c r="AS284" s="25" t="s">
        <v>2738</v>
      </c>
      <c r="AT284" s="25" t="s">
        <v>2739</v>
      </c>
      <c r="AU284" s="25" t="s">
        <v>2740</v>
      </c>
      <c r="AV284" s="25" t="s">
        <v>2740</v>
      </c>
      <c r="AW284" s="25" t="s">
        <v>318</v>
      </c>
      <c r="AX284" s="25" t="s">
        <v>72</v>
      </c>
      <c r="AY284" s="25" t="s">
        <v>72</v>
      </c>
      <c r="AZ284" s="25"/>
      <c r="BA284" s="25" t="s">
        <v>2741</v>
      </c>
      <c r="BB284" s="25" t="s">
        <v>2742</v>
      </c>
      <c r="BC284" s="23" t="s">
        <v>2743</v>
      </c>
      <c r="BD284" s="23"/>
      <c r="BE284" s="27" t="s">
        <v>2727</v>
      </c>
    </row>
    <row r="285" spans="1:57" ht="15" customHeight="1" x14ac:dyDescent="0.25">
      <c r="A285" s="17">
        <v>15</v>
      </c>
      <c r="B285" s="27" t="s">
        <v>2595</v>
      </c>
      <c r="C285" s="44" t="s">
        <v>2726</v>
      </c>
      <c r="D285" s="45" t="s">
        <v>2744</v>
      </c>
      <c r="E285" s="27" t="s">
        <v>60</v>
      </c>
      <c r="F285" s="27" t="s">
        <v>61</v>
      </c>
      <c r="G285" s="27" t="s">
        <v>2599</v>
      </c>
      <c r="H285" s="27" t="s">
        <v>2599</v>
      </c>
      <c r="I285" s="27" t="s">
        <v>2745</v>
      </c>
      <c r="J285" s="28">
        <v>44197</v>
      </c>
      <c r="K285" s="28">
        <v>44255</v>
      </c>
      <c r="L285" s="27" t="s">
        <v>2744</v>
      </c>
      <c r="M285" s="46" t="s">
        <v>2602</v>
      </c>
      <c r="N285" s="27" t="s">
        <v>66</v>
      </c>
      <c r="O285" s="27" t="s">
        <v>2617</v>
      </c>
      <c r="P285" s="27" t="s">
        <v>435</v>
      </c>
      <c r="Q285" s="27" t="s">
        <v>69</v>
      </c>
      <c r="R285" s="20">
        <v>1</v>
      </c>
      <c r="S285" s="20">
        <v>1</v>
      </c>
      <c r="T285" s="20">
        <v>0</v>
      </c>
      <c r="U285" s="20">
        <v>0</v>
      </c>
      <c r="V285" s="20">
        <v>0</v>
      </c>
      <c r="W285" s="20">
        <v>1</v>
      </c>
      <c r="X285" s="20" t="s">
        <v>2746</v>
      </c>
      <c r="Y285" s="20">
        <v>0</v>
      </c>
      <c r="Z285" s="20" t="s">
        <v>2619</v>
      </c>
      <c r="AA285" s="20">
        <v>0</v>
      </c>
      <c r="AB285" s="20" t="s">
        <v>2619</v>
      </c>
      <c r="AC285" s="20">
        <v>0</v>
      </c>
      <c r="AD285" s="20" t="s">
        <v>2619</v>
      </c>
      <c r="AE285" s="20">
        <f t="shared" si="26"/>
        <v>1</v>
      </c>
      <c r="AF285" s="21">
        <v>44295</v>
      </c>
      <c r="AG285" s="21">
        <v>44379</v>
      </c>
      <c r="AH285" s="21">
        <v>44481</v>
      </c>
      <c r="AI285" s="21">
        <v>44578</v>
      </c>
      <c r="AJ285" s="22">
        <f t="shared" si="27"/>
        <v>1</v>
      </c>
      <c r="AK285" s="22">
        <f t="shared" si="28"/>
        <v>1</v>
      </c>
      <c r="AL285" s="22" t="str">
        <f t="shared" si="29"/>
        <v/>
      </c>
      <c r="AM285" s="22" t="str">
        <f t="shared" si="30"/>
        <v/>
      </c>
      <c r="AN285" s="22" t="str">
        <f t="shared" si="31"/>
        <v/>
      </c>
      <c r="AO285" s="25" t="s">
        <v>72</v>
      </c>
      <c r="AP285" s="25" t="s">
        <v>101</v>
      </c>
      <c r="AQ285" s="25" t="s">
        <v>101</v>
      </c>
      <c r="AR285" s="25" t="s">
        <v>101</v>
      </c>
      <c r="AS285" s="25" t="s">
        <v>2747</v>
      </c>
      <c r="AT285" s="25" t="s">
        <v>2748</v>
      </c>
      <c r="AU285" s="25" t="s">
        <v>2619</v>
      </c>
      <c r="AV285" s="25" t="s">
        <v>2619</v>
      </c>
      <c r="AW285" s="25" t="s">
        <v>72</v>
      </c>
      <c r="AX285" s="25" t="s">
        <v>101</v>
      </c>
      <c r="AY285" s="25" t="s">
        <v>101</v>
      </c>
      <c r="AZ285" s="25"/>
      <c r="BA285" s="25" t="s">
        <v>2749</v>
      </c>
      <c r="BB285" s="25" t="s">
        <v>805</v>
      </c>
      <c r="BC285" s="23" t="s">
        <v>2750</v>
      </c>
      <c r="BD285" s="23"/>
      <c r="BE285" s="27" t="s">
        <v>2744</v>
      </c>
    </row>
    <row r="286" spans="1:57" ht="15" customHeight="1" x14ac:dyDescent="0.25">
      <c r="A286" s="17">
        <v>16</v>
      </c>
      <c r="B286" s="27" t="s">
        <v>2595</v>
      </c>
      <c r="C286" s="44" t="s">
        <v>2726</v>
      </c>
      <c r="D286" s="45" t="s">
        <v>2744</v>
      </c>
      <c r="E286" s="27" t="s">
        <v>60</v>
      </c>
      <c r="F286" s="27" t="s">
        <v>61</v>
      </c>
      <c r="G286" s="27" t="s">
        <v>2599</v>
      </c>
      <c r="H286" s="27" t="s">
        <v>2599</v>
      </c>
      <c r="I286" s="27" t="s">
        <v>2751</v>
      </c>
      <c r="J286" s="28">
        <v>44197</v>
      </c>
      <c r="K286" s="28">
        <v>44561</v>
      </c>
      <c r="L286" s="27" t="s">
        <v>2626</v>
      </c>
      <c r="M286" s="46" t="s">
        <v>2602</v>
      </c>
      <c r="N286" s="27" t="s">
        <v>66</v>
      </c>
      <c r="O286" s="27" t="s">
        <v>2617</v>
      </c>
      <c r="P286" s="27" t="s">
        <v>435</v>
      </c>
      <c r="Q286" s="27" t="s">
        <v>69</v>
      </c>
      <c r="R286" s="20">
        <v>82</v>
      </c>
      <c r="S286" s="20">
        <v>16</v>
      </c>
      <c r="T286" s="20">
        <v>29</v>
      </c>
      <c r="U286" s="20">
        <v>22</v>
      </c>
      <c r="V286" s="20">
        <v>15</v>
      </c>
      <c r="W286" s="20">
        <v>14</v>
      </c>
      <c r="X286" s="20" t="s">
        <v>2752</v>
      </c>
      <c r="Y286" s="20">
        <v>29</v>
      </c>
      <c r="Z286" s="20" t="s">
        <v>2753</v>
      </c>
      <c r="AA286" s="20">
        <v>23</v>
      </c>
      <c r="AB286" s="20" t="s">
        <v>2754</v>
      </c>
      <c r="AC286" s="20">
        <v>16</v>
      </c>
      <c r="AD286" s="20" t="s">
        <v>2755</v>
      </c>
      <c r="AE286" s="20">
        <f t="shared" si="26"/>
        <v>82</v>
      </c>
      <c r="AF286" s="21">
        <v>44295</v>
      </c>
      <c r="AG286" s="21">
        <v>44379</v>
      </c>
      <c r="AH286" s="21">
        <v>44481</v>
      </c>
      <c r="AI286" s="21">
        <v>44578</v>
      </c>
      <c r="AJ286" s="22">
        <f t="shared" si="27"/>
        <v>1</v>
      </c>
      <c r="AK286" s="22">
        <f t="shared" si="28"/>
        <v>0.875</v>
      </c>
      <c r="AL286" s="22">
        <f t="shared" si="29"/>
        <v>1</v>
      </c>
      <c r="AM286" s="22">
        <f t="shared" si="30"/>
        <v>1</v>
      </c>
      <c r="AN286" s="22">
        <f t="shared" si="31"/>
        <v>1</v>
      </c>
      <c r="AO286" s="25" t="s">
        <v>72</v>
      </c>
      <c r="AP286" s="25" t="s">
        <v>72</v>
      </c>
      <c r="AQ286" s="25" t="s">
        <v>72</v>
      </c>
      <c r="AR286" s="25" t="s">
        <v>72</v>
      </c>
      <c r="AS286" s="25" t="s">
        <v>2756</v>
      </c>
      <c r="AT286" s="25" t="s">
        <v>2757</v>
      </c>
      <c r="AU286" s="25" t="s">
        <v>2758</v>
      </c>
      <c r="AV286" s="25" t="s">
        <v>2759</v>
      </c>
      <c r="AW286" s="25" t="s">
        <v>72</v>
      </c>
      <c r="AX286" s="25" t="s">
        <v>72</v>
      </c>
      <c r="AY286" s="25" t="s">
        <v>72</v>
      </c>
      <c r="AZ286" s="25"/>
      <c r="BA286" s="25" t="s">
        <v>2760</v>
      </c>
      <c r="BB286" s="25" t="s">
        <v>2761</v>
      </c>
      <c r="BC286" s="23" t="s">
        <v>2762</v>
      </c>
      <c r="BD286" s="23"/>
      <c r="BE286" s="27" t="s">
        <v>2744</v>
      </c>
    </row>
    <row r="287" spans="1:57" ht="15" customHeight="1" x14ac:dyDescent="0.25">
      <c r="A287" s="17">
        <v>17</v>
      </c>
      <c r="B287" s="27" t="s">
        <v>2595</v>
      </c>
      <c r="C287" s="44" t="s">
        <v>2726</v>
      </c>
      <c r="D287" s="45" t="s">
        <v>474</v>
      </c>
      <c r="E287" s="27" t="s">
        <v>60</v>
      </c>
      <c r="F287" s="27" t="s">
        <v>61</v>
      </c>
      <c r="G287" s="27" t="s">
        <v>2599</v>
      </c>
      <c r="H287" s="27" t="s">
        <v>2599</v>
      </c>
      <c r="I287" s="27" t="s">
        <v>2763</v>
      </c>
      <c r="J287" s="28">
        <v>44197</v>
      </c>
      <c r="K287" s="28">
        <v>44255</v>
      </c>
      <c r="L287" s="27" t="s">
        <v>474</v>
      </c>
      <c r="M287" s="46" t="s">
        <v>2602</v>
      </c>
      <c r="N287" s="27" t="s">
        <v>66</v>
      </c>
      <c r="O287" s="27" t="s">
        <v>2617</v>
      </c>
      <c r="P287" s="27" t="s">
        <v>435</v>
      </c>
      <c r="Q287" s="27" t="s">
        <v>69</v>
      </c>
      <c r="R287" s="20">
        <v>1</v>
      </c>
      <c r="S287" s="20">
        <v>1</v>
      </c>
      <c r="T287" s="20">
        <v>0</v>
      </c>
      <c r="U287" s="20">
        <v>0</v>
      </c>
      <c r="V287" s="20">
        <v>0</v>
      </c>
      <c r="W287" s="20">
        <v>1</v>
      </c>
      <c r="X287" s="20" t="s">
        <v>2764</v>
      </c>
      <c r="Y287" s="20">
        <v>0</v>
      </c>
      <c r="Z287" s="20" t="s">
        <v>2619</v>
      </c>
      <c r="AA287" s="20">
        <v>0</v>
      </c>
      <c r="AB287" s="20" t="s">
        <v>2619</v>
      </c>
      <c r="AC287" s="20">
        <v>0</v>
      </c>
      <c r="AD287" s="20" t="s">
        <v>2619</v>
      </c>
      <c r="AE287" s="20">
        <f t="shared" si="26"/>
        <v>1</v>
      </c>
      <c r="AF287" s="21">
        <v>44295</v>
      </c>
      <c r="AG287" s="21">
        <v>44379</v>
      </c>
      <c r="AH287" s="21">
        <v>44481</v>
      </c>
      <c r="AI287" s="21">
        <v>44578</v>
      </c>
      <c r="AJ287" s="22">
        <f t="shared" si="27"/>
        <v>1</v>
      </c>
      <c r="AK287" s="22">
        <f t="shared" si="28"/>
        <v>1</v>
      </c>
      <c r="AL287" s="22" t="str">
        <f t="shared" si="29"/>
        <v/>
      </c>
      <c r="AM287" s="22" t="str">
        <f t="shared" si="30"/>
        <v/>
      </c>
      <c r="AN287" s="22" t="str">
        <f t="shared" si="31"/>
        <v/>
      </c>
      <c r="AO287" s="25" t="s">
        <v>72</v>
      </c>
      <c r="AP287" s="25" t="s">
        <v>101</v>
      </c>
      <c r="AQ287" s="25" t="s">
        <v>101</v>
      </c>
      <c r="AR287" s="25" t="s">
        <v>101</v>
      </c>
      <c r="AS287" s="25" t="s">
        <v>2765</v>
      </c>
      <c r="AT287" s="25" t="s">
        <v>2766</v>
      </c>
      <c r="AU287" s="25" t="s">
        <v>2619</v>
      </c>
      <c r="AV287" s="25" t="s">
        <v>2619</v>
      </c>
      <c r="AW287" s="25" t="s">
        <v>72</v>
      </c>
      <c r="AX287" s="25" t="s">
        <v>101</v>
      </c>
      <c r="AY287" s="25" t="s">
        <v>101</v>
      </c>
      <c r="AZ287" s="25"/>
      <c r="BA287" s="25" t="s">
        <v>2767</v>
      </c>
      <c r="BB287" s="25" t="s">
        <v>2768</v>
      </c>
      <c r="BC287" s="23" t="s">
        <v>2664</v>
      </c>
      <c r="BD287" s="23"/>
      <c r="BE287" s="27" t="s">
        <v>474</v>
      </c>
    </row>
    <row r="288" spans="1:57" ht="15" customHeight="1" x14ac:dyDescent="0.25">
      <c r="A288" s="17">
        <v>18</v>
      </c>
      <c r="B288" s="27" t="s">
        <v>2595</v>
      </c>
      <c r="C288" s="44" t="s">
        <v>2726</v>
      </c>
      <c r="D288" s="45" t="s">
        <v>474</v>
      </c>
      <c r="E288" s="27" t="s">
        <v>60</v>
      </c>
      <c r="F288" s="27" t="s">
        <v>61</v>
      </c>
      <c r="G288" s="27" t="s">
        <v>2599</v>
      </c>
      <c r="H288" s="27" t="s">
        <v>2599</v>
      </c>
      <c r="I288" s="27" t="s">
        <v>2769</v>
      </c>
      <c r="J288" s="28">
        <v>44197</v>
      </c>
      <c r="K288" s="28">
        <v>44561</v>
      </c>
      <c r="L288" s="27" t="s">
        <v>2626</v>
      </c>
      <c r="M288" s="46" t="s">
        <v>2602</v>
      </c>
      <c r="N288" s="27" t="s">
        <v>66</v>
      </c>
      <c r="O288" s="27" t="s">
        <v>2617</v>
      </c>
      <c r="P288" s="27" t="s">
        <v>435</v>
      </c>
      <c r="Q288" s="27" t="s">
        <v>69</v>
      </c>
      <c r="R288" s="20">
        <v>222</v>
      </c>
      <c r="S288" s="20">
        <v>69</v>
      </c>
      <c r="T288" s="20">
        <v>60</v>
      </c>
      <c r="U288" s="20">
        <v>50</v>
      </c>
      <c r="V288" s="20">
        <v>43</v>
      </c>
      <c r="W288" s="20">
        <v>60</v>
      </c>
      <c r="X288" s="20" t="s">
        <v>2770</v>
      </c>
      <c r="Y288" s="20">
        <v>60</v>
      </c>
      <c r="Z288" s="20" t="s">
        <v>2771</v>
      </c>
      <c r="AA288" s="20">
        <v>38</v>
      </c>
      <c r="AB288" s="20" t="s">
        <v>2772</v>
      </c>
      <c r="AC288" s="20">
        <v>52</v>
      </c>
      <c r="AD288" s="20" t="s">
        <v>2773</v>
      </c>
      <c r="AE288" s="20">
        <f t="shared" si="26"/>
        <v>210</v>
      </c>
      <c r="AF288" s="21">
        <v>44295</v>
      </c>
      <c r="AG288" s="21">
        <v>44379</v>
      </c>
      <c r="AH288" s="21">
        <v>44481</v>
      </c>
      <c r="AI288" s="21">
        <v>44578</v>
      </c>
      <c r="AJ288" s="22">
        <f t="shared" si="27"/>
        <v>0.94594594594594594</v>
      </c>
      <c r="AK288" s="22">
        <f t="shared" si="28"/>
        <v>0.86956521739130432</v>
      </c>
      <c r="AL288" s="22">
        <f t="shared" si="29"/>
        <v>1</v>
      </c>
      <c r="AM288" s="22">
        <f t="shared" si="30"/>
        <v>0.76</v>
      </c>
      <c r="AN288" s="22">
        <f t="shared" si="31"/>
        <v>1</v>
      </c>
      <c r="AO288" s="25" t="s">
        <v>72</v>
      </c>
      <c r="AP288" s="25" t="s">
        <v>72</v>
      </c>
      <c r="AQ288" s="25" t="s">
        <v>72</v>
      </c>
      <c r="AR288" s="25" t="s">
        <v>72</v>
      </c>
      <c r="AS288" s="25" t="s">
        <v>2774</v>
      </c>
      <c r="AT288" s="25" t="s">
        <v>2775</v>
      </c>
      <c r="AU288" s="25" t="s">
        <v>2776</v>
      </c>
      <c r="AV288" s="25" t="s">
        <v>2776</v>
      </c>
      <c r="AW288" s="25" t="s">
        <v>72</v>
      </c>
      <c r="AX288" s="25" t="s">
        <v>72</v>
      </c>
      <c r="AY288" s="25" t="s">
        <v>72</v>
      </c>
      <c r="AZ288" s="25"/>
      <c r="BA288" s="25" t="s">
        <v>2777</v>
      </c>
      <c r="BB288" s="25" t="s">
        <v>2778</v>
      </c>
      <c r="BC288" s="23" t="s">
        <v>2779</v>
      </c>
      <c r="BD288" s="23"/>
      <c r="BE288" s="27" t="s">
        <v>474</v>
      </c>
    </row>
    <row r="289" spans="1:57" ht="15" customHeight="1" x14ac:dyDescent="0.25">
      <c r="A289" s="17">
        <v>19</v>
      </c>
      <c r="B289" s="27" t="s">
        <v>2595</v>
      </c>
      <c r="C289" s="44" t="s">
        <v>168</v>
      </c>
      <c r="D289" s="45" t="s">
        <v>206</v>
      </c>
      <c r="E289" s="27" t="s">
        <v>60</v>
      </c>
      <c r="F289" s="27" t="s">
        <v>61</v>
      </c>
      <c r="G289" s="27" t="s">
        <v>57</v>
      </c>
      <c r="H289" s="27" t="s">
        <v>171</v>
      </c>
      <c r="I289" s="27" t="s">
        <v>220</v>
      </c>
      <c r="J289" s="28">
        <v>44348</v>
      </c>
      <c r="K289" s="28">
        <v>44469</v>
      </c>
      <c r="L289" s="27" t="s">
        <v>686</v>
      </c>
      <c r="M289" s="46" t="s">
        <v>2602</v>
      </c>
      <c r="N289" s="27" t="s">
        <v>222</v>
      </c>
      <c r="O289" s="27" t="s">
        <v>956</v>
      </c>
      <c r="P289" s="27" t="s">
        <v>3</v>
      </c>
      <c r="Q289" s="27" t="s">
        <v>69</v>
      </c>
      <c r="R289" s="25">
        <v>1</v>
      </c>
      <c r="S289" s="25">
        <v>0</v>
      </c>
      <c r="T289" s="25">
        <v>0</v>
      </c>
      <c r="U289" s="25">
        <v>0.5</v>
      </c>
      <c r="V289" s="25">
        <v>0.5</v>
      </c>
      <c r="W289" s="25">
        <v>0</v>
      </c>
      <c r="X289" s="25" t="s">
        <v>2780</v>
      </c>
      <c r="Y289" s="25">
        <v>0</v>
      </c>
      <c r="Z289" s="25" t="s">
        <v>2781</v>
      </c>
      <c r="AA289" s="25">
        <v>0.5</v>
      </c>
      <c r="AB289" s="25" t="s">
        <v>2782</v>
      </c>
      <c r="AC289" s="25">
        <v>0.1</v>
      </c>
      <c r="AD289" s="25" t="s">
        <v>2783</v>
      </c>
      <c r="AE289" s="25">
        <f t="shared" si="26"/>
        <v>0.6</v>
      </c>
      <c r="AF289" s="21">
        <v>44295</v>
      </c>
      <c r="AG289" s="21">
        <v>44379</v>
      </c>
      <c r="AH289" s="21">
        <v>44481</v>
      </c>
      <c r="AI289" s="21">
        <v>44578</v>
      </c>
      <c r="AJ289" s="22">
        <f t="shared" si="27"/>
        <v>0.6</v>
      </c>
      <c r="AK289" s="22" t="str">
        <f t="shared" si="28"/>
        <v/>
      </c>
      <c r="AL289" s="22" t="str">
        <f t="shared" si="29"/>
        <v/>
      </c>
      <c r="AM289" s="22">
        <f t="shared" si="30"/>
        <v>1</v>
      </c>
      <c r="AN289" s="22">
        <f t="shared" si="31"/>
        <v>0.2</v>
      </c>
      <c r="AO289" s="25" t="s">
        <v>101</v>
      </c>
      <c r="AP289" s="25" t="s">
        <v>101</v>
      </c>
      <c r="AQ289" s="25" t="s">
        <v>72</v>
      </c>
      <c r="AR289" s="25" t="s">
        <v>72</v>
      </c>
      <c r="AS289" s="25" t="s">
        <v>2784</v>
      </c>
      <c r="AT289" s="25" t="s">
        <v>2619</v>
      </c>
      <c r="AU289" s="25" t="s">
        <v>2785</v>
      </c>
      <c r="AV289" s="25" t="s">
        <v>2785</v>
      </c>
      <c r="AW289" s="25" t="s">
        <v>101</v>
      </c>
      <c r="AX289" s="25" t="s">
        <v>101</v>
      </c>
      <c r="AY289" s="25" t="s">
        <v>72</v>
      </c>
      <c r="AZ289" s="25"/>
      <c r="BA289" s="25" t="s">
        <v>2786</v>
      </c>
      <c r="BB289" s="25" t="s">
        <v>865</v>
      </c>
      <c r="BC289" s="23" t="s">
        <v>2787</v>
      </c>
      <c r="BD289" s="23"/>
      <c r="BE289" s="27" t="s">
        <v>219</v>
      </c>
    </row>
    <row r="290" spans="1:57" ht="15" customHeight="1" x14ac:dyDescent="0.25">
      <c r="A290" s="17">
        <v>20</v>
      </c>
      <c r="B290" s="27" t="s">
        <v>2595</v>
      </c>
      <c r="C290" s="44" t="s">
        <v>58</v>
      </c>
      <c r="D290" s="45" t="s">
        <v>206</v>
      </c>
      <c r="E290" s="27" t="s">
        <v>60</v>
      </c>
      <c r="F290" s="27" t="s">
        <v>61</v>
      </c>
      <c r="G290" s="27" t="s">
        <v>57</v>
      </c>
      <c r="H290" s="27" t="s">
        <v>171</v>
      </c>
      <c r="I290" s="27" t="s">
        <v>504</v>
      </c>
      <c r="J290" s="28">
        <v>44287</v>
      </c>
      <c r="K290" s="28">
        <v>44561</v>
      </c>
      <c r="L290" s="27" t="s">
        <v>686</v>
      </c>
      <c r="M290" s="46" t="s">
        <v>2602</v>
      </c>
      <c r="N290" s="27" t="s">
        <v>222</v>
      </c>
      <c r="O290" s="27" t="s">
        <v>956</v>
      </c>
      <c r="P290" s="27" t="s">
        <v>3</v>
      </c>
      <c r="Q290" s="27" t="s">
        <v>69</v>
      </c>
      <c r="R290" s="25">
        <v>1</v>
      </c>
      <c r="S290" s="25">
        <v>0</v>
      </c>
      <c r="T290" s="25">
        <v>0.3</v>
      </c>
      <c r="U290" s="25">
        <v>0.3</v>
      </c>
      <c r="V290" s="25">
        <v>0.4</v>
      </c>
      <c r="W290" s="25">
        <v>1</v>
      </c>
      <c r="X290" s="25" t="s">
        <v>2788</v>
      </c>
      <c r="Y290" s="25">
        <v>1</v>
      </c>
      <c r="Z290" s="25" t="s">
        <v>2788</v>
      </c>
      <c r="AA290" s="25">
        <v>1</v>
      </c>
      <c r="AB290" s="25" t="s">
        <v>2789</v>
      </c>
      <c r="AC290" s="25">
        <v>1</v>
      </c>
      <c r="AD290" s="25" t="s">
        <v>2789</v>
      </c>
      <c r="AE290" s="25">
        <f t="shared" si="26"/>
        <v>4</v>
      </c>
      <c r="AF290" s="21">
        <v>44295</v>
      </c>
      <c r="AG290" s="21">
        <v>44379</v>
      </c>
      <c r="AH290" s="21">
        <v>44482</v>
      </c>
      <c r="AI290" s="21">
        <v>44578</v>
      </c>
      <c r="AJ290" s="22">
        <f t="shared" si="27"/>
        <v>1</v>
      </c>
      <c r="AK290" s="22" t="str">
        <f t="shared" si="28"/>
        <v/>
      </c>
      <c r="AL290" s="22">
        <f t="shared" si="29"/>
        <v>1</v>
      </c>
      <c r="AM290" s="22">
        <f t="shared" si="30"/>
        <v>1</v>
      </c>
      <c r="AN290" s="22">
        <f t="shared" si="31"/>
        <v>1</v>
      </c>
      <c r="AO290" s="25" t="s">
        <v>72</v>
      </c>
      <c r="AP290" s="25" t="s">
        <v>72</v>
      </c>
      <c r="AQ290" s="25" t="s">
        <v>72</v>
      </c>
      <c r="AR290" s="25" t="s">
        <v>72</v>
      </c>
      <c r="AS290" s="25" t="s">
        <v>2790</v>
      </c>
      <c r="AT290" s="25" t="s">
        <v>2791</v>
      </c>
      <c r="AU290" s="25" t="s">
        <v>2792</v>
      </c>
      <c r="AV290" s="25" t="s">
        <v>2793</v>
      </c>
      <c r="AW290" s="25" t="s">
        <v>72</v>
      </c>
      <c r="AX290" s="25" t="s">
        <v>72</v>
      </c>
      <c r="AY290" s="25" t="s">
        <v>72</v>
      </c>
      <c r="AZ290" s="25"/>
      <c r="BA290" s="25" t="s">
        <v>2794</v>
      </c>
      <c r="BB290" s="25" t="s">
        <v>2795</v>
      </c>
      <c r="BC290" s="23" t="s">
        <v>2796</v>
      </c>
      <c r="BD290" s="23"/>
      <c r="BE290" s="27" t="s">
        <v>219</v>
      </c>
    </row>
    <row r="291" spans="1:57" ht="15" customHeight="1" x14ac:dyDescent="0.25">
      <c r="A291" s="17">
        <v>21</v>
      </c>
      <c r="B291" s="27" t="s">
        <v>2595</v>
      </c>
      <c r="C291" s="44" t="s">
        <v>168</v>
      </c>
      <c r="D291" s="45" t="s">
        <v>206</v>
      </c>
      <c r="E291" s="27" t="s">
        <v>60</v>
      </c>
      <c r="F291" s="27" t="s">
        <v>61</v>
      </c>
      <c r="G291" s="27" t="s">
        <v>57</v>
      </c>
      <c r="H291" s="27" t="s">
        <v>171</v>
      </c>
      <c r="I291" s="27" t="s">
        <v>874</v>
      </c>
      <c r="J291" s="28">
        <v>44378</v>
      </c>
      <c r="K291" s="28">
        <v>44408</v>
      </c>
      <c r="L291" s="27" t="s">
        <v>686</v>
      </c>
      <c r="M291" s="46" t="s">
        <v>2602</v>
      </c>
      <c r="N291" s="27" t="s">
        <v>222</v>
      </c>
      <c r="O291" s="27" t="s">
        <v>956</v>
      </c>
      <c r="P291" s="27" t="s">
        <v>3</v>
      </c>
      <c r="Q291" s="27" t="s">
        <v>69</v>
      </c>
      <c r="R291" s="25">
        <v>1</v>
      </c>
      <c r="S291" s="25">
        <v>0</v>
      </c>
      <c r="T291" s="25">
        <v>0</v>
      </c>
      <c r="U291" s="25">
        <v>1</v>
      </c>
      <c r="V291" s="25">
        <v>0</v>
      </c>
      <c r="W291" s="25">
        <v>0</v>
      </c>
      <c r="X291" s="25" t="s">
        <v>2797</v>
      </c>
      <c r="Y291" s="25">
        <v>0</v>
      </c>
      <c r="Z291" s="25" t="s">
        <v>2798</v>
      </c>
      <c r="AA291" s="25">
        <v>1</v>
      </c>
      <c r="AB291" s="25" t="s">
        <v>2799</v>
      </c>
      <c r="AC291" s="25">
        <v>0</v>
      </c>
      <c r="AD291" s="25" t="s">
        <v>2800</v>
      </c>
      <c r="AE291" s="25">
        <f t="shared" si="26"/>
        <v>1</v>
      </c>
      <c r="AF291" s="21">
        <v>44295</v>
      </c>
      <c r="AG291" s="21">
        <v>44379</v>
      </c>
      <c r="AH291" s="21">
        <v>44481</v>
      </c>
      <c r="AI291" s="21">
        <v>44578</v>
      </c>
      <c r="AJ291" s="22">
        <f t="shared" si="27"/>
        <v>1</v>
      </c>
      <c r="AK291" s="22" t="str">
        <f t="shared" si="28"/>
        <v/>
      </c>
      <c r="AL291" s="22" t="str">
        <f t="shared" si="29"/>
        <v/>
      </c>
      <c r="AM291" s="22">
        <f t="shared" si="30"/>
        <v>1</v>
      </c>
      <c r="AN291" s="22" t="str">
        <f t="shared" si="31"/>
        <v/>
      </c>
      <c r="AO291" s="25" t="s">
        <v>101</v>
      </c>
      <c r="AP291" s="25" t="s">
        <v>101</v>
      </c>
      <c r="AQ291" s="25" t="s">
        <v>72</v>
      </c>
      <c r="AR291" s="25" t="s">
        <v>101</v>
      </c>
      <c r="AS291" s="25" t="s">
        <v>2801</v>
      </c>
      <c r="AT291" s="25" t="s">
        <v>2802</v>
      </c>
      <c r="AU291" s="25" t="s">
        <v>2803</v>
      </c>
      <c r="AV291" s="25" t="s">
        <v>2800</v>
      </c>
      <c r="AW291" s="25" t="s">
        <v>101</v>
      </c>
      <c r="AX291" s="25" t="s">
        <v>101</v>
      </c>
      <c r="AY291" s="25" t="s">
        <v>72</v>
      </c>
      <c r="AZ291" s="25"/>
      <c r="BA291" s="25" t="s">
        <v>2786</v>
      </c>
      <c r="BB291" s="25" t="s">
        <v>2786</v>
      </c>
      <c r="BC291" s="23" t="s">
        <v>2804</v>
      </c>
      <c r="BD291" s="23"/>
      <c r="BE291" s="27" t="s">
        <v>219</v>
      </c>
    </row>
    <row r="292" spans="1:57" ht="15" customHeight="1" x14ac:dyDescent="0.25">
      <c r="A292" s="17">
        <v>22</v>
      </c>
      <c r="B292" s="27" t="s">
        <v>2595</v>
      </c>
      <c r="C292" s="44" t="s">
        <v>168</v>
      </c>
      <c r="D292" s="45" t="s">
        <v>206</v>
      </c>
      <c r="E292" s="27" t="s">
        <v>60</v>
      </c>
      <c r="F292" s="27" t="s">
        <v>61</v>
      </c>
      <c r="G292" s="27" t="s">
        <v>57</v>
      </c>
      <c r="H292" s="27" t="s">
        <v>171</v>
      </c>
      <c r="I292" s="27" t="s">
        <v>512</v>
      </c>
      <c r="J292" s="28">
        <v>44409</v>
      </c>
      <c r="K292" s="28">
        <v>44561</v>
      </c>
      <c r="L292" s="27" t="s">
        <v>686</v>
      </c>
      <c r="M292" s="46" t="s">
        <v>2602</v>
      </c>
      <c r="N292" s="27" t="s">
        <v>222</v>
      </c>
      <c r="O292" s="27" t="s">
        <v>956</v>
      </c>
      <c r="P292" s="27" t="s">
        <v>3</v>
      </c>
      <c r="Q292" s="27" t="s">
        <v>69</v>
      </c>
      <c r="R292" s="25">
        <v>1</v>
      </c>
      <c r="S292" s="25">
        <v>0</v>
      </c>
      <c r="T292" s="25">
        <v>0</v>
      </c>
      <c r="U292" s="25">
        <v>0.4</v>
      </c>
      <c r="V292" s="25">
        <v>0.6</v>
      </c>
      <c r="W292" s="25">
        <v>0</v>
      </c>
      <c r="X292" s="25" t="s">
        <v>2805</v>
      </c>
      <c r="Y292" s="25">
        <v>0</v>
      </c>
      <c r="Z292" s="25" t="s">
        <v>2805</v>
      </c>
      <c r="AA292" s="25">
        <v>0.4</v>
      </c>
      <c r="AB292" s="25" t="s">
        <v>2806</v>
      </c>
      <c r="AC292" s="25">
        <v>0.6</v>
      </c>
      <c r="AD292" s="25" t="s">
        <v>2806</v>
      </c>
      <c r="AE292" s="25">
        <f t="shared" si="26"/>
        <v>1</v>
      </c>
      <c r="AF292" s="21">
        <v>44295</v>
      </c>
      <c r="AG292" s="21">
        <v>44379</v>
      </c>
      <c r="AH292" s="21">
        <v>44481</v>
      </c>
      <c r="AI292" s="21">
        <v>44578</v>
      </c>
      <c r="AJ292" s="22">
        <f t="shared" si="27"/>
        <v>1</v>
      </c>
      <c r="AK292" s="22" t="str">
        <f t="shared" si="28"/>
        <v/>
      </c>
      <c r="AL292" s="22" t="str">
        <f t="shared" si="29"/>
        <v/>
      </c>
      <c r="AM292" s="22">
        <f t="shared" si="30"/>
        <v>1</v>
      </c>
      <c r="AN292" s="22">
        <f t="shared" si="31"/>
        <v>1</v>
      </c>
      <c r="AO292" s="25" t="s">
        <v>101</v>
      </c>
      <c r="AP292" s="25" t="s">
        <v>101</v>
      </c>
      <c r="AQ292" s="25" t="s">
        <v>72</v>
      </c>
      <c r="AR292" s="25" t="s">
        <v>72</v>
      </c>
      <c r="AS292" s="25" t="s">
        <v>2801</v>
      </c>
      <c r="AT292" s="25" t="s">
        <v>2807</v>
      </c>
      <c r="AU292" s="25" t="s">
        <v>1878</v>
      </c>
      <c r="AV292" s="25" t="s">
        <v>1878</v>
      </c>
      <c r="AW292" s="25" t="s">
        <v>101</v>
      </c>
      <c r="AX292" s="25" t="s">
        <v>101</v>
      </c>
      <c r="AY292" s="25" t="s">
        <v>72</v>
      </c>
      <c r="AZ292" s="25"/>
      <c r="BA292" s="25" t="s">
        <v>2786</v>
      </c>
      <c r="BB292" s="25" t="s">
        <v>2786</v>
      </c>
      <c r="BC292" s="23" t="s">
        <v>2808</v>
      </c>
      <c r="BD292" s="23"/>
      <c r="BE292" s="27" t="s">
        <v>219</v>
      </c>
    </row>
    <row r="293" spans="1:57" ht="15" customHeight="1" x14ac:dyDescent="0.25">
      <c r="A293" s="17">
        <v>23</v>
      </c>
      <c r="B293" s="27" t="s">
        <v>2595</v>
      </c>
      <c r="C293" s="44" t="s">
        <v>229</v>
      </c>
      <c r="D293" s="45" t="s">
        <v>206</v>
      </c>
      <c r="E293" s="27" t="s">
        <v>60</v>
      </c>
      <c r="F293" s="27" t="s">
        <v>61</v>
      </c>
      <c r="G293" s="27" t="s">
        <v>57</v>
      </c>
      <c r="H293" s="27" t="s">
        <v>171</v>
      </c>
      <c r="I293" s="27" t="s">
        <v>498</v>
      </c>
      <c r="J293" s="28">
        <v>44378</v>
      </c>
      <c r="K293" s="28">
        <v>44408</v>
      </c>
      <c r="L293" s="27" t="s">
        <v>686</v>
      </c>
      <c r="M293" s="46" t="s">
        <v>2602</v>
      </c>
      <c r="N293" s="27" t="s">
        <v>222</v>
      </c>
      <c r="O293" s="27" t="s">
        <v>956</v>
      </c>
      <c r="P293" s="27" t="s">
        <v>3</v>
      </c>
      <c r="Q293" s="27" t="s">
        <v>69</v>
      </c>
      <c r="R293" s="25">
        <v>1</v>
      </c>
      <c r="S293" s="25">
        <v>0</v>
      </c>
      <c r="T293" s="25">
        <v>0</v>
      </c>
      <c r="U293" s="25">
        <v>0</v>
      </c>
      <c r="V293" s="25">
        <v>1</v>
      </c>
      <c r="W293" s="25">
        <v>0</v>
      </c>
      <c r="X293" s="25" t="s">
        <v>2805</v>
      </c>
      <c r="Y293" s="25">
        <v>0</v>
      </c>
      <c r="Z293" s="25" t="s">
        <v>2805</v>
      </c>
      <c r="AA293" s="25">
        <v>0</v>
      </c>
      <c r="AB293" s="25" t="s">
        <v>2809</v>
      </c>
      <c r="AC293" s="25">
        <v>1</v>
      </c>
      <c r="AD293" s="25" t="s">
        <v>500</v>
      </c>
      <c r="AE293" s="25">
        <f t="shared" si="26"/>
        <v>1</v>
      </c>
      <c r="AF293" s="21">
        <v>44295</v>
      </c>
      <c r="AG293" s="21">
        <v>44379</v>
      </c>
      <c r="AH293" s="21">
        <v>44481</v>
      </c>
      <c r="AI293" s="21">
        <v>44578</v>
      </c>
      <c r="AJ293" s="22">
        <f t="shared" si="27"/>
        <v>1</v>
      </c>
      <c r="AK293" s="22" t="str">
        <f t="shared" si="28"/>
        <v/>
      </c>
      <c r="AL293" s="22" t="str">
        <f t="shared" si="29"/>
        <v/>
      </c>
      <c r="AM293" s="22" t="str">
        <f t="shared" si="30"/>
        <v/>
      </c>
      <c r="AN293" s="22">
        <f t="shared" si="31"/>
        <v>1</v>
      </c>
      <c r="AO293" s="25" t="s">
        <v>101</v>
      </c>
      <c r="AP293" s="25" t="s">
        <v>101</v>
      </c>
      <c r="AQ293" s="25" t="s">
        <v>72</v>
      </c>
      <c r="AR293" s="25" t="s">
        <v>72</v>
      </c>
      <c r="AS293" s="25" t="s">
        <v>2801</v>
      </c>
      <c r="AT293" s="25" t="s">
        <v>2810</v>
      </c>
      <c r="AU293" s="25" t="s">
        <v>2809</v>
      </c>
      <c r="AV293" s="25" t="s">
        <v>2811</v>
      </c>
      <c r="AW293" s="25" t="s">
        <v>101</v>
      </c>
      <c r="AX293" s="25" t="s">
        <v>101</v>
      </c>
      <c r="AY293" s="25" t="s">
        <v>101</v>
      </c>
      <c r="AZ293" s="25"/>
      <c r="BA293" s="25" t="s">
        <v>2786</v>
      </c>
      <c r="BB293" s="25" t="s">
        <v>2786</v>
      </c>
      <c r="BC293" s="23" t="s">
        <v>2812</v>
      </c>
      <c r="BD293" s="23"/>
      <c r="BE293" s="27" t="s">
        <v>219</v>
      </c>
    </row>
    <row r="294" spans="1:57" ht="15" customHeight="1" x14ac:dyDescent="0.25">
      <c r="A294" s="17">
        <v>1</v>
      </c>
      <c r="B294" s="27" t="s">
        <v>2813</v>
      </c>
      <c r="C294" s="27" t="s">
        <v>80</v>
      </c>
      <c r="D294" s="45" t="s">
        <v>2814</v>
      </c>
      <c r="E294" s="27" t="s">
        <v>60</v>
      </c>
      <c r="F294" s="27" t="s">
        <v>61</v>
      </c>
      <c r="G294" s="27" t="s">
        <v>2815</v>
      </c>
      <c r="H294" s="27" t="s">
        <v>2815</v>
      </c>
      <c r="I294" s="27" t="s">
        <v>2816</v>
      </c>
      <c r="J294" s="28">
        <v>44228</v>
      </c>
      <c r="K294" s="28">
        <v>44530</v>
      </c>
      <c r="L294" s="27" t="s">
        <v>2817</v>
      </c>
      <c r="M294" s="46" t="s">
        <v>2818</v>
      </c>
      <c r="N294" s="27" t="s">
        <v>222</v>
      </c>
      <c r="O294" s="27" t="s">
        <v>2819</v>
      </c>
      <c r="P294" s="27" t="s">
        <v>68</v>
      </c>
      <c r="Q294" s="27" t="s">
        <v>69</v>
      </c>
      <c r="R294" s="25">
        <v>1</v>
      </c>
      <c r="S294" s="25">
        <v>0.2</v>
      </c>
      <c r="T294" s="25">
        <v>0.3</v>
      </c>
      <c r="U294" s="25">
        <v>0.3</v>
      </c>
      <c r="V294" s="25">
        <v>0.2</v>
      </c>
      <c r="W294" s="25">
        <v>0.2</v>
      </c>
      <c r="X294" s="25" t="s">
        <v>2820</v>
      </c>
      <c r="Y294" s="25">
        <v>0.3</v>
      </c>
      <c r="Z294" s="25" t="s">
        <v>2821</v>
      </c>
      <c r="AA294" s="25">
        <v>0.3</v>
      </c>
      <c r="AB294" s="25" t="s">
        <v>2822</v>
      </c>
      <c r="AC294" s="25">
        <v>0.2</v>
      </c>
      <c r="AD294" s="25" t="s">
        <v>2823</v>
      </c>
      <c r="AE294" s="25">
        <f t="shared" si="26"/>
        <v>1</v>
      </c>
      <c r="AF294" s="21">
        <v>44295</v>
      </c>
      <c r="AG294" s="21">
        <v>44379</v>
      </c>
      <c r="AH294" s="21">
        <v>44481</v>
      </c>
      <c r="AI294" s="21">
        <v>44566</v>
      </c>
      <c r="AJ294" s="22">
        <f t="shared" si="27"/>
        <v>1</v>
      </c>
      <c r="AK294" s="22">
        <f t="shared" si="28"/>
        <v>1</v>
      </c>
      <c r="AL294" s="22">
        <f t="shared" si="29"/>
        <v>1</v>
      </c>
      <c r="AM294" s="22">
        <f t="shared" si="30"/>
        <v>1</v>
      </c>
      <c r="AN294" s="22">
        <f t="shared" si="31"/>
        <v>1</v>
      </c>
      <c r="AO294" s="23" t="s">
        <v>72</v>
      </c>
      <c r="AP294" s="23" t="s">
        <v>72</v>
      </c>
      <c r="AQ294" s="23" t="s">
        <v>72</v>
      </c>
      <c r="AR294" s="23" t="s">
        <v>72</v>
      </c>
      <c r="AS294" s="23" t="s">
        <v>2824</v>
      </c>
      <c r="AT294" s="23" t="s">
        <v>2825</v>
      </c>
      <c r="AU294" s="23" t="s">
        <v>383</v>
      </c>
      <c r="AV294" s="23" t="s">
        <v>383</v>
      </c>
      <c r="AW294" s="23" t="s">
        <v>72</v>
      </c>
      <c r="AX294" s="23" t="s">
        <v>2826</v>
      </c>
      <c r="AY294" s="23" t="s">
        <v>72</v>
      </c>
      <c r="AZ294" s="23"/>
      <c r="BA294" s="23" t="s">
        <v>2827</v>
      </c>
      <c r="BB294" s="23" t="s">
        <v>2828</v>
      </c>
      <c r="BC294" s="23" t="s">
        <v>2829</v>
      </c>
      <c r="BD294" s="23"/>
      <c r="BE294" s="27" t="s">
        <v>219</v>
      </c>
    </row>
    <row r="295" spans="1:57" ht="15" customHeight="1" x14ac:dyDescent="0.25">
      <c r="A295" s="17">
        <v>2</v>
      </c>
      <c r="B295" s="27" t="s">
        <v>2813</v>
      </c>
      <c r="C295" s="27" t="s">
        <v>80</v>
      </c>
      <c r="D295" s="45" t="s">
        <v>2814</v>
      </c>
      <c r="E295" s="27" t="s">
        <v>60</v>
      </c>
      <c r="F295" s="27" t="s">
        <v>61</v>
      </c>
      <c r="G295" s="27" t="s">
        <v>2815</v>
      </c>
      <c r="H295" s="27" t="s">
        <v>2815</v>
      </c>
      <c r="I295" s="27" t="s">
        <v>2830</v>
      </c>
      <c r="J295" s="28">
        <v>44228</v>
      </c>
      <c r="K295" s="28">
        <v>44530</v>
      </c>
      <c r="L295" s="27" t="s">
        <v>2831</v>
      </c>
      <c r="M295" s="46" t="s">
        <v>2818</v>
      </c>
      <c r="N295" s="27" t="s">
        <v>222</v>
      </c>
      <c r="O295" s="27" t="s">
        <v>2819</v>
      </c>
      <c r="P295" s="27" t="s">
        <v>68</v>
      </c>
      <c r="Q295" s="27" t="s">
        <v>69</v>
      </c>
      <c r="R295" s="25">
        <v>1</v>
      </c>
      <c r="S295" s="25">
        <v>0.2</v>
      </c>
      <c r="T295" s="25">
        <v>0.3</v>
      </c>
      <c r="U295" s="25">
        <v>0.3</v>
      </c>
      <c r="V295" s="25">
        <v>0.2</v>
      </c>
      <c r="W295" s="25">
        <v>0.2</v>
      </c>
      <c r="X295" s="25" t="s">
        <v>2832</v>
      </c>
      <c r="Y295" s="25">
        <v>0.3</v>
      </c>
      <c r="Z295" s="25" t="s">
        <v>2833</v>
      </c>
      <c r="AA295" s="25">
        <v>0.3</v>
      </c>
      <c r="AB295" s="25" t="s">
        <v>2834</v>
      </c>
      <c r="AC295" s="25">
        <v>0.2</v>
      </c>
      <c r="AD295" s="25" t="s">
        <v>2834</v>
      </c>
      <c r="AE295" s="25">
        <f t="shared" si="26"/>
        <v>1</v>
      </c>
      <c r="AF295" s="21">
        <v>44295</v>
      </c>
      <c r="AG295" s="21">
        <v>44379</v>
      </c>
      <c r="AH295" s="21">
        <v>44481</v>
      </c>
      <c r="AI295" s="21">
        <v>44566</v>
      </c>
      <c r="AJ295" s="22">
        <f t="shared" si="27"/>
        <v>1</v>
      </c>
      <c r="AK295" s="22">
        <f t="shared" si="28"/>
        <v>1</v>
      </c>
      <c r="AL295" s="22">
        <f t="shared" si="29"/>
        <v>1</v>
      </c>
      <c r="AM295" s="22">
        <f t="shared" si="30"/>
        <v>1</v>
      </c>
      <c r="AN295" s="22">
        <f t="shared" si="31"/>
        <v>1</v>
      </c>
      <c r="AO295" s="23" t="s">
        <v>72</v>
      </c>
      <c r="AP295" s="23" t="s">
        <v>72</v>
      </c>
      <c r="AQ295" s="23" t="s">
        <v>72</v>
      </c>
      <c r="AR295" s="23" t="s">
        <v>72</v>
      </c>
      <c r="AS295" s="23" t="s">
        <v>2835</v>
      </c>
      <c r="AT295" s="23" t="s">
        <v>2836</v>
      </c>
      <c r="AU295" s="23" t="s">
        <v>383</v>
      </c>
      <c r="AV295" s="23" t="s">
        <v>383</v>
      </c>
      <c r="AW295" s="23" t="s">
        <v>72</v>
      </c>
      <c r="AX295" s="23" t="s">
        <v>72</v>
      </c>
      <c r="AY295" s="23" t="s">
        <v>72</v>
      </c>
      <c r="AZ295" s="23"/>
      <c r="BA295" s="23" t="s">
        <v>2837</v>
      </c>
      <c r="BB295" s="23" t="s">
        <v>2838</v>
      </c>
      <c r="BC295" s="23" t="s">
        <v>2839</v>
      </c>
      <c r="BD295" s="23"/>
      <c r="BE295" s="27" t="s">
        <v>219</v>
      </c>
    </row>
    <row r="296" spans="1:57" ht="15" customHeight="1" x14ac:dyDescent="0.25">
      <c r="A296" s="17">
        <v>3</v>
      </c>
      <c r="B296" s="27" t="s">
        <v>2813</v>
      </c>
      <c r="C296" s="27" t="s">
        <v>80</v>
      </c>
      <c r="D296" s="45" t="s">
        <v>2814</v>
      </c>
      <c r="E296" s="27" t="s">
        <v>60</v>
      </c>
      <c r="F296" s="27" t="s">
        <v>61</v>
      </c>
      <c r="G296" s="27" t="s">
        <v>2815</v>
      </c>
      <c r="H296" s="27" t="s">
        <v>2815</v>
      </c>
      <c r="I296" s="27" t="s">
        <v>2840</v>
      </c>
      <c r="J296" s="28">
        <v>44197</v>
      </c>
      <c r="K296" s="28">
        <v>44561</v>
      </c>
      <c r="L296" s="27" t="s">
        <v>2841</v>
      </c>
      <c r="M296" s="46" t="s">
        <v>2818</v>
      </c>
      <c r="N296" s="27" t="s">
        <v>66</v>
      </c>
      <c r="O296" s="27" t="s">
        <v>2819</v>
      </c>
      <c r="P296" s="27" t="s">
        <v>68</v>
      </c>
      <c r="Q296" s="27" t="s">
        <v>69</v>
      </c>
      <c r="R296" s="20">
        <v>12</v>
      </c>
      <c r="S296" s="20">
        <v>3</v>
      </c>
      <c r="T296" s="20">
        <v>3</v>
      </c>
      <c r="U296" s="20">
        <v>3</v>
      </c>
      <c r="V296" s="20">
        <v>3</v>
      </c>
      <c r="W296" s="20">
        <v>3</v>
      </c>
      <c r="X296" s="20" t="s">
        <v>2842</v>
      </c>
      <c r="Y296" s="20">
        <v>3</v>
      </c>
      <c r="Z296" s="20" t="s">
        <v>2843</v>
      </c>
      <c r="AA296" s="20">
        <v>3</v>
      </c>
      <c r="AB296" s="20" t="s">
        <v>2844</v>
      </c>
      <c r="AC296" s="20">
        <v>3</v>
      </c>
      <c r="AD296" s="20" t="s">
        <v>2845</v>
      </c>
      <c r="AE296" s="20">
        <f t="shared" si="26"/>
        <v>12</v>
      </c>
      <c r="AF296" s="21">
        <v>44295</v>
      </c>
      <c r="AG296" s="21">
        <v>44379</v>
      </c>
      <c r="AH296" s="21">
        <v>44481</v>
      </c>
      <c r="AI296" s="21">
        <v>44566</v>
      </c>
      <c r="AJ296" s="22">
        <f t="shared" si="27"/>
        <v>1</v>
      </c>
      <c r="AK296" s="22">
        <f t="shared" si="28"/>
        <v>1</v>
      </c>
      <c r="AL296" s="22">
        <f t="shared" si="29"/>
        <v>1</v>
      </c>
      <c r="AM296" s="22">
        <f t="shared" si="30"/>
        <v>1</v>
      </c>
      <c r="AN296" s="22">
        <f t="shared" si="31"/>
        <v>1</v>
      </c>
      <c r="AO296" s="23" t="s">
        <v>72</v>
      </c>
      <c r="AP296" s="23" t="s">
        <v>72</v>
      </c>
      <c r="AQ296" s="23" t="s">
        <v>72</v>
      </c>
      <c r="AR296" s="23" t="s">
        <v>72</v>
      </c>
      <c r="AS296" s="23" t="s">
        <v>2846</v>
      </c>
      <c r="AT296" s="23" t="s">
        <v>2847</v>
      </c>
      <c r="AU296" s="23" t="s">
        <v>383</v>
      </c>
      <c r="AV296" s="23" t="s">
        <v>383</v>
      </c>
      <c r="AW296" s="23" t="s">
        <v>72</v>
      </c>
      <c r="AX296" s="23" t="s">
        <v>72</v>
      </c>
      <c r="AY296" s="23" t="s">
        <v>72</v>
      </c>
      <c r="AZ296" s="23"/>
      <c r="BA296" s="23" t="s">
        <v>2848</v>
      </c>
      <c r="BB296" s="23" t="s">
        <v>2849</v>
      </c>
      <c r="BC296" s="23" t="s">
        <v>2850</v>
      </c>
      <c r="BD296" s="23"/>
      <c r="BE296" s="27" t="s">
        <v>219</v>
      </c>
    </row>
    <row r="297" spans="1:57" ht="15" customHeight="1" x14ac:dyDescent="0.25">
      <c r="A297" s="17">
        <v>4</v>
      </c>
      <c r="B297" s="27" t="s">
        <v>2813</v>
      </c>
      <c r="C297" s="27" t="s">
        <v>80</v>
      </c>
      <c r="D297" s="45" t="s">
        <v>2851</v>
      </c>
      <c r="E297" s="27" t="s">
        <v>60</v>
      </c>
      <c r="F297" s="27" t="s">
        <v>61</v>
      </c>
      <c r="G297" s="27" t="s">
        <v>2815</v>
      </c>
      <c r="H297" s="27" t="s">
        <v>2815</v>
      </c>
      <c r="I297" s="45" t="s">
        <v>2852</v>
      </c>
      <c r="J297" s="28">
        <v>44228</v>
      </c>
      <c r="K297" s="28">
        <v>44561</v>
      </c>
      <c r="L297" s="45" t="s">
        <v>2853</v>
      </c>
      <c r="M297" s="46" t="s">
        <v>2818</v>
      </c>
      <c r="N297" s="45" t="s">
        <v>66</v>
      </c>
      <c r="O297" s="45" t="s">
        <v>2854</v>
      </c>
      <c r="P297" s="45" t="s">
        <v>68</v>
      </c>
      <c r="Q297" s="27" t="s">
        <v>69</v>
      </c>
      <c r="R297" s="20">
        <v>8</v>
      </c>
      <c r="S297" s="20">
        <v>2</v>
      </c>
      <c r="T297" s="20">
        <v>2</v>
      </c>
      <c r="U297" s="20">
        <v>2</v>
      </c>
      <c r="V297" s="20">
        <v>2</v>
      </c>
      <c r="W297" s="20">
        <v>3</v>
      </c>
      <c r="X297" s="20" t="s">
        <v>2855</v>
      </c>
      <c r="Y297" s="20">
        <v>3</v>
      </c>
      <c r="Z297" s="20" t="s">
        <v>2856</v>
      </c>
      <c r="AA297" s="20">
        <v>0</v>
      </c>
      <c r="AB297" s="20" t="s">
        <v>2857</v>
      </c>
      <c r="AC297" s="20">
        <v>5</v>
      </c>
      <c r="AD297" s="20" t="s">
        <v>2858</v>
      </c>
      <c r="AE297" s="20">
        <f t="shared" si="26"/>
        <v>11</v>
      </c>
      <c r="AF297" s="21">
        <v>44295</v>
      </c>
      <c r="AG297" s="21">
        <v>44379</v>
      </c>
      <c r="AH297" s="21">
        <v>44481</v>
      </c>
      <c r="AI297" s="21">
        <v>44566</v>
      </c>
      <c r="AJ297" s="22">
        <f t="shared" si="27"/>
        <v>1</v>
      </c>
      <c r="AK297" s="22">
        <f t="shared" si="28"/>
        <v>1</v>
      </c>
      <c r="AL297" s="22">
        <f t="shared" si="29"/>
        <v>1</v>
      </c>
      <c r="AM297" s="22">
        <f t="shared" si="30"/>
        <v>0</v>
      </c>
      <c r="AN297" s="22">
        <f t="shared" si="31"/>
        <v>1</v>
      </c>
      <c r="AO297" s="23" t="s">
        <v>72</v>
      </c>
      <c r="AP297" s="23" t="s">
        <v>72</v>
      </c>
      <c r="AQ297" s="23" t="s">
        <v>72</v>
      </c>
      <c r="AR297" s="23" t="s">
        <v>72</v>
      </c>
      <c r="AS297" s="23" t="s">
        <v>2859</v>
      </c>
      <c r="AT297" s="23" t="s">
        <v>2860</v>
      </c>
      <c r="AU297" s="23" t="s">
        <v>2861</v>
      </c>
      <c r="AV297" s="23" t="s">
        <v>383</v>
      </c>
      <c r="AW297" s="23" t="s">
        <v>72</v>
      </c>
      <c r="AX297" s="23" t="s">
        <v>72</v>
      </c>
      <c r="AY297" s="23" t="s">
        <v>318</v>
      </c>
      <c r="AZ297" s="23"/>
      <c r="BA297" s="23" t="s">
        <v>2862</v>
      </c>
      <c r="BB297" s="23" t="s">
        <v>2863</v>
      </c>
      <c r="BC297" s="23" t="s">
        <v>2864</v>
      </c>
      <c r="BD297" s="23"/>
      <c r="BE297" s="27" t="s">
        <v>219</v>
      </c>
    </row>
    <row r="298" spans="1:57" ht="15" customHeight="1" x14ac:dyDescent="0.25">
      <c r="A298" s="17">
        <v>5</v>
      </c>
      <c r="B298" s="27" t="s">
        <v>2813</v>
      </c>
      <c r="C298" s="27" t="s">
        <v>168</v>
      </c>
      <c r="D298" s="27" t="s">
        <v>206</v>
      </c>
      <c r="E298" s="27" t="s">
        <v>207</v>
      </c>
      <c r="F298" s="27" t="s">
        <v>61</v>
      </c>
      <c r="G298" s="27" t="s">
        <v>57</v>
      </c>
      <c r="H298" s="27" t="s">
        <v>171</v>
      </c>
      <c r="I298" s="27" t="s">
        <v>220</v>
      </c>
      <c r="J298" s="28">
        <v>44197</v>
      </c>
      <c r="K298" s="28">
        <v>44561</v>
      </c>
      <c r="L298" s="27" t="s">
        <v>486</v>
      </c>
      <c r="M298" s="27" t="s">
        <v>2818</v>
      </c>
      <c r="N298" s="27" t="s">
        <v>222</v>
      </c>
      <c r="O298" s="27" t="s">
        <v>210</v>
      </c>
      <c r="P298" s="27" t="s">
        <v>3</v>
      </c>
      <c r="Q298" s="27" t="s">
        <v>69</v>
      </c>
      <c r="R298" s="25">
        <v>1</v>
      </c>
      <c r="S298" s="25">
        <v>0</v>
      </c>
      <c r="T298" s="25">
        <v>0</v>
      </c>
      <c r="U298" s="25">
        <v>0.5</v>
      </c>
      <c r="V298" s="25">
        <v>0.5</v>
      </c>
      <c r="W298" s="25">
        <v>0</v>
      </c>
      <c r="X298" s="25" t="s">
        <v>2865</v>
      </c>
      <c r="Y298" s="25">
        <v>0</v>
      </c>
      <c r="Z298" s="25" t="s">
        <v>2866</v>
      </c>
      <c r="AA298" s="25">
        <v>0.5</v>
      </c>
      <c r="AB298" s="25" t="s">
        <v>2867</v>
      </c>
      <c r="AC298" s="25">
        <v>0.5</v>
      </c>
      <c r="AD298" s="25" t="s">
        <v>2868</v>
      </c>
      <c r="AE298" s="25">
        <f t="shared" si="26"/>
        <v>1</v>
      </c>
      <c r="AF298" s="21">
        <v>44295</v>
      </c>
      <c r="AG298" s="21">
        <v>44379</v>
      </c>
      <c r="AH298" s="21">
        <v>44481</v>
      </c>
      <c r="AI298" s="21">
        <v>44566</v>
      </c>
      <c r="AJ298" s="22">
        <f t="shared" si="27"/>
        <v>1</v>
      </c>
      <c r="AK298" s="22" t="str">
        <f t="shared" si="28"/>
        <v/>
      </c>
      <c r="AL298" s="22" t="str">
        <f t="shared" si="29"/>
        <v/>
      </c>
      <c r="AM298" s="22">
        <f t="shared" si="30"/>
        <v>1</v>
      </c>
      <c r="AN298" s="22">
        <f t="shared" si="31"/>
        <v>1</v>
      </c>
      <c r="AO298" s="23" t="s">
        <v>101</v>
      </c>
      <c r="AP298" s="23" t="s">
        <v>101</v>
      </c>
      <c r="AQ298" s="23" t="s">
        <v>72</v>
      </c>
      <c r="AR298" s="23" t="s">
        <v>72</v>
      </c>
      <c r="AS298" s="23" t="s">
        <v>2869</v>
      </c>
      <c r="AT298" s="23" t="s">
        <v>101</v>
      </c>
      <c r="AU298" s="23" t="s">
        <v>383</v>
      </c>
      <c r="AV298" s="23" t="s">
        <v>383</v>
      </c>
      <c r="AW298" s="23" t="s">
        <v>101</v>
      </c>
      <c r="AX298" s="23" t="s">
        <v>101</v>
      </c>
      <c r="AY298" s="23" t="s">
        <v>72</v>
      </c>
      <c r="AZ298" s="23"/>
      <c r="BA298" s="23" t="s">
        <v>2870</v>
      </c>
      <c r="BB298" s="23" t="s">
        <v>2870</v>
      </c>
      <c r="BC298" s="23" t="s">
        <v>2871</v>
      </c>
      <c r="BD298" s="23"/>
      <c r="BE298" s="27" t="s">
        <v>219</v>
      </c>
    </row>
    <row r="299" spans="1:57" ht="15" customHeight="1" x14ac:dyDescent="0.25">
      <c r="A299" s="17">
        <v>6</v>
      </c>
      <c r="B299" s="27" t="s">
        <v>2813</v>
      </c>
      <c r="C299" s="27" t="s">
        <v>229</v>
      </c>
      <c r="D299" s="27" t="s">
        <v>206</v>
      </c>
      <c r="E299" s="27" t="s">
        <v>207</v>
      </c>
      <c r="F299" s="27" t="s">
        <v>61</v>
      </c>
      <c r="G299" s="27" t="s">
        <v>57</v>
      </c>
      <c r="H299" s="27" t="s">
        <v>171</v>
      </c>
      <c r="I299" s="27" t="s">
        <v>230</v>
      </c>
      <c r="J299" s="28">
        <v>44197</v>
      </c>
      <c r="K299" s="28">
        <v>44561</v>
      </c>
      <c r="L299" s="27" t="s">
        <v>231</v>
      </c>
      <c r="M299" s="27" t="s">
        <v>2818</v>
      </c>
      <c r="N299" s="27" t="s">
        <v>66</v>
      </c>
      <c r="O299" s="27" t="s">
        <v>210</v>
      </c>
      <c r="P299" s="27" t="s">
        <v>3</v>
      </c>
      <c r="Q299" s="27" t="s">
        <v>69</v>
      </c>
      <c r="R299" s="20">
        <v>4</v>
      </c>
      <c r="S299" s="20">
        <v>1</v>
      </c>
      <c r="T299" s="20">
        <v>1</v>
      </c>
      <c r="U299" s="20">
        <v>1</v>
      </c>
      <c r="V299" s="20">
        <v>1</v>
      </c>
      <c r="W299" s="20">
        <v>1</v>
      </c>
      <c r="X299" s="20" t="s">
        <v>2872</v>
      </c>
      <c r="Y299" s="20">
        <v>1</v>
      </c>
      <c r="Z299" s="20" t="s">
        <v>2873</v>
      </c>
      <c r="AA299" s="20">
        <v>1</v>
      </c>
      <c r="AB299" s="20" t="s">
        <v>2874</v>
      </c>
      <c r="AC299" s="20">
        <v>1</v>
      </c>
      <c r="AD299" s="20" t="s">
        <v>2875</v>
      </c>
      <c r="AE299" s="20">
        <f t="shared" si="26"/>
        <v>4</v>
      </c>
      <c r="AF299" s="21">
        <v>44295</v>
      </c>
      <c r="AG299" s="21">
        <v>44379</v>
      </c>
      <c r="AH299" s="21">
        <v>44481</v>
      </c>
      <c r="AI299" s="21">
        <v>44566</v>
      </c>
      <c r="AJ299" s="22">
        <f t="shared" si="27"/>
        <v>1</v>
      </c>
      <c r="AK299" s="22">
        <f t="shared" si="28"/>
        <v>1</v>
      </c>
      <c r="AL299" s="22">
        <f t="shared" si="29"/>
        <v>1</v>
      </c>
      <c r="AM299" s="22">
        <f t="shared" si="30"/>
        <v>1</v>
      </c>
      <c r="AN299" s="22">
        <f t="shared" si="31"/>
        <v>1</v>
      </c>
      <c r="AO299" s="23" t="s">
        <v>72</v>
      </c>
      <c r="AP299" s="23" t="s">
        <v>72</v>
      </c>
      <c r="AQ299" s="23" t="s">
        <v>72</v>
      </c>
      <c r="AR299" s="23" t="s">
        <v>72</v>
      </c>
      <c r="AS299" s="23" t="s">
        <v>2876</v>
      </c>
      <c r="AT299" s="23" t="s">
        <v>2877</v>
      </c>
      <c r="AU299" s="23" t="s">
        <v>383</v>
      </c>
      <c r="AV299" s="23" t="s">
        <v>2878</v>
      </c>
      <c r="AW299" s="23" t="s">
        <v>72</v>
      </c>
      <c r="AX299" s="23" t="s">
        <v>72</v>
      </c>
      <c r="AY299" s="23" t="s">
        <v>72</v>
      </c>
      <c r="AZ299" s="23"/>
      <c r="BA299" s="23" t="s">
        <v>2879</v>
      </c>
      <c r="BB299" s="23" t="s">
        <v>2880</v>
      </c>
      <c r="BC299" s="23" t="s">
        <v>2881</v>
      </c>
      <c r="BD299" s="23"/>
      <c r="BE299" s="27" t="s">
        <v>219</v>
      </c>
    </row>
    <row r="300" spans="1:57" ht="15" customHeight="1" x14ac:dyDescent="0.25">
      <c r="A300" s="17">
        <v>7</v>
      </c>
      <c r="B300" s="27" t="s">
        <v>2813</v>
      </c>
      <c r="C300" s="27" t="s">
        <v>229</v>
      </c>
      <c r="D300" s="27" t="s">
        <v>206</v>
      </c>
      <c r="E300" s="27" t="s">
        <v>207</v>
      </c>
      <c r="F300" s="27" t="s">
        <v>61</v>
      </c>
      <c r="G300" s="27" t="s">
        <v>57</v>
      </c>
      <c r="H300" s="27" t="s">
        <v>171</v>
      </c>
      <c r="I300" s="27" t="s">
        <v>498</v>
      </c>
      <c r="J300" s="28">
        <v>44470</v>
      </c>
      <c r="K300" s="28">
        <v>44561</v>
      </c>
      <c r="L300" s="27" t="s">
        <v>231</v>
      </c>
      <c r="M300" s="27" t="s">
        <v>2818</v>
      </c>
      <c r="N300" s="27" t="s">
        <v>66</v>
      </c>
      <c r="O300" s="27" t="s">
        <v>210</v>
      </c>
      <c r="P300" s="27" t="s">
        <v>3</v>
      </c>
      <c r="Q300" s="27" t="s">
        <v>69</v>
      </c>
      <c r="R300" s="20">
        <v>1</v>
      </c>
      <c r="S300" s="20">
        <v>0</v>
      </c>
      <c r="T300" s="20">
        <v>0</v>
      </c>
      <c r="U300" s="20">
        <v>0</v>
      </c>
      <c r="V300" s="20">
        <v>1</v>
      </c>
      <c r="W300" s="20">
        <v>0</v>
      </c>
      <c r="X300" s="20" t="s">
        <v>2865</v>
      </c>
      <c r="Y300" s="20">
        <v>0</v>
      </c>
      <c r="Z300" s="20" t="s">
        <v>499</v>
      </c>
      <c r="AA300" s="20">
        <v>0</v>
      </c>
      <c r="AB300" s="20" t="s">
        <v>499</v>
      </c>
      <c r="AC300" s="20">
        <v>1</v>
      </c>
      <c r="AD300" s="20" t="s">
        <v>2882</v>
      </c>
      <c r="AE300" s="20">
        <f t="shared" si="26"/>
        <v>1</v>
      </c>
      <c r="AF300" s="21">
        <v>44295</v>
      </c>
      <c r="AG300" s="21">
        <v>44379</v>
      </c>
      <c r="AH300" s="21">
        <v>44481</v>
      </c>
      <c r="AI300" s="21">
        <v>44566</v>
      </c>
      <c r="AJ300" s="22">
        <f t="shared" si="27"/>
        <v>1</v>
      </c>
      <c r="AK300" s="22" t="str">
        <f t="shared" si="28"/>
        <v/>
      </c>
      <c r="AL300" s="22" t="str">
        <f t="shared" si="29"/>
        <v/>
      </c>
      <c r="AM300" s="22" t="str">
        <f t="shared" si="30"/>
        <v/>
      </c>
      <c r="AN300" s="22">
        <f t="shared" si="31"/>
        <v>1</v>
      </c>
      <c r="AO300" s="23" t="s">
        <v>101</v>
      </c>
      <c r="AP300" s="23" t="s">
        <v>101</v>
      </c>
      <c r="AQ300" s="23" t="s">
        <v>101</v>
      </c>
      <c r="AR300" s="23" t="s">
        <v>72</v>
      </c>
      <c r="AS300" s="23" t="s">
        <v>2869</v>
      </c>
      <c r="AT300" s="23" t="s">
        <v>101</v>
      </c>
      <c r="AU300" s="23" t="s">
        <v>101</v>
      </c>
      <c r="AV300" s="23" t="s">
        <v>383</v>
      </c>
      <c r="AW300" s="23" t="s">
        <v>101</v>
      </c>
      <c r="AX300" s="23" t="s">
        <v>101</v>
      </c>
      <c r="AY300" s="23" t="s">
        <v>101</v>
      </c>
      <c r="AZ300" s="23"/>
      <c r="BA300" s="23" t="s">
        <v>2870</v>
      </c>
      <c r="BB300" s="23" t="s">
        <v>2870</v>
      </c>
      <c r="BC300" s="23" t="s">
        <v>865</v>
      </c>
      <c r="BD300" s="23"/>
      <c r="BE300" s="27" t="s">
        <v>219</v>
      </c>
    </row>
    <row r="301" spans="1:57" ht="15" customHeight="1" x14ac:dyDescent="0.25">
      <c r="A301" s="17">
        <v>8</v>
      </c>
      <c r="B301" s="27" t="s">
        <v>2813</v>
      </c>
      <c r="C301" s="27" t="s">
        <v>58</v>
      </c>
      <c r="D301" s="27" t="s">
        <v>206</v>
      </c>
      <c r="E301" s="27" t="s">
        <v>207</v>
      </c>
      <c r="F301" s="27" t="s">
        <v>61</v>
      </c>
      <c r="G301" s="27" t="s">
        <v>57</v>
      </c>
      <c r="H301" s="27" t="s">
        <v>171</v>
      </c>
      <c r="I301" s="27" t="s">
        <v>504</v>
      </c>
      <c r="J301" s="28">
        <v>44197</v>
      </c>
      <c r="K301" s="28">
        <v>44561</v>
      </c>
      <c r="L301" s="27" t="s">
        <v>249</v>
      </c>
      <c r="M301" s="27" t="s">
        <v>2818</v>
      </c>
      <c r="N301" s="27" t="s">
        <v>66</v>
      </c>
      <c r="O301" s="27" t="s">
        <v>210</v>
      </c>
      <c r="P301" s="27" t="s">
        <v>3</v>
      </c>
      <c r="Q301" s="27" t="s">
        <v>69</v>
      </c>
      <c r="R301" s="20">
        <v>4</v>
      </c>
      <c r="S301" s="20">
        <v>1</v>
      </c>
      <c r="T301" s="20">
        <v>1</v>
      </c>
      <c r="U301" s="20">
        <v>1</v>
      </c>
      <c r="V301" s="20">
        <v>1</v>
      </c>
      <c r="W301" s="20">
        <v>1</v>
      </c>
      <c r="X301" s="20" t="s">
        <v>2883</v>
      </c>
      <c r="Y301" s="20">
        <v>1</v>
      </c>
      <c r="Z301" s="20" t="s">
        <v>2884</v>
      </c>
      <c r="AA301" s="20">
        <v>1</v>
      </c>
      <c r="AB301" s="20" t="s">
        <v>2885</v>
      </c>
      <c r="AC301" s="20">
        <v>1</v>
      </c>
      <c r="AD301" s="20" t="s">
        <v>2886</v>
      </c>
      <c r="AE301" s="20">
        <f t="shared" si="26"/>
        <v>4</v>
      </c>
      <c r="AF301" s="21">
        <v>44295</v>
      </c>
      <c r="AG301" s="21">
        <v>44379</v>
      </c>
      <c r="AH301" s="21">
        <v>44481</v>
      </c>
      <c r="AI301" s="21">
        <v>44566</v>
      </c>
      <c r="AJ301" s="22">
        <f t="shared" si="27"/>
        <v>1</v>
      </c>
      <c r="AK301" s="22">
        <f t="shared" si="28"/>
        <v>1</v>
      </c>
      <c r="AL301" s="22">
        <f t="shared" si="29"/>
        <v>1</v>
      </c>
      <c r="AM301" s="22">
        <f t="shared" si="30"/>
        <v>1</v>
      </c>
      <c r="AN301" s="22">
        <f t="shared" si="31"/>
        <v>1</v>
      </c>
      <c r="AO301" s="23" t="s">
        <v>72</v>
      </c>
      <c r="AP301" s="23" t="s">
        <v>72</v>
      </c>
      <c r="AQ301" s="23" t="s">
        <v>72</v>
      </c>
      <c r="AR301" s="23" t="s">
        <v>72</v>
      </c>
      <c r="AS301" s="23" t="s">
        <v>2876</v>
      </c>
      <c r="AT301" s="23" t="s">
        <v>2887</v>
      </c>
      <c r="AU301" s="23" t="s">
        <v>383</v>
      </c>
      <c r="AV301" s="23" t="s">
        <v>383</v>
      </c>
      <c r="AW301" s="23" t="s">
        <v>72</v>
      </c>
      <c r="AX301" s="23" t="s">
        <v>72</v>
      </c>
      <c r="AY301" s="23" t="s">
        <v>72</v>
      </c>
      <c r="AZ301" s="23"/>
      <c r="BA301" s="23" t="s">
        <v>2888</v>
      </c>
      <c r="BB301" s="23" t="s">
        <v>2889</v>
      </c>
      <c r="BC301" s="23" t="s">
        <v>2890</v>
      </c>
      <c r="BD301" s="23"/>
      <c r="BE301" s="27" t="s">
        <v>219</v>
      </c>
    </row>
    <row r="302" spans="1:57" ht="15" customHeight="1" x14ac:dyDescent="0.25">
      <c r="A302" s="17">
        <v>9</v>
      </c>
      <c r="B302" s="27" t="s">
        <v>2813</v>
      </c>
      <c r="C302" s="27" t="s">
        <v>58</v>
      </c>
      <c r="D302" s="27" t="s">
        <v>206</v>
      </c>
      <c r="E302" s="27" t="s">
        <v>207</v>
      </c>
      <c r="F302" s="27" t="s">
        <v>61</v>
      </c>
      <c r="G302" s="27" t="s">
        <v>57</v>
      </c>
      <c r="H302" s="27" t="s">
        <v>171</v>
      </c>
      <c r="I302" s="27" t="s">
        <v>509</v>
      </c>
      <c r="J302" s="28">
        <v>44470</v>
      </c>
      <c r="K302" s="28">
        <v>44561</v>
      </c>
      <c r="L302" s="27" t="s">
        <v>249</v>
      </c>
      <c r="M302" s="27" t="s">
        <v>2818</v>
      </c>
      <c r="N302" s="27" t="s">
        <v>66</v>
      </c>
      <c r="O302" s="27" t="s">
        <v>210</v>
      </c>
      <c r="P302" s="27" t="s">
        <v>3</v>
      </c>
      <c r="Q302" s="27" t="s">
        <v>69</v>
      </c>
      <c r="R302" s="20">
        <v>2</v>
      </c>
      <c r="S302" s="20">
        <v>0</v>
      </c>
      <c r="T302" s="20">
        <v>0</v>
      </c>
      <c r="U302" s="20">
        <v>0</v>
      </c>
      <c r="V302" s="20">
        <v>2</v>
      </c>
      <c r="W302" s="20">
        <v>0</v>
      </c>
      <c r="X302" s="20" t="s">
        <v>2865</v>
      </c>
      <c r="Y302" s="20">
        <v>0</v>
      </c>
      <c r="Z302" s="20" t="s">
        <v>499</v>
      </c>
      <c r="AA302" s="20">
        <v>0</v>
      </c>
      <c r="AB302" s="20" t="s">
        <v>499</v>
      </c>
      <c r="AC302" s="20">
        <v>2</v>
      </c>
      <c r="AD302" s="20" t="s">
        <v>2891</v>
      </c>
      <c r="AE302" s="20">
        <f t="shared" si="26"/>
        <v>2</v>
      </c>
      <c r="AF302" s="21">
        <v>44295</v>
      </c>
      <c r="AG302" s="21">
        <v>44379</v>
      </c>
      <c r="AH302" s="21">
        <v>44481</v>
      </c>
      <c r="AI302" s="21">
        <v>44566</v>
      </c>
      <c r="AJ302" s="22">
        <f t="shared" si="27"/>
        <v>1</v>
      </c>
      <c r="AK302" s="22" t="str">
        <f t="shared" si="28"/>
        <v/>
      </c>
      <c r="AL302" s="22" t="str">
        <f t="shared" si="29"/>
        <v/>
      </c>
      <c r="AM302" s="22" t="str">
        <f t="shared" si="30"/>
        <v/>
      </c>
      <c r="AN302" s="22">
        <f t="shared" si="31"/>
        <v>1</v>
      </c>
      <c r="AO302" s="23" t="s">
        <v>101</v>
      </c>
      <c r="AP302" s="23" t="s">
        <v>101</v>
      </c>
      <c r="AQ302" s="23" t="s">
        <v>101</v>
      </c>
      <c r="AR302" s="23" t="s">
        <v>72</v>
      </c>
      <c r="AS302" s="23" t="s">
        <v>2869</v>
      </c>
      <c r="AT302" s="23" t="s">
        <v>101</v>
      </c>
      <c r="AU302" s="23" t="s">
        <v>101</v>
      </c>
      <c r="AV302" s="23" t="s">
        <v>383</v>
      </c>
      <c r="AW302" s="23" t="s">
        <v>101</v>
      </c>
      <c r="AX302" s="23" t="s">
        <v>101</v>
      </c>
      <c r="AY302" s="23" t="s">
        <v>101</v>
      </c>
      <c r="AZ302" s="23"/>
      <c r="BA302" s="23" t="s">
        <v>2870</v>
      </c>
      <c r="BB302" s="23" t="s">
        <v>2870</v>
      </c>
      <c r="BC302" s="23" t="s">
        <v>865</v>
      </c>
      <c r="BD302" s="23"/>
      <c r="BE302" s="27" t="s">
        <v>219</v>
      </c>
    </row>
    <row r="303" spans="1:57" ht="15" customHeight="1" x14ac:dyDescent="0.25">
      <c r="A303" s="17">
        <v>10</v>
      </c>
      <c r="B303" s="27" t="s">
        <v>2813</v>
      </c>
      <c r="C303" s="27" t="s">
        <v>168</v>
      </c>
      <c r="D303" s="27" t="s">
        <v>206</v>
      </c>
      <c r="E303" s="27" t="s">
        <v>207</v>
      </c>
      <c r="F303" s="27" t="s">
        <v>61</v>
      </c>
      <c r="G303" s="27" t="s">
        <v>57</v>
      </c>
      <c r="H303" s="27" t="s">
        <v>171</v>
      </c>
      <c r="I303" s="27" t="s">
        <v>512</v>
      </c>
      <c r="J303" s="28">
        <v>44317</v>
      </c>
      <c r="K303" s="28">
        <v>44561</v>
      </c>
      <c r="L303" s="27" t="s">
        <v>290</v>
      </c>
      <c r="M303" s="27" t="s">
        <v>2818</v>
      </c>
      <c r="N303" s="27" t="s">
        <v>66</v>
      </c>
      <c r="O303" s="27" t="s">
        <v>210</v>
      </c>
      <c r="P303" s="27" t="s">
        <v>3</v>
      </c>
      <c r="Q303" s="27" t="s">
        <v>69</v>
      </c>
      <c r="R303" s="20">
        <v>4</v>
      </c>
      <c r="S303" s="20">
        <v>0</v>
      </c>
      <c r="T303" s="20">
        <v>2</v>
      </c>
      <c r="U303" s="20">
        <v>1</v>
      </c>
      <c r="V303" s="20">
        <v>1</v>
      </c>
      <c r="W303" s="20">
        <v>0</v>
      </c>
      <c r="X303" s="20" t="s">
        <v>2865</v>
      </c>
      <c r="Y303" s="20">
        <v>2</v>
      </c>
      <c r="Z303" s="20" t="s">
        <v>2892</v>
      </c>
      <c r="AA303" s="20">
        <v>1</v>
      </c>
      <c r="AB303" s="20" t="s">
        <v>2892</v>
      </c>
      <c r="AC303" s="20">
        <v>1</v>
      </c>
      <c r="AD303" s="20" t="s">
        <v>2892</v>
      </c>
      <c r="AE303" s="20">
        <f t="shared" si="26"/>
        <v>4</v>
      </c>
      <c r="AF303" s="21">
        <v>44295</v>
      </c>
      <c r="AG303" s="21">
        <v>44379</v>
      </c>
      <c r="AH303" s="21">
        <v>44481</v>
      </c>
      <c r="AI303" s="21">
        <v>44566</v>
      </c>
      <c r="AJ303" s="22">
        <f t="shared" si="27"/>
        <v>1</v>
      </c>
      <c r="AK303" s="22" t="str">
        <f t="shared" si="28"/>
        <v/>
      </c>
      <c r="AL303" s="22">
        <f t="shared" si="29"/>
        <v>1</v>
      </c>
      <c r="AM303" s="22">
        <f t="shared" si="30"/>
        <v>1</v>
      </c>
      <c r="AN303" s="22">
        <f t="shared" si="31"/>
        <v>1</v>
      </c>
      <c r="AO303" s="23" t="s">
        <v>101</v>
      </c>
      <c r="AP303" s="23" t="s">
        <v>72</v>
      </c>
      <c r="AQ303" s="23" t="s">
        <v>72</v>
      </c>
      <c r="AR303" s="23" t="s">
        <v>72</v>
      </c>
      <c r="AS303" s="23" t="s">
        <v>2869</v>
      </c>
      <c r="AT303" s="23" t="s">
        <v>2893</v>
      </c>
      <c r="AU303" s="23" t="s">
        <v>383</v>
      </c>
      <c r="AV303" s="23" t="s">
        <v>2878</v>
      </c>
      <c r="AW303" s="23" t="s">
        <v>101</v>
      </c>
      <c r="AX303" s="23" t="s">
        <v>72</v>
      </c>
      <c r="AY303" s="23" t="s">
        <v>72</v>
      </c>
      <c r="AZ303" s="23"/>
      <c r="BA303" s="23" t="s">
        <v>2870</v>
      </c>
      <c r="BB303" s="23" t="s">
        <v>2894</v>
      </c>
      <c r="BC303" s="23" t="s">
        <v>2895</v>
      </c>
      <c r="BD303" s="23"/>
      <c r="BE303" s="27" t="s">
        <v>219</v>
      </c>
    </row>
    <row r="304" spans="1:57" ht="15" customHeight="1" x14ac:dyDescent="0.25">
      <c r="A304" s="17">
        <v>1</v>
      </c>
      <c r="B304" s="27" t="s">
        <v>2896</v>
      </c>
      <c r="C304" s="27" t="s">
        <v>2897</v>
      </c>
      <c r="D304" s="27" t="s">
        <v>2898</v>
      </c>
      <c r="E304" s="27" t="s">
        <v>60</v>
      </c>
      <c r="F304" s="27" t="s">
        <v>61</v>
      </c>
      <c r="G304" s="27" t="s">
        <v>999</v>
      </c>
      <c r="H304" s="27" t="s">
        <v>2899</v>
      </c>
      <c r="I304" s="27" t="s">
        <v>2900</v>
      </c>
      <c r="J304" s="28">
        <v>44256</v>
      </c>
      <c r="K304" s="28">
        <v>44561</v>
      </c>
      <c r="L304" s="27" t="s">
        <v>2901</v>
      </c>
      <c r="M304" s="27" t="s">
        <v>375</v>
      </c>
      <c r="N304" s="27" t="s">
        <v>66</v>
      </c>
      <c r="O304" s="27" t="s">
        <v>2902</v>
      </c>
      <c r="P304" s="27" t="s">
        <v>68</v>
      </c>
      <c r="Q304" s="27" t="s">
        <v>69</v>
      </c>
      <c r="R304" s="20">
        <v>4</v>
      </c>
      <c r="S304" s="20">
        <v>1</v>
      </c>
      <c r="T304" s="20">
        <v>1</v>
      </c>
      <c r="U304" s="20">
        <v>1</v>
      </c>
      <c r="V304" s="20">
        <v>1</v>
      </c>
      <c r="W304" s="20">
        <v>1</v>
      </c>
      <c r="X304" s="20" t="s">
        <v>2903</v>
      </c>
      <c r="Y304" s="20">
        <v>1</v>
      </c>
      <c r="Z304" s="20" t="s">
        <v>2904</v>
      </c>
      <c r="AA304" s="20">
        <v>1</v>
      </c>
      <c r="AB304" s="20" t="s">
        <v>2905</v>
      </c>
      <c r="AC304" s="20">
        <v>1</v>
      </c>
      <c r="AD304" s="20" t="s">
        <v>2906</v>
      </c>
      <c r="AE304" s="20">
        <f t="shared" si="26"/>
        <v>4</v>
      </c>
      <c r="AF304" s="21">
        <v>44295</v>
      </c>
      <c r="AG304" s="21">
        <v>44379</v>
      </c>
      <c r="AH304" s="21">
        <v>44482</v>
      </c>
      <c r="AI304" s="21">
        <v>44566</v>
      </c>
      <c r="AJ304" s="22">
        <f t="shared" si="27"/>
        <v>1</v>
      </c>
      <c r="AK304" s="22">
        <f t="shared" si="28"/>
        <v>1</v>
      </c>
      <c r="AL304" s="22">
        <f t="shared" si="29"/>
        <v>1</v>
      </c>
      <c r="AM304" s="22">
        <f t="shared" si="30"/>
        <v>1</v>
      </c>
      <c r="AN304" s="22">
        <f t="shared" si="31"/>
        <v>1</v>
      </c>
      <c r="AO304" s="23" t="s">
        <v>72</v>
      </c>
      <c r="AP304" s="23" t="s">
        <v>72</v>
      </c>
      <c r="AQ304" s="23" t="s">
        <v>72</v>
      </c>
      <c r="AR304" s="23" t="s">
        <v>72</v>
      </c>
      <c r="AS304" s="23" t="s">
        <v>381</v>
      </c>
      <c r="AT304" s="23" t="s">
        <v>382</v>
      </c>
      <c r="AU304" s="23" t="s">
        <v>383</v>
      </c>
      <c r="AV304" s="23" t="s">
        <v>383</v>
      </c>
      <c r="AW304" s="23" t="s">
        <v>72</v>
      </c>
      <c r="AX304" s="23" t="s">
        <v>72</v>
      </c>
      <c r="AY304" s="23" t="s">
        <v>72</v>
      </c>
      <c r="AZ304" s="23"/>
      <c r="BA304" s="23" t="s">
        <v>2907</v>
      </c>
      <c r="BB304" s="23" t="s">
        <v>2908</v>
      </c>
      <c r="BC304" s="23" t="s">
        <v>2909</v>
      </c>
      <c r="BD304" s="23"/>
      <c r="BE304" s="27" t="s">
        <v>2910</v>
      </c>
    </row>
    <row r="305" spans="1:57" ht="15" customHeight="1" x14ac:dyDescent="0.25">
      <c r="A305" s="17">
        <v>2</v>
      </c>
      <c r="B305" s="27" t="s">
        <v>2896</v>
      </c>
      <c r="C305" s="27" t="s">
        <v>2897</v>
      </c>
      <c r="D305" s="27" t="s">
        <v>2898</v>
      </c>
      <c r="E305" s="27" t="s">
        <v>60</v>
      </c>
      <c r="F305" s="27" t="s">
        <v>61</v>
      </c>
      <c r="G305" s="27" t="s">
        <v>999</v>
      </c>
      <c r="H305" s="27" t="s">
        <v>2899</v>
      </c>
      <c r="I305" s="27" t="s">
        <v>2911</v>
      </c>
      <c r="J305" s="28">
        <v>44256</v>
      </c>
      <c r="K305" s="28">
        <v>44408</v>
      </c>
      <c r="L305" s="27" t="s">
        <v>2912</v>
      </c>
      <c r="M305" s="27" t="s">
        <v>375</v>
      </c>
      <c r="N305" s="27" t="s">
        <v>66</v>
      </c>
      <c r="O305" s="27" t="s">
        <v>2902</v>
      </c>
      <c r="P305" s="27" t="s">
        <v>68</v>
      </c>
      <c r="Q305" s="27" t="s">
        <v>69</v>
      </c>
      <c r="R305" s="20">
        <v>1</v>
      </c>
      <c r="S305" s="20">
        <v>0</v>
      </c>
      <c r="T305" s="20">
        <v>1</v>
      </c>
      <c r="U305" s="20">
        <v>0</v>
      </c>
      <c r="V305" s="20">
        <v>0</v>
      </c>
      <c r="W305" s="20">
        <v>0</v>
      </c>
      <c r="X305" s="20" t="s">
        <v>2913</v>
      </c>
      <c r="Y305" s="20">
        <v>0</v>
      </c>
      <c r="Z305" s="20" t="s">
        <v>2914</v>
      </c>
      <c r="AA305" s="20">
        <v>0</v>
      </c>
      <c r="AB305" s="20" t="s">
        <v>2915</v>
      </c>
      <c r="AC305" s="20">
        <v>1</v>
      </c>
      <c r="AD305" s="20" t="s">
        <v>2916</v>
      </c>
      <c r="AE305" s="20">
        <f t="shared" si="26"/>
        <v>1</v>
      </c>
      <c r="AF305" s="21">
        <v>44295</v>
      </c>
      <c r="AG305" s="21">
        <v>44379</v>
      </c>
      <c r="AH305" s="21">
        <v>44482</v>
      </c>
      <c r="AI305" s="21">
        <v>44566</v>
      </c>
      <c r="AJ305" s="22">
        <f t="shared" si="27"/>
        <v>1</v>
      </c>
      <c r="AK305" s="22" t="str">
        <f t="shared" si="28"/>
        <v/>
      </c>
      <c r="AL305" s="22">
        <f t="shared" si="29"/>
        <v>0</v>
      </c>
      <c r="AM305" s="22" t="str">
        <f t="shared" si="30"/>
        <v/>
      </c>
      <c r="AN305" s="22" t="str">
        <f t="shared" si="31"/>
        <v/>
      </c>
      <c r="AO305" s="23" t="s">
        <v>101</v>
      </c>
      <c r="AP305" s="23" t="s">
        <v>72</v>
      </c>
      <c r="AQ305" s="23" t="s">
        <v>72</v>
      </c>
      <c r="AR305" s="23" t="s">
        <v>72</v>
      </c>
      <c r="AS305" s="23" t="s">
        <v>2917</v>
      </c>
      <c r="AT305" s="23" t="s">
        <v>382</v>
      </c>
      <c r="AU305" s="23" t="s">
        <v>383</v>
      </c>
      <c r="AV305" s="23" t="s">
        <v>383</v>
      </c>
      <c r="AW305" s="23" t="s">
        <v>101</v>
      </c>
      <c r="AX305" s="23" t="s">
        <v>72</v>
      </c>
      <c r="AY305" s="23" t="s">
        <v>72</v>
      </c>
      <c r="AZ305" s="23"/>
      <c r="BA305" s="23" t="s">
        <v>2917</v>
      </c>
      <c r="BB305" s="23" t="s">
        <v>2918</v>
      </c>
      <c r="BC305" s="23" t="s">
        <v>2919</v>
      </c>
      <c r="BD305" s="23"/>
      <c r="BE305" s="27" t="s">
        <v>2910</v>
      </c>
    </row>
    <row r="306" spans="1:57" ht="15" customHeight="1" x14ac:dyDescent="0.25">
      <c r="A306" s="17">
        <v>3</v>
      </c>
      <c r="B306" s="27" t="s">
        <v>2896</v>
      </c>
      <c r="C306" s="27" t="s">
        <v>2897</v>
      </c>
      <c r="D306" s="27" t="s">
        <v>2898</v>
      </c>
      <c r="E306" s="27" t="s">
        <v>60</v>
      </c>
      <c r="F306" s="27" t="s">
        <v>61</v>
      </c>
      <c r="G306" s="27" t="s">
        <v>999</v>
      </c>
      <c r="H306" s="27" t="s">
        <v>2899</v>
      </c>
      <c r="I306" s="27" t="s">
        <v>2920</v>
      </c>
      <c r="J306" s="28">
        <v>44501</v>
      </c>
      <c r="K306" s="28">
        <v>44530</v>
      </c>
      <c r="L306" s="27" t="s">
        <v>2921</v>
      </c>
      <c r="M306" s="27" t="s">
        <v>375</v>
      </c>
      <c r="N306" s="27" t="s">
        <v>66</v>
      </c>
      <c r="O306" s="27" t="s">
        <v>2902</v>
      </c>
      <c r="P306" s="27" t="s">
        <v>68</v>
      </c>
      <c r="Q306" s="27" t="s">
        <v>69</v>
      </c>
      <c r="R306" s="20">
        <v>1</v>
      </c>
      <c r="S306" s="20">
        <v>0</v>
      </c>
      <c r="T306" s="20">
        <v>0</v>
      </c>
      <c r="U306" s="20">
        <v>0</v>
      </c>
      <c r="V306" s="20">
        <v>1</v>
      </c>
      <c r="W306" s="20">
        <v>0</v>
      </c>
      <c r="X306" s="20" t="s">
        <v>2922</v>
      </c>
      <c r="Y306" s="20">
        <v>0</v>
      </c>
      <c r="Z306" s="20" t="s">
        <v>2922</v>
      </c>
      <c r="AA306" s="20">
        <v>0</v>
      </c>
      <c r="AB306" s="20" t="s">
        <v>2923</v>
      </c>
      <c r="AC306" s="20">
        <v>1</v>
      </c>
      <c r="AD306" s="20" t="s">
        <v>2924</v>
      </c>
      <c r="AE306" s="20">
        <f t="shared" si="26"/>
        <v>1</v>
      </c>
      <c r="AF306" s="21">
        <v>44295</v>
      </c>
      <c r="AG306" s="21">
        <v>44379</v>
      </c>
      <c r="AH306" s="21">
        <v>44482</v>
      </c>
      <c r="AI306" s="21">
        <v>44575</v>
      </c>
      <c r="AJ306" s="22">
        <f t="shared" si="27"/>
        <v>1</v>
      </c>
      <c r="AK306" s="22" t="str">
        <f t="shared" si="28"/>
        <v/>
      </c>
      <c r="AL306" s="22" t="str">
        <f t="shared" si="29"/>
        <v/>
      </c>
      <c r="AM306" s="22" t="str">
        <f t="shared" si="30"/>
        <v/>
      </c>
      <c r="AN306" s="22">
        <f t="shared" si="31"/>
        <v>1</v>
      </c>
      <c r="AO306" s="23" t="s">
        <v>101</v>
      </c>
      <c r="AP306" s="23" t="s">
        <v>101</v>
      </c>
      <c r="AQ306" s="23" t="s">
        <v>101</v>
      </c>
      <c r="AR306" s="23" t="s">
        <v>72</v>
      </c>
      <c r="AS306" s="23" t="s">
        <v>2925</v>
      </c>
      <c r="AT306" s="23" t="s">
        <v>2926</v>
      </c>
      <c r="AU306" s="23" t="s">
        <v>101</v>
      </c>
      <c r="AV306" s="23" t="s">
        <v>383</v>
      </c>
      <c r="AW306" s="23" t="s">
        <v>72</v>
      </c>
      <c r="AX306" s="23" t="s">
        <v>101</v>
      </c>
      <c r="AY306" s="23" t="s">
        <v>101</v>
      </c>
      <c r="AZ306" s="23"/>
      <c r="BA306" s="23" t="s">
        <v>2925</v>
      </c>
      <c r="BB306" s="23" t="s">
        <v>101</v>
      </c>
      <c r="BC306" s="23" t="s">
        <v>805</v>
      </c>
      <c r="BD306" s="23"/>
      <c r="BE306" s="27" t="s">
        <v>2910</v>
      </c>
    </row>
    <row r="307" spans="1:57" ht="15" customHeight="1" x14ac:dyDescent="0.25">
      <c r="A307" s="17">
        <v>4</v>
      </c>
      <c r="B307" s="27" t="s">
        <v>2896</v>
      </c>
      <c r="C307" s="27" t="s">
        <v>2897</v>
      </c>
      <c r="D307" s="27" t="s">
        <v>2927</v>
      </c>
      <c r="E307" s="27" t="s">
        <v>60</v>
      </c>
      <c r="F307" s="27" t="s">
        <v>61</v>
      </c>
      <c r="G307" s="27" t="s">
        <v>999</v>
      </c>
      <c r="H307" s="27" t="s">
        <v>2899</v>
      </c>
      <c r="I307" s="27" t="s">
        <v>2928</v>
      </c>
      <c r="J307" s="28">
        <v>44287</v>
      </c>
      <c r="K307" s="28">
        <v>44530</v>
      </c>
      <c r="L307" s="27" t="s">
        <v>686</v>
      </c>
      <c r="M307" s="27" t="s">
        <v>375</v>
      </c>
      <c r="N307" s="27" t="s">
        <v>66</v>
      </c>
      <c r="O307" s="27" t="s">
        <v>2929</v>
      </c>
      <c r="P307" s="27" t="s">
        <v>68</v>
      </c>
      <c r="Q307" s="27" t="s">
        <v>69</v>
      </c>
      <c r="R307" s="20">
        <v>30</v>
      </c>
      <c r="S307" s="20">
        <v>0</v>
      </c>
      <c r="T307" s="20">
        <v>5</v>
      </c>
      <c r="U307" s="20">
        <v>10</v>
      </c>
      <c r="V307" s="20">
        <v>15</v>
      </c>
      <c r="W307" s="20">
        <v>7</v>
      </c>
      <c r="X307" s="20" t="s">
        <v>2930</v>
      </c>
      <c r="Y307" s="20">
        <v>36</v>
      </c>
      <c r="Z307" s="20" t="s">
        <v>2931</v>
      </c>
      <c r="AA307" s="20">
        <v>10</v>
      </c>
      <c r="AB307" s="20" t="s">
        <v>2932</v>
      </c>
      <c r="AC307" s="20">
        <v>65</v>
      </c>
      <c r="AD307" s="20" t="s">
        <v>2933</v>
      </c>
      <c r="AE307" s="20">
        <f t="shared" si="26"/>
        <v>118</v>
      </c>
      <c r="AF307" s="21">
        <v>44295</v>
      </c>
      <c r="AG307" s="21">
        <v>44379</v>
      </c>
      <c r="AH307" s="21">
        <v>44482</v>
      </c>
      <c r="AI307" s="21">
        <v>44575</v>
      </c>
      <c r="AJ307" s="22">
        <f t="shared" si="27"/>
        <v>1</v>
      </c>
      <c r="AK307" s="22" t="str">
        <f t="shared" si="28"/>
        <v/>
      </c>
      <c r="AL307" s="22">
        <f t="shared" si="29"/>
        <v>1</v>
      </c>
      <c r="AM307" s="22">
        <f t="shared" si="30"/>
        <v>1</v>
      </c>
      <c r="AN307" s="22">
        <f t="shared" si="31"/>
        <v>1</v>
      </c>
      <c r="AO307" s="23" t="s">
        <v>72</v>
      </c>
      <c r="AP307" s="23" t="s">
        <v>72</v>
      </c>
      <c r="AQ307" s="23" t="s">
        <v>72</v>
      </c>
      <c r="AR307" s="23" t="s">
        <v>72</v>
      </c>
      <c r="AS307" s="23" t="s">
        <v>2934</v>
      </c>
      <c r="AT307" s="23" t="s">
        <v>382</v>
      </c>
      <c r="AU307" s="23" t="s">
        <v>383</v>
      </c>
      <c r="AV307" s="23" t="s">
        <v>383</v>
      </c>
      <c r="AW307" s="23" t="s">
        <v>72</v>
      </c>
      <c r="AX307" s="23" t="s">
        <v>72</v>
      </c>
      <c r="AY307" s="23" t="s">
        <v>72</v>
      </c>
      <c r="AZ307" s="23"/>
      <c r="BA307" s="23" t="s">
        <v>2935</v>
      </c>
      <c r="BB307" s="23" t="s">
        <v>2936</v>
      </c>
      <c r="BC307" s="23" t="s">
        <v>2937</v>
      </c>
      <c r="BD307" s="23"/>
      <c r="BE307" s="27" t="s">
        <v>2910</v>
      </c>
    </row>
    <row r="308" spans="1:57" ht="15" customHeight="1" x14ac:dyDescent="0.25">
      <c r="A308" s="17">
        <v>5</v>
      </c>
      <c r="B308" s="27" t="s">
        <v>2896</v>
      </c>
      <c r="C308" s="27" t="s">
        <v>2897</v>
      </c>
      <c r="D308" s="27" t="s">
        <v>2927</v>
      </c>
      <c r="E308" s="27" t="s">
        <v>60</v>
      </c>
      <c r="F308" s="27" t="s">
        <v>61</v>
      </c>
      <c r="G308" s="27" t="s">
        <v>999</v>
      </c>
      <c r="H308" s="27" t="s">
        <v>2899</v>
      </c>
      <c r="I308" s="27" t="s">
        <v>2938</v>
      </c>
      <c r="J308" s="28">
        <v>44287</v>
      </c>
      <c r="K308" s="28">
        <v>44530</v>
      </c>
      <c r="L308" s="27" t="s">
        <v>2939</v>
      </c>
      <c r="M308" s="27" t="s">
        <v>375</v>
      </c>
      <c r="N308" s="27" t="s">
        <v>66</v>
      </c>
      <c r="O308" s="27" t="s">
        <v>2929</v>
      </c>
      <c r="P308" s="27" t="s">
        <v>68</v>
      </c>
      <c r="Q308" s="27" t="s">
        <v>69</v>
      </c>
      <c r="R308" s="20">
        <v>30</v>
      </c>
      <c r="S308" s="20">
        <v>0</v>
      </c>
      <c r="T308" s="20">
        <v>5</v>
      </c>
      <c r="U308" s="20">
        <v>10</v>
      </c>
      <c r="V308" s="20">
        <v>15</v>
      </c>
      <c r="W308" s="20">
        <v>7</v>
      </c>
      <c r="X308" s="20" t="s">
        <v>2940</v>
      </c>
      <c r="Y308" s="20">
        <v>36</v>
      </c>
      <c r="Z308" s="20" t="s">
        <v>2931</v>
      </c>
      <c r="AA308" s="20">
        <v>10</v>
      </c>
      <c r="AB308" s="20" t="s">
        <v>2932</v>
      </c>
      <c r="AC308" s="20">
        <v>65</v>
      </c>
      <c r="AD308" s="20" t="s">
        <v>2933</v>
      </c>
      <c r="AE308" s="20">
        <f t="shared" si="26"/>
        <v>118</v>
      </c>
      <c r="AF308" s="21">
        <v>44295</v>
      </c>
      <c r="AG308" s="21">
        <v>44379</v>
      </c>
      <c r="AH308" s="21">
        <v>44482</v>
      </c>
      <c r="AI308" s="21">
        <v>44575</v>
      </c>
      <c r="AJ308" s="22">
        <f t="shared" si="27"/>
        <v>1</v>
      </c>
      <c r="AK308" s="22" t="str">
        <f t="shared" si="28"/>
        <v/>
      </c>
      <c r="AL308" s="22">
        <f t="shared" si="29"/>
        <v>1</v>
      </c>
      <c r="AM308" s="22">
        <f t="shared" si="30"/>
        <v>1</v>
      </c>
      <c r="AN308" s="22">
        <f t="shared" si="31"/>
        <v>1</v>
      </c>
      <c r="AO308" s="23" t="s">
        <v>72</v>
      </c>
      <c r="AP308" s="23" t="s">
        <v>72</v>
      </c>
      <c r="AQ308" s="23" t="s">
        <v>72</v>
      </c>
      <c r="AR308" s="23" t="s">
        <v>72</v>
      </c>
      <c r="AS308" s="23" t="s">
        <v>517</v>
      </c>
      <c r="AT308" s="23" t="s">
        <v>382</v>
      </c>
      <c r="AU308" s="23" t="s">
        <v>383</v>
      </c>
      <c r="AV308" s="23" t="s">
        <v>383</v>
      </c>
      <c r="AW308" s="23" t="s">
        <v>72</v>
      </c>
      <c r="AX308" s="23" t="s">
        <v>72</v>
      </c>
      <c r="AY308" s="23" t="s">
        <v>72</v>
      </c>
      <c r="AZ308" s="23"/>
      <c r="BA308" s="23" t="s">
        <v>517</v>
      </c>
      <c r="BB308" s="23" t="s">
        <v>2941</v>
      </c>
      <c r="BC308" s="23" t="s">
        <v>2937</v>
      </c>
      <c r="BD308" s="23"/>
      <c r="BE308" s="27" t="s">
        <v>2910</v>
      </c>
    </row>
    <row r="309" spans="1:57" ht="15" customHeight="1" x14ac:dyDescent="0.25">
      <c r="A309" s="17">
        <v>6</v>
      </c>
      <c r="B309" s="27" t="s">
        <v>2896</v>
      </c>
      <c r="C309" s="27" t="s">
        <v>2897</v>
      </c>
      <c r="D309" s="27" t="s">
        <v>2927</v>
      </c>
      <c r="E309" s="27" t="s">
        <v>60</v>
      </c>
      <c r="F309" s="27" t="s">
        <v>61</v>
      </c>
      <c r="G309" s="27" t="s">
        <v>999</v>
      </c>
      <c r="H309" s="27" t="s">
        <v>2899</v>
      </c>
      <c r="I309" s="27" t="s">
        <v>2942</v>
      </c>
      <c r="J309" s="28">
        <v>44256</v>
      </c>
      <c r="K309" s="28">
        <v>44530</v>
      </c>
      <c r="L309" s="27" t="s">
        <v>2943</v>
      </c>
      <c r="M309" s="27" t="s">
        <v>375</v>
      </c>
      <c r="N309" s="27" t="s">
        <v>66</v>
      </c>
      <c r="O309" s="27" t="s">
        <v>2929</v>
      </c>
      <c r="P309" s="27" t="s">
        <v>68</v>
      </c>
      <c r="Q309" s="27" t="s">
        <v>69</v>
      </c>
      <c r="R309" s="20">
        <v>8</v>
      </c>
      <c r="S309" s="20">
        <v>1</v>
      </c>
      <c r="T309" s="20">
        <v>3</v>
      </c>
      <c r="U309" s="20">
        <v>3</v>
      </c>
      <c r="V309" s="20">
        <v>1</v>
      </c>
      <c r="W309" s="20">
        <v>1</v>
      </c>
      <c r="X309" s="20" t="s">
        <v>2944</v>
      </c>
      <c r="Y309" s="20">
        <v>3</v>
      </c>
      <c r="Z309" s="20" t="s">
        <v>2945</v>
      </c>
      <c r="AA309" s="20">
        <v>3</v>
      </c>
      <c r="AB309" s="20" t="s">
        <v>2946</v>
      </c>
      <c r="AC309" s="20">
        <v>1</v>
      </c>
      <c r="AD309" s="20" t="s">
        <v>2947</v>
      </c>
      <c r="AE309" s="20">
        <f t="shared" si="26"/>
        <v>8</v>
      </c>
      <c r="AF309" s="21">
        <v>44295</v>
      </c>
      <c r="AG309" s="21">
        <v>44379</v>
      </c>
      <c r="AH309" s="21">
        <v>44482</v>
      </c>
      <c r="AI309" s="21">
        <v>44566</v>
      </c>
      <c r="AJ309" s="22">
        <f t="shared" si="27"/>
        <v>1</v>
      </c>
      <c r="AK309" s="22">
        <f t="shared" si="28"/>
        <v>1</v>
      </c>
      <c r="AL309" s="22">
        <f t="shared" si="29"/>
        <v>1</v>
      </c>
      <c r="AM309" s="22">
        <f t="shared" si="30"/>
        <v>1</v>
      </c>
      <c r="AN309" s="22">
        <f t="shared" si="31"/>
        <v>1</v>
      </c>
      <c r="AO309" s="23" t="s">
        <v>72</v>
      </c>
      <c r="AP309" s="23" t="s">
        <v>72</v>
      </c>
      <c r="AQ309" s="23" t="s">
        <v>72</v>
      </c>
      <c r="AR309" s="23" t="s">
        <v>72</v>
      </c>
      <c r="AS309" s="23" t="s">
        <v>517</v>
      </c>
      <c r="AT309" s="23" t="s">
        <v>382</v>
      </c>
      <c r="AU309" s="23" t="s">
        <v>383</v>
      </c>
      <c r="AV309" s="23" t="s">
        <v>383</v>
      </c>
      <c r="AW309" s="23" t="s">
        <v>72</v>
      </c>
      <c r="AX309" s="23" t="s">
        <v>72</v>
      </c>
      <c r="AY309" s="23" t="s">
        <v>72</v>
      </c>
      <c r="AZ309" s="23"/>
      <c r="BA309" s="23" t="s">
        <v>2948</v>
      </c>
      <c r="BB309" s="23" t="s">
        <v>2949</v>
      </c>
      <c r="BC309" s="23" t="s">
        <v>2950</v>
      </c>
      <c r="BD309" s="23"/>
      <c r="BE309" s="27" t="s">
        <v>2910</v>
      </c>
    </row>
    <row r="310" spans="1:57" ht="15" customHeight="1" x14ac:dyDescent="0.25">
      <c r="A310" s="17">
        <v>7</v>
      </c>
      <c r="B310" s="27" t="s">
        <v>2896</v>
      </c>
      <c r="C310" s="27" t="s">
        <v>2951</v>
      </c>
      <c r="D310" s="27" t="s">
        <v>2927</v>
      </c>
      <c r="E310" s="27" t="s">
        <v>60</v>
      </c>
      <c r="F310" s="27" t="s">
        <v>61</v>
      </c>
      <c r="G310" s="27" t="s">
        <v>999</v>
      </c>
      <c r="H310" s="27" t="s">
        <v>2899</v>
      </c>
      <c r="I310" s="27" t="s">
        <v>2952</v>
      </c>
      <c r="J310" s="28">
        <v>44256</v>
      </c>
      <c r="K310" s="28">
        <v>44530</v>
      </c>
      <c r="L310" s="27" t="s">
        <v>2943</v>
      </c>
      <c r="M310" s="27" t="s">
        <v>375</v>
      </c>
      <c r="N310" s="27" t="s">
        <v>66</v>
      </c>
      <c r="O310" s="27" t="s">
        <v>2929</v>
      </c>
      <c r="P310" s="27" t="s">
        <v>68</v>
      </c>
      <c r="Q310" s="27" t="s">
        <v>69</v>
      </c>
      <c r="R310" s="20">
        <v>8</v>
      </c>
      <c r="S310" s="20">
        <v>1</v>
      </c>
      <c r="T310" s="20">
        <v>3</v>
      </c>
      <c r="U310" s="20">
        <v>3</v>
      </c>
      <c r="V310" s="20">
        <v>1</v>
      </c>
      <c r="W310" s="20">
        <v>1</v>
      </c>
      <c r="X310" s="20" t="s">
        <v>2944</v>
      </c>
      <c r="Y310" s="20">
        <v>3</v>
      </c>
      <c r="Z310" s="20" t="s">
        <v>2945</v>
      </c>
      <c r="AA310" s="20">
        <v>3</v>
      </c>
      <c r="AB310" s="20" t="s">
        <v>2946</v>
      </c>
      <c r="AC310" s="20">
        <v>1</v>
      </c>
      <c r="AD310" s="20" t="s">
        <v>2953</v>
      </c>
      <c r="AE310" s="20">
        <f t="shared" si="26"/>
        <v>8</v>
      </c>
      <c r="AF310" s="21">
        <v>44295</v>
      </c>
      <c r="AG310" s="21">
        <v>44379</v>
      </c>
      <c r="AH310" s="21">
        <v>44482</v>
      </c>
      <c r="AI310" s="21">
        <v>44566</v>
      </c>
      <c r="AJ310" s="22">
        <f t="shared" si="27"/>
        <v>1</v>
      </c>
      <c r="AK310" s="22">
        <f t="shared" si="28"/>
        <v>1</v>
      </c>
      <c r="AL310" s="22">
        <f t="shared" si="29"/>
        <v>1</v>
      </c>
      <c r="AM310" s="22">
        <f t="shared" si="30"/>
        <v>1</v>
      </c>
      <c r="AN310" s="22">
        <f t="shared" si="31"/>
        <v>1</v>
      </c>
      <c r="AO310" s="23" t="s">
        <v>72</v>
      </c>
      <c r="AP310" s="23" t="s">
        <v>72</v>
      </c>
      <c r="AQ310" s="23" t="s">
        <v>72</v>
      </c>
      <c r="AR310" s="23" t="s">
        <v>72</v>
      </c>
      <c r="AS310" s="23" t="s">
        <v>517</v>
      </c>
      <c r="AT310" s="23" t="s">
        <v>382</v>
      </c>
      <c r="AU310" s="23" t="s">
        <v>383</v>
      </c>
      <c r="AV310" s="23" t="s">
        <v>383</v>
      </c>
      <c r="AW310" s="23" t="s">
        <v>72</v>
      </c>
      <c r="AX310" s="23" t="s">
        <v>72</v>
      </c>
      <c r="AY310" s="23" t="s">
        <v>72</v>
      </c>
      <c r="AZ310" s="23"/>
      <c r="BA310" s="23" t="s">
        <v>2948</v>
      </c>
      <c r="BB310" s="23" t="s">
        <v>2949</v>
      </c>
      <c r="BC310" s="23" t="s">
        <v>2950</v>
      </c>
      <c r="BD310" s="23"/>
      <c r="BE310" s="27" t="s">
        <v>2910</v>
      </c>
    </row>
    <row r="311" spans="1:57" ht="15" customHeight="1" x14ac:dyDescent="0.25">
      <c r="A311" s="17">
        <v>8</v>
      </c>
      <c r="B311" s="27" t="s">
        <v>2896</v>
      </c>
      <c r="C311" s="27" t="s">
        <v>168</v>
      </c>
      <c r="D311" s="27" t="s">
        <v>206</v>
      </c>
      <c r="E311" s="27" t="s">
        <v>207</v>
      </c>
      <c r="F311" s="27" t="s">
        <v>61</v>
      </c>
      <c r="G311" s="27" t="s">
        <v>57</v>
      </c>
      <c r="H311" s="27" t="s">
        <v>171</v>
      </c>
      <c r="I311" s="27" t="s">
        <v>220</v>
      </c>
      <c r="J311" s="28">
        <v>44197</v>
      </c>
      <c r="K311" s="28">
        <v>44561</v>
      </c>
      <c r="L311" s="27" t="s">
        <v>486</v>
      </c>
      <c r="M311" s="27" t="s">
        <v>375</v>
      </c>
      <c r="N311" s="27" t="s">
        <v>222</v>
      </c>
      <c r="O311" s="27" t="s">
        <v>210</v>
      </c>
      <c r="P311" s="27" t="s">
        <v>3</v>
      </c>
      <c r="Q311" s="27" t="s">
        <v>69</v>
      </c>
      <c r="R311" s="25">
        <v>1</v>
      </c>
      <c r="S311" s="25">
        <v>0</v>
      </c>
      <c r="T311" s="25">
        <v>0</v>
      </c>
      <c r="U311" s="25">
        <v>0.5</v>
      </c>
      <c r="V311" s="25">
        <v>0.5</v>
      </c>
      <c r="W311" s="25">
        <v>0</v>
      </c>
      <c r="X311" s="25" t="s">
        <v>2954</v>
      </c>
      <c r="Y311" s="25">
        <v>0</v>
      </c>
      <c r="Z311" s="25" t="s">
        <v>2955</v>
      </c>
      <c r="AA311" s="25">
        <v>0.5</v>
      </c>
      <c r="AB311" s="25" t="s">
        <v>2956</v>
      </c>
      <c r="AC311" s="25">
        <v>0.5</v>
      </c>
      <c r="AD311" s="25" t="s">
        <v>2957</v>
      </c>
      <c r="AE311" s="25">
        <f t="shared" si="26"/>
        <v>1</v>
      </c>
      <c r="AF311" s="21">
        <v>44295</v>
      </c>
      <c r="AG311" s="21">
        <v>44379</v>
      </c>
      <c r="AH311" s="21">
        <v>44482</v>
      </c>
      <c r="AI311" s="21">
        <v>44566</v>
      </c>
      <c r="AJ311" s="22">
        <f t="shared" si="27"/>
        <v>1</v>
      </c>
      <c r="AK311" s="22" t="str">
        <f t="shared" si="28"/>
        <v/>
      </c>
      <c r="AL311" s="22" t="str">
        <f t="shared" si="29"/>
        <v/>
      </c>
      <c r="AM311" s="22">
        <f t="shared" si="30"/>
        <v>1</v>
      </c>
      <c r="AN311" s="22">
        <f t="shared" si="31"/>
        <v>1</v>
      </c>
      <c r="AO311" s="23" t="s">
        <v>101</v>
      </c>
      <c r="AP311" s="23" t="s">
        <v>101</v>
      </c>
      <c r="AQ311" s="23" t="s">
        <v>72</v>
      </c>
      <c r="AR311" s="23" t="s">
        <v>72</v>
      </c>
      <c r="AS311" s="23" t="s">
        <v>2958</v>
      </c>
      <c r="AT311" s="23" t="s">
        <v>2959</v>
      </c>
      <c r="AU311" s="23" t="s">
        <v>383</v>
      </c>
      <c r="AV311" s="23" t="s">
        <v>383</v>
      </c>
      <c r="AW311" s="23" t="s">
        <v>101</v>
      </c>
      <c r="AX311" s="23" t="s">
        <v>101</v>
      </c>
      <c r="AY311" s="23" t="s">
        <v>72</v>
      </c>
      <c r="AZ311" s="23"/>
      <c r="BA311" s="23" t="s">
        <v>2960</v>
      </c>
      <c r="BB311" s="23" t="s">
        <v>101</v>
      </c>
      <c r="BC311" s="23" t="s">
        <v>2961</v>
      </c>
      <c r="BD311" s="23"/>
      <c r="BE311" s="27" t="s">
        <v>219</v>
      </c>
    </row>
    <row r="312" spans="1:57" ht="15" customHeight="1" x14ac:dyDescent="0.25">
      <c r="A312" s="17">
        <v>9</v>
      </c>
      <c r="B312" s="27" t="s">
        <v>2896</v>
      </c>
      <c r="C312" s="27" t="s">
        <v>229</v>
      </c>
      <c r="D312" s="27" t="s">
        <v>206</v>
      </c>
      <c r="E312" s="27" t="s">
        <v>207</v>
      </c>
      <c r="F312" s="27" t="s">
        <v>61</v>
      </c>
      <c r="G312" s="27" t="s">
        <v>57</v>
      </c>
      <c r="H312" s="27" t="s">
        <v>171</v>
      </c>
      <c r="I312" s="27" t="s">
        <v>230</v>
      </c>
      <c r="J312" s="28">
        <v>44197</v>
      </c>
      <c r="K312" s="28">
        <v>44561</v>
      </c>
      <c r="L312" s="27" t="s">
        <v>231</v>
      </c>
      <c r="M312" s="27" t="s">
        <v>375</v>
      </c>
      <c r="N312" s="27" t="s">
        <v>66</v>
      </c>
      <c r="O312" s="27" t="s">
        <v>210</v>
      </c>
      <c r="P312" s="27" t="s">
        <v>3</v>
      </c>
      <c r="Q312" s="27" t="s">
        <v>69</v>
      </c>
      <c r="R312" s="20">
        <v>4</v>
      </c>
      <c r="S312" s="20">
        <v>1</v>
      </c>
      <c r="T312" s="20">
        <v>1</v>
      </c>
      <c r="U312" s="20">
        <v>1</v>
      </c>
      <c r="V312" s="20">
        <v>1</v>
      </c>
      <c r="W312" s="20">
        <v>1</v>
      </c>
      <c r="X312" s="20" t="s">
        <v>2962</v>
      </c>
      <c r="Y312" s="20">
        <v>1</v>
      </c>
      <c r="Z312" s="20" t="s">
        <v>2963</v>
      </c>
      <c r="AA312" s="20">
        <v>1</v>
      </c>
      <c r="AB312" s="20" t="s">
        <v>2964</v>
      </c>
      <c r="AC312" s="20">
        <v>1</v>
      </c>
      <c r="AD312" s="20" t="s">
        <v>2965</v>
      </c>
      <c r="AE312" s="20">
        <f t="shared" si="26"/>
        <v>4</v>
      </c>
      <c r="AF312" s="21">
        <v>44295</v>
      </c>
      <c r="AG312" s="21">
        <v>44379</v>
      </c>
      <c r="AH312" s="21">
        <v>44482</v>
      </c>
      <c r="AI312" s="21">
        <v>44566</v>
      </c>
      <c r="AJ312" s="22">
        <f t="shared" si="27"/>
        <v>1</v>
      </c>
      <c r="AK312" s="22">
        <f t="shared" si="28"/>
        <v>1</v>
      </c>
      <c r="AL312" s="22">
        <f t="shared" si="29"/>
        <v>1</v>
      </c>
      <c r="AM312" s="22">
        <f t="shared" si="30"/>
        <v>1</v>
      </c>
      <c r="AN312" s="22">
        <f t="shared" si="31"/>
        <v>1</v>
      </c>
      <c r="AO312" s="23" t="s">
        <v>72</v>
      </c>
      <c r="AP312" s="23" t="s">
        <v>72</v>
      </c>
      <c r="AQ312" s="23" t="s">
        <v>72</v>
      </c>
      <c r="AR312" s="23" t="s">
        <v>72</v>
      </c>
      <c r="AS312" s="23" t="s">
        <v>517</v>
      </c>
      <c r="AT312" s="23" t="s">
        <v>382</v>
      </c>
      <c r="AU312" s="23" t="s">
        <v>383</v>
      </c>
      <c r="AV312" s="23" t="s">
        <v>2966</v>
      </c>
      <c r="AW312" s="23" t="s">
        <v>72</v>
      </c>
      <c r="AX312" s="23" t="s">
        <v>72</v>
      </c>
      <c r="AY312" s="23" t="s">
        <v>72</v>
      </c>
      <c r="AZ312" s="23"/>
      <c r="BA312" s="23" t="s">
        <v>2967</v>
      </c>
      <c r="BB312" s="23" t="s">
        <v>2968</v>
      </c>
      <c r="BC312" s="23" t="s">
        <v>2969</v>
      </c>
      <c r="BD312" s="23"/>
      <c r="BE312" s="27" t="s">
        <v>219</v>
      </c>
    </row>
    <row r="313" spans="1:57" ht="15" customHeight="1" x14ac:dyDescent="0.25">
      <c r="A313" s="17">
        <v>10</v>
      </c>
      <c r="B313" s="27" t="s">
        <v>2896</v>
      </c>
      <c r="C313" s="27" t="s">
        <v>229</v>
      </c>
      <c r="D313" s="27" t="s">
        <v>206</v>
      </c>
      <c r="E313" s="27" t="s">
        <v>207</v>
      </c>
      <c r="F313" s="27" t="s">
        <v>61</v>
      </c>
      <c r="G313" s="27" t="s">
        <v>57</v>
      </c>
      <c r="H313" s="27" t="s">
        <v>171</v>
      </c>
      <c r="I313" s="27" t="s">
        <v>498</v>
      </c>
      <c r="J313" s="28">
        <v>44470</v>
      </c>
      <c r="K313" s="28">
        <v>44561</v>
      </c>
      <c r="L313" s="27" t="s">
        <v>231</v>
      </c>
      <c r="M313" s="27" t="s">
        <v>375</v>
      </c>
      <c r="N313" s="27" t="s">
        <v>66</v>
      </c>
      <c r="O313" s="27" t="s">
        <v>210</v>
      </c>
      <c r="P313" s="27" t="s">
        <v>3</v>
      </c>
      <c r="Q313" s="27" t="s">
        <v>69</v>
      </c>
      <c r="R313" s="20">
        <v>1</v>
      </c>
      <c r="S313" s="20">
        <v>0</v>
      </c>
      <c r="T313" s="20">
        <v>0</v>
      </c>
      <c r="U313" s="20">
        <v>0</v>
      </c>
      <c r="V313" s="20">
        <v>1</v>
      </c>
      <c r="W313" s="20">
        <v>0</v>
      </c>
      <c r="X313" s="20" t="s">
        <v>2954</v>
      </c>
      <c r="Y313" s="20">
        <v>0</v>
      </c>
      <c r="Z313" s="20" t="s">
        <v>990</v>
      </c>
      <c r="AA313" s="20">
        <v>0</v>
      </c>
      <c r="AB313" s="20" t="s">
        <v>990</v>
      </c>
      <c r="AC313" s="20">
        <v>1</v>
      </c>
      <c r="AD313" s="20" t="s">
        <v>500</v>
      </c>
      <c r="AE313" s="20">
        <f t="shared" si="26"/>
        <v>1</v>
      </c>
      <c r="AF313" s="21">
        <v>44295</v>
      </c>
      <c r="AG313" s="21">
        <v>44379</v>
      </c>
      <c r="AH313" s="21">
        <v>44482</v>
      </c>
      <c r="AI313" s="21">
        <v>44566</v>
      </c>
      <c r="AJ313" s="22">
        <f t="shared" si="27"/>
        <v>1</v>
      </c>
      <c r="AK313" s="22" t="str">
        <f t="shared" si="28"/>
        <v/>
      </c>
      <c r="AL313" s="22" t="str">
        <f t="shared" si="29"/>
        <v/>
      </c>
      <c r="AM313" s="22" t="str">
        <f t="shared" si="30"/>
        <v/>
      </c>
      <c r="AN313" s="22">
        <f t="shared" si="31"/>
        <v>1</v>
      </c>
      <c r="AO313" s="23" t="s">
        <v>101</v>
      </c>
      <c r="AP313" s="23" t="s">
        <v>101</v>
      </c>
      <c r="AQ313" s="23" t="s">
        <v>101</v>
      </c>
      <c r="AR313" s="23" t="s">
        <v>72</v>
      </c>
      <c r="AS313" s="23" t="s">
        <v>2970</v>
      </c>
      <c r="AT313" s="23" t="s">
        <v>2971</v>
      </c>
      <c r="AU313" s="23" t="s">
        <v>101</v>
      </c>
      <c r="AV313" s="23" t="s">
        <v>383</v>
      </c>
      <c r="AW313" s="23" t="s">
        <v>101</v>
      </c>
      <c r="AX313" s="23" t="s">
        <v>101</v>
      </c>
      <c r="AY313" s="23" t="s">
        <v>101</v>
      </c>
      <c r="AZ313" s="23"/>
      <c r="BA313" s="23" t="s">
        <v>101</v>
      </c>
      <c r="BB313" s="23" t="s">
        <v>101</v>
      </c>
      <c r="BC313" s="23" t="s">
        <v>865</v>
      </c>
      <c r="BD313" s="23"/>
      <c r="BE313" s="27" t="s">
        <v>219</v>
      </c>
    </row>
    <row r="314" spans="1:57" ht="15" customHeight="1" x14ac:dyDescent="0.25">
      <c r="A314" s="17">
        <v>11</v>
      </c>
      <c r="B314" s="27" t="s">
        <v>2896</v>
      </c>
      <c r="C314" s="27" t="s">
        <v>58</v>
      </c>
      <c r="D314" s="27" t="s">
        <v>206</v>
      </c>
      <c r="E314" s="27" t="s">
        <v>207</v>
      </c>
      <c r="F314" s="27" t="s">
        <v>61</v>
      </c>
      <c r="G314" s="27" t="s">
        <v>57</v>
      </c>
      <c r="H314" s="27" t="s">
        <v>171</v>
      </c>
      <c r="I314" s="27" t="s">
        <v>504</v>
      </c>
      <c r="J314" s="28">
        <v>44197</v>
      </c>
      <c r="K314" s="28">
        <v>44561</v>
      </c>
      <c r="L314" s="27" t="s">
        <v>249</v>
      </c>
      <c r="M314" s="27" t="s">
        <v>375</v>
      </c>
      <c r="N314" s="27" t="s">
        <v>66</v>
      </c>
      <c r="O314" s="27" t="s">
        <v>210</v>
      </c>
      <c r="P314" s="27" t="s">
        <v>3</v>
      </c>
      <c r="Q314" s="27" t="s">
        <v>69</v>
      </c>
      <c r="R314" s="20">
        <v>4</v>
      </c>
      <c r="S314" s="20">
        <v>1</v>
      </c>
      <c r="T314" s="20">
        <v>1</v>
      </c>
      <c r="U314" s="20">
        <v>1</v>
      </c>
      <c r="V314" s="20">
        <v>1</v>
      </c>
      <c r="W314" s="20">
        <v>1</v>
      </c>
      <c r="X314" s="20" t="s">
        <v>2972</v>
      </c>
      <c r="Y314" s="20">
        <v>1</v>
      </c>
      <c r="Z314" s="20" t="s">
        <v>2973</v>
      </c>
      <c r="AA314" s="20">
        <v>1</v>
      </c>
      <c r="AB314" s="20" t="s">
        <v>2974</v>
      </c>
      <c r="AC314" s="20">
        <v>1</v>
      </c>
      <c r="AD314" s="20" t="s">
        <v>2975</v>
      </c>
      <c r="AE314" s="20">
        <f t="shared" si="26"/>
        <v>4</v>
      </c>
      <c r="AF314" s="21">
        <v>44295</v>
      </c>
      <c r="AG314" s="21">
        <v>44379</v>
      </c>
      <c r="AH314" s="21">
        <v>44482</v>
      </c>
      <c r="AI314" s="21">
        <v>44566</v>
      </c>
      <c r="AJ314" s="22">
        <f t="shared" si="27"/>
        <v>1</v>
      </c>
      <c r="AK314" s="22">
        <f t="shared" si="28"/>
        <v>1</v>
      </c>
      <c r="AL314" s="22">
        <f t="shared" si="29"/>
        <v>1</v>
      </c>
      <c r="AM314" s="22">
        <f t="shared" si="30"/>
        <v>1</v>
      </c>
      <c r="AN314" s="22">
        <f t="shared" si="31"/>
        <v>1</v>
      </c>
      <c r="AO314" s="23" t="s">
        <v>72</v>
      </c>
      <c r="AP314" s="23" t="s">
        <v>72</v>
      </c>
      <c r="AQ314" s="23" t="s">
        <v>72</v>
      </c>
      <c r="AR314" s="23" t="s">
        <v>72</v>
      </c>
      <c r="AS314" s="23" t="s">
        <v>517</v>
      </c>
      <c r="AT314" s="23" t="s">
        <v>382</v>
      </c>
      <c r="AU314" s="23" t="s">
        <v>383</v>
      </c>
      <c r="AV314" s="23" t="s">
        <v>383</v>
      </c>
      <c r="AW314" s="23" t="s">
        <v>72</v>
      </c>
      <c r="AX314" s="23" t="s">
        <v>72</v>
      </c>
      <c r="AY314" s="23" t="s">
        <v>72</v>
      </c>
      <c r="AZ314" s="23"/>
      <c r="BA314" s="23" t="s">
        <v>2976</v>
      </c>
      <c r="BB314" s="23" t="s">
        <v>2977</v>
      </c>
      <c r="BC314" s="23" t="s">
        <v>2978</v>
      </c>
      <c r="BD314" s="23"/>
      <c r="BE314" s="27" t="s">
        <v>219</v>
      </c>
    </row>
    <row r="315" spans="1:57" ht="15" customHeight="1" x14ac:dyDescent="0.25">
      <c r="A315" s="17">
        <v>12</v>
      </c>
      <c r="B315" s="27" t="s">
        <v>2896</v>
      </c>
      <c r="C315" s="27" t="s">
        <v>58</v>
      </c>
      <c r="D315" s="27" t="s">
        <v>206</v>
      </c>
      <c r="E315" s="27" t="s">
        <v>207</v>
      </c>
      <c r="F315" s="27" t="s">
        <v>61</v>
      </c>
      <c r="G315" s="27" t="s">
        <v>57</v>
      </c>
      <c r="H315" s="27" t="s">
        <v>171</v>
      </c>
      <c r="I315" s="27" t="s">
        <v>509</v>
      </c>
      <c r="J315" s="28">
        <v>44470</v>
      </c>
      <c r="K315" s="28">
        <v>44561</v>
      </c>
      <c r="L315" s="27" t="s">
        <v>249</v>
      </c>
      <c r="M315" s="27" t="s">
        <v>375</v>
      </c>
      <c r="N315" s="27" t="s">
        <v>66</v>
      </c>
      <c r="O315" s="27" t="s">
        <v>210</v>
      </c>
      <c r="P315" s="27" t="s">
        <v>3</v>
      </c>
      <c r="Q315" s="27" t="s">
        <v>69</v>
      </c>
      <c r="R315" s="20">
        <v>2</v>
      </c>
      <c r="S315" s="20">
        <v>0</v>
      </c>
      <c r="T315" s="20">
        <v>0</v>
      </c>
      <c r="U315" s="20">
        <v>0</v>
      </c>
      <c r="V315" s="20">
        <v>2</v>
      </c>
      <c r="W315" s="20">
        <v>0</v>
      </c>
      <c r="X315" s="20" t="s">
        <v>2954</v>
      </c>
      <c r="Y315" s="20">
        <v>0</v>
      </c>
      <c r="Z315" s="20" t="s">
        <v>990</v>
      </c>
      <c r="AA315" s="20">
        <v>0</v>
      </c>
      <c r="AB315" s="20" t="s">
        <v>990</v>
      </c>
      <c r="AC315" s="20">
        <v>2</v>
      </c>
      <c r="AD315" s="20" t="s">
        <v>510</v>
      </c>
      <c r="AE315" s="20">
        <f t="shared" si="26"/>
        <v>2</v>
      </c>
      <c r="AF315" s="21">
        <v>44295</v>
      </c>
      <c r="AG315" s="21">
        <v>44379</v>
      </c>
      <c r="AH315" s="21">
        <v>44482</v>
      </c>
      <c r="AI315" s="21">
        <v>44566</v>
      </c>
      <c r="AJ315" s="22">
        <f t="shared" si="27"/>
        <v>1</v>
      </c>
      <c r="AK315" s="22" t="str">
        <f t="shared" si="28"/>
        <v/>
      </c>
      <c r="AL315" s="22" t="str">
        <f t="shared" si="29"/>
        <v/>
      </c>
      <c r="AM315" s="22" t="str">
        <f t="shared" si="30"/>
        <v/>
      </c>
      <c r="AN315" s="22">
        <f t="shared" si="31"/>
        <v>1</v>
      </c>
      <c r="AO315" s="23" t="s">
        <v>101</v>
      </c>
      <c r="AP315" s="23" t="s">
        <v>101</v>
      </c>
      <c r="AQ315" s="23" t="s">
        <v>101</v>
      </c>
      <c r="AR315" s="23" t="s">
        <v>72</v>
      </c>
      <c r="AS315" s="23" t="s">
        <v>2970</v>
      </c>
      <c r="AT315" s="23" t="s">
        <v>2971</v>
      </c>
      <c r="AU315" s="23" t="s">
        <v>101</v>
      </c>
      <c r="AV315" s="23" t="s">
        <v>383</v>
      </c>
      <c r="AW315" s="23" t="s">
        <v>101</v>
      </c>
      <c r="AX315" s="23" t="s">
        <v>101</v>
      </c>
      <c r="AY315" s="23" t="s">
        <v>101</v>
      </c>
      <c r="AZ315" s="23"/>
      <c r="BA315" s="23" t="s">
        <v>101</v>
      </c>
      <c r="BB315" s="23" t="s">
        <v>101</v>
      </c>
      <c r="BC315" s="23" t="s">
        <v>865</v>
      </c>
      <c r="BD315" s="23"/>
      <c r="BE315" s="27" t="s">
        <v>219</v>
      </c>
    </row>
    <row r="316" spans="1:57" ht="15" customHeight="1" x14ac:dyDescent="0.25">
      <c r="A316" s="17">
        <v>13</v>
      </c>
      <c r="B316" s="27" t="s">
        <v>2896</v>
      </c>
      <c r="C316" s="27" t="s">
        <v>168</v>
      </c>
      <c r="D316" s="27" t="s">
        <v>206</v>
      </c>
      <c r="E316" s="27" t="s">
        <v>207</v>
      </c>
      <c r="F316" s="27" t="s">
        <v>61</v>
      </c>
      <c r="G316" s="27" t="s">
        <v>57</v>
      </c>
      <c r="H316" s="27" t="s">
        <v>171</v>
      </c>
      <c r="I316" s="27" t="s">
        <v>512</v>
      </c>
      <c r="J316" s="28">
        <v>44317</v>
      </c>
      <c r="K316" s="28">
        <v>44561</v>
      </c>
      <c r="L316" s="27" t="s">
        <v>290</v>
      </c>
      <c r="M316" s="27" t="s">
        <v>375</v>
      </c>
      <c r="N316" s="27" t="s">
        <v>66</v>
      </c>
      <c r="O316" s="27" t="s">
        <v>210</v>
      </c>
      <c r="P316" s="27" t="s">
        <v>3</v>
      </c>
      <c r="Q316" s="27" t="s">
        <v>69</v>
      </c>
      <c r="R316" s="20">
        <v>4</v>
      </c>
      <c r="S316" s="20">
        <v>0</v>
      </c>
      <c r="T316" s="20">
        <v>2</v>
      </c>
      <c r="U316" s="20">
        <v>1</v>
      </c>
      <c r="V316" s="20">
        <v>1</v>
      </c>
      <c r="W316" s="20">
        <v>0</v>
      </c>
      <c r="X316" s="20" t="s">
        <v>2954</v>
      </c>
      <c r="Y316" s="20">
        <v>0</v>
      </c>
      <c r="Z316" s="20" t="s">
        <v>2979</v>
      </c>
      <c r="AA316" s="20">
        <v>2</v>
      </c>
      <c r="AB316" s="20" t="s">
        <v>2980</v>
      </c>
      <c r="AC316" s="20">
        <v>2</v>
      </c>
      <c r="AD316" s="20" t="s">
        <v>2981</v>
      </c>
      <c r="AE316" s="20">
        <f t="shared" si="26"/>
        <v>4</v>
      </c>
      <c r="AF316" s="21">
        <v>44295</v>
      </c>
      <c r="AG316" s="21">
        <v>44379</v>
      </c>
      <c r="AH316" s="21">
        <v>44482</v>
      </c>
      <c r="AI316" s="21">
        <v>44566</v>
      </c>
      <c r="AJ316" s="22">
        <f t="shared" si="27"/>
        <v>1</v>
      </c>
      <c r="AK316" s="22" t="str">
        <f t="shared" si="28"/>
        <v/>
      </c>
      <c r="AL316" s="22">
        <f t="shared" si="29"/>
        <v>0</v>
      </c>
      <c r="AM316" s="22">
        <f t="shared" si="30"/>
        <v>1</v>
      </c>
      <c r="AN316" s="22">
        <f t="shared" si="31"/>
        <v>1</v>
      </c>
      <c r="AO316" s="23" t="s">
        <v>101</v>
      </c>
      <c r="AP316" s="23" t="s">
        <v>101</v>
      </c>
      <c r="AQ316" s="23" t="s">
        <v>72</v>
      </c>
      <c r="AR316" s="23" t="s">
        <v>72</v>
      </c>
      <c r="AS316" s="23" t="s">
        <v>2970</v>
      </c>
      <c r="AT316" s="23" t="s">
        <v>382</v>
      </c>
      <c r="AU316" s="23" t="s">
        <v>383</v>
      </c>
      <c r="AV316" s="23" t="s">
        <v>383</v>
      </c>
      <c r="AW316" s="23" t="s">
        <v>101</v>
      </c>
      <c r="AX316" s="23" t="s">
        <v>101</v>
      </c>
      <c r="AY316" s="23" t="s">
        <v>72</v>
      </c>
      <c r="AZ316" s="23"/>
      <c r="BA316" s="23" t="s">
        <v>101</v>
      </c>
      <c r="BB316" s="23" t="s">
        <v>101</v>
      </c>
      <c r="BC316" s="23" t="s">
        <v>2982</v>
      </c>
      <c r="BD316" s="23"/>
      <c r="BE316" s="27" t="s">
        <v>219</v>
      </c>
    </row>
    <row r="317" spans="1:57" ht="15" customHeight="1" x14ac:dyDescent="0.25">
      <c r="A317" s="17">
        <v>1</v>
      </c>
      <c r="B317" s="27" t="s">
        <v>2983</v>
      </c>
      <c r="C317" s="27" t="s">
        <v>2984</v>
      </c>
      <c r="D317" s="27" t="s">
        <v>2985</v>
      </c>
      <c r="E317" s="27" t="s">
        <v>60</v>
      </c>
      <c r="F317" s="27" t="s">
        <v>61</v>
      </c>
      <c r="G317" s="27" t="s">
        <v>57</v>
      </c>
      <c r="H317" s="27" t="s">
        <v>95</v>
      </c>
      <c r="I317" s="27" t="s">
        <v>2986</v>
      </c>
      <c r="J317" s="28">
        <v>44197</v>
      </c>
      <c r="K317" s="28">
        <v>44227</v>
      </c>
      <c r="L317" s="27" t="s">
        <v>2987</v>
      </c>
      <c r="M317" s="27" t="s">
        <v>375</v>
      </c>
      <c r="N317" s="27" t="s">
        <v>66</v>
      </c>
      <c r="O317" s="27" t="s">
        <v>2988</v>
      </c>
      <c r="P317" s="27" t="s">
        <v>68</v>
      </c>
      <c r="Q317" s="27" t="s">
        <v>69</v>
      </c>
      <c r="R317" s="41">
        <v>1</v>
      </c>
      <c r="S317" s="41">
        <v>1</v>
      </c>
      <c r="T317" s="41">
        <v>0</v>
      </c>
      <c r="U317" s="41">
        <v>0</v>
      </c>
      <c r="V317" s="41">
        <v>0</v>
      </c>
      <c r="W317" s="41">
        <v>1</v>
      </c>
      <c r="X317" s="41" t="s">
        <v>2989</v>
      </c>
      <c r="Y317" s="41">
        <v>0</v>
      </c>
      <c r="Z317" s="41" t="s">
        <v>2990</v>
      </c>
      <c r="AA317" s="41">
        <v>0</v>
      </c>
      <c r="AB317" s="41" t="s">
        <v>2990</v>
      </c>
      <c r="AC317" s="41">
        <v>0</v>
      </c>
      <c r="AD317" s="41" t="s">
        <v>2990</v>
      </c>
      <c r="AE317" s="41">
        <f t="shared" si="26"/>
        <v>1</v>
      </c>
      <c r="AF317" s="21">
        <v>44295</v>
      </c>
      <c r="AG317" s="21">
        <v>44379</v>
      </c>
      <c r="AH317" s="21">
        <v>44482</v>
      </c>
      <c r="AI317" s="21">
        <v>44575</v>
      </c>
      <c r="AJ317" s="22">
        <f t="shared" si="27"/>
        <v>1</v>
      </c>
      <c r="AK317" s="22">
        <f t="shared" si="28"/>
        <v>1</v>
      </c>
      <c r="AL317" s="22" t="str">
        <f t="shared" si="29"/>
        <v/>
      </c>
      <c r="AM317" s="22" t="str">
        <f t="shared" si="30"/>
        <v/>
      </c>
      <c r="AN317" s="22" t="str">
        <f t="shared" si="31"/>
        <v/>
      </c>
      <c r="AO317" s="23" t="s">
        <v>72</v>
      </c>
      <c r="AP317" s="23" t="s">
        <v>101</v>
      </c>
      <c r="AQ317" s="23" t="s">
        <v>101</v>
      </c>
      <c r="AR317" s="23" t="s">
        <v>101</v>
      </c>
      <c r="AS317" s="23" t="s">
        <v>2991</v>
      </c>
      <c r="AT317" s="23" t="s">
        <v>2992</v>
      </c>
      <c r="AU317" s="23" t="s">
        <v>2378</v>
      </c>
      <c r="AV317" s="23" t="s">
        <v>106</v>
      </c>
      <c r="AW317" s="23" t="s">
        <v>72</v>
      </c>
      <c r="AX317" s="23" t="s">
        <v>101</v>
      </c>
      <c r="AY317" s="23" t="s">
        <v>101</v>
      </c>
      <c r="AZ317" s="23"/>
      <c r="BA317" s="23" t="s">
        <v>2993</v>
      </c>
      <c r="BB317" s="23" t="s">
        <v>101</v>
      </c>
      <c r="BC317" s="23" t="s">
        <v>805</v>
      </c>
      <c r="BD317" s="23"/>
      <c r="BE317" s="27" t="s">
        <v>219</v>
      </c>
    </row>
    <row r="318" spans="1:57" ht="15" customHeight="1" x14ac:dyDescent="0.25">
      <c r="A318" s="17">
        <v>2</v>
      </c>
      <c r="B318" s="27" t="s">
        <v>2983</v>
      </c>
      <c r="C318" s="27" t="s">
        <v>2984</v>
      </c>
      <c r="D318" s="27" t="s">
        <v>2985</v>
      </c>
      <c r="E318" s="27" t="s">
        <v>60</v>
      </c>
      <c r="F318" s="27" t="s">
        <v>61</v>
      </c>
      <c r="G318" s="27" t="s">
        <v>57</v>
      </c>
      <c r="H318" s="27" t="s">
        <v>95</v>
      </c>
      <c r="I318" s="27" t="s">
        <v>2994</v>
      </c>
      <c r="J318" s="28">
        <v>44197</v>
      </c>
      <c r="K318" s="28">
        <v>44561</v>
      </c>
      <c r="L318" s="27" t="s">
        <v>2995</v>
      </c>
      <c r="M318" s="27" t="s">
        <v>375</v>
      </c>
      <c r="N318" s="27" t="s">
        <v>222</v>
      </c>
      <c r="O318" s="27" t="s">
        <v>2988</v>
      </c>
      <c r="P318" s="27" t="s">
        <v>68</v>
      </c>
      <c r="Q318" s="27" t="s">
        <v>69</v>
      </c>
      <c r="R318" s="30">
        <v>1</v>
      </c>
      <c r="S318" s="30">
        <v>0.25</v>
      </c>
      <c r="T318" s="30">
        <v>0.25</v>
      </c>
      <c r="U318" s="30">
        <v>0.25</v>
      </c>
      <c r="V318" s="30">
        <v>0.25</v>
      </c>
      <c r="W318" s="30">
        <v>0.25</v>
      </c>
      <c r="X318" s="30" t="s">
        <v>2996</v>
      </c>
      <c r="Y318" s="30">
        <v>0.25</v>
      </c>
      <c r="Z318" s="30" t="s">
        <v>2997</v>
      </c>
      <c r="AA318" s="30">
        <v>0.25</v>
      </c>
      <c r="AB318" s="30" t="s">
        <v>2998</v>
      </c>
      <c r="AC318" s="30">
        <v>0.25</v>
      </c>
      <c r="AD318" s="30" t="s">
        <v>2998</v>
      </c>
      <c r="AE318" s="30">
        <f t="shared" si="26"/>
        <v>1</v>
      </c>
      <c r="AF318" s="21">
        <v>44295</v>
      </c>
      <c r="AG318" s="21">
        <v>44379</v>
      </c>
      <c r="AH318" s="21">
        <v>44482</v>
      </c>
      <c r="AI318" s="21">
        <v>44575</v>
      </c>
      <c r="AJ318" s="22">
        <f t="shared" si="27"/>
        <v>1</v>
      </c>
      <c r="AK318" s="22">
        <f t="shared" si="28"/>
        <v>1</v>
      </c>
      <c r="AL318" s="22">
        <f t="shared" si="29"/>
        <v>1</v>
      </c>
      <c r="AM318" s="22">
        <f t="shared" si="30"/>
        <v>1</v>
      </c>
      <c r="AN318" s="22">
        <f t="shared" si="31"/>
        <v>1</v>
      </c>
      <c r="AO318" s="23" t="s">
        <v>72</v>
      </c>
      <c r="AP318" s="23" t="s">
        <v>72</v>
      </c>
      <c r="AQ318" s="23" t="s">
        <v>72</v>
      </c>
      <c r="AR318" s="23" t="s">
        <v>72</v>
      </c>
      <c r="AS318" s="23" t="s">
        <v>2999</v>
      </c>
      <c r="AT318" s="23" t="s">
        <v>3000</v>
      </c>
      <c r="AU318" s="23" t="s">
        <v>3001</v>
      </c>
      <c r="AV318" s="23" t="s">
        <v>893</v>
      </c>
      <c r="AW318" s="23" t="s">
        <v>72</v>
      </c>
      <c r="AX318" s="23" t="s">
        <v>72</v>
      </c>
      <c r="AY318" s="23" t="s">
        <v>72</v>
      </c>
      <c r="AZ318" s="23"/>
      <c r="BA318" s="23" t="s">
        <v>3002</v>
      </c>
      <c r="BB318" s="23" t="s">
        <v>3003</v>
      </c>
      <c r="BC318" s="23" t="s">
        <v>3004</v>
      </c>
      <c r="BD318" s="23"/>
      <c r="BE318" s="27" t="s">
        <v>219</v>
      </c>
    </row>
    <row r="319" spans="1:57" ht="15" customHeight="1" x14ac:dyDescent="0.25">
      <c r="A319" s="17">
        <v>3</v>
      </c>
      <c r="B319" s="27" t="s">
        <v>2983</v>
      </c>
      <c r="C319" s="27" t="s">
        <v>3005</v>
      </c>
      <c r="D319" s="27" t="s">
        <v>2985</v>
      </c>
      <c r="E319" s="27" t="s">
        <v>60</v>
      </c>
      <c r="F319" s="27" t="s">
        <v>61</v>
      </c>
      <c r="G319" s="27" t="s">
        <v>57</v>
      </c>
      <c r="H319" s="27" t="s">
        <v>95</v>
      </c>
      <c r="I319" s="27" t="s">
        <v>3006</v>
      </c>
      <c r="J319" s="28">
        <v>44197</v>
      </c>
      <c r="K319" s="28">
        <v>44561</v>
      </c>
      <c r="L319" s="27" t="s">
        <v>3007</v>
      </c>
      <c r="M319" s="27" t="s">
        <v>375</v>
      </c>
      <c r="N319" s="27" t="s">
        <v>222</v>
      </c>
      <c r="O319" s="27" t="s">
        <v>2988</v>
      </c>
      <c r="P319" s="27" t="s">
        <v>68</v>
      </c>
      <c r="Q319" s="27" t="s">
        <v>69</v>
      </c>
      <c r="R319" s="30">
        <v>1</v>
      </c>
      <c r="S319" s="30">
        <v>0.25</v>
      </c>
      <c r="T319" s="30">
        <v>0.25</v>
      </c>
      <c r="U319" s="30">
        <v>0.25</v>
      </c>
      <c r="V319" s="30">
        <v>0.25</v>
      </c>
      <c r="W319" s="30">
        <v>0.25</v>
      </c>
      <c r="X319" s="30" t="s">
        <v>3008</v>
      </c>
      <c r="Y319" s="30">
        <v>0.25</v>
      </c>
      <c r="Z319" s="30" t="s">
        <v>3009</v>
      </c>
      <c r="AA319" s="30">
        <v>0.25</v>
      </c>
      <c r="AB319" s="30" t="s">
        <v>3010</v>
      </c>
      <c r="AC319" s="30">
        <v>0.25</v>
      </c>
      <c r="AD319" s="30" t="s">
        <v>3011</v>
      </c>
      <c r="AE319" s="30">
        <f t="shared" si="26"/>
        <v>1</v>
      </c>
      <c r="AF319" s="21">
        <v>44295</v>
      </c>
      <c r="AG319" s="21">
        <v>44379</v>
      </c>
      <c r="AH319" s="21">
        <v>44482</v>
      </c>
      <c r="AI319" s="21">
        <v>44575</v>
      </c>
      <c r="AJ319" s="22">
        <f t="shared" si="27"/>
        <v>1</v>
      </c>
      <c r="AK319" s="22">
        <f t="shared" si="28"/>
        <v>1</v>
      </c>
      <c r="AL319" s="22">
        <f t="shared" si="29"/>
        <v>1</v>
      </c>
      <c r="AM319" s="22">
        <f t="shared" si="30"/>
        <v>1</v>
      </c>
      <c r="AN319" s="22">
        <f t="shared" si="31"/>
        <v>1</v>
      </c>
      <c r="AO319" s="23" t="s">
        <v>72</v>
      </c>
      <c r="AP319" s="23" t="s">
        <v>72</v>
      </c>
      <c r="AQ319" s="23" t="s">
        <v>72</v>
      </c>
      <c r="AR319" s="23" t="s">
        <v>72</v>
      </c>
      <c r="AS319" s="23" t="s">
        <v>3012</v>
      </c>
      <c r="AT319" s="23" t="s">
        <v>3000</v>
      </c>
      <c r="AU319" s="23" t="s">
        <v>3013</v>
      </c>
      <c r="AV319" s="23" t="s">
        <v>893</v>
      </c>
      <c r="AW319" s="23" t="s">
        <v>72</v>
      </c>
      <c r="AX319" s="23" t="s">
        <v>72</v>
      </c>
      <c r="AY319" s="23" t="s">
        <v>72</v>
      </c>
      <c r="AZ319" s="23"/>
      <c r="BA319" s="23" t="s">
        <v>3014</v>
      </c>
      <c r="BB319" s="23" t="s">
        <v>3015</v>
      </c>
      <c r="BC319" s="23" t="s">
        <v>3016</v>
      </c>
      <c r="BD319" s="23"/>
      <c r="BE319" s="27" t="s">
        <v>219</v>
      </c>
    </row>
    <row r="320" spans="1:57" ht="15" customHeight="1" x14ac:dyDescent="0.25">
      <c r="A320" s="17">
        <v>4</v>
      </c>
      <c r="B320" s="27" t="s">
        <v>2983</v>
      </c>
      <c r="C320" s="27" t="s">
        <v>3017</v>
      </c>
      <c r="D320" s="27" t="s">
        <v>2985</v>
      </c>
      <c r="E320" s="27" t="s">
        <v>60</v>
      </c>
      <c r="F320" s="27" t="s">
        <v>61</v>
      </c>
      <c r="G320" s="27" t="s">
        <v>57</v>
      </c>
      <c r="H320" s="27" t="s">
        <v>95</v>
      </c>
      <c r="I320" s="27" t="s">
        <v>3018</v>
      </c>
      <c r="J320" s="28">
        <v>44197</v>
      </c>
      <c r="K320" s="28">
        <v>44561</v>
      </c>
      <c r="L320" s="27" t="s">
        <v>3019</v>
      </c>
      <c r="M320" s="27" t="s">
        <v>375</v>
      </c>
      <c r="N320" s="27" t="s">
        <v>222</v>
      </c>
      <c r="O320" s="27" t="s">
        <v>2988</v>
      </c>
      <c r="P320" s="27" t="s">
        <v>68</v>
      </c>
      <c r="Q320" s="27" t="s">
        <v>69</v>
      </c>
      <c r="R320" s="30">
        <v>1</v>
      </c>
      <c r="S320" s="30">
        <v>0.25</v>
      </c>
      <c r="T320" s="30">
        <v>0.25</v>
      </c>
      <c r="U320" s="30">
        <v>0.25</v>
      </c>
      <c r="V320" s="30">
        <v>0.25</v>
      </c>
      <c r="W320" s="30">
        <v>0.25</v>
      </c>
      <c r="X320" s="30" t="s">
        <v>3020</v>
      </c>
      <c r="Y320" s="30">
        <v>0.25</v>
      </c>
      <c r="Z320" s="30" t="s">
        <v>3021</v>
      </c>
      <c r="AA320" s="30">
        <v>0.25</v>
      </c>
      <c r="AB320" s="30" t="s">
        <v>3022</v>
      </c>
      <c r="AC320" s="30">
        <v>0.25</v>
      </c>
      <c r="AD320" s="30" t="s">
        <v>3023</v>
      </c>
      <c r="AE320" s="30">
        <f t="shared" si="26"/>
        <v>1</v>
      </c>
      <c r="AF320" s="21">
        <v>44295</v>
      </c>
      <c r="AG320" s="21">
        <v>44379</v>
      </c>
      <c r="AH320" s="21">
        <v>44482</v>
      </c>
      <c r="AI320" s="21">
        <v>44575</v>
      </c>
      <c r="AJ320" s="22">
        <f t="shared" si="27"/>
        <v>1</v>
      </c>
      <c r="AK320" s="22">
        <f t="shared" si="28"/>
        <v>1</v>
      </c>
      <c r="AL320" s="22">
        <f t="shared" si="29"/>
        <v>1</v>
      </c>
      <c r="AM320" s="22">
        <f t="shared" si="30"/>
        <v>1</v>
      </c>
      <c r="AN320" s="22">
        <f t="shared" si="31"/>
        <v>1</v>
      </c>
      <c r="AO320" s="23" t="s">
        <v>72</v>
      </c>
      <c r="AP320" s="23" t="s">
        <v>72</v>
      </c>
      <c r="AQ320" s="23" t="s">
        <v>72</v>
      </c>
      <c r="AR320" s="23" t="s">
        <v>72</v>
      </c>
      <c r="AS320" s="23" t="s">
        <v>3024</v>
      </c>
      <c r="AT320" s="23" t="s">
        <v>3000</v>
      </c>
      <c r="AU320" s="23" t="s">
        <v>3025</v>
      </c>
      <c r="AV320" s="23" t="s">
        <v>893</v>
      </c>
      <c r="AW320" s="23" t="s">
        <v>72</v>
      </c>
      <c r="AX320" s="23" t="s">
        <v>72</v>
      </c>
      <c r="AY320" s="23" t="s">
        <v>72</v>
      </c>
      <c r="AZ320" s="23"/>
      <c r="BA320" s="23" t="s">
        <v>3026</v>
      </c>
      <c r="BB320" s="23" t="s">
        <v>3027</v>
      </c>
      <c r="BC320" s="23" t="s">
        <v>3028</v>
      </c>
      <c r="BD320" s="23"/>
      <c r="BE320" s="27" t="s">
        <v>219</v>
      </c>
    </row>
    <row r="321" spans="1:57" ht="15" customHeight="1" x14ac:dyDescent="0.25">
      <c r="A321" s="17">
        <v>5</v>
      </c>
      <c r="B321" s="27" t="s">
        <v>2983</v>
      </c>
      <c r="C321" s="27" t="s">
        <v>2984</v>
      </c>
      <c r="D321" s="27" t="s">
        <v>2985</v>
      </c>
      <c r="E321" s="27" t="s">
        <v>60</v>
      </c>
      <c r="F321" s="27" t="s">
        <v>61</v>
      </c>
      <c r="G321" s="27" t="s">
        <v>57</v>
      </c>
      <c r="H321" s="27" t="s">
        <v>95</v>
      </c>
      <c r="I321" s="27" t="s">
        <v>3029</v>
      </c>
      <c r="J321" s="28">
        <v>44197</v>
      </c>
      <c r="K321" s="28">
        <v>44561</v>
      </c>
      <c r="L321" s="27" t="s">
        <v>3030</v>
      </c>
      <c r="M321" s="27" t="s">
        <v>375</v>
      </c>
      <c r="N321" s="27" t="s">
        <v>222</v>
      </c>
      <c r="O321" s="27" t="s">
        <v>2988</v>
      </c>
      <c r="P321" s="27" t="s">
        <v>68</v>
      </c>
      <c r="Q321" s="27" t="s">
        <v>69</v>
      </c>
      <c r="R321" s="30">
        <v>1</v>
      </c>
      <c r="S321" s="30">
        <v>0.25</v>
      </c>
      <c r="T321" s="30">
        <v>0.25</v>
      </c>
      <c r="U321" s="30">
        <v>0.25</v>
      </c>
      <c r="V321" s="30">
        <v>0.25</v>
      </c>
      <c r="W321" s="30">
        <v>0.25</v>
      </c>
      <c r="X321" s="30" t="s">
        <v>3031</v>
      </c>
      <c r="Y321" s="30">
        <v>0.25</v>
      </c>
      <c r="Z321" s="30" t="s">
        <v>3032</v>
      </c>
      <c r="AA321" s="30">
        <v>0.25</v>
      </c>
      <c r="AB321" s="30" t="s">
        <v>3033</v>
      </c>
      <c r="AC321" s="30">
        <v>0.25</v>
      </c>
      <c r="AD321" s="30" t="s">
        <v>3034</v>
      </c>
      <c r="AE321" s="30">
        <f t="shared" si="26"/>
        <v>1</v>
      </c>
      <c r="AF321" s="21">
        <v>44295</v>
      </c>
      <c r="AG321" s="21">
        <v>44379</v>
      </c>
      <c r="AH321" s="21">
        <v>44482</v>
      </c>
      <c r="AI321" s="21">
        <v>44575</v>
      </c>
      <c r="AJ321" s="22">
        <f t="shared" si="27"/>
        <v>1</v>
      </c>
      <c r="AK321" s="22">
        <f t="shared" si="28"/>
        <v>1</v>
      </c>
      <c r="AL321" s="22">
        <f t="shared" si="29"/>
        <v>1</v>
      </c>
      <c r="AM321" s="22">
        <f t="shared" si="30"/>
        <v>1</v>
      </c>
      <c r="AN321" s="22">
        <f t="shared" si="31"/>
        <v>1</v>
      </c>
      <c r="AO321" s="23" t="s">
        <v>72</v>
      </c>
      <c r="AP321" s="23" t="s">
        <v>72</v>
      </c>
      <c r="AQ321" s="23" t="s">
        <v>72</v>
      </c>
      <c r="AR321" s="23" t="s">
        <v>72</v>
      </c>
      <c r="AS321" s="23" t="s">
        <v>3035</v>
      </c>
      <c r="AT321" s="23" t="s">
        <v>3000</v>
      </c>
      <c r="AU321" s="23" t="s">
        <v>3036</v>
      </c>
      <c r="AV321" s="23" t="s">
        <v>893</v>
      </c>
      <c r="AW321" s="23" t="s">
        <v>72</v>
      </c>
      <c r="AX321" s="23" t="s">
        <v>72</v>
      </c>
      <c r="AY321" s="23" t="s">
        <v>72</v>
      </c>
      <c r="AZ321" s="23"/>
      <c r="BA321" s="23" t="s">
        <v>3037</v>
      </c>
      <c r="BB321" s="23" t="s">
        <v>3038</v>
      </c>
      <c r="BC321" s="23" t="s">
        <v>3039</v>
      </c>
      <c r="BD321" s="23"/>
      <c r="BE321" s="27" t="s">
        <v>219</v>
      </c>
    </row>
    <row r="322" spans="1:57" ht="15" customHeight="1" x14ac:dyDescent="0.25">
      <c r="A322" s="17">
        <v>6</v>
      </c>
      <c r="B322" s="27" t="s">
        <v>2983</v>
      </c>
      <c r="C322" s="27" t="s">
        <v>2984</v>
      </c>
      <c r="D322" s="27" t="s">
        <v>2985</v>
      </c>
      <c r="E322" s="27" t="s">
        <v>60</v>
      </c>
      <c r="F322" s="27" t="s">
        <v>61</v>
      </c>
      <c r="G322" s="27" t="s">
        <v>57</v>
      </c>
      <c r="H322" s="27" t="s">
        <v>95</v>
      </c>
      <c r="I322" s="27" t="s">
        <v>3040</v>
      </c>
      <c r="J322" s="28">
        <v>44197</v>
      </c>
      <c r="K322" s="28">
        <v>44561</v>
      </c>
      <c r="L322" s="27" t="s">
        <v>3041</v>
      </c>
      <c r="M322" s="27" t="s">
        <v>375</v>
      </c>
      <c r="N322" s="27" t="s">
        <v>66</v>
      </c>
      <c r="O322" s="27" t="s">
        <v>2988</v>
      </c>
      <c r="P322" s="27" t="s">
        <v>68</v>
      </c>
      <c r="Q322" s="27" t="s">
        <v>69</v>
      </c>
      <c r="R322" s="41">
        <v>12</v>
      </c>
      <c r="S322" s="41">
        <v>3</v>
      </c>
      <c r="T322" s="41">
        <v>3</v>
      </c>
      <c r="U322" s="41">
        <v>3</v>
      </c>
      <c r="V322" s="41">
        <v>3</v>
      </c>
      <c r="W322" s="41">
        <v>3</v>
      </c>
      <c r="X322" s="41" t="s">
        <v>3042</v>
      </c>
      <c r="Y322" s="41">
        <v>3</v>
      </c>
      <c r="Z322" s="41" t="s">
        <v>3043</v>
      </c>
      <c r="AA322" s="41">
        <v>3</v>
      </c>
      <c r="AB322" s="41" t="s">
        <v>3044</v>
      </c>
      <c r="AC322" s="41">
        <v>3</v>
      </c>
      <c r="AD322" s="41" t="s">
        <v>3045</v>
      </c>
      <c r="AE322" s="41">
        <f t="shared" ref="AE322:AE385" si="32">AC322+AA322+Y322+W322</f>
        <v>12</v>
      </c>
      <c r="AF322" s="21">
        <v>44295</v>
      </c>
      <c r="AG322" s="21">
        <v>44379</v>
      </c>
      <c r="AH322" s="21">
        <v>44482</v>
      </c>
      <c r="AI322" s="21">
        <v>44575</v>
      </c>
      <c r="AJ322" s="22">
        <f t="shared" ref="AJ322:AJ385" si="33">IFERROR(IF((W322+Y322+AA322+AC322)/R322&gt;1,1,(W322+Y322+AA322+AC322)/R322),0)</f>
        <v>1</v>
      </c>
      <c r="AK322" s="22">
        <f t="shared" ref="AK322:AK385" si="34">IFERROR(IF(S322=0,"",IF((W322/S322)&gt;1,1,(W322/S322))),"")</f>
        <v>1</v>
      </c>
      <c r="AL322" s="22">
        <f t="shared" ref="AL322:AL385" si="35">IFERROR(IF(T322=0,"",IF((Y322/T322)&gt;1,1,(Y322/T322))),"")</f>
        <v>1</v>
      </c>
      <c r="AM322" s="22">
        <f t="shared" ref="AM322:AM385" si="36">IFERROR(IF(U322=0,"",IF((AA322/U322)&gt;1,1,(AA322/U322))),"")</f>
        <v>1</v>
      </c>
      <c r="AN322" s="22">
        <f t="shared" ref="AN322:AN385" si="37">IFERROR(IF(V322=0,"",IF((AC322/V322)&gt;1,1,(AC322/V322))),"")</f>
        <v>1</v>
      </c>
      <c r="AO322" s="23" t="s">
        <v>72</v>
      </c>
      <c r="AP322" s="23" t="s">
        <v>72</v>
      </c>
      <c r="AQ322" s="23" t="s">
        <v>72</v>
      </c>
      <c r="AR322" s="23" t="s">
        <v>72</v>
      </c>
      <c r="AS322" s="23" t="s">
        <v>3046</v>
      </c>
      <c r="AT322" s="23" t="s">
        <v>3000</v>
      </c>
      <c r="AU322" s="23" t="s">
        <v>3047</v>
      </c>
      <c r="AV322" s="23" t="s">
        <v>893</v>
      </c>
      <c r="AW322" s="23" t="s">
        <v>72</v>
      </c>
      <c r="AX322" s="23" t="s">
        <v>72</v>
      </c>
      <c r="AY322" s="23" t="s">
        <v>72</v>
      </c>
      <c r="AZ322" s="23"/>
      <c r="BA322" s="23" t="s">
        <v>3048</v>
      </c>
      <c r="BB322" s="23" t="s">
        <v>3049</v>
      </c>
      <c r="BC322" s="23" t="s">
        <v>3050</v>
      </c>
      <c r="BD322" s="23"/>
      <c r="BE322" s="27" t="s">
        <v>219</v>
      </c>
    </row>
    <row r="323" spans="1:57" ht="15" customHeight="1" x14ac:dyDescent="0.25">
      <c r="A323" s="17">
        <v>7</v>
      </c>
      <c r="B323" s="27" t="s">
        <v>2983</v>
      </c>
      <c r="C323" s="27" t="s">
        <v>3017</v>
      </c>
      <c r="D323" s="27" t="s">
        <v>3051</v>
      </c>
      <c r="E323" s="27" t="s">
        <v>60</v>
      </c>
      <c r="F323" s="27" t="s">
        <v>61</v>
      </c>
      <c r="G323" s="27" t="s">
        <v>57</v>
      </c>
      <c r="H323" s="27" t="s">
        <v>95</v>
      </c>
      <c r="I323" s="27" t="s">
        <v>3052</v>
      </c>
      <c r="J323" s="28">
        <v>44197</v>
      </c>
      <c r="K323" s="28">
        <v>44561</v>
      </c>
      <c r="L323" s="27" t="s">
        <v>3053</v>
      </c>
      <c r="M323" s="27" t="s">
        <v>375</v>
      </c>
      <c r="N323" s="27" t="s">
        <v>222</v>
      </c>
      <c r="O323" s="27" t="s">
        <v>3054</v>
      </c>
      <c r="P323" s="27" t="s">
        <v>68</v>
      </c>
      <c r="Q323" s="27" t="s">
        <v>69</v>
      </c>
      <c r="R323" s="30">
        <v>1</v>
      </c>
      <c r="S323" s="30">
        <v>0.25</v>
      </c>
      <c r="T323" s="30">
        <v>0.25</v>
      </c>
      <c r="U323" s="30">
        <v>0.25</v>
      </c>
      <c r="V323" s="30">
        <v>0.25</v>
      </c>
      <c r="W323" s="30">
        <v>0.25</v>
      </c>
      <c r="X323" s="30" t="s">
        <v>3055</v>
      </c>
      <c r="Y323" s="30">
        <v>0.25</v>
      </c>
      <c r="Z323" s="30" t="s">
        <v>3056</v>
      </c>
      <c r="AA323" s="30">
        <v>0.25</v>
      </c>
      <c r="AB323" s="30" t="s">
        <v>3057</v>
      </c>
      <c r="AC323" s="30">
        <v>0.25</v>
      </c>
      <c r="AD323" s="30" t="s">
        <v>3058</v>
      </c>
      <c r="AE323" s="30">
        <f t="shared" si="32"/>
        <v>1</v>
      </c>
      <c r="AF323" s="21">
        <v>44295</v>
      </c>
      <c r="AG323" s="21">
        <v>44379</v>
      </c>
      <c r="AH323" s="21">
        <v>44482</v>
      </c>
      <c r="AI323" s="21">
        <v>44575</v>
      </c>
      <c r="AJ323" s="22">
        <f t="shared" si="33"/>
        <v>1</v>
      </c>
      <c r="AK323" s="22">
        <f t="shared" si="34"/>
        <v>1</v>
      </c>
      <c r="AL323" s="22">
        <f t="shared" si="35"/>
        <v>1</v>
      </c>
      <c r="AM323" s="22">
        <f t="shared" si="36"/>
        <v>1</v>
      </c>
      <c r="AN323" s="22">
        <f t="shared" si="37"/>
        <v>1</v>
      </c>
      <c r="AO323" s="23" t="s">
        <v>72</v>
      </c>
      <c r="AP323" s="23" t="s">
        <v>72</v>
      </c>
      <c r="AQ323" s="23" t="s">
        <v>72</v>
      </c>
      <c r="AR323" s="23" t="s">
        <v>72</v>
      </c>
      <c r="AS323" s="23" t="s">
        <v>3012</v>
      </c>
      <c r="AT323" s="23" t="s">
        <v>3000</v>
      </c>
      <c r="AU323" s="23" t="s">
        <v>952</v>
      </c>
      <c r="AV323" s="23" t="s">
        <v>893</v>
      </c>
      <c r="AW323" s="23" t="s">
        <v>72</v>
      </c>
      <c r="AX323" s="23" t="s">
        <v>72</v>
      </c>
      <c r="AY323" s="23" t="s">
        <v>72</v>
      </c>
      <c r="AZ323" s="23"/>
      <c r="BA323" s="23" t="s">
        <v>3059</v>
      </c>
      <c r="BB323" s="23" t="s">
        <v>3060</v>
      </c>
      <c r="BC323" s="23" t="s">
        <v>3061</v>
      </c>
      <c r="BD323" s="23"/>
      <c r="BE323" s="27" t="s">
        <v>219</v>
      </c>
    </row>
    <row r="324" spans="1:57" ht="15" customHeight="1" x14ac:dyDescent="0.25">
      <c r="A324" s="17">
        <v>8</v>
      </c>
      <c r="B324" s="27" t="s">
        <v>2983</v>
      </c>
      <c r="C324" s="27" t="s">
        <v>3017</v>
      </c>
      <c r="D324" s="27" t="s">
        <v>3051</v>
      </c>
      <c r="E324" s="27" t="s">
        <v>60</v>
      </c>
      <c r="F324" s="27" t="s">
        <v>61</v>
      </c>
      <c r="G324" s="27" t="s">
        <v>57</v>
      </c>
      <c r="H324" s="27" t="s">
        <v>95</v>
      </c>
      <c r="I324" s="27" t="s">
        <v>3062</v>
      </c>
      <c r="J324" s="28">
        <v>44197</v>
      </c>
      <c r="K324" s="28">
        <v>44561</v>
      </c>
      <c r="L324" s="27" t="s">
        <v>3063</v>
      </c>
      <c r="M324" s="27" t="s">
        <v>375</v>
      </c>
      <c r="N324" s="27" t="s">
        <v>222</v>
      </c>
      <c r="O324" s="27" t="s">
        <v>3054</v>
      </c>
      <c r="P324" s="27" t="s">
        <v>68</v>
      </c>
      <c r="Q324" s="27" t="s">
        <v>69</v>
      </c>
      <c r="R324" s="30">
        <v>1</v>
      </c>
      <c r="S324" s="30">
        <v>0.25</v>
      </c>
      <c r="T324" s="30">
        <v>0.25</v>
      </c>
      <c r="U324" s="30">
        <v>0.25</v>
      </c>
      <c r="V324" s="30">
        <v>0.25</v>
      </c>
      <c r="W324" s="30">
        <v>0.25</v>
      </c>
      <c r="X324" s="30" t="s">
        <v>3064</v>
      </c>
      <c r="Y324" s="30">
        <v>0.25</v>
      </c>
      <c r="Z324" s="30" t="s">
        <v>3065</v>
      </c>
      <c r="AA324" s="30">
        <v>0.25</v>
      </c>
      <c r="AB324" s="30" t="s">
        <v>3066</v>
      </c>
      <c r="AC324" s="30">
        <v>0.25</v>
      </c>
      <c r="AD324" s="30" t="s">
        <v>3067</v>
      </c>
      <c r="AE324" s="30">
        <f t="shared" si="32"/>
        <v>1</v>
      </c>
      <c r="AF324" s="21">
        <v>44295</v>
      </c>
      <c r="AG324" s="21">
        <v>44379</v>
      </c>
      <c r="AH324" s="21">
        <v>44482</v>
      </c>
      <c r="AI324" s="21">
        <v>44575</v>
      </c>
      <c r="AJ324" s="22">
        <f t="shared" si="33"/>
        <v>1</v>
      </c>
      <c r="AK324" s="22">
        <f t="shared" si="34"/>
        <v>1</v>
      </c>
      <c r="AL324" s="22">
        <f t="shared" si="35"/>
        <v>1</v>
      </c>
      <c r="AM324" s="22">
        <f t="shared" si="36"/>
        <v>1</v>
      </c>
      <c r="AN324" s="22">
        <f t="shared" si="37"/>
        <v>1</v>
      </c>
      <c r="AO324" s="23" t="s">
        <v>72</v>
      </c>
      <c r="AP324" s="23" t="s">
        <v>72</v>
      </c>
      <c r="AQ324" s="23" t="s">
        <v>72</v>
      </c>
      <c r="AR324" s="23" t="s">
        <v>72</v>
      </c>
      <c r="AS324" s="23" t="s">
        <v>3012</v>
      </c>
      <c r="AT324" s="23" t="s">
        <v>3000</v>
      </c>
      <c r="AU324" s="23" t="s">
        <v>3068</v>
      </c>
      <c r="AV324" s="23" t="s">
        <v>893</v>
      </c>
      <c r="AW324" s="23" t="s">
        <v>72</v>
      </c>
      <c r="AX324" s="23" t="s">
        <v>72</v>
      </c>
      <c r="AY324" s="23" t="s">
        <v>72</v>
      </c>
      <c r="AZ324" s="23"/>
      <c r="BA324" s="23" t="s">
        <v>3069</v>
      </c>
      <c r="BB324" s="23" t="s">
        <v>3070</v>
      </c>
      <c r="BC324" s="23" t="s">
        <v>3071</v>
      </c>
      <c r="BD324" s="23"/>
      <c r="BE324" s="27" t="s">
        <v>219</v>
      </c>
    </row>
    <row r="325" spans="1:57" ht="15" customHeight="1" x14ac:dyDescent="0.25">
      <c r="A325" s="17">
        <v>9</v>
      </c>
      <c r="B325" s="27" t="s">
        <v>2983</v>
      </c>
      <c r="C325" s="27" t="s">
        <v>3005</v>
      </c>
      <c r="D325" s="27" t="s">
        <v>3051</v>
      </c>
      <c r="E325" s="27" t="s">
        <v>60</v>
      </c>
      <c r="F325" s="27" t="s">
        <v>61</v>
      </c>
      <c r="G325" s="27" t="s">
        <v>57</v>
      </c>
      <c r="H325" s="27" t="s">
        <v>95</v>
      </c>
      <c r="I325" s="27" t="s">
        <v>3072</v>
      </c>
      <c r="J325" s="28">
        <v>44197</v>
      </c>
      <c r="K325" s="28">
        <v>44561</v>
      </c>
      <c r="L325" s="27" t="s">
        <v>3073</v>
      </c>
      <c r="M325" s="27" t="s">
        <v>375</v>
      </c>
      <c r="N325" s="27" t="s">
        <v>66</v>
      </c>
      <c r="O325" s="27" t="s">
        <v>3054</v>
      </c>
      <c r="P325" s="27" t="s">
        <v>68</v>
      </c>
      <c r="Q325" s="27" t="s">
        <v>69</v>
      </c>
      <c r="R325" s="41">
        <v>4</v>
      </c>
      <c r="S325" s="41">
        <v>1</v>
      </c>
      <c r="T325" s="41">
        <v>1</v>
      </c>
      <c r="U325" s="41">
        <v>1</v>
      </c>
      <c r="V325" s="41">
        <v>1</v>
      </c>
      <c r="W325" s="41">
        <v>0</v>
      </c>
      <c r="X325" s="41" t="s">
        <v>3074</v>
      </c>
      <c r="Y325" s="41">
        <v>1</v>
      </c>
      <c r="Z325" s="41" t="s">
        <v>3075</v>
      </c>
      <c r="AA325" s="41">
        <v>1</v>
      </c>
      <c r="AB325" s="41" t="s">
        <v>3076</v>
      </c>
      <c r="AC325" s="41">
        <v>1</v>
      </c>
      <c r="AD325" s="41" t="s">
        <v>3077</v>
      </c>
      <c r="AE325" s="41">
        <f t="shared" si="32"/>
        <v>3</v>
      </c>
      <c r="AF325" s="21">
        <v>44295</v>
      </c>
      <c r="AG325" s="21">
        <v>44379</v>
      </c>
      <c r="AH325" s="21">
        <v>44482</v>
      </c>
      <c r="AI325" s="21">
        <v>44578</v>
      </c>
      <c r="AJ325" s="22">
        <f t="shared" si="33"/>
        <v>0.75</v>
      </c>
      <c r="AK325" s="22">
        <f t="shared" si="34"/>
        <v>0</v>
      </c>
      <c r="AL325" s="22">
        <f t="shared" si="35"/>
        <v>1</v>
      </c>
      <c r="AM325" s="22">
        <f t="shared" si="36"/>
        <v>1</v>
      </c>
      <c r="AN325" s="22">
        <f t="shared" si="37"/>
        <v>1</v>
      </c>
      <c r="AO325" s="23" t="s">
        <v>72</v>
      </c>
      <c r="AP325" s="23" t="s">
        <v>72</v>
      </c>
      <c r="AQ325" s="23" t="s">
        <v>72</v>
      </c>
      <c r="AR325" s="23" t="s">
        <v>72</v>
      </c>
      <c r="AS325" s="23" t="s">
        <v>3078</v>
      </c>
      <c r="AT325" s="23" t="s">
        <v>3000</v>
      </c>
      <c r="AU325" s="23" t="s">
        <v>3079</v>
      </c>
      <c r="AV325" s="23" t="s">
        <v>893</v>
      </c>
      <c r="AW325" s="23" t="s">
        <v>72</v>
      </c>
      <c r="AX325" s="23" t="s">
        <v>72</v>
      </c>
      <c r="AY325" s="23" t="s">
        <v>318</v>
      </c>
      <c r="AZ325" s="23"/>
      <c r="BA325" s="23" t="s">
        <v>3078</v>
      </c>
      <c r="BB325" s="23" t="s">
        <v>3080</v>
      </c>
      <c r="BC325" s="23" t="s">
        <v>3081</v>
      </c>
      <c r="BD325" s="23"/>
      <c r="BE325" s="27" t="s">
        <v>219</v>
      </c>
    </row>
    <row r="326" spans="1:57" ht="15" customHeight="1" x14ac:dyDescent="0.25">
      <c r="A326" s="17">
        <v>10</v>
      </c>
      <c r="B326" s="27" t="s">
        <v>2983</v>
      </c>
      <c r="C326" s="27" t="s">
        <v>3017</v>
      </c>
      <c r="D326" s="27" t="s">
        <v>3051</v>
      </c>
      <c r="E326" s="27" t="s">
        <v>60</v>
      </c>
      <c r="F326" s="27" t="s">
        <v>61</v>
      </c>
      <c r="G326" s="27" t="s">
        <v>57</v>
      </c>
      <c r="H326" s="27" t="s">
        <v>95</v>
      </c>
      <c r="I326" s="27" t="s">
        <v>3082</v>
      </c>
      <c r="J326" s="28">
        <v>44197</v>
      </c>
      <c r="K326" s="28">
        <v>44561</v>
      </c>
      <c r="L326" s="27" t="s">
        <v>3083</v>
      </c>
      <c r="M326" s="27" t="s">
        <v>375</v>
      </c>
      <c r="N326" s="27" t="s">
        <v>222</v>
      </c>
      <c r="O326" s="27" t="s">
        <v>3054</v>
      </c>
      <c r="P326" s="27" t="s">
        <v>68</v>
      </c>
      <c r="Q326" s="27" t="s">
        <v>69</v>
      </c>
      <c r="R326" s="30">
        <v>1</v>
      </c>
      <c r="S326" s="30">
        <v>0.25</v>
      </c>
      <c r="T326" s="30">
        <v>0.25</v>
      </c>
      <c r="U326" s="30">
        <v>0.25</v>
      </c>
      <c r="V326" s="30">
        <v>0.25</v>
      </c>
      <c r="W326" s="30">
        <v>0.25</v>
      </c>
      <c r="X326" s="30" t="s">
        <v>3084</v>
      </c>
      <c r="Y326" s="30">
        <v>0.25</v>
      </c>
      <c r="Z326" s="30" t="s">
        <v>3085</v>
      </c>
      <c r="AA326" s="30">
        <v>0.25</v>
      </c>
      <c r="AB326" s="30" t="s">
        <v>3086</v>
      </c>
      <c r="AC326" s="30">
        <v>0.25</v>
      </c>
      <c r="AD326" s="30" t="s">
        <v>3087</v>
      </c>
      <c r="AE326" s="30">
        <f t="shared" si="32"/>
        <v>1</v>
      </c>
      <c r="AF326" s="21">
        <v>44295</v>
      </c>
      <c r="AG326" s="21">
        <v>44379</v>
      </c>
      <c r="AH326" s="21">
        <v>44482</v>
      </c>
      <c r="AI326" s="21">
        <v>44575</v>
      </c>
      <c r="AJ326" s="22">
        <f t="shared" si="33"/>
        <v>1</v>
      </c>
      <c r="AK326" s="22">
        <f t="shared" si="34"/>
        <v>1</v>
      </c>
      <c r="AL326" s="22">
        <f t="shared" si="35"/>
        <v>1</v>
      </c>
      <c r="AM326" s="22">
        <f t="shared" si="36"/>
        <v>1</v>
      </c>
      <c r="AN326" s="22">
        <f t="shared" si="37"/>
        <v>1</v>
      </c>
      <c r="AO326" s="23" t="s">
        <v>72</v>
      </c>
      <c r="AP326" s="23" t="s">
        <v>72</v>
      </c>
      <c r="AQ326" s="23" t="s">
        <v>72</v>
      </c>
      <c r="AR326" s="23" t="s">
        <v>72</v>
      </c>
      <c r="AS326" s="23" t="s">
        <v>3012</v>
      </c>
      <c r="AT326" s="23" t="s">
        <v>3000</v>
      </c>
      <c r="AU326" s="23" t="s">
        <v>3088</v>
      </c>
      <c r="AV326" s="23" t="s">
        <v>893</v>
      </c>
      <c r="AW326" s="23" t="s">
        <v>72</v>
      </c>
      <c r="AX326" s="23" t="s">
        <v>72</v>
      </c>
      <c r="AY326" s="23" t="s">
        <v>72</v>
      </c>
      <c r="AZ326" s="23"/>
      <c r="BA326" s="23" t="s">
        <v>3089</v>
      </c>
      <c r="BB326" s="23" t="s">
        <v>3090</v>
      </c>
      <c r="BC326" s="23" t="s">
        <v>3091</v>
      </c>
      <c r="BD326" s="23"/>
      <c r="BE326" s="27" t="s">
        <v>219</v>
      </c>
    </row>
    <row r="327" spans="1:57" ht="15" customHeight="1" x14ac:dyDescent="0.25">
      <c r="A327" s="17">
        <v>11</v>
      </c>
      <c r="B327" s="27" t="s">
        <v>2983</v>
      </c>
      <c r="C327" s="27" t="s">
        <v>3017</v>
      </c>
      <c r="D327" s="27" t="s">
        <v>3051</v>
      </c>
      <c r="E327" s="27" t="s">
        <v>60</v>
      </c>
      <c r="F327" s="27" t="s">
        <v>61</v>
      </c>
      <c r="G327" s="27" t="s">
        <v>57</v>
      </c>
      <c r="H327" s="27" t="s">
        <v>95</v>
      </c>
      <c r="I327" s="27" t="s">
        <v>3092</v>
      </c>
      <c r="J327" s="28">
        <v>44197</v>
      </c>
      <c r="K327" s="28">
        <v>44561</v>
      </c>
      <c r="L327" s="27" t="s">
        <v>3093</v>
      </c>
      <c r="M327" s="27" t="s">
        <v>375</v>
      </c>
      <c r="N327" s="27" t="s">
        <v>222</v>
      </c>
      <c r="O327" s="27" t="s">
        <v>3054</v>
      </c>
      <c r="P327" s="27" t="s">
        <v>68</v>
      </c>
      <c r="Q327" s="27" t="s">
        <v>69</v>
      </c>
      <c r="R327" s="30">
        <v>1</v>
      </c>
      <c r="S327" s="30">
        <v>0.25</v>
      </c>
      <c r="T327" s="30">
        <v>0.25</v>
      </c>
      <c r="U327" s="30">
        <v>0.25</v>
      </c>
      <c r="V327" s="30">
        <v>0.25</v>
      </c>
      <c r="W327" s="30">
        <v>0.25</v>
      </c>
      <c r="X327" s="30" t="s">
        <v>3094</v>
      </c>
      <c r="Y327" s="30">
        <v>0.25</v>
      </c>
      <c r="Z327" s="30" t="s">
        <v>3094</v>
      </c>
      <c r="AA327" s="30">
        <v>0.25</v>
      </c>
      <c r="AB327" s="30" t="s">
        <v>3095</v>
      </c>
      <c r="AC327" s="30">
        <v>0.25</v>
      </c>
      <c r="AD327" s="30" t="s">
        <v>3095</v>
      </c>
      <c r="AE327" s="30">
        <f t="shared" si="32"/>
        <v>1</v>
      </c>
      <c r="AF327" s="21">
        <v>44295</v>
      </c>
      <c r="AG327" s="21">
        <v>44379</v>
      </c>
      <c r="AH327" s="21">
        <v>44482</v>
      </c>
      <c r="AI327" s="21">
        <v>44575</v>
      </c>
      <c r="AJ327" s="22">
        <f t="shared" si="33"/>
        <v>1</v>
      </c>
      <c r="AK327" s="22">
        <f t="shared" si="34"/>
        <v>1</v>
      </c>
      <c r="AL327" s="22">
        <f t="shared" si="35"/>
        <v>1</v>
      </c>
      <c r="AM327" s="22">
        <f t="shared" si="36"/>
        <v>1</v>
      </c>
      <c r="AN327" s="22">
        <f t="shared" si="37"/>
        <v>1</v>
      </c>
      <c r="AO327" s="23" t="s">
        <v>72</v>
      </c>
      <c r="AP327" s="23" t="s">
        <v>72</v>
      </c>
      <c r="AQ327" s="23" t="s">
        <v>72</v>
      </c>
      <c r="AR327" s="23" t="s">
        <v>72</v>
      </c>
      <c r="AS327" s="23" t="s">
        <v>3012</v>
      </c>
      <c r="AT327" s="23" t="s">
        <v>3000</v>
      </c>
      <c r="AU327" s="23" t="s">
        <v>952</v>
      </c>
      <c r="AV327" s="23" t="s">
        <v>893</v>
      </c>
      <c r="AW327" s="23" t="s">
        <v>72</v>
      </c>
      <c r="AX327" s="23" t="s">
        <v>72</v>
      </c>
      <c r="AY327" s="23" t="s">
        <v>72</v>
      </c>
      <c r="AZ327" s="23"/>
      <c r="BA327" s="23" t="s">
        <v>3096</v>
      </c>
      <c r="BB327" s="23" t="s">
        <v>3097</v>
      </c>
      <c r="BC327" s="23" t="s">
        <v>3098</v>
      </c>
      <c r="BD327" s="23"/>
      <c r="BE327" s="27" t="s">
        <v>219</v>
      </c>
    </row>
    <row r="328" spans="1:57" ht="15" customHeight="1" x14ac:dyDescent="0.25">
      <c r="A328" s="17">
        <v>12</v>
      </c>
      <c r="B328" s="27" t="s">
        <v>2983</v>
      </c>
      <c r="C328" s="27" t="s">
        <v>3017</v>
      </c>
      <c r="D328" s="27" t="s">
        <v>3051</v>
      </c>
      <c r="E328" s="27" t="s">
        <v>60</v>
      </c>
      <c r="F328" s="27" t="s">
        <v>61</v>
      </c>
      <c r="G328" s="27" t="s">
        <v>57</v>
      </c>
      <c r="H328" s="27" t="s">
        <v>95</v>
      </c>
      <c r="I328" s="27" t="s">
        <v>3099</v>
      </c>
      <c r="J328" s="28">
        <v>44197</v>
      </c>
      <c r="K328" s="28">
        <v>44561</v>
      </c>
      <c r="L328" s="27" t="s">
        <v>3100</v>
      </c>
      <c r="M328" s="27" t="s">
        <v>375</v>
      </c>
      <c r="N328" s="27" t="s">
        <v>222</v>
      </c>
      <c r="O328" s="27" t="s">
        <v>3054</v>
      </c>
      <c r="P328" s="27" t="s">
        <v>68</v>
      </c>
      <c r="Q328" s="27" t="s">
        <v>69</v>
      </c>
      <c r="R328" s="30">
        <v>1</v>
      </c>
      <c r="S328" s="30">
        <v>0.25</v>
      </c>
      <c r="T328" s="30">
        <v>0.25</v>
      </c>
      <c r="U328" s="30">
        <v>0.25</v>
      </c>
      <c r="V328" s="30">
        <v>0.25</v>
      </c>
      <c r="W328" s="30">
        <v>0.25</v>
      </c>
      <c r="X328" s="30" t="s">
        <v>3101</v>
      </c>
      <c r="Y328" s="30">
        <v>0.25</v>
      </c>
      <c r="Z328" s="30" t="s">
        <v>3102</v>
      </c>
      <c r="AA328" s="30">
        <v>0.25</v>
      </c>
      <c r="AB328" s="30" t="s">
        <v>3103</v>
      </c>
      <c r="AC328" s="30">
        <v>0.25</v>
      </c>
      <c r="AD328" s="30" t="s">
        <v>3104</v>
      </c>
      <c r="AE328" s="30">
        <f t="shared" si="32"/>
        <v>1</v>
      </c>
      <c r="AF328" s="21">
        <v>44295</v>
      </c>
      <c r="AG328" s="21">
        <v>44379</v>
      </c>
      <c r="AH328" s="21">
        <v>44482</v>
      </c>
      <c r="AI328" s="21">
        <v>44575</v>
      </c>
      <c r="AJ328" s="22">
        <f t="shared" si="33"/>
        <v>1</v>
      </c>
      <c r="AK328" s="22">
        <f t="shared" si="34"/>
        <v>1</v>
      </c>
      <c r="AL328" s="22">
        <f t="shared" si="35"/>
        <v>1</v>
      </c>
      <c r="AM328" s="22">
        <f t="shared" si="36"/>
        <v>1</v>
      </c>
      <c r="AN328" s="22">
        <f t="shared" si="37"/>
        <v>1</v>
      </c>
      <c r="AO328" s="23" t="s">
        <v>72</v>
      </c>
      <c r="AP328" s="23" t="s">
        <v>72</v>
      </c>
      <c r="AQ328" s="23" t="s">
        <v>72</v>
      </c>
      <c r="AR328" s="23" t="s">
        <v>72</v>
      </c>
      <c r="AS328" s="23" t="s">
        <v>3012</v>
      </c>
      <c r="AT328" s="23" t="s">
        <v>3000</v>
      </c>
      <c r="AU328" s="23" t="s">
        <v>3105</v>
      </c>
      <c r="AV328" s="23" t="s">
        <v>893</v>
      </c>
      <c r="AW328" s="23" t="s">
        <v>72</v>
      </c>
      <c r="AX328" s="23" t="s">
        <v>72</v>
      </c>
      <c r="AY328" s="23" t="s">
        <v>72</v>
      </c>
      <c r="AZ328" s="23"/>
      <c r="BA328" s="23" t="s">
        <v>3106</v>
      </c>
      <c r="BB328" s="23" t="s">
        <v>3107</v>
      </c>
      <c r="BC328" s="23" t="s">
        <v>3108</v>
      </c>
      <c r="BD328" s="23"/>
      <c r="BE328" s="27" t="s">
        <v>219</v>
      </c>
    </row>
    <row r="329" spans="1:57" ht="15" customHeight="1" x14ac:dyDescent="0.25">
      <c r="A329" s="17">
        <v>13</v>
      </c>
      <c r="B329" s="27" t="s">
        <v>2983</v>
      </c>
      <c r="C329" s="27" t="s">
        <v>3017</v>
      </c>
      <c r="D329" s="27" t="s">
        <v>3051</v>
      </c>
      <c r="E329" s="27" t="s">
        <v>60</v>
      </c>
      <c r="F329" s="27" t="s">
        <v>61</v>
      </c>
      <c r="G329" s="27" t="s">
        <v>57</v>
      </c>
      <c r="H329" s="27" t="s">
        <v>95</v>
      </c>
      <c r="I329" s="27" t="s">
        <v>3109</v>
      </c>
      <c r="J329" s="28">
        <v>44197</v>
      </c>
      <c r="K329" s="28">
        <v>44561</v>
      </c>
      <c r="L329" s="27" t="s">
        <v>3110</v>
      </c>
      <c r="M329" s="27" t="s">
        <v>375</v>
      </c>
      <c r="N329" s="27" t="s">
        <v>66</v>
      </c>
      <c r="O329" s="27" t="s">
        <v>3054</v>
      </c>
      <c r="P329" s="27" t="s">
        <v>68</v>
      </c>
      <c r="Q329" s="27" t="s">
        <v>69</v>
      </c>
      <c r="R329" s="41">
        <v>12</v>
      </c>
      <c r="S329" s="41">
        <v>3</v>
      </c>
      <c r="T329" s="41">
        <v>3</v>
      </c>
      <c r="U329" s="41">
        <v>3</v>
      </c>
      <c r="V329" s="41">
        <v>3</v>
      </c>
      <c r="W329" s="41">
        <v>3</v>
      </c>
      <c r="X329" s="41" t="s">
        <v>3111</v>
      </c>
      <c r="Y329" s="41">
        <v>3</v>
      </c>
      <c r="Z329" s="41" t="s">
        <v>3112</v>
      </c>
      <c r="AA329" s="41">
        <v>3</v>
      </c>
      <c r="AB329" s="41" t="s">
        <v>3113</v>
      </c>
      <c r="AC329" s="41">
        <v>3</v>
      </c>
      <c r="AD329" s="41" t="s">
        <v>3114</v>
      </c>
      <c r="AE329" s="41">
        <f t="shared" si="32"/>
        <v>12</v>
      </c>
      <c r="AF329" s="21">
        <v>44295</v>
      </c>
      <c r="AG329" s="21">
        <v>44379</v>
      </c>
      <c r="AH329" s="21">
        <v>44482</v>
      </c>
      <c r="AI329" s="21">
        <v>44575</v>
      </c>
      <c r="AJ329" s="22">
        <f t="shared" si="33"/>
        <v>1</v>
      </c>
      <c r="AK329" s="22">
        <f t="shared" si="34"/>
        <v>1</v>
      </c>
      <c r="AL329" s="22">
        <f t="shared" si="35"/>
        <v>1</v>
      </c>
      <c r="AM329" s="22">
        <f t="shared" si="36"/>
        <v>1</v>
      </c>
      <c r="AN329" s="22">
        <f t="shared" si="37"/>
        <v>1</v>
      </c>
      <c r="AO329" s="23" t="s">
        <v>72</v>
      </c>
      <c r="AP329" s="23" t="s">
        <v>72</v>
      </c>
      <c r="AQ329" s="23" t="s">
        <v>72</v>
      </c>
      <c r="AR329" s="23" t="s">
        <v>72</v>
      </c>
      <c r="AS329" s="23" t="s">
        <v>3012</v>
      </c>
      <c r="AT329" s="23" t="s">
        <v>3000</v>
      </c>
      <c r="AU329" s="23" t="s">
        <v>3115</v>
      </c>
      <c r="AV329" s="23" t="s">
        <v>893</v>
      </c>
      <c r="AW329" s="23" t="s">
        <v>72</v>
      </c>
      <c r="AX329" s="23" t="s">
        <v>72</v>
      </c>
      <c r="AY329" s="23" t="s">
        <v>72</v>
      </c>
      <c r="AZ329" s="23"/>
      <c r="BA329" s="23" t="s">
        <v>3116</v>
      </c>
      <c r="BB329" s="23" t="s">
        <v>3117</v>
      </c>
      <c r="BC329" s="23" t="s">
        <v>3118</v>
      </c>
      <c r="BD329" s="23"/>
      <c r="BE329" s="27" t="s">
        <v>219</v>
      </c>
    </row>
    <row r="330" spans="1:57" ht="15" customHeight="1" x14ac:dyDescent="0.25">
      <c r="A330" s="17">
        <v>14</v>
      </c>
      <c r="B330" s="27" t="s">
        <v>2983</v>
      </c>
      <c r="C330" s="27" t="s">
        <v>3017</v>
      </c>
      <c r="D330" s="27" t="s">
        <v>3119</v>
      </c>
      <c r="E330" s="27" t="s">
        <v>60</v>
      </c>
      <c r="F330" s="27" t="s">
        <v>61</v>
      </c>
      <c r="G330" s="27" t="s">
        <v>57</v>
      </c>
      <c r="H330" s="27" t="s">
        <v>95</v>
      </c>
      <c r="I330" s="27" t="s">
        <v>3120</v>
      </c>
      <c r="J330" s="28">
        <v>44197</v>
      </c>
      <c r="K330" s="28">
        <v>44561</v>
      </c>
      <c r="L330" s="27" t="s">
        <v>3121</v>
      </c>
      <c r="M330" s="27" t="s">
        <v>375</v>
      </c>
      <c r="N330" s="27" t="s">
        <v>222</v>
      </c>
      <c r="O330" s="27" t="s">
        <v>3122</v>
      </c>
      <c r="P330" s="27" t="s">
        <v>68</v>
      </c>
      <c r="Q330" s="27" t="s">
        <v>69</v>
      </c>
      <c r="R330" s="30">
        <v>1</v>
      </c>
      <c r="S330" s="30">
        <v>0.25</v>
      </c>
      <c r="T330" s="30">
        <v>0.25</v>
      </c>
      <c r="U330" s="30">
        <v>0.25</v>
      </c>
      <c r="V330" s="30">
        <v>0.25</v>
      </c>
      <c r="W330" s="30">
        <v>0.25</v>
      </c>
      <c r="X330" s="30" t="s">
        <v>3123</v>
      </c>
      <c r="Y330" s="30">
        <v>0.25</v>
      </c>
      <c r="Z330" s="30" t="s">
        <v>3124</v>
      </c>
      <c r="AA330" s="30">
        <v>0.25</v>
      </c>
      <c r="AB330" s="30" t="s">
        <v>3125</v>
      </c>
      <c r="AC330" s="30">
        <v>0.25</v>
      </c>
      <c r="AD330" s="30" t="s">
        <v>3126</v>
      </c>
      <c r="AE330" s="30">
        <f t="shared" si="32"/>
        <v>1</v>
      </c>
      <c r="AF330" s="21">
        <v>44295</v>
      </c>
      <c r="AG330" s="21">
        <v>44379</v>
      </c>
      <c r="AH330" s="21">
        <v>44482</v>
      </c>
      <c r="AI330" s="21">
        <v>44575</v>
      </c>
      <c r="AJ330" s="22">
        <f t="shared" si="33"/>
        <v>1</v>
      </c>
      <c r="AK330" s="22">
        <f t="shared" si="34"/>
        <v>1</v>
      </c>
      <c r="AL330" s="22">
        <f t="shared" si="35"/>
        <v>1</v>
      </c>
      <c r="AM330" s="22">
        <f t="shared" si="36"/>
        <v>1</v>
      </c>
      <c r="AN330" s="22">
        <f t="shared" si="37"/>
        <v>1</v>
      </c>
      <c r="AO330" s="23" t="s">
        <v>72</v>
      </c>
      <c r="AP330" s="23" t="s">
        <v>72</v>
      </c>
      <c r="AQ330" s="23" t="s">
        <v>72</v>
      </c>
      <c r="AR330" s="23" t="s">
        <v>72</v>
      </c>
      <c r="AS330" s="23" t="s">
        <v>3012</v>
      </c>
      <c r="AT330" s="23" t="s">
        <v>3000</v>
      </c>
      <c r="AU330" s="23" t="s">
        <v>3127</v>
      </c>
      <c r="AV330" s="23" t="s">
        <v>893</v>
      </c>
      <c r="AW330" s="23" t="s">
        <v>72</v>
      </c>
      <c r="AX330" s="23" t="s">
        <v>72</v>
      </c>
      <c r="AY330" s="23" t="s">
        <v>72</v>
      </c>
      <c r="AZ330" s="23"/>
      <c r="BA330" s="23" t="s">
        <v>3128</v>
      </c>
      <c r="BB330" s="23" t="s">
        <v>3129</v>
      </c>
      <c r="BC330" s="23" t="s">
        <v>3130</v>
      </c>
      <c r="BD330" s="23"/>
      <c r="BE330" s="27" t="s">
        <v>219</v>
      </c>
    </row>
    <row r="331" spans="1:57" ht="15" customHeight="1" x14ac:dyDescent="0.25">
      <c r="A331" s="17">
        <v>15</v>
      </c>
      <c r="B331" s="27" t="s">
        <v>2983</v>
      </c>
      <c r="C331" s="27" t="s">
        <v>3017</v>
      </c>
      <c r="D331" s="27" t="s">
        <v>3119</v>
      </c>
      <c r="E331" s="27" t="s">
        <v>60</v>
      </c>
      <c r="F331" s="27" t="s">
        <v>61</v>
      </c>
      <c r="G331" s="27" t="s">
        <v>57</v>
      </c>
      <c r="H331" s="27" t="s">
        <v>95</v>
      </c>
      <c r="I331" s="27" t="s">
        <v>3131</v>
      </c>
      <c r="J331" s="28">
        <v>44197</v>
      </c>
      <c r="K331" s="28">
        <v>44561</v>
      </c>
      <c r="L331" s="27" t="s">
        <v>3132</v>
      </c>
      <c r="M331" s="27" t="s">
        <v>375</v>
      </c>
      <c r="N331" s="27" t="s">
        <v>222</v>
      </c>
      <c r="O331" s="27" t="s">
        <v>3122</v>
      </c>
      <c r="P331" s="27" t="s">
        <v>68</v>
      </c>
      <c r="Q331" s="27" t="s">
        <v>69</v>
      </c>
      <c r="R331" s="30">
        <v>1</v>
      </c>
      <c r="S331" s="30">
        <v>0.25</v>
      </c>
      <c r="T331" s="30">
        <v>0.25</v>
      </c>
      <c r="U331" s="30">
        <v>0.25</v>
      </c>
      <c r="V331" s="30">
        <v>0.25</v>
      </c>
      <c r="W331" s="30">
        <v>0.25</v>
      </c>
      <c r="X331" s="30" t="s">
        <v>3133</v>
      </c>
      <c r="Y331" s="30">
        <v>0.25</v>
      </c>
      <c r="Z331" s="30" t="s">
        <v>3133</v>
      </c>
      <c r="AA331" s="30">
        <v>0.25</v>
      </c>
      <c r="AB331" s="30" t="s">
        <v>3133</v>
      </c>
      <c r="AC331" s="30">
        <v>0.25</v>
      </c>
      <c r="AD331" s="30" t="s">
        <v>3133</v>
      </c>
      <c r="AE331" s="30">
        <f t="shared" si="32"/>
        <v>1</v>
      </c>
      <c r="AF331" s="21">
        <v>44295</v>
      </c>
      <c r="AG331" s="21">
        <v>44379</v>
      </c>
      <c r="AH331" s="21">
        <v>44482</v>
      </c>
      <c r="AI331" s="21">
        <v>44575</v>
      </c>
      <c r="AJ331" s="22">
        <f t="shared" si="33"/>
        <v>1</v>
      </c>
      <c r="AK331" s="22">
        <f t="shared" si="34"/>
        <v>1</v>
      </c>
      <c r="AL331" s="22">
        <f t="shared" si="35"/>
        <v>1</v>
      </c>
      <c r="AM331" s="22">
        <f t="shared" si="36"/>
        <v>1</v>
      </c>
      <c r="AN331" s="22">
        <f t="shared" si="37"/>
        <v>1</v>
      </c>
      <c r="AO331" s="23" t="s">
        <v>72</v>
      </c>
      <c r="AP331" s="23" t="s">
        <v>72</v>
      </c>
      <c r="AQ331" s="23" t="s">
        <v>72</v>
      </c>
      <c r="AR331" s="23" t="s">
        <v>72</v>
      </c>
      <c r="AS331" s="23" t="s">
        <v>3012</v>
      </c>
      <c r="AT331" s="23" t="s">
        <v>3000</v>
      </c>
      <c r="AU331" s="23" t="s">
        <v>3134</v>
      </c>
      <c r="AV331" s="23" t="s">
        <v>893</v>
      </c>
      <c r="AW331" s="23" t="s">
        <v>72</v>
      </c>
      <c r="AX331" s="23" t="s">
        <v>72</v>
      </c>
      <c r="AY331" s="23" t="s">
        <v>72</v>
      </c>
      <c r="AZ331" s="23"/>
      <c r="BA331" s="23" t="s">
        <v>3135</v>
      </c>
      <c r="BB331" s="23" t="s">
        <v>3136</v>
      </c>
      <c r="BC331" s="23" t="s">
        <v>3137</v>
      </c>
      <c r="BD331" s="23"/>
      <c r="BE331" s="27" t="s">
        <v>219</v>
      </c>
    </row>
    <row r="332" spans="1:57" ht="15" customHeight="1" x14ac:dyDescent="0.25">
      <c r="A332" s="17">
        <v>16</v>
      </c>
      <c r="B332" s="27" t="s">
        <v>2983</v>
      </c>
      <c r="C332" s="27" t="s">
        <v>3017</v>
      </c>
      <c r="D332" s="27" t="s">
        <v>3119</v>
      </c>
      <c r="E332" s="27" t="s">
        <v>60</v>
      </c>
      <c r="F332" s="27" t="s">
        <v>61</v>
      </c>
      <c r="G332" s="27" t="s">
        <v>57</v>
      </c>
      <c r="H332" s="27" t="s">
        <v>95</v>
      </c>
      <c r="I332" s="27" t="s">
        <v>3138</v>
      </c>
      <c r="J332" s="28">
        <v>44197</v>
      </c>
      <c r="K332" s="28">
        <v>44561</v>
      </c>
      <c r="L332" s="27" t="s">
        <v>3139</v>
      </c>
      <c r="M332" s="27" t="s">
        <v>375</v>
      </c>
      <c r="N332" s="27" t="s">
        <v>66</v>
      </c>
      <c r="O332" s="27" t="s">
        <v>3122</v>
      </c>
      <c r="P332" s="27" t="s">
        <v>68</v>
      </c>
      <c r="Q332" s="27" t="s">
        <v>69</v>
      </c>
      <c r="R332" s="41">
        <f>SUM(S332:V332)</f>
        <v>24</v>
      </c>
      <c r="S332" s="41">
        <v>6</v>
      </c>
      <c r="T332" s="41">
        <v>6</v>
      </c>
      <c r="U332" s="41">
        <v>6</v>
      </c>
      <c r="V332" s="41">
        <v>6</v>
      </c>
      <c r="W332" s="41">
        <v>6</v>
      </c>
      <c r="X332" s="41" t="s">
        <v>3140</v>
      </c>
      <c r="Y332" s="41">
        <v>6</v>
      </c>
      <c r="Z332" s="41" t="s">
        <v>3141</v>
      </c>
      <c r="AA332" s="41">
        <v>6</v>
      </c>
      <c r="AB332" s="41" t="s">
        <v>3142</v>
      </c>
      <c r="AC332" s="41">
        <v>6</v>
      </c>
      <c r="AD332" s="41" t="s">
        <v>3143</v>
      </c>
      <c r="AE332" s="41">
        <f t="shared" si="32"/>
        <v>24</v>
      </c>
      <c r="AF332" s="21">
        <v>44295</v>
      </c>
      <c r="AG332" s="21">
        <v>44379</v>
      </c>
      <c r="AH332" s="21">
        <v>44482</v>
      </c>
      <c r="AI332" s="21">
        <v>44575</v>
      </c>
      <c r="AJ332" s="22">
        <f t="shared" si="33"/>
        <v>1</v>
      </c>
      <c r="AK332" s="22">
        <f t="shared" si="34"/>
        <v>1</v>
      </c>
      <c r="AL332" s="22">
        <f t="shared" si="35"/>
        <v>1</v>
      </c>
      <c r="AM332" s="22">
        <f t="shared" si="36"/>
        <v>1</v>
      </c>
      <c r="AN332" s="22">
        <f t="shared" si="37"/>
        <v>1</v>
      </c>
      <c r="AO332" s="23" t="s">
        <v>72</v>
      </c>
      <c r="AP332" s="23" t="s">
        <v>72</v>
      </c>
      <c r="AQ332" s="23" t="s">
        <v>72</v>
      </c>
      <c r="AR332" s="23" t="s">
        <v>72</v>
      </c>
      <c r="AS332" s="23" t="s">
        <v>3144</v>
      </c>
      <c r="AT332" s="23" t="s">
        <v>3000</v>
      </c>
      <c r="AU332" s="23" t="s">
        <v>3145</v>
      </c>
      <c r="AV332" s="23" t="s">
        <v>893</v>
      </c>
      <c r="AW332" s="23" t="s">
        <v>72</v>
      </c>
      <c r="AX332" s="23" t="s">
        <v>72</v>
      </c>
      <c r="AY332" s="23" t="s">
        <v>72</v>
      </c>
      <c r="AZ332" s="23"/>
      <c r="BA332" s="23" t="s">
        <v>3146</v>
      </c>
      <c r="BB332" s="23" t="s">
        <v>3147</v>
      </c>
      <c r="BC332" s="23" t="s">
        <v>3148</v>
      </c>
      <c r="BD332" s="23"/>
      <c r="BE332" s="27" t="s">
        <v>219</v>
      </c>
    </row>
    <row r="333" spans="1:57" ht="15" customHeight="1" x14ac:dyDescent="0.25">
      <c r="A333" s="17">
        <v>17</v>
      </c>
      <c r="B333" s="27" t="s">
        <v>2983</v>
      </c>
      <c r="C333" s="27" t="s">
        <v>3005</v>
      </c>
      <c r="D333" s="27" t="s">
        <v>3149</v>
      </c>
      <c r="E333" s="27" t="s">
        <v>60</v>
      </c>
      <c r="F333" s="27" t="s">
        <v>61</v>
      </c>
      <c r="G333" s="27" t="s">
        <v>57</v>
      </c>
      <c r="H333" s="27" t="s">
        <v>95</v>
      </c>
      <c r="I333" s="27" t="s">
        <v>3150</v>
      </c>
      <c r="J333" s="28">
        <v>44197</v>
      </c>
      <c r="K333" s="28">
        <v>44561</v>
      </c>
      <c r="L333" s="27" t="s">
        <v>3151</v>
      </c>
      <c r="M333" s="27" t="s">
        <v>375</v>
      </c>
      <c r="N333" s="27" t="s">
        <v>66</v>
      </c>
      <c r="O333" s="27" t="s">
        <v>3152</v>
      </c>
      <c r="P333" s="27" t="s">
        <v>68</v>
      </c>
      <c r="Q333" s="27" t="s">
        <v>69</v>
      </c>
      <c r="R333" s="41">
        <v>10</v>
      </c>
      <c r="S333" s="41">
        <v>1</v>
      </c>
      <c r="T333" s="41">
        <v>3</v>
      </c>
      <c r="U333" s="41">
        <v>3</v>
      </c>
      <c r="V333" s="41">
        <v>3</v>
      </c>
      <c r="W333" s="41">
        <v>0</v>
      </c>
      <c r="X333" s="41" t="s">
        <v>3153</v>
      </c>
      <c r="Y333" s="41">
        <v>4</v>
      </c>
      <c r="Z333" s="41" t="s">
        <v>3154</v>
      </c>
      <c r="AA333" s="41">
        <v>3</v>
      </c>
      <c r="AB333" s="41" t="s">
        <v>3155</v>
      </c>
      <c r="AC333" s="41">
        <v>3</v>
      </c>
      <c r="AD333" s="41" t="s">
        <v>3156</v>
      </c>
      <c r="AE333" s="41">
        <f t="shared" si="32"/>
        <v>10</v>
      </c>
      <c r="AF333" s="21">
        <v>44295</v>
      </c>
      <c r="AG333" s="21">
        <v>44379</v>
      </c>
      <c r="AH333" s="21">
        <v>44482</v>
      </c>
      <c r="AI333" s="21">
        <v>44578</v>
      </c>
      <c r="AJ333" s="22">
        <f t="shared" si="33"/>
        <v>1</v>
      </c>
      <c r="AK333" s="22">
        <f t="shared" si="34"/>
        <v>0</v>
      </c>
      <c r="AL333" s="22">
        <f t="shared" si="35"/>
        <v>1</v>
      </c>
      <c r="AM333" s="22">
        <f t="shared" si="36"/>
        <v>1</v>
      </c>
      <c r="AN333" s="22">
        <f t="shared" si="37"/>
        <v>1</v>
      </c>
      <c r="AO333" s="23" t="s">
        <v>318</v>
      </c>
      <c r="AP333" s="23" t="s">
        <v>72</v>
      </c>
      <c r="AQ333" s="23" t="s">
        <v>72</v>
      </c>
      <c r="AR333" s="23" t="s">
        <v>72</v>
      </c>
      <c r="AS333" s="23" t="s">
        <v>3157</v>
      </c>
      <c r="AT333" s="23" t="s">
        <v>3000</v>
      </c>
      <c r="AU333" s="23" t="s">
        <v>3158</v>
      </c>
      <c r="AV333" s="23" t="s">
        <v>893</v>
      </c>
      <c r="AW333" s="23" t="s">
        <v>72</v>
      </c>
      <c r="AX333" s="23" t="s">
        <v>72</v>
      </c>
      <c r="AY333" s="23" t="s">
        <v>72</v>
      </c>
      <c r="AZ333" s="23"/>
      <c r="BA333" s="23" t="s">
        <v>3159</v>
      </c>
      <c r="BB333" s="23" t="s">
        <v>3160</v>
      </c>
      <c r="BC333" s="23" t="s">
        <v>3161</v>
      </c>
      <c r="BD333" s="23"/>
      <c r="BE333" s="27" t="s">
        <v>219</v>
      </c>
    </row>
    <row r="334" spans="1:57" ht="15" customHeight="1" x14ac:dyDescent="0.25">
      <c r="A334" s="17">
        <v>18</v>
      </c>
      <c r="B334" s="27" t="s">
        <v>2983</v>
      </c>
      <c r="C334" s="27" t="s">
        <v>3005</v>
      </c>
      <c r="D334" s="27" t="s">
        <v>3149</v>
      </c>
      <c r="E334" s="27" t="s">
        <v>60</v>
      </c>
      <c r="F334" s="27" t="s">
        <v>61</v>
      </c>
      <c r="G334" s="27" t="s">
        <v>57</v>
      </c>
      <c r="H334" s="27" t="s">
        <v>95</v>
      </c>
      <c r="I334" s="27" t="s">
        <v>3162</v>
      </c>
      <c r="J334" s="28">
        <v>44197</v>
      </c>
      <c r="K334" s="28">
        <v>44500</v>
      </c>
      <c r="L334" s="27" t="s">
        <v>3163</v>
      </c>
      <c r="M334" s="27" t="s">
        <v>375</v>
      </c>
      <c r="N334" s="27" t="s">
        <v>66</v>
      </c>
      <c r="O334" s="27" t="s">
        <v>3152</v>
      </c>
      <c r="P334" s="27" t="s">
        <v>68</v>
      </c>
      <c r="Q334" s="27" t="s">
        <v>69</v>
      </c>
      <c r="R334" s="41">
        <v>4</v>
      </c>
      <c r="S334" s="41">
        <v>0</v>
      </c>
      <c r="T334" s="41">
        <v>1</v>
      </c>
      <c r="U334" s="41">
        <v>1</v>
      </c>
      <c r="V334" s="41">
        <v>2</v>
      </c>
      <c r="W334" s="41">
        <v>0</v>
      </c>
      <c r="X334" s="41" t="s">
        <v>3164</v>
      </c>
      <c r="Y334" s="41">
        <v>1</v>
      </c>
      <c r="Z334" s="41" t="s">
        <v>3165</v>
      </c>
      <c r="AA334" s="41">
        <v>1</v>
      </c>
      <c r="AB334" s="41" t="s">
        <v>3166</v>
      </c>
      <c r="AC334" s="41">
        <v>2</v>
      </c>
      <c r="AD334" s="41" t="s">
        <v>3167</v>
      </c>
      <c r="AE334" s="41">
        <f t="shared" si="32"/>
        <v>4</v>
      </c>
      <c r="AF334" s="21">
        <v>44295</v>
      </c>
      <c r="AG334" s="21">
        <v>44379</v>
      </c>
      <c r="AH334" s="21">
        <v>44482</v>
      </c>
      <c r="AI334" s="21">
        <v>44578</v>
      </c>
      <c r="AJ334" s="22">
        <f t="shared" si="33"/>
        <v>1</v>
      </c>
      <c r="AK334" s="22" t="str">
        <f t="shared" si="34"/>
        <v/>
      </c>
      <c r="AL334" s="22">
        <f t="shared" si="35"/>
        <v>1</v>
      </c>
      <c r="AM334" s="22">
        <f t="shared" si="36"/>
        <v>1</v>
      </c>
      <c r="AN334" s="22">
        <f t="shared" si="37"/>
        <v>1</v>
      </c>
      <c r="AO334" s="23" t="s">
        <v>72</v>
      </c>
      <c r="AP334" s="23" t="s">
        <v>72</v>
      </c>
      <c r="AQ334" s="23" t="s">
        <v>72</v>
      </c>
      <c r="AR334" s="23" t="s">
        <v>72</v>
      </c>
      <c r="AS334" s="23" t="s">
        <v>3168</v>
      </c>
      <c r="AT334" s="23" t="s">
        <v>3000</v>
      </c>
      <c r="AU334" s="23" t="s">
        <v>922</v>
      </c>
      <c r="AV334" s="23" t="s">
        <v>893</v>
      </c>
      <c r="AW334" s="23" t="s">
        <v>101</v>
      </c>
      <c r="AX334" s="23" t="s">
        <v>72</v>
      </c>
      <c r="AY334" s="23" t="s">
        <v>72</v>
      </c>
      <c r="AZ334" s="23"/>
      <c r="BA334" s="23" t="s">
        <v>3168</v>
      </c>
      <c r="BB334" s="23" t="s">
        <v>3169</v>
      </c>
      <c r="BC334" s="23" t="s">
        <v>3170</v>
      </c>
      <c r="BD334" s="23"/>
      <c r="BE334" s="27" t="s">
        <v>219</v>
      </c>
    </row>
    <row r="335" spans="1:57" ht="15" customHeight="1" x14ac:dyDescent="0.25">
      <c r="A335" s="17">
        <v>19</v>
      </c>
      <c r="B335" s="27" t="s">
        <v>2983</v>
      </c>
      <c r="C335" s="27" t="s">
        <v>3005</v>
      </c>
      <c r="D335" s="27" t="s">
        <v>3149</v>
      </c>
      <c r="E335" s="27" t="s">
        <v>60</v>
      </c>
      <c r="F335" s="27" t="s">
        <v>61</v>
      </c>
      <c r="G335" s="27" t="s">
        <v>57</v>
      </c>
      <c r="H335" s="27" t="s">
        <v>95</v>
      </c>
      <c r="I335" s="27" t="s">
        <v>3171</v>
      </c>
      <c r="J335" s="28">
        <v>44197</v>
      </c>
      <c r="K335" s="28">
        <v>44561</v>
      </c>
      <c r="L335" s="27" t="s">
        <v>3172</v>
      </c>
      <c r="M335" s="27" t="s">
        <v>375</v>
      </c>
      <c r="N335" s="27" t="s">
        <v>222</v>
      </c>
      <c r="O335" s="27" t="s">
        <v>3152</v>
      </c>
      <c r="P335" s="27" t="s">
        <v>68</v>
      </c>
      <c r="Q335" s="27" t="s">
        <v>69</v>
      </c>
      <c r="R335" s="30">
        <v>1</v>
      </c>
      <c r="S335" s="30">
        <v>0.25</v>
      </c>
      <c r="T335" s="30">
        <v>0.25</v>
      </c>
      <c r="U335" s="30">
        <v>0.25</v>
      </c>
      <c r="V335" s="30">
        <v>0.25</v>
      </c>
      <c r="W335" s="30">
        <v>0.25</v>
      </c>
      <c r="X335" s="30" t="s">
        <v>3173</v>
      </c>
      <c r="Y335" s="30">
        <v>0.25</v>
      </c>
      <c r="Z335" s="30" t="s">
        <v>3173</v>
      </c>
      <c r="AA335" s="30">
        <v>0.25</v>
      </c>
      <c r="AB335" s="30" t="s">
        <v>3174</v>
      </c>
      <c r="AC335" s="30">
        <v>0.25</v>
      </c>
      <c r="AD335" s="30" t="s">
        <v>3175</v>
      </c>
      <c r="AE335" s="30">
        <f t="shared" si="32"/>
        <v>1</v>
      </c>
      <c r="AF335" s="21">
        <v>44295</v>
      </c>
      <c r="AG335" s="21">
        <v>44379</v>
      </c>
      <c r="AH335" s="21">
        <v>44482</v>
      </c>
      <c r="AI335" s="21">
        <v>44578</v>
      </c>
      <c r="AJ335" s="22">
        <f t="shared" si="33"/>
        <v>1</v>
      </c>
      <c r="AK335" s="22">
        <f t="shared" si="34"/>
        <v>1</v>
      </c>
      <c r="AL335" s="22">
        <f t="shared" si="35"/>
        <v>1</v>
      </c>
      <c r="AM335" s="22">
        <f t="shared" si="36"/>
        <v>1</v>
      </c>
      <c r="AN335" s="22">
        <f t="shared" si="37"/>
        <v>1</v>
      </c>
      <c r="AO335" s="23" t="s">
        <v>72</v>
      </c>
      <c r="AP335" s="23" t="s">
        <v>72</v>
      </c>
      <c r="AQ335" s="23" t="s">
        <v>72</v>
      </c>
      <c r="AR335" s="23" t="s">
        <v>72</v>
      </c>
      <c r="AS335" s="23" t="s">
        <v>3012</v>
      </c>
      <c r="AT335" s="23" t="s">
        <v>3000</v>
      </c>
      <c r="AU335" s="23" t="s">
        <v>3176</v>
      </c>
      <c r="AV335" s="23" t="s">
        <v>893</v>
      </c>
      <c r="AW335" s="23" t="s">
        <v>72</v>
      </c>
      <c r="AX335" s="23" t="s">
        <v>72</v>
      </c>
      <c r="AY335" s="23" t="s">
        <v>72</v>
      </c>
      <c r="AZ335" s="23"/>
      <c r="BA335" s="23" t="s">
        <v>3177</v>
      </c>
      <c r="BB335" s="23" t="s">
        <v>3178</v>
      </c>
      <c r="BC335" s="23" t="s">
        <v>3179</v>
      </c>
      <c r="BD335" s="23"/>
      <c r="BE335" s="27" t="s">
        <v>219</v>
      </c>
    </row>
    <row r="336" spans="1:57" ht="15" customHeight="1" x14ac:dyDescent="0.25">
      <c r="A336" s="17">
        <v>20</v>
      </c>
      <c r="B336" s="27" t="s">
        <v>2983</v>
      </c>
      <c r="C336" s="27" t="s">
        <v>3005</v>
      </c>
      <c r="D336" s="27" t="s">
        <v>3149</v>
      </c>
      <c r="E336" s="27" t="s">
        <v>60</v>
      </c>
      <c r="F336" s="27" t="s">
        <v>61</v>
      </c>
      <c r="G336" s="27" t="s">
        <v>57</v>
      </c>
      <c r="H336" s="27" t="s">
        <v>95</v>
      </c>
      <c r="I336" s="27" t="s">
        <v>3180</v>
      </c>
      <c r="J336" s="28">
        <v>44197</v>
      </c>
      <c r="K336" s="28">
        <v>44561</v>
      </c>
      <c r="L336" s="27" t="s">
        <v>3181</v>
      </c>
      <c r="M336" s="27" t="s">
        <v>375</v>
      </c>
      <c r="N336" s="27" t="s">
        <v>66</v>
      </c>
      <c r="O336" s="27" t="s">
        <v>3152</v>
      </c>
      <c r="P336" s="27" t="s">
        <v>68</v>
      </c>
      <c r="Q336" s="27" t="s">
        <v>69</v>
      </c>
      <c r="R336" s="41">
        <v>12</v>
      </c>
      <c r="S336" s="41">
        <v>3</v>
      </c>
      <c r="T336" s="41">
        <v>3</v>
      </c>
      <c r="U336" s="41">
        <v>3</v>
      </c>
      <c r="V336" s="41">
        <v>3</v>
      </c>
      <c r="W336" s="41">
        <v>3</v>
      </c>
      <c r="X336" s="41" t="s">
        <v>3182</v>
      </c>
      <c r="Y336" s="41">
        <v>3</v>
      </c>
      <c r="Z336" s="41" t="s">
        <v>3182</v>
      </c>
      <c r="AA336" s="41">
        <v>2</v>
      </c>
      <c r="AB336" s="41" t="s">
        <v>3183</v>
      </c>
      <c r="AC336" s="41">
        <v>4</v>
      </c>
      <c r="AD336" s="41" t="s">
        <v>3184</v>
      </c>
      <c r="AE336" s="41">
        <f t="shared" si="32"/>
        <v>12</v>
      </c>
      <c r="AF336" s="21">
        <v>44295</v>
      </c>
      <c r="AG336" s="21">
        <v>44379</v>
      </c>
      <c r="AH336" s="21">
        <v>44482</v>
      </c>
      <c r="AI336" s="21">
        <v>44578</v>
      </c>
      <c r="AJ336" s="22">
        <f t="shared" si="33"/>
        <v>1</v>
      </c>
      <c r="AK336" s="22">
        <f t="shared" si="34"/>
        <v>1</v>
      </c>
      <c r="AL336" s="22">
        <f t="shared" si="35"/>
        <v>1</v>
      </c>
      <c r="AM336" s="22">
        <f t="shared" si="36"/>
        <v>0.66666666666666663</v>
      </c>
      <c r="AN336" s="22">
        <f t="shared" si="37"/>
        <v>1</v>
      </c>
      <c r="AO336" s="23" t="s">
        <v>72</v>
      </c>
      <c r="AP336" s="23" t="s">
        <v>72</v>
      </c>
      <c r="AQ336" s="23" t="s">
        <v>72</v>
      </c>
      <c r="AR336" s="23" t="s">
        <v>72</v>
      </c>
      <c r="AS336" s="23" t="s">
        <v>3012</v>
      </c>
      <c r="AT336" s="23" t="s">
        <v>3000</v>
      </c>
      <c r="AU336" s="23" t="s">
        <v>3185</v>
      </c>
      <c r="AV336" s="23" t="s">
        <v>893</v>
      </c>
      <c r="AW336" s="23" t="s">
        <v>72</v>
      </c>
      <c r="AX336" s="23" t="s">
        <v>72</v>
      </c>
      <c r="AY336" s="23" t="s">
        <v>72</v>
      </c>
      <c r="AZ336" s="23"/>
      <c r="BA336" s="23" t="s">
        <v>3186</v>
      </c>
      <c r="BB336" s="23" t="s">
        <v>3187</v>
      </c>
      <c r="BC336" s="23" t="s">
        <v>3188</v>
      </c>
      <c r="BD336" s="23"/>
      <c r="BE336" s="27" t="s">
        <v>219</v>
      </c>
    </row>
    <row r="337" spans="1:57" ht="15" customHeight="1" x14ac:dyDescent="0.25">
      <c r="A337" s="17">
        <v>21</v>
      </c>
      <c r="B337" s="27" t="s">
        <v>2983</v>
      </c>
      <c r="C337" s="27" t="s">
        <v>3005</v>
      </c>
      <c r="D337" s="27" t="s">
        <v>3149</v>
      </c>
      <c r="E337" s="27" t="s">
        <v>60</v>
      </c>
      <c r="F337" s="27" t="s">
        <v>61</v>
      </c>
      <c r="G337" s="27" t="s">
        <v>57</v>
      </c>
      <c r="H337" s="27" t="s">
        <v>95</v>
      </c>
      <c r="I337" s="27" t="s">
        <v>3189</v>
      </c>
      <c r="J337" s="28">
        <v>44197</v>
      </c>
      <c r="K337" s="28">
        <v>44530</v>
      </c>
      <c r="L337" s="27" t="s">
        <v>3181</v>
      </c>
      <c r="M337" s="27" t="s">
        <v>375</v>
      </c>
      <c r="N337" s="27" t="s">
        <v>66</v>
      </c>
      <c r="O337" s="27" t="s">
        <v>3152</v>
      </c>
      <c r="P337" s="27" t="s">
        <v>68</v>
      </c>
      <c r="Q337" s="27" t="s">
        <v>69</v>
      </c>
      <c r="R337" s="41">
        <v>5</v>
      </c>
      <c r="S337" s="41">
        <v>1</v>
      </c>
      <c r="T337" s="41">
        <v>1</v>
      </c>
      <c r="U337" s="41">
        <v>2</v>
      </c>
      <c r="V337" s="41">
        <v>1</v>
      </c>
      <c r="W337" s="41">
        <v>1</v>
      </c>
      <c r="X337" s="41" t="s">
        <v>3190</v>
      </c>
      <c r="Y337" s="41">
        <v>1</v>
      </c>
      <c r="Z337" s="41" t="s">
        <v>3190</v>
      </c>
      <c r="AA337" s="41">
        <v>2</v>
      </c>
      <c r="AB337" s="41" t="s">
        <v>3191</v>
      </c>
      <c r="AC337" s="41">
        <v>1</v>
      </c>
      <c r="AD337" s="41" t="s">
        <v>3192</v>
      </c>
      <c r="AE337" s="41">
        <f t="shared" si="32"/>
        <v>5</v>
      </c>
      <c r="AF337" s="21">
        <v>44295</v>
      </c>
      <c r="AG337" s="21">
        <v>44379</v>
      </c>
      <c r="AH337" s="21">
        <v>44482</v>
      </c>
      <c r="AI337" s="21">
        <v>44578</v>
      </c>
      <c r="AJ337" s="22">
        <f t="shared" si="33"/>
        <v>1</v>
      </c>
      <c r="AK337" s="22">
        <f t="shared" si="34"/>
        <v>1</v>
      </c>
      <c r="AL337" s="22">
        <f t="shared" si="35"/>
        <v>1</v>
      </c>
      <c r="AM337" s="22">
        <f t="shared" si="36"/>
        <v>1</v>
      </c>
      <c r="AN337" s="22">
        <f t="shared" si="37"/>
        <v>1</v>
      </c>
      <c r="AO337" s="23" t="s">
        <v>72</v>
      </c>
      <c r="AP337" s="23" t="s">
        <v>72</v>
      </c>
      <c r="AQ337" s="23" t="s">
        <v>72</v>
      </c>
      <c r="AR337" s="23" t="s">
        <v>72</v>
      </c>
      <c r="AS337" s="23" t="s">
        <v>3012</v>
      </c>
      <c r="AT337" s="23" t="s">
        <v>3000</v>
      </c>
      <c r="AU337" s="23" t="s">
        <v>3193</v>
      </c>
      <c r="AV337" s="23" t="s">
        <v>893</v>
      </c>
      <c r="AW337" s="23" t="s">
        <v>72</v>
      </c>
      <c r="AX337" s="23" t="s">
        <v>72</v>
      </c>
      <c r="AY337" s="23" t="s">
        <v>72</v>
      </c>
      <c r="AZ337" s="23"/>
      <c r="BA337" s="23" t="s">
        <v>3194</v>
      </c>
      <c r="BB337" s="23" t="s">
        <v>3195</v>
      </c>
      <c r="BC337" s="23" t="s">
        <v>3196</v>
      </c>
      <c r="BD337" s="23"/>
      <c r="BE337" s="27" t="s">
        <v>219</v>
      </c>
    </row>
    <row r="338" spans="1:57" ht="15" customHeight="1" x14ac:dyDescent="0.25">
      <c r="A338" s="17">
        <v>22</v>
      </c>
      <c r="B338" s="27" t="s">
        <v>2983</v>
      </c>
      <c r="C338" s="27" t="s">
        <v>3005</v>
      </c>
      <c r="D338" s="27" t="s">
        <v>3149</v>
      </c>
      <c r="E338" s="27" t="s">
        <v>60</v>
      </c>
      <c r="F338" s="27" t="s">
        <v>61</v>
      </c>
      <c r="G338" s="27" t="s">
        <v>57</v>
      </c>
      <c r="H338" s="27" t="s">
        <v>95</v>
      </c>
      <c r="I338" s="27" t="s">
        <v>3197</v>
      </c>
      <c r="J338" s="28">
        <v>44317</v>
      </c>
      <c r="K338" s="28">
        <v>44561</v>
      </c>
      <c r="L338" s="27" t="s">
        <v>3198</v>
      </c>
      <c r="M338" s="27" t="s">
        <v>375</v>
      </c>
      <c r="N338" s="27" t="s">
        <v>66</v>
      </c>
      <c r="O338" s="27" t="s">
        <v>3152</v>
      </c>
      <c r="P338" s="27" t="s">
        <v>68</v>
      </c>
      <c r="Q338" s="27" t="s">
        <v>69</v>
      </c>
      <c r="R338" s="41">
        <v>11</v>
      </c>
      <c r="S338" s="41">
        <v>0</v>
      </c>
      <c r="T338" s="41">
        <v>5</v>
      </c>
      <c r="U338" s="41">
        <v>3</v>
      </c>
      <c r="V338" s="41">
        <v>3</v>
      </c>
      <c r="W338" s="41">
        <v>0</v>
      </c>
      <c r="X338" s="41" t="s">
        <v>3199</v>
      </c>
      <c r="Y338" s="41">
        <v>5</v>
      </c>
      <c r="Z338" s="41" t="s">
        <v>3200</v>
      </c>
      <c r="AA338" s="41">
        <v>2</v>
      </c>
      <c r="AB338" s="41" t="s">
        <v>3201</v>
      </c>
      <c r="AC338" s="41">
        <v>4</v>
      </c>
      <c r="AD338" s="41" t="s">
        <v>3202</v>
      </c>
      <c r="AE338" s="41">
        <f t="shared" si="32"/>
        <v>11</v>
      </c>
      <c r="AF338" s="21">
        <v>44295</v>
      </c>
      <c r="AG338" s="21">
        <v>44379</v>
      </c>
      <c r="AH338" s="21">
        <v>44482</v>
      </c>
      <c r="AI338" s="21">
        <v>44578</v>
      </c>
      <c r="AJ338" s="22">
        <f t="shared" si="33"/>
        <v>1</v>
      </c>
      <c r="AK338" s="22" t="str">
        <f t="shared" si="34"/>
        <v/>
      </c>
      <c r="AL338" s="22">
        <f t="shared" si="35"/>
        <v>1</v>
      </c>
      <c r="AM338" s="22">
        <f t="shared" si="36"/>
        <v>0.66666666666666663</v>
      </c>
      <c r="AN338" s="22">
        <f t="shared" si="37"/>
        <v>1</v>
      </c>
      <c r="AO338" s="23" t="s">
        <v>72</v>
      </c>
      <c r="AP338" s="23" t="s">
        <v>72</v>
      </c>
      <c r="AQ338" s="23" t="s">
        <v>72</v>
      </c>
      <c r="AR338" s="23" t="s">
        <v>72</v>
      </c>
      <c r="AS338" s="23" t="s">
        <v>3203</v>
      </c>
      <c r="AT338" s="23" t="s">
        <v>3000</v>
      </c>
      <c r="AU338" s="23" t="s">
        <v>3204</v>
      </c>
      <c r="AV338" s="23" t="s">
        <v>893</v>
      </c>
      <c r="AW338" s="23" t="s">
        <v>72</v>
      </c>
      <c r="AX338" s="23" t="s">
        <v>72</v>
      </c>
      <c r="AY338" s="23" t="s">
        <v>318</v>
      </c>
      <c r="AZ338" s="23"/>
      <c r="BA338" s="23" t="s">
        <v>3205</v>
      </c>
      <c r="BB338" s="23" t="s">
        <v>3206</v>
      </c>
      <c r="BC338" s="23" t="s">
        <v>3207</v>
      </c>
      <c r="BD338" s="23"/>
      <c r="BE338" s="27" t="s">
        <v>219</v>
      </c>
    </row>
    <row r="339" spans="1:57" ht="15" customHeight="1" x14ac:dyDescent="0.25">
      <c r="A339" s="17">
        <v>23</v>
      </c>
      <c r="B339" s="27" t="s">
        <v>2983</v>
      </c>
      <c r="C339" s="27" t="s">
        <v>168</v>
      </c>
      <c r="D339" s="27" t="s">
        <v>206</v>
      </c>
      <c r="E339" s="27" t="s">
        <v>207</v>
      </c>
      <c r="F339" s="27" t="s">
        <v>61</v>
      </c>
      <c r="G339" s="27" t="s">
        <v>57</v>
      </c>
      <c r="H339" s="27" t="s">
        <v>171</v>
      </c>
      <c r="I339" s="27" t="s">
        <v>220</v>
      </c>
      <c r="J339" s="28">
        <v>44197</v>
      </c>
      <c r="K339" s="28">
        <v>44561</v>
      </c>
      <c r="L339" s="27" t="s">
        <v>221</v>
      </c>
      <c r="M339" s="27" t="s">
        <v>375</v>
      </c>
      <c r="N339" s="27" t="s">
        <v>222</v>
      </c>
      <c r="O339" s="27" t="s">
        <v>210</v>
      </c>
      <c r="P339" s="27" t="s">
        <v>3</v>
      </c>
      <c r="Q339" s="27" t="s">
        <v>69</v>
      </c>
      <c r="R339" s="30">
        <v>1</v>
      </c>
      <c r="S339" s="30">
        <v>0</v>
      </c>
      <c r="T339" s="30">
        <v>0</v>
      </c>
      <c r="U339" s="30">
        <v>0.5</v>
      </c>
      <c r="V339" s="30">
        <v>0.5</v>
      </c>
      <c r="W339" s="30">
        <v>0</v>
      </c>
      <c r="X339" s="30" t="s">
        <v>3208</v>
      </c>
      <c r="Y339" s="30">
        <v>0</v>
      </c>
      <c r="Z339" s="30" t="s">
        <v>3209</v>
      </c>
      <c r="AA339" s="30">
        <v>0</v>
      </c>
      <c r="AB339" s="30" t="s">
        <v>3210</v>
      </c>
      <c r="AC339" s="30">
        <v>0.6</v>
      </c>
      <c r="AD339" s="30" t="s">
        <v>3211</v>
      </c>
      <c r="AE339" s="30">
        <f t="shared" si="32"/>
        <v>0.6</v>
      </c>
      <c r="AF339" s="21">
        <v>44295</v>
      </c>
      <c r="AG339" s="21">
        <v>44379</v>
      </c>
      <c r="AH339" s="21">
        <v>44482</v>
      </c>
      <c r="AI339" s="21">
        <v>44578</v>
      </c>
      <c r="AJ339" s="22">
        <f t="shared" si="33"/>
        <v>0.6</v>
      </c>
      <c r="AK339" s="22" t="str">
        <f t="shared" si="34"/>
        <v/>
      </c>
      <c r="AL339" s="22" t="str">
        <f t="shared" si="35"/>
        <v/>
      </c>
      <c r="AM339" s="22">
        <f t="shared" si="36"/>
        <v>0</v>
      </c>
      <c r="AN339" s="22">
        <f t="shared" si="37"/>
        <v>1</v>
      </c>
      <c r="AO339" s="23" t="s">
        <v>72</v>
      </c>
      <c r="AP339" s="23" t="s">
        <v>101</v>
      </c>
      <c r="AQ339" s="23" t="s">
        <v>318</v>
      </c>
      <c r="AR339" s="23" t="s">
        <v>72</v>
      </c>
      <c r="AS339" s="23" t="s">
        <v>3168</v>
      </c>
      <c r="AT339" s="23" t="s">
        <v>3212</v>
      </c>
      <c r="AU339" s="23" t="s">
        <v>3213</v>
      </c>
      <c r="AV339" s="23" t="s">
        <v>893</v>
      </c>
      <c r="AW339" s="23" t="s">
        <v>101</v>
      </c>
      <c r="AX339" s="23" t="s">
        <v>101</v>
      </c>
      <c r="AY339" s="23" t="s">
        <v>318</v>
      </c>
      <c r="AZ339" s="23"/>
      <c r="BA339" s="23" t="s">
        <v>3168</v>
      </c>
      <c r="BB339" s="23" t="s">
        <v>101</v>
      </c>
      <c r="BC339" s="23" t="s">
        <v>3214</v>
      </c>
      <c r="BD339" s="23"/>
      <c r="BE339" s="27" t="s">
        <v>219</v>
      </c>
    </row>
    <row r="340" spans="1:57" ht="15" customHeight="1" x14ac:dyDescent="0.25">
      <c r="A340" s="17">
        <v>24</v>
      </c>
      <c r="B340" s="27" t="s">
        <v>2983</v>
      </c>
      <c r="C340" s="27" t="s">
        <v>229</v>
      </c>
      <c r="D340" s="27" t="s">
        <v>206</v>
      </c>
      <c r="E340" s="27" t="s">
        <v>207</v>
      </c>
      <c r="F340" s="27" t="s">
        <v>61</v>
      </c>
      <c r="G340" s="27" t="s">
        <v>57</v>
      </c>
      <c r="H340" s="27" t="s">
        <v>171</v>
      </c>
      <c r="I340" s="27" t="s">
        <v>230</v>
      </c>
      <c r="J340" s="28">
        <v>44197</v>
      </c>
      <c r="K340" s="28">
        <v>44561</v>
      </c>
      <c r="L340" s="27" t="s">
        <v>231</v>
      </c>
      <c r="M340" s="27" t="s">
        <v>375</v>
      </c>
      <c r="N340" s="27" t="s">
        <v>66</v>
      </c>
      <c r="O340" s="27" t="s">
        <v>210</v>
      </c>
      <c r="P340" s="27" t="s">
        <v>3</v>
      </c>
      <c r="Q340" s="27" t="s">
        <v>69</v>
      </c>
      <c r="R340" s="41">
        <v>4</v>
      </c>
      <c r="S340" s="41">
        <v>1</v>
      </c>
      <c r="T340" s="41">
        <v>1</v>
      </c>
      <c r="U340" s="41">
        <v>1</v>
      </c>
      <c r="V340" s="41">
        <v>1</v>
      </c>
      <c r="W340" s="41">
        <v>1</v>
      </c>
      <c r="X340" s="41" t="s">
        <v>3215</v>
      </c>
      <c r="Y340" s="41">
        <v>1</v>
      </c>
      <c r="Z340" s="41" t="s">
        <v>3215</v>
      </c>
      <c r="AA340" s="41">
        <v>1</v>
      </c>
      <c r="AB340" s="41" t="s">
        <v>3215</v>
      </c>
      <c r="AC340" s="41">
        <v>1</v>
      </c>
      <c r="AD340" s="41" t="s">
        <v>3215</v>
      </c>
      <c r="AE340" s="41">
        <f t="shared" si="32"/>
        <v>4</v>
      </c>
      <c r="AF340" s="21">
        <v>44295</v>
      </c>
      <c r="AG340" s="21">
        <v>44379</v>
      </c>
      <c r="AH340" s="21">
        <v>44482</v>
      </c>
      <c r="AI340" s="21">
        <v>44575</v>
      </c>
      <c r="AJ340" s="22">
        <f t="shared" si="33"/>
        <v>1</v>
      </c>
      <c r="AK340" s="22">
        <f t="shared" si="34"/>
        <v>1</v>
      </c>
      <c r="AL340" s="22">
        <f t="shared" si="35"/>
        <v>1</v>
      </c>
      <c r="AM340" s="22">
        <f t="shared" si="36"/>
        <v>1</v>
      </c>
      <c r="AN340" s="22">
        <f t="shared" si="37"/>
        <v>1</v>
      </c>
      <c r="AO340" s="23" t="s">
        <v>72</v>
      </c>
      <c r="AP340" s="23" t="s">
        <v>72</v>
      </c>
      <c r="AQ340" s="23" t="s">
        <v>72</v>
      </c>
      <c r="AR340" s="23" t="s">
        <v>72</v>
      </c>
      <c r="AS340" s="23" t="s">
        <v>3012</v>
      </c>
      <c r="AT340" s="23" t="s">
        <v>3000</v>
      </c>
      <c r="AU340" s="23" t="s">
        <v>3216</v>
      </c>
      <c r="AV340" s="23" t="s">
        <v>893</v>
      </c>
      <c r="AW340" s="23" t="s">
        <v>72</v>
      </c>
      <c r="AX340" s="23" t="s">
        <v>72</v>
      </c>
      <c r="AY340" s="23" t="s">
        <v>72</v>
      </c>
      <c r="AZ340" s="23"/>
      <c r="BA340" s="23" t="s">
        <v>3217</v>
      </c>
      <c r="BB340" s="23" t="s">
        <v>3218</v>
      </c>
      <c r="BC340" s="23" t="s">
        <v>3219</v>
      </c>
      <c r="BD340" s="23"/>
      <c r="BE340" s="27" t="s">
        <v>219</v>
      </c>
    </row>
    <row r="341" spans="1:57" ht="15" customHeight="1" x14ac:dyDescent="0.25">
      <c r="A341" s="17">
        <v>25</v>
      </c>
      <c r="B341" s="27" t="s">
        <v>2983</v>
      </c>
      <c r="C341" s="27" t="s">
        <v>229</v>
      </c>
      <c r="D341" s="27" t="s">
        <v>206</v>
      </c>
      <c r="E341" s="27" t="s">
        <v>207</v>
      </c>
      <c r="F341" s="27" t="s">
        <v>61</v>
      </c>
      <c r="G341" s="27" t="s">
        <v>57</v>
      </c>
      <c r="H341" s="27" t="s">
        <v>171</v>
      </c>
      <c r="I341" s="27" t="s">
        <v>498</v>
      </c>
      <c r="J341" s="28">
        <v>44470</v>
      </c>
      <c r="K341" s="28">
        <v>44561</v>
      </c>
      <c r="L341" s="27" t="s">
        <v>231</v>
      </c>
      <c r="M341" s="27" t="s">
        <v>375</v>
      </c>
      <c r="N341" s="27" t="s">
        <v>66</v>
      </c>
      <c r="O341" s="27" t="s">
        <v>210</v>
      </c>
      <c r="P341" s="27" t="s">
        <v>3</v>
      </c>
      <c r="Q341" s="27" t="s">
        <v>69</v>
      </c>
      <c r="R341" s="41">
        <v>1</v>
      </c>
      <c r="S341" s="41">
        <v>0</v>
      </c>
      <c r="T341" s="41">
        <v>0</v>
      </c>
      <c r="U341" s="41">
        <v>0</v>
      </c>
      <c r="V341" s="41">
        <v>1</v>
      </c>
      <c r="W341" s="41">
        <v>0</v>
      </c>
      <c r="X341" s="41" t="s">
        <v>3220</v>
      </c>
      <c r="Y341" s="41">
        <v>0</v>
      </c>
      <c r="Z341" s="41" t="s">
        <v>3220</v>
      </c>
      <c r="AA341" s="41">
        <v>0</v>
      </c>
      <c r="AB341" s="41" t="s">
        <v>3220</v>
      </c>
      <c r="AC341" s="41">
        <v>1</v>
      </c>
      <c r="AD341" s="41" t="s">
        <v>500</v>
      </c>
      <c r="AE341" s="41">
        <f t="shared" si="32"/>
        <v>1</v>
      </c>
      <c r="AF341" s="21">
        <v>44295</v>
      </c>
      <c r="AG341" s="21">
        <v>44379</v>
      </c>
      <c r="AH341" s="21">
        <v>44482</v>
      </c>
      <c r="AI341" s="21">
        <v>44575</v>
      </c>
      <c r="AJ341" s="22">
        <f t="shared" si="33"/>
        <v>1</v>
      </c>
      <c r="AK341" s="22" t="str">
        <f t="shared" si="34"/>
        <v/>
      </c>
      <c r="AL341" s="22" t="str">
        <f t="shared" si="35"/>
        <v/>
      </c>
      <c r="AM341" s="22" t="str">
        <f t="shared" si="36"/>
        <v/>
      </c>
      <c r="AN341" s="22">
        <f t="shared" si="37"/>
        <v>1</v>
      </c>
      <c r="AO341" s="23" t="s">
        <v>72</v>
      </c>
      <c r="AP341" s="23" t="s">
        <v>101</v>
      </c>
      <c r="AQ341" s="23" t="s">
        <v>101</v>
      </c>
      <c r="AR341" s="23" t="s">
        <v>72</v>
      </c>
      <c r="AS341" s="23" t="s">
        <v>3168</v>
      </c>
      <c r="AT341" s="23" t="s">
        <v>3221</v>
      </c>
      <c r="AU341" s="23" t="s">
        <v>2378</v>
      </c>
      <c r="AV341" s="23" t="s">
        <v>893</v>
      </c>
      <c r="AW341" s="23" t="s">
        <v>101</v>
      </c>
      <c r="AX341" s="23" t="s">
        <v>101</v>
      </c>
      <c r="AY341" s="23" t="s">
        <v>101</v>
      </c>
      <c r="AZ341" s="23"/>
      <c r="BA341" s="23" t="s">
        <v>3222</v>
      </c>
      <c r="BB341" s="23" t="s">
        <v>101</v>
      </c>
      <c r="BC341" s="23" t="s">
        <v>3223</v>
      </c>
      <c r="BD341" s="23"/>
      <c r="BE341" s="27" t="s">
        <v>219</v>
      </c>
    </row>
    <row r="342" spans="1:57" ht="15" customHeight="1" x14ac:dyDescent="0.25">
      <c r="A342" s="17">
        <v>26</v>
      </c>
      <c r="B342" s="27" t="s">
        <v>2983</v>
      </c>
      <c r="C342" s="27" t="s">
        <v>58</v>
      </c>
      <c r="D342" s="27" t="s">
        <v>206</v>
      </c>
      <c r="E342" s="27" t="s">
        <v>207</v>
      </c>
      <c r="F342" s="27" t="s">
        <v>61</v>
      </c>
      <c r="G342" s="27" t="s">
        <v>57</v>
      </c>
      <c r="H342" s="27" t="s">
        <v>171</v>
      </c>
      <c r="I342" s="27" t="s">
        <v>504</v>
      </c>
      <c r="J342" s="28">
        <v>44197</v>
      </c>
      <c r="K342" s="28">
        <v>44561</v>
      </c>
      <c r="L342" s="27" t="s">
        <v>249</v>
      </c>
      <c r="M342" s="27" t="s">
        <v>375</v>
      </c>
      <c r="N342" s="27" t="s">
        <v>66</v>
      </c>
      <c r="O342" s="27" t="s">
        <v>210</v>
      </c>
      <c r="P342" s="27" t="s">
        <v>3</v>
      </c>
      <c r="Q342" s="27" t="s">
        <v>69</v>
      </c>
      <c r="R342" s="41">
        <v>4</v>
      </c>
      <c r="S342" s="41">
        <v>1</v>
      </c>
      <c r="T342" s="41">
        <v>1</v>
      </c>
      <c r="U342" s="41">
        <v>1</v>
      </c>
      <c r="V342" s="41">
        <v>1</v>
      </c>
      <c r="W342" s="41">
        <v>1</v>
      </c>
      <c r="X342" s="41" t="s">
        <v>3224</v>
      </c>
      <c r="Y342" s="41">
        <v>1</v>
      </c>
      <c r="Z342" s="41" t="s">
        <v>3225</v>
      </c>
      <c r="AA342" s="41">
        <v>1</v>
      </c>
      <c r="AB342" s="41" t="s">
        <v>3226</v>
      </c>
      <c r="AC342" s="41">
        <v>1</v>
      </c>
      <c r="AD342" s="41" t="s">
        <v>3227</v>
      </c>
      <c r="AE342" s="41">
        <f t="shared" si="32"/>
        <v>4</v>
      </c>
      <c r="AF342" s="21">
        <v>44295</v>
      </c>
      <c r="AG342" s="21">
        <v>44379</v>
      </c>
      <c r="AH342" s="21">
        <v>44482</v>
      </c>
      <c r="AI342" s="21">
        <v>44575</v>
      </c>
      <c r="AJ342" s="22">
        <f t="shared" si="33"/>
        <v>1</v>
      </c>
      <c r="AK342" s="22">
        <f t="shared" si="34"/>
        <v>1</v>
      </c>
      <c r="AL342" s="22">
        <f t="shared" si="35"/>
        <v>1</v>
      </c>
      <c r="AM342" s="22">
        <f t="shared" si="36"/>
        <v>1</v>
      </c>
      <c r="AN342" s="22">
        <f t="shared" si="37"/>
        <v>1</v>
      </c>
      <c r="AO342" s="23" t="s">
        <v>72</v>
      </c>
      <c r="AP342" s="23" t="s">
        <v>72</v>
      </c>
      <c r="AQ342" s="23" t="s">
        <v>72</v>
      </c>
      <c r="AR342" s="23" t="s">
        <v>72</v>
      </c>
      <c r="AS342" s="23" t="s">
        <v>3012</v>
      </c>
      <c r="AT342" s="23" t="s">
        <v>3000</v>
      </c>
      <c r="AU342" s="23" t="s">
        <v>3228</v>
      </c>
      <c r="AV342" s="23" t="s">
        <v>893</v>
      </c>
      <c r="AW342" s="23" t="s">
        <v>72</v>
      </c>
      <c r="AX342" s="23" t="s">
        <v>72</v>
      </c>
      <c r="AY342" s="23" t="s">
        <v>72</v>
      </c>
      <c r="AZ342" s="23"/>
      <c r="BA342" s="23" t="s">
        <v>3229</v>
      </c>
      <c r="BB342" s="23" t="s">
        <v>3230</v>
      </c>
      <c r="BC342" s="23" t="s">
        <v>3231</v>
      </c>
      <c r="BD342" s="23"/>
      <c r="BE342" s="27" t="s">
        <v>219</v>
      </c>
    </row>
    <row r="343" spans="1:57" ht="15" customHeight="1" x14ac:dyDescent="0.25">
      <c r="A343" s="17">
        <v>27</v>
      </c>
      <c r="B343" s="27" t="s">
        <v>2983</v>
      </c>
      <c r="C343" s="27" t="s">
        <v>58</v>
      </c>
      <c r="D343" s="27" t="s">
        <v>206</v>
      </c>
      <c r="E343" s="27" t="s">
        <v>207</v>
      </c>
      <c r="F343" s="27" t="s">
        <v>61</v>
      </c>
      <c r="G343" s="27" t="s">
        <v>57</v>
      </c>
      <c r="H343" s="27" t="s">
        <v>171</v>
      </c>
      <c r="I343" s="27" t="s">
        <v>509</v>
      </c>
      <c r="J343" s="28">
        <v>44470</v>
      </c>
      <c r="K343" s="28">
        <v>44561</v>
      </c>
      <c r="L343" s="27" t="s">
        <v>249</v>
      </c>
      <c r="M343" s="27" t="s">
        <v>375</v>
      </c>
      <c r="N343" s="27" t="s">
        <v>66</v>
      </c>
      <c r="O343" s="27" t="s">
        <v>210</v>
      </c>
      <c r="P343" s="27" t="s">
        <v>3</v>
      </c>
      <c r="Q343" s="27" t="s">
        <v>69</v>
      </c>
      <c r="R343" s="41">
        <v>2</v>
      </c>
      <c r="S343" s="41">
        <v>0</v>
      </c>
      <c r="T343" s="41">
        <v>0</v>
      </c>
      <c r="U343" s="41">
        <v>0</v>
      </c>
      <c r="V343" s="41">
        <v>2</v>
      </c>
      <c r="W343" s="41">
        <v>0</v>
      </c>
      <c r="X343" s="41" t="s">
        <v>3220</v>
      </c>
      <c r="Y343" s="41">
        <v>0</v>
      </c>
      <c r="Z343" s="41" t="s">
        <v>3220</v>
      </c>
      <c r="AA343" s="41">
        <v>0</v>
      </c>
      <c r="AB343" s="41" t="s">
        <v>3220</v>
      </c>
      <c r="AC343" s="41">
        <v>2</v>
      </c>
      <c r="AD343" s="41" t="s">
        <v>3232</v>
      </c>
      <c r="AE343" s="41">
        <f t="shared" si="32"/>
        <v>2</v>
      </c>
      <c r="AF343" s="21">
        <v>44295</v>
      </c>
      <c r="AG343" s="21">
        <v>44379</v>
      </c>
      <c r="AH343" s="21">
        <v>44482</v>
      </c>
      <c r="AI343" s="21">
        <v>44575</v>
      </c>
      <c r="AJ343" s="22">
        <f t="shared" si="33"/>
        <v>1</v>
      </c>
      <c r="AK343" s="22" t="str">
        <f t="shared" si="34"/>
        <v/>
      </c>
      <c r="AL343" s="22" t="str">
        <f t="shared" si="35"/>
        <v/>
      </c>
      <c r="AM343" s="22" t="str">
        <f t="shared" si="36"/>
        <v/>
      </c>
      <c r="AN343" s="22">
        <f t="shared" si="37"/>
        <v>1</v>
      </c>
      <c r="AO343" s="23" t="s">
        <v>72</v>
      </c>
      <c r="AP343" s="23" t="s">
        <v>101</v>
      </c>
      <c r="AQ343" s="23" t="s">
        <v>101</v>
      </c>
      <c r="AR343" s="23" t="s">
        <v>72</v>
      </c>
      <c r="AS343" s="23" t="s">
        <v>3168</v>
      </c>
      <c r="AT343" s="23" t="s">
        <v>3233</v>
      </c>
      <c r="AU343" s="23" t="s">
        <v>993</v>
      </c>
      <c r="AV343" s="23" t="s">
        <v>893</v>
      </c>
      <c r="AW343" s="23" t="s">
        <v>101</v>
      </c>
      <c r="AX343" s="23" t="s">
        <v>101</v>
      </c>
      <c r="AY343" s="23" t="s">
        <v>101</v>
      </c>
      <c r="AZ343" s="23"/>
      <c r="BA343" s="23" t="s">
        <v>3234</v>
      </c>
      <c r="BB343" s="23" t="s">
        <v>101</v>
      </c>
      <c r="BC343" s="23" t="s">
        <v>805</v>
      </c>
      <c r="BD343" s="23"/>
      <c r="BE343" s="27" t="s">
        <v>219</v>
      </c>
    </row>
    <row r="344" spans="1:57" ht="15" customHeight="1" x14ac:dyDescent="0.25">
      <c r="A344" s="17">
        <v>28</v>
      </c>
      <c r="B344" s="27" t="s">
        <v>2983</v>
      </c>
      <c r="C344" s="27" t="s">
        <v>168</v>
      </c>
      <c r="D344" s="27" t="s">
        <v>206</v>
      </c>
      <c r="E344" s="27" t="s">
        <v>207</v>
      </c>
      <c r="F344" s="27" t="s">
        <v>61</v>
      </c>
      <c r="G344" s="27" t="s">
        <v>57</v>
      </c>
      <c r="H344" s="27" t="s">
        <v>171</v>
      </c>
      <c r="I344" s="27" t="s">
        <v>512</v>
      </c>
      <c r="J344" s="28">
        <v>44317</v>
      </c>
      <c r="K344" s="28">
        <v>44561</v>
      </c>
      <c r="L344" s="27" t="s">
        <v>290</v>
      </c>
      <c r="M344" s="27" t="s">
        <v>375</v>
      </c>
      <c r="N344" s="27" t="s">
        <v>66</v>
      </c>
      <c r="O344" s="27" t="s">
        <v>210</v>
      </c>
      <c r="P344" s="27" t="s">
        <v>3</v>
      </c>
      <c r="Q344" s="27" t="s">
        <v>69</v>
      </c>
      <c r="R344" s="41">
        <v>4</v>
      </c>
      <c r="S344" s="41">
        <v>0</v>
      </c>
      <c r="T344" s="41">
        <v>2</v>
      </c>
      <c r="U344" s="41">
        <v>1</v>
      </c>
      <c r="V344" s="41">
        <v>1</v>
      </c>
      <c r="W344" s="41">
        <v>0</v>
      </c>
      <c r="X344" s="41" t="s">
        <v>3235</v>
      </c>
      <c r="Y344" s="41">
        <v>0</v>
      </c>
      <c r="Z344" s="41" t="s">
        <v>487</v>
      </c>
      <c r="AA344" s="41">
        <v>0</v>
      </c>
      <c r="AB344" s="41" t="s">
        <v>3236</v>
      </c>
      <c r="AC344" s="41">
        <v>4</v>
      </c>
      <c r="AD344" s="41" t="s">
        <v>3237</v>
      </c>
      <c r="AE344" s="41">
        <f t="shared" si="32"/>
        <v>4</v>
      </c>
      <c r="AF344" s="21">
        <v>44295</v>
      </c>
      <c r="AG344" s="21">
        <v>44379</v>
      </c>
      <c r="AH344" s="21">
        <v>44482</v>
      </c>
      <c r="AI344" s="21">
        <v>44575</v>
      </c>
      <c r="AJ344" s="22">
        <f t="shared" si="33"/>
        <v>1</v>
      </c>
      <c r="AK344" s="22" t="str">
        <f t="shared" si="34"/>
        <v/>
      </c>
      <c r="AL344" s="22">
        <f t="shared" si="35"/>
        <v>0</v>
      </c>
      <c r="AM344" s="22">
        <f t="shared" si="36"/>
        <v>0</v>
      </c>
      <c r="AN344" s="22">
        <f t="shared" si="37"/>
        <v>1</v>
      </c>
      <c r="AO344" s="23" t="s">
        <v>72</v>
      </c>
      <c r="AP344" s="23" t="s">
        <v>318</v>
      </c>
      <c r="AQ344" s="23" t="s">
        <v>318</v>
      </c>
      <c r="AR344" s="23" t="s">
        <v>72</v>
      </c>
      <c r="AS344" s="23" t="s">
        <v>3168</v>
      </c>
      <c r="AT344" s="23" t="s">
        <v>3238</v>
      </c>
      <c r="AU344" s="23" t="s">
        <v>3213</v>
      </c>
      <c r="AV344" s="23" t="s">
        <v>893</v>
      </c>
      <c r="AW344" s="23" t="s">
        <v>101</v>
      </c>
      <c r="AX344" s="23" t="s">
        <v>318</v>
      </c>
      <c r="AY344" s="23" t="s">
        <v>318</v>
      </c>
      <c r="AZ344" s="23"/>
      <c r="BA344" s="23" t="s">
        <v>3239</v>
      </c>
      <c r="BB344" s="23" t="s">
        <v>3238</v>
      </c>
      <c r="BC344" s="23" t="s">
        <v>3240</v>
      </c>
      <c r="BD344" s="23"/>
      <c r="BE344" s="27" t="s">
        <v>219</v>
      </c>
    </row>
    <row r="345" spans="1:57" ht="15" customHeight="1" x14ac:dyDescent="0.25">
      <c r="A345" s="17">
        <v>1</v>
      </c>
      <c r="B345" s="27" t="s">
        <v>3241</v>
      </c>
      <c r="C345" s="27" t="s">
        <v>3242</v>
      </c>
      <c r="D345" s="27" t="s">
        <v>3243</v>
      </c>
      <c r="E345" s="27" t="s">
        <v>207</v>
      </c>
      <c r="F345" s="27" t="s">
        <v>61</v>
      </c>
      <c r="G345" s="27" t="s">
        <v>338</v>
      </c>
      <c r="H345" s="27" t="s">
        <v>3244</v>
      </c>
      <c r="I345" s="27" t="s">
        <v>3245</v>
      </c>
      <c r="J345" s="28">
        <v>44228</v>
      </c>
      <c r="K345" s="28">
        <v>44561</v>
      </c>
      <c r="L345" s="27" t="s">
        <v>686</v>
      </c>
      <c r="M345" s="27" t="s">
        <v>3246</v>
      </c>
      <c r="N345" s="27" t="s">
        <v>222</v>
      </c>
      <c r="O345" s="27" t="s">
        <v>3247</v>
      </c>
      <c r="P345" s="27" t="s">
        <v>68</v>
      </c>
      <c r="Q345" s="27" t="s">
        <v>69</v>
      </c>
      <c r="R345" s="25">
        <v>1</v>
      </c>
      <c r="S345" s="25">
        <v>0.2</v>
      </c>
      <c r="T345" s="25">
        <v>0.3</v>
      </c>
      <c r="U345" s="25">
        <v>0.3</v>
      </c>
      <c r="V345" s="25">
        <v>0.2</v>
      </c>
      <c r="W345" s="25">
        <v>0.2</v>
      </c>
      <c r="X345" s="25" t="s">
        <v>3248</v>
      </c>
      <c r="Y345" s="25">
        <v>0.3</v>
      </c>
      <c r="Z345" s="25" t="s">
        <v>3249</v>
      </c>
      <c r="AA345" s="25">
        <v>0.3</v>
      </c>
      <c r="AB345" s="25" t="s">
        <v>3250</v>
      </c>
      <c r="AC345" s="25">
        <v>0.2</v>
      </c>
      <c r="AD345" s="25" t="s">
        <v>3251</v>
      </c>
      <c r="AE345" s="25">
        <f t="shared" si="32"/>
        <v>1</v>
      </c>
      <c r="AF345" s="21">
        <v>44295</v>
      </c>
      <c r="AG345" s="21">
        <v>44379</v>
      </c>
      <c r="AH345" s="21">
        <v>44482</v>
      </c>
      <c r="AI345" s="21">
        <v>44578</v>
      </c>
      <c r="AJ345" s="22">
        <f t="shared" si="33"/>
        <v>1</v>
      </c>
      <c r="AK345" s="22">
        <f t="shared" si="34"/>
        <v>1</v>
      </c>
      <c r="AL345" s="22">
        <f t="shared" si="35"/>
        <v>1</v>
      </c>
      <c r="AM345" s="22">
        <f t="shared" si="36"/>
        <v>1</v>
      </c>
      <c r="AN345" s="22">
        <f t="shared" si="37"/>
        <v>1</v>
      </c>
      <c r="AO345" s="23" t="s">
        <v>72</v>
      </c>
      <c r="AP345" s="23" t="s">
        <v>72</v>
      </c>
      <c r="AQ345" s="23" t="s">
        <v>72</v>
      </c>
      <c r="AR345" s="23" t="s">
        <v>72</v>
      </c>
      <c r="AS345" s="23" t="s">
        <v>3252</v>
      </c>
      <c r="AT345" s="23" t="s">
        <v>3253</v>
      </c>
      <c r="AU345" s="23" t="s">
        <v>3254</v>
      </c>
      <c r="AV345" s="23" t="s">
        <v>1878</v>
      </c>
      <c r="AW345" s="23" t="s">
        <v>72</v>
      </c>
      <c r="AX345" s="23" t="s">
        <v>72</v>
      </c>
      <c r="AY345" s="23" t="s">
        <v>72</v>
      </c>
      <c r="AZ345" s="23"/>
      <c r="BA345" s="23" t="s">
        <v>3255</v>
      </c>
      <c r="BB345" s="23" t="s">
        <v>3256</v>
      </c>
      <c r="BC345" s="23" t="s">
        <v>3257</v>
      </c>
      <c r="BD345" s="23"/>
      <c r="BE345" s="27" t="s">
        <v>80</v>
      </c>
    </row>
    <row r="346" spans="1:57" ht="15" customHeight="1" x14ac:dyDescent="0.25">
      <c r="A346" s="17">
        <v>2</v>
      </c>
      <c r="B346" s="27" t="s">
        <v>3241</v>
      </c>
      <c r="C346" s="27" t="s">
        <v>3258</v>
      </c>
      <c r="D346" s="27" t="s">
        <v>3243</v>
      </c>
      <c r="E346" s="27" t="s">
        <v>207</v>
      </c>
      <c r="F346" s="27" t="s">
        <v>61</v>
      </c>
      <c r="G346" s="27" t="s">
        <v>338</v>
      </c>
      <c r="H346" s="27" t="s">
        <v>3244</v>
      </c>
      <c r="I346" s="27" t="s">
        <v>3259</v>
      </c>
      <c r="J346" s="28">
        <v>44228</v>
      </c>
      <c r="K346" s="28">
        <v>44561</v>
      </c>
      <c r="L346" s="27" t="s">
        <v>686</v>
      </c>
      <c r="M346" s="27" t="s">
        <v>3246</v>
      </c>
      <c r="N346" s="27" t="s">
        <v>222</v>
      </c>
      <c r="O346" s="27" t="s">
        <v>3247</v>
      </c>
      <c r="P346" s="27" t="s">
        <v>68</v>
      </c>
      <c r="Q346" s="27" t="s">
        <v>69</v>
      </c>
      <c r="R346" s="25">
        <v>1</v>
      </c>
      <c r="S346" s="25">
        <v>0.2</v>
      </c>
      <c r="T346" s="25">
        <v>0.3</v>
      </c>
      <c r="U346" s="25">
        <v>0.3</v>
      </c>
      <c r="V346" s="25">
        <v>0.2</v>
      </c>
      <c r="W346" s="25">
        <v>0.2</v>
      </c>
      <c r="X346" s="25" t="s">
        <v>3260</v>
      </c>
      <c r="Y346" s="25">
        <v>0.3</v>
      </c>
      <c r="Z346" s="25" t="s">
        <v>3261</v>
      </c>
      <c r="AA346" s="25">
        <v>0.3</v>
      </c>
      <c r="AB346" s="25" t="s">
        <v>3262</v>
      </c>
      <c r="AC346" s="25">
        <v>0.2</v>
      </c>
      <c r="AD346" s="25" t="s">
        <v>3263</v>
      </c>
      <c r="AE346" s="25">
        <f t="shared" si="32"/>
        <v>1</v>
      </c>
      <c r="AF346" s="21">
        <v>44295</v>
      </c>
      <c r="AG346" s="21">
        <v>44379</v>
      </c>
      <c r="AH346" s="21">
        <v>44480</v>
      </c>
      <c r="AI346" s="21">
        <v>44578</v>
      </c>
      <c r="AJ346" s="22">
        <f t="shared" si="33"/>
        <v>1</v>
      </c>
      <c r="AK346" s="22">
        <f t="shared" si="34"/>
        <v>1</v>
      </c>
      <c r="AL346" s="22">
        <f t="shared" si="35"/>
        <v>1</v>
      </c>
      <c r="AM346" s="22">
        <f t="shared" si="36"/>
        <v>1</v>
      </c>
      <c r="AN346" s="22">
        <f t="shared" si="37"/>
        <v>1</v>
      </c>
      <c r="AO346" s="23" t="s">
        <v>72</v>
      </c>
      <c r="AP346" s="23" t="s">
        <v>72</v>
      </c>
      <c r="AQ346" s="23" t="s">
        <v>72</v>
      </c>
      <c r="AR346" s="23" t="s">
        <v>72</v>
      </c>
      <c r="AS346" s="23" t="s">
        <v>3264</v>
      </c>
      <c r="AT346" s="23" t="s">
        <v>3265</v>
      </c>
      <c r="AU346" s="23" t="s">
        <v>3266</v>
      </c>
      <c r="AV346" s="23" t="s">
        <v>3266</v>
      </c>
      <c r="AW346" s="23" t="s">
        <v>72</v>
      </c>
      <c r="AX346" s="23" t="s">
        <v>72</v>
      </c>
      <c r="AY346" s="23" t="s">
        <v>72</v>
      </c>
      <c r="AZ346" s="23"/>
      <c r="BA346" s="23" t="s">
        <v>3267</v>
      </c>
      <c r="BB346" s="23" t="s">
        <v>3268</v>
      </c>
      <c r="BC346" s="23" t="s">
        <v>3269</v>
      </c>
      <c r="BD346" s="23"/>
      <c r="BE346" s="27" t="s">
        <v>80</v>
      </c>
    </row>
    <row r="347" spans="1:57" ht="15" customHeight="1" x14ac:dyDescent="0.25">
      <c r="A347" s="17">
        <v>3</v>
      </c>
      <c r="B347" s="27" t="s">
        <v>3241</v>
      </c>
      <c r="C347" s="27" t="s">
        <v>3258</v>
      </c>
      <c r="D347" s="27" t="s">
        <v>3243</v>
      </c>
      <c r="E347" s="27" t="s">
        <v>207</v>
      </c>
      <c r="F347" s="27" t="s">
        <v>61</v>
      </c>
      <c r="G347" s="27" t="s">
        <v>338</v>
      </c>
      <c r="H347" s="27" t="s">
        <v>3244</v>
      </c>
      <c r="I347" s="27" t="s">
        <v>3270</v>
      </c>
      <c r="J347" s="28">
        <v>44228</v>
      </c>
      <c r="K347" s="28">
        <v>44561</v>
      </c>
      <c r="L347" s="27" t="s">
        <v>686</v>
      </c>
      <c r="M347" s="27" t="s">
        <v>3246</v>
      </c>
      <c r="N347" s="27" t="s">
        <v>66</v>
      </c>
      <c r="O347" s="27" t="s">
        <v>3247</v>
      </c>
      <c r="P347" s="27" t="s">
        <v>68</v>
      </c>
      <c r="Q347" s="27" t="s">
        <v>69</v>
      </c>
      <c r="R347" s="20">
        <v>4</v>
      </c>
      <c r="S347" s="20">
        <v>1</v>
      </c>
      <c r="T347" s="20">
        <v>1</v>
      </c>
      <c r="U347" s="20">
        <v>1</v>
      </c>
      <c r="V347" s="20">
        <v>1</v>
      </c>
      <c r="W347" s="20">
        <v>1</v>
      </c>
      <c r="X347" s="20" t="s">
        <v>3271</v>
      </c>
      <c r="Y347" s="20">
        <v>1</v>
      </c>
      <c r="Z347" s="20" t="s">
        <v>3272</v>
      </c>
      <c r="AA347" s="20">
        <v>1</v>
      </c>
      <c r="AB347" s="20" t="s">
        <v>3273</v>
      </c>
      <c r="AC347" s="20">
        <v>1</v>
      </c>
      <c r="AD347" s="20" t="s">
        <v>3274</v>
      </c>
      <c r="AE347" s="20">
        <f t="shared" si="32"/>
        <v>4</v>
      </c>
      <c r="AF347" s="21">
        <v>44295</v>
      </c>
      <c r="AG347" s="21">
        <v>44379</v>
      </c>
      <c r="AH347" s="21">
        <v>44480</v>
      </c>
      <c r="AI347" s="21">
        <v>44578</v>
      </c>
      <c r="AJ347" s="22">
        <f t="shared" si="33"/>
        <v>1</v>
      </c>
      <c r="AK347" s="22">
        <f t="shared" si="34"/>
        <v>1</v>
      </c>
      <c r="AL347" s="22">
        <f t="shared" si="35"/>
        <v>1</v>
      </c>
      <c r="AM347" s="22">
        <f t="shared" si="36"/>
        <v>1</v>
      </c>
      <c r="AN347" s="22">
        <f t="shared" si="37"/>
        <v>1</v>
      </c>
      <c r="AO347" s="23" t="s">
        <v>72</v>
      </c>
      <c r="AP347" s="23" t="s">
        <v>72</v>
      </c>
      <c r="AQ347" s="23" t="s">
        <v>72</v>
      </c>
      <c r="AR347" s="23" t="s">
        <v>72</v>
      </c>
      <c r="AS347" s="23" t="s">
        <v>3275</v>
      </c>
      <c r="AT347" s="23" t="s">
        <v>3276</v>
      </c>
      <c r="AU347" s="23" t="s">
        <v>2776</v>
      </c>
      <c r="AV347" s="23" t="s">
        <v>1878</v>
      </c>
      <c r="AW347" s="23" t="s">
        <v>72</v>
      </c>
      <c r="AX347" s="23" t="s">
        <v>72</v>
      </c>
      <c r="AY347" s="23" t="s">
        <v>72</v>
      </c>
      <c r="AZ347" s="23"/>
      <c r="BA347" s="23" t="s">
        <v>3277</v>
      </c>
      <c r="BB347" s="23" t="s">
        <v>3278</v>
      </c>
      <c r="BC347" s="23" t="s">
        <v>3279</v>
      </c>
      <c r="BD347" s="23"/>
      <c r="BE347" s="27" t="s">
        <v>80</v>
      </c>
    </row>
    <row r="348" spans="1:57" ht="15" customHeight="1" x14ac:dyDescent="0.25">
      <c r="A348" s="17">
        <v>4</v>
      </c>
      <c r="B348" s="27" t="s">
        <v>3241</v>
      </c>
      <c r="C348" s="27" t="s">
        <v>3242</v>
      </c>
      <c r="D348" s="27" t="s">
        <v>3280</v>
      </c>
      <c r="E348" s="27" t="s">
        <v>207</v>
      </c>
      <c r="F348" s="27" t="s">
        <v>61</v>
      </c>
      <c r="G348" s="27" t="s">
        <v>338</v>
      </c>
      <c r="H348" s="27" t="s">
        <v>339</v>
      </c>
      <c r="I348" s="27" t="s">
        <v>3281</v>
      </c>
      <c r="J348" s="28">
        <v>44228</v>
      </c>
      <c r="K348" s="28">
        <v>44561</v>
      </c>
      <c r="L348" s="27" t="s">
        <v>686</v>
      </c>
      <c r="M348" s="27" t="s">
        <v>3246</v>
      </c>
      <c r="N348" s="27" t="s">
        <v>222</v>
      </c>
      <c r="O348" s="27" t="s">
        <v>1894</v>
      </c>
      <c r="P348" s="27" t="s">
        <v>68</v>
      </c>
      <c r="Q348" s="27" t="s">
        <v>69</v>
      </c>
      <c r="R348" s="25">
        <v>1</v>
      </c>
      <c r="S348" s="25">
        <v>0.2</v>
      </c>
      <c r="T348" s="25">
        <v>0.3</v>
      </c>
      <c r="U348" s="25">
        <v>0.3</v>
      </c>
      <c r="V348" s="25">
        <v>0.2</v>
      </c>
      <c r="W348" s="25">
        <v>0.2</v>
      </c>
      <c r="X348" s="25" t="s">
        <v>3282</v>
      </c>
      <c r="Y348" s="25">
        <v>0.3</v>
      </c>
      <c r="Z348" s="25" t="s">
        <v>3283</v>
      </c>
      <c r="AA348" s="25">
        <v>0.3</v>
      </c>
      <c r="AB348" s="25" t="s">
        <v>3284</v>
      </c>
      <c r="AC348" s="25">
        <v>0.2</v>
      </c>
      <c r="AD348" s="25" t="s">
        <v>3285</v>
      </c>
      <c r="AE348" s="25">
        <f t="shared" si="32"/>
        <v>1</v>
      </c>
      <c r="AF348" s="21">
        <v>44295</v>
      </c>
      <c r="AG348" s="21">
        <v>44379</v>
      </c>
      <c r="AH348" s="21">
        <v>44480</v>
      </c>
      <c r="AI348" s="21">
        <v>44578</v>
      </c>
      <c r="AJ348" s="22">
        <f t="shared" si="33"/>
        <v>1</v>
      </c>
      <c r="AK348" s="22">
        <f t="shared" si="34"/>
        <v>1</v>
      </c>
      <c r="AL348" s="22">
        <f t="shared" si="35"/>
        <v>1</v>
      </c>
      <c r="AM348" s="22">
        <f t="shared" si="36"/>
        <v>1</v>
      </c>
      <c r="AN348" s="22">
        <f t="shared" si="37"/>
        <v>1</v>
      </c>
      <c r="AO348" s="23" t="s">
        <v>72</v>
      </c>
      <c r="AP348" s="23" t="s">
        <v>72</v>
      </c>
      <c r="AQ348" s="23" t="s">
        <v>72</v>
      </c>
      <c r="AR348" s="23" t="s">
        <v>72</v>
      </c>
      <c r="AS348" s="23" t="s">
        <v>3286</v>
      </c>
      <c r="AT348" s="23" t="s">
        <v>3287</v>
      </c>
      <c r="AU348" s="23" t="s">
        <v>2811</v>
      </c>
      <c r="AV348" s="23" t="s">
        <v>2811</v>
      </c>
      <c r="AW348" s="23" t="s">
        <v>72</v>
      </c>
      <c r="AX348" s="23" t="s">
        <v>72</v>
      </c>
      <c r="AY348" s="23" t="s">
        <v>72</v>
      </c>
      <c r="AZ348" s="23"/>
      <c r="BA348" s="23" t="s">
        <v>3288</v>
      </c>
      <c r="BB348" s="23" t="s">
        <v>3289</v>
      </c>
      <c r="BC348" s="23" t="s">
        <v>3290</v>
      </c>
      <c r="BD348" s="23"/>
      <c r="BE348" s="27" t="s">
        <v>80</v>
      </c>
    </row>
    <row r="349" spans="1:57" ht="15" customHeight="1" x14ac:dyDescent="0.25">
      <c r="A349" s="17">
        <v>5</v>
      </c>
      <c r="B349" s="27" t="s">
        <v>3241</v>
      </c>
      <c r="C349" s="27" t="s">
        <v>3242</v>
      </c>
      <c r="D349" s="27" t="s">
        <v>3280</v>
      </c>
      <c r="E349" s="27" t="s">
        <v>207</v>
      </c>
      <c r="F349" s="27" t="s">
        <v>61</v>
      </c>
      <c r="G349" s="27" t="s">
        <v>338</v>
      </c>
      <c r="H349" s="27" t="s">
        <v>339</v>
      </c>
      <c r="I349" s="27" t="s">
        <v>3291</v>
      </c>
      <c r="J349" s="28">
        <v>44228</v>
      </c>
      <c r="K349" s="28">
        <v>44561</v>
      </c>
      <c r="L349" s="27" t="s">
        <v>686</v>
      </c>
      <c r="M349" s="27" t="s">
        <v>3246</v>
      </c>
      <c r="N349" s="27" t="s">
        <v>222</v>
      </c>
      <c r="O349" s="27" t="s">
        <v>1894</v>
      </c>
      <c r="P349" s="27" t="s">
        <v>68</v>
      </c>
      <c r="Q349" s="27" t="s">
        <v>69</v>
      </c>
      <c r="R349" s="25">
        <v>1</v>
      </c>
      <c r="S349" s="25">
        <v>0.2</v>
      </c>
      <c r="T349" s="25">
        <v>0.3</v>
      </c>
      <c r="U349" s="25">
        <v>0.3</v>
      </c>
      <c r="V349" s="25">
        <v>0.2</v>
      </c>
      <c r="W349" s="25">
        <v>0.2</v>
      </c>
      <c r="X349" s="25" t="s">
        <v>3292</v>
      </c>
      <c r="Y349" s="25">
        <v>0.3</v>
      </c>
      <c r="Z349" s="25" t="s">
        <v>3293</v>
      </c>
      <c r="AA349" s="25">
        <v>0.3</v>
      </c>
      <c r="AB349" s="25" t="s">
        <v>3294</v>
      </c>
      <c r="AC349" s="25">
        <v>0.2</v>
      </c>
      <c r="AD349" s="25" t="s">
        <v>3295</v>
      </c>
      <c r="AE349" s="25">
        <f t="shared" si="32"/>
        <v>1</v>
      </c>
      <c r="AF349" s="21">
        <v>44295</v>
      </c>
      <c r="AG349" s="21">
        <v>44379</v>
      </c>
      <c r="AH349" s="21">
        <v>44480</v>
      </c>
      <c r="AI349" s="21">
        <v>44578</v>
      </c>
      <c r="AJ349" s="22">
        <f t="shared" si="33"/>
        <v>1</v>
      </c>
      <c r="AK349" s="22">
        <f t="shared" si="34"/>
        <v>1</v>
      </c>
      <c r="AL349" s="22">
        <f t="shared" si="35"/>
        <v>1</v>
      </c>
      <c r="AM349" s="22">
        <f t="shared" si="36"/>
        <v>1</v>
      </c>
      <c r="AN349" s="22">
        <f t="shared" si="37"/>
        <v>1</v>
      </c>
      <c r="AO349" s="23" t="s">
        <v>72</v>
      </c>
      <c r="AP349" s="23" t="s">
        <v>72</v>
      </c>
      <c r="AQ349" s="23" t="s">
        <v>72</v>
      </c>
      <c r="AR349" s="23" t="s">
        <v>72</v>
      </c>
      <c r="AS349" s="23" t="s">
        <v>3296</v>
      </c>
      <c r="AT349" s="23" t="s">
        <v>3297</v>
      </c>
      <c r="AU349" s="23" t="s">
        <v>2811</v>
      </c>
      <c r="AV349" s="23" t="s">
        <v>2811</v>
      </c>
      <c r="AW349" s="23" t="s">
        <v>72</v>
      </c>
      <c r="AX349" s="23" t="s">
        <v>72</v>
      </c>
      <c r="AY349" s="23" t="s">
        <v>72</v>
      </c>
      <c r="AZ349" s="23"/>
      <c r="BA349" s="23" t="s">
        <v>3298</v>
      </c>
      <c r="BB349" s="23" t="s">
        <v>3299</v>
      </c>
      <c r="BC349" s="23" t="s">
        <v>3300</v>
      </c>
      <c r="BD349" s="23"/>
      <c r="BE349" s="27" t="s">
        <v>80</v>
      </c>
    </row>
    <row r="350" spans="1:57" ht="15" customHeight="1" x14ac:dyDescent="0.25">
      <c r="A350" s="17">
        <v>6</v>
      </c>
      <c r="B350" s="27" t="s">
        <v>3241</v>
      </c>
      <c r="C350" s="27" t="s">
        <v>3258</v>
      </c>
      <c r="D350" s="27" t="s">
        <v>3280</v>
      </c>
      <c r="E350" s="27" t="s">
        <v>207</v>
      </c>
      <c r="F350" s="27" t="s">
        <v>61</v>
      </c>
      <c r="G350" s="27" t="s">
        <v>338</v>
      </c>
      <c r="H350" s="27" t="s">
        <v>339</v>
      </c>
      <c r="I350" s="27" t="s">
        <v>3301</v>
      </c>
      <c r="J350" s="28">
        <v>44228</v>
      </c>
      <c r="K350" s="28">
        <v>44561</v>
      </c>
      <c r="L350" s="27" t="s">
        <v>686</v>
      </c>
      <c r="M350" s="27" t="s">
        <v>3246</v>
      </c>
      <c r="N350" s="27" t="s">
        <v>222</v>
      </c>
      <c r="O350" s="27" t="s">
        <v>1894</v>
      </c>
      <c r="P350" s="27" t="s">
        <v>68</v>
      </c>
      <c r="Q350" s="27" t="s">
        <v>69</v>
      </c>
      <c r="R350" s="25">
        <v>1</v>
      </c>
      <c r="S350" s="25">
        <v>0.2</v>
      </c>
      <c r="T350" s="25">
        <v>0.3</v>
      </c>
      <c r="U350" s="25">
        <v>0.3</v>
      </c>
      <c r="V350" s="25">
        <v>0.2</v>
      </c>
      <c r="W350" s="25">
        <v>0.2</v>
      </c>
      <c r="X350" s="25" t="s">
        <v>3302</v>
      </c>
      <c r="Y350" s="25">
        <v>0.3</v>
      </c>
      <c r="Z350" s="25" t="s">
        <v>3303</v>
      </c>
      <c r="AA350" s="25">
        <v>0.3</v>
      </c>
      <c r="AB350" s="25" t="s">
        <v>3304</v>
      </c>
      <c r="AC350" s="25">
        <v>0.2</v>
      </c>
      <c r="AD350" s="25" t="s">
        <v>3305</v>
      </c>
      <c r="AE350" s="25">
        <f t="shared" si="32"/>
        <v>1</v>
      </c>
      <c r="AF350" s="21">
        <v>44295</v>
      </c>
      <c r="AG350" s="21">
        <v>44379</v>
      </c>
      <c r="AH350" s="21">
        <v>44481</v>
      </c>
      <c r="AI350" s="21">
        <v>44578</v>
      </c>
      <c r="AJ350" s="22">
        <f t="shared" si="33"/>
        <v>1</v>
      </c>
      <c r="AK350" s="22">
        <f t="shared" si="34"/>
        <v>1</v>
      </c>
      <c r="AL350" s="22">
        <f t="shared" si="35"/>
        <v>1</v>
      </c>
      <c r="AM350" s="22">
        <f t="shared" si="36"/>
        <v>1</v>
      </c>
      <c r="AN350" s="22">
        <f t="shared" si="37"/>
        <v>1</v>
      </c>
      <c r="AO350" s="23" t="s">
        <v>72</v>
      </c>
      <c r="AP350" s="23" t="s">
        <v>72</v>
      </c>
      <c r="AQ350" s="23" t="s">
        <v>72</v>
      </c>
      <c r="AR350" s="23" t="s">
        <v>72</v>
      </c>
      <c r="AS350" s="23" t="s">
        <v>3306</v>
      </c>
      <c r="AT350" s="23" t="s">
        <v>3307</v>
      </c>
      <c r="AU350" s="23" t="s">
        <v>2651</v>
      </c>
      <c r="AV350" s="23" t="s">
        <v>3308</v>
      </c>
      <c r="AW350" s="23" t="s">
        <v>72</v>
      </c>
      <c r="AX350" s="23" t="s">
        <v>72</v>
      </c>
      <c r="AY350" s="23" t="s">
        <v>72</v>
      </c>
      <c r="AZ350" s="23"/>
      <c r="BA350" s="23" t="s">
        <v>3307</v>
      </c>
      <c r="BB350" s="23" t="s">
        <v>3309</v>
      </c>
      <c r="BC350" s="23" t="s">
        <v>3310</v>
      </c>
      <c r="BD350" s="23"/>
      <c r="BE350" s="27" t="s">
        <v>80</v>
      </c>
    </row>
    <row r="351" spans="1:57" ht="15" customHeight="1" x14ac:dyDescent="0.25">
      <c r="A351" s="17">
        <v>7</v>
      </c>
      <c r="B351" s="27" t="s">
        <v>3241</v>
      </c>
      <c r="C351" s="27" t="s">
        <v>3258</v>
      </c>
      <c r="D351" s="27" t="s">
        <v>3280</v>
      </c>
      <c r="E351" s="27" t="s">
        <v>207</v>
      </c>
      <c r="F351" s="27" t="s">
        <v>61</v>
      </c>
      <c r="G351" s="27" t="s">
        <v>338</v>
      </c>
      <c r="H351" s="27" t="s">
        <v>339</v>
      </c>
      <c r="I351" s="27" t="s">
        <v>3311</v>
      </c>
      <c r="J351" s="28">
        <v>44228</v>
      </c>
      <c r="K351" s="28">
        <v>44561</v>
      </c>
      <c r="L351" s="27" t="s">
        <v>686</v>
      </c>
      <c r="M351" s="27" t="s">
        <v>3246</v>
      </c>
      <c r="N351" s="27" t="s">
        <v>222</v>
      </c>
      <c r="O351" s="27" t="s">
        <v>1894</v>
      </c>
      <c r="P351" s="27" t="s">
        <v>68</v>
      </c>
      <c r="Q351" s="27" t="s">
        <v>69</v>
      </c>
      <c r="R351" s="25">
        <v>1</v>
      </c>
      <c r="S351" s="25">
        <v>0.2</v>
      </c>
      <c r="T351" s="25">
        <v>0.3</v>
      </c>
      <c r="U351" s="25">
        <v>0.3</v>
      </c>
      <c r="V351" s="25">
        <v>0.2</v>
      </c>
      <c r="W351" s="25">
        <v>0.2</v>
      </c>
      <c r="X351" s="25" t="s">
        <v>3312</v>
      </c>
      <c r="Y351" s="25">
        <v>0.3</v>
      </c>
      <c r="Z351" s="25" t="s">
        <v>3313</v>
      </c>
      <c r="AA351" s="25">
        <v>0.3</v>
      </c>
      <c r="AB351" s="25" t="s">
        <v>3314</v>
      </c>
      <c r="AC351" s="25">
        <v>0.2</v>
      </c>
      <c r="AD351" s="25" t="s">
        <v>3315</v>
      </c>
      <c r="AE351" s="25">
        <f t="shared" si="32"/>
        <v>1</v>
      </c>
      <c r="AF351" s="21">
        <v>44295</v>
      </c>
      <c r="AG351" s="21">
        <v>44379</v>
      </c>
      <c r="AH351" s="21">
        <v>44480</v>
      </c>
      <c r="AI351" s="21">
        <v>44578</v>
      </c>
      <c r="AJ351" s="22">
        <f t="shared" si="33"/>
        <v>1</v>
      </c>
      <c r="AK351" s="22">
        <f t="shared" si="34"/>
        <v>1</v>
      </c>
      <c r="AL351" s="22">
        <f t="shared" si="35"/>
        <v>1</v>
      </c>
      <c r="AM351" s="22">
        <f t="shared" si="36"/>
        <v>1</v>
      </c>
      <c r="AN351" s="22">
        <f t="shared" si="37"/>
        <v>1</v>
      </c>
      <c r="AO351" s="23" t="s">
        <v>72</v>
      </c>
      <c r="AP351" s="23" t="s">
        <v>72</v>
      </c>
      <c r="AQ351" s="23" t="s">
        <v>72</v>
      </c>
      <c r="AR351" s="23" t="s">
        <v>72</v>
      </c>
      <c r="AS351" s="23" t="s">
        <v>3316</v>
      </c>
      <c r="AT351" s="23" t="s">
        <v>3317</v>
      </c>
      <c r="AU351" s="23" t="s">
        <v>2651</v>
      </c>
      <c r="AV351" s="23" t="s">
        <v>3318</v>
      </c>
      <c r="AW351" s="23" t="s">
        <v>72</v>
      </c>
      <c r="AX351" s="23" t="s">
        <v>72</v>
      </c>
      <c r="AY351" s="23" t="s">
        <v>72</v>
      </c>
      <c r="AZ351" s="23"/>
      <c r="BA351" s="23" t="s">
        <v>3319</v>
      </c>
      <c r="BB351" s="23" t="s">
        <v>3320</v>
      </c>
      <c r="BC351" s="23" t="s">
        <v>3321</v>
      </c>
      <c r="BD351" s="23"/>
      <c r="BE351" s="27" t="s">
        <v>80</v>
      </c>
    </row>
    <row r="352" spans="1:57" ht="15" customHeight="1" x14ac:dyDescent="0.25">
      <c r="A352" s="17">
        <v>8</v>
      </c>
      <c r="B352" s="27" t="s">
        <v>3241</v>
      </c>
      <c r="C352" s="27" t="s">
        <v>3258</v>
      </c>
      <c r="D352" s="27" t="s">
        <v>3280</v>
      </c>
      <c r="E352" s="27" t="s">
        <v>207</v>
      </c>
      <c r="F352" s="27" t="s">
        <v>61</v>
      </c>
      <c r="G352" s="27" t="s">
        <v>338</v>
      </c>
      <c r="H352" s="27" t="s">
        <v>339</v>
      </c>
      <c r="I352" s="27" t="s">
        <v>3322</v>
      </c>
      <c r="J352" s="28">
        <v>44228</v>
      </c>
      <c r="K352" s="28">
        <v>44561</v>
      </c>
      <c r="L352" s="27" t="s">
        <v>686</v>
      </c>
      <c r="M352" s="27" t="s">
        <v>3246</v>
      </c>
      <c r="N352" s="27" t="s">
        <v>222</v>
      </c>
      <c r="O352" s="27" t="s">
        <v>1894</v>
      </c>
      <c r="P352" s="27" t="s">
        <v>68</v>
      </c>
      <c r="Q352" s="27" t="s">
        <v>69</v>
      </c>
      <c r="R352" s="25">
        <v>1</v>
      </c>
      <c r="S352" s="25">
        <v>0.2</v>
      </c>
      <c r="T352" s="25">
        <v>0.3</v>
      </c>
      <c r="U352" s="25">
        <v>0.3</v>
      </c>
      <c r="V352" s="25">
        <v>0.2</v>
      </c>
      <c r="W352" s="25">
        <v>0.2</v>
      </c>
      <c r="X352" s="25" t="s">
        <v>3323</v>
      </c>
      <c r="Y352" s="25">
        <v>0.3</v>
      </c>
      <c r="Z352" s="25" t="s">
        <v>3324</v>
      </c>
      <c r="AA352" s="25">
        <v>0.3</v>
      </c>
      <c r="AB352" s="25" t="s">
        <v>3325</v>
      </c>
      <c r="AC352" s="25">
        <v>0.2</v>
      </c>
      <c r="AD352" s="25" t="s">
        <v>3326</v>
      </c>
      <c r="AE352" s="25">
        <f t="shared" si="32"/>
        <v>1</v>
      </c>
      <c r="AF352" s="21">
        <v>44295</v>
      </c>
      <c r="AG352" s="21">
        <v>44379</v>
      </c>
      <c r="AH352" s="21">
        <v>44480</v>
      </c>
      <c r="AI352" s="21">
        <v>44578</v>
      </c>
      <c r="AJ352" s="22">
        <f t="shared" si="33"/>
        <v>1</v>
      </c>
      <c r="AK352" s="22">
        <f t="shared" si="34"/>
        <v>1</v>
      </c>
      <c r="AL352" s="22">
        <f t="shared" si="35"/>
        <v>1</v>
      </c>
      <c r="AM352" s="22">
        <f t="shared" si="36"/>
        <v>1</v>
      </c>
      <c r="AN352" s="22">
        <f t="shared" si="37"/>
        <v>1</v>
      </c>
      <c r="AO352" s="23" t="s">
        <v>72</v>
      </c>
      <c r="AP352" s="23" t="s">
        <v>72</v>
      </c>
      <c r="AQ352" s="23" t="s">
        <v>72</v>
      </c>
      <c r="AR352" s="23" t="s">
        <v>72</v>
      </c>
      <c r="AS352" s="23" t="s">
        <v>3327</v>
      </c>
      <c r="AT352" s="23" t="s">
        <v>3328</v>
      </c>
      <c r="AU352" s="23" t="s">
        <v>3329</v>
      </c>
      <c r="AV352" s="23" t="s">
        <v>3330</v>
      </c>
      <c r="AW352" s="23" t="s">
        <v>72</v>
      </c>
      <c r="AX352" s="23" t="s">
        <v>72</v>
      </c>
      <c r="AY352" s="23" t="s">
        <v>72</v>
      </c>
      <c r="AZ352" s="23"/>
      <c r="BA352" s="23" t="s">
        <v>3331</v>
      </c>
      <c r="BB352" s="23" t="s">
        <v>3332</v>
      </c>
      <c r="BC352" s="23" t="s">
        <v>3333</v>
      </c>
      <c r="BD352" s="23"/>
      <c r="BE352" s="27" t="s">
        <v>80</v>
      </c>
    </row>
    <row r="353" spans="1:57" ht="15" customHeight="1" x14ac:dyDescent="0.25">
      <c r="A353" s="17">
        <v>9</v>
      </c>
      <c r="B353" s="27" t="s">
        <v>3241</v>
      </c>
      <c r="C353" s="27" t="s">
        <v>3258</v>
      </c>
      <c r="D353" s="27" t="s">
        <v>3280</v>
      </c>
      <c r="E353" s="27" t="s">
        <v>207</v>
      </c>
      <c r="F353" s="27" t="s">
        <v>61</v>
      </c>
      <c r="G353" s="27" t="s">
        <v>338</v>
      </c>
      <c r="H353" s="27" t="s">
        <v>339</v>
      </c>
      <c r="I353" s="27" t="s">
        <v>3334</v>
      </c>
      <c r="J353" s="28">
        <v>44228</v>
      </c>
      <c r="K353" s="28">
        <v>44561</v>
      </c>
      <c r="L353" s="27" t="s">
        <v>686</v>
      </c>
      <c r="M353" s="27" t="s">
        <v>3246</v>
      </c>
      <c r="N353" s="27" t="s">
        <v>222</v>
      </c>
      <c r="O353" s="27" t="s">
        <v>1894</v>
      </c>
      <c r="P353" s="27" t="s">
        <v>68</v>
      </c>
      <c r="Q353" s="27" t="s">
        <v>69</v>
      </c>
      <c r="R353" s="25">
        <v>1</v>
      </c>
      <c r="S353" s="25">
        <v>0.2</v>
      </c>
      <c r="T353" s="25">
        <v>0.3</v>
      </c>
      <c r="U353" s="25">
        <v>0.3</v>
      </c>
      <c r="V353" s="25">
        <v>0.2</v>
      </c>
      <c r="W353" s="25">
        <v>0.2</v>
      </c>
      <c r="X353" s="25" t="s">
        <v>3335</v>
      </c>
      <c r="Y353" s="25">
        <v>0.3</v>
      </c>
      <c r="Z353" s="25" t="s">
        <v>3336</v>
      </c>
      <c r="AA353" s="25">
        <v>0.3</v>
      </c>
      <c r="AB353" s="25" t="s">
        <v>3337</v>
      </c>
      <c r="AC353" s="25">
        <v>0.2</v>
      </c>
      <c r="AD353" s="25" t="s">
        <v>3338</v>
      </c>
      <c r="AE353" s="25">
        <f t="shared" si="32"/>
        <v>1</v>
      </c>
      <c r="AF353" s="21">
        <v>44295</v>
      </c>
      <c r="AG353" s="21">
        <v>44379</v>
      </c>
      <c r="AH353" s="21">
        <v>44480</v>
      </c>
      <c r="AI353" s="21">
        <v>44578</v>
      </c>
      <c r="AJ353" s="22">
        <f t="shared" si="33"/>
        <v>1</v>
      </c>
      <c r="AK353" s="22">
        <f t="shared" si="34"/>
        <v>1</v>
      </c>
      <c r="AL353" s="22">
        <f t="shared" si="35"/>
        <v>1</v>
      </c>
      <c r="AM353" s="22">
        <f t="shared" si="36"/>
        <v>1</v>
      </c>
      <c r="AN353" s="22">
        <f t="shared" si="37"/>
        <v>1</v>
      </c>
      <c r="AO353" s="23" t="s">
        <v>72</v>
      </c>
      <c r="AP353" s="23" t="s">
        <v>72</v>
      </c>
      <c r="AQ353" s="23" t="s">
        <v>72</v>
      </c>
      <c r="AR353" s="23" t="s">
        <v>72</v>
      </c>
      <c r="AS353" s="23" t="s">
        <v>3339</v>
      </c>
      <c r="AT353" s="23" t="s">
        <v>3340</v>
      </c>
      <c r="AU353" s="23" t="s">
        <v>3341</v>
      </c>
      <c r="AV353" s="23" t="s">
        <v>1863</v>
      </c>
      <c r="AW353" s="23" t="s">
        <v>72</v>
      </c>
      <c r="AX353" s="23" t="s">
        <v>72</v>
      </c>
      <c r="AY353" s="23" t="s">
        <v>72</v>
      </c>
      <c r="AZ353" s="23"/>
      <c r="BA353" s="23" t="s">
        <v>3342</v>
      </c>
      <c r="BB353" s="23" t="s">
        <v>3343</v>
      </c>
      <c r="BC353" s="23" t="s">
        <v>3344</v>
      </c>
      <c r="BD353" s="23"/>
      <c r="BE353" s="27" t="s">
        <v>80</v>
      </c>
    </row>
    <row r="354" spans="1:57" ht="15" customHeight="1" x14ac:dyDescent="0.25">
      <c r="A354" s="17">
        <v>10</v>
      </c>
      <c r="B354" s="27" t="s">
        <v>3241</v>
      </c>
      <c r="C354" s="27" t="s">
        <v>3258</v>
      </c>
      <c r="D354" s="27" t="s">
        <v>3280</v>
      </c>
      <c r="E354" s="27" t="s">
        <v>207</v>
      </c>
      <c r="F354" s="27" t="s">
        <v>61</v>
      </c>
      <c r="G354" s="27" t="s">
        <v>338</v>
      </c>
      <c r="H354" s="27" t="s">
        <v>339</v>
      </c>
      <c r="I354" s="27" t="s">
        <v>3345</v>
      </c>
      <c r="J354" s="28">
        <v>44228</v>
      </c>
      <c r="K354" s="28">
        <v>44561</v>
      </c>
      <c r="L354" s="27" t="s">
        <v>686</v>
      </c>
      <c r="M354" s="27" t="s">
        <v>3246</v>
      </c>
      <c r="N354" s="27" t="s">
        <v>222</v>
      </c>
      <c r="O354" s="27" t="s">
        <v>1894</v>
      </c>
      <c r="P354" s="27" t="s">
        <v>68</v>
      </c>
      <c r="Q354" s="27" t="s">
        <v>69</v>
      </c>
      <c r="R354" s="25">
        <v>1</v>
      </c>
      <c r="S354" s="25">
        <v>0.2</v>
      </c>
      <c r="T354" s="25">
        <v>0.3</v>
      </c>
      <c r="U354" s="25">
        <v>0.3</v>
      </c>
      <c r="V354" s="25">
        <v>0.2</v>
      </c>
      <c r="W354" s="25">
        <v>0.2</v>
      </c>
      <c r="X354" s="25" t="s">
        <v>3346</v>
      </c>
      <c r="Y354" s="25">
        <v>0.3</v>
      </c>
      <c r="Z354" s="25" t="s">
        <v>3347</v>
      </c>
      <c r="AA354" s="25">
        <v>0.3</v>
      </c>
      <c r="AB354" s="25" t="s">
        <v>3348</v>
      </c>
      <c r="AC354" s="25">
        <v>0.2</v>
      </c>
      <c r="AD354" s="25" t="s">
        <v>3349</v>
      </c>
      <c r="AE354" s="25">
        <f t="shared" si="32"/>
        <v>1</v>
      </c>
      <c r="AF354" s="21">
        <v>44295</v>
      </c>
      <c r="AG354" s="21">
        <v>44379</v>
      </c>
      <c r="AH354" s="21">
        <v>44480</v>
      </c>
      <c r="AI354" s="21">
        <v>44578</v>
      </c>
      <c r="AJ354" s="22">
        <f t="shared" si="33"/>
        <v>1</v>
      </c>
      <c r="AK354" s="22">
        <f t="shared" si="34"/>
        <v>1</v>
      </c>
      <c r="AL354" s="22">
        <f t="shared" si="35"/>
        <v>1</v>
      </c>
      <c r="AM354" s="22">
        <f t="shared" si="36"/>
        <v>1</v>
      </c>
      <c r="AN354" s="22">
        <f t="shared" si="37"/>
        <v>1</v>
      </c>
      <c r="AO354" s="23" t="s">
        <v>72</v>
      </c>
      <c r="AP354" s="23" t="s">
        <v>72</v>
      </c>
      <c r="AQ354" s="23" t="s">
        <v>72</v>
      </c>
      <c r="AR354" s="23" t="s">
        <v>72</v>
      </c>
      <c r="AS354" s="23" t="s">
        <v>3350</v>
      </c>
      <c r="AT354" s="23" t="s">
        <v>3351</v>
      </c>
      <c r="AU354" s="23" t="s">
        <v>3352</v>
      </c>
      <c r="AV354" s="23" t="s">
        <v>3353</v>
      </c>
      <c r="AW354" s="23" t="s">
        <v>72</v>
      </c>
      <c r="AX354" s="23" t="s">
        <v>72</v>
      </c>
      <c r="AY354" s="23" t="s">
        <v>72</v>
      </c>
      <c r="AZ354" s="23"/>
      <c r="BA354" s="23" t="s">
        <v>3354</v>
      </c>
      <c r="BB354" s="23" t="s">
        <v>3355</v>
      </c>
      <c r="BC354" s="23" t="s">
        <v>3356</v>
      </c>
      <c r="BD354" s="23"/>
      <c r="BE354" s="27" t="s">
        <v>80</v>
      </c>
    </row>
    <row r="355" spans="1:57" ht="15" customHeight="1" x14ac:dyDescent="0.25">
      <c r="A355" s="17">
        <v>11</v>
      </c>
      <c r="B355" s="27" t="s">
        <v>3241</v>
      </c>
      <c r="C355" s="27" t="s">
        <v>168</v>
      </c>
      <c r="D355" s="27" t="s">
        <v>206</v>
      </c>
      <c r="E355" s="27" t="s">
        <v>207</v>
      </c>
      <c r="F355" s="27" t="s">
        <v>61</v>
      </c>
      <c r="G355" s="27" t="s">
        <v>57</v>
      </c>
      <c r="H355" s="27" t="s">
        <v>171</v>
      </c>
      <c r="I355" s="27" t="s">
        <v>220</v>
      </c>
      <c r="J355" s="28">
        <v>44197</v>
      </c>
      <c r="K355" s="28">
        <v>44561</v>
      </c>
      <c r="L355" s="27" t="s">
        <v>221</v>
      </c>
      <c r="M355" s="27" t="s">
        <v>3246</v>
      </c>
      <c r="N355" s="27" t="s">
        <v>222</v>
      </c>
      <c r="O355" s="27" t="s">
        <v>210</v>
      </c>
      <c r="P355" s="27" t="s">
        <v>3</v>
      </c>
      <c r="Q355" s="27" t="s">
        <v>69</v>
      </c>
      <c r="R355" s="30">
        <v>1</v>
      </c>
      <c r="S355" s="30">
        <v>0</v>
      </c>
      <c r="T355" s="30">
        <v>0</v>
      </c>
      <c r="U355" s="30">
        <v>0.5</v>
      </c>
      <c r="V355" s="30">
        <v>0.5</v>
      </c>
      <c r="W355" s="30">
        <v>0</v>
      </c>
      <c r="X355" s="30" t="s">
        <v>3357</v>
      </c>
      <c r="Y355" s="30">
        <v>0.5</v>
      </c>
      <c r="Z355" s="30" t="s">
        <v>3358</v>
      </c>
      <c r="AA355" s="30">
        <v>0.5</v>
      </c>
      <c r="AB355" s="30" t="s">
        <v>3359</v>
      </c>
      <c r="AC355" s="30">
        <v>0</v>
      </c>
      <c r="AD355" s="30" t="s">
        <v>3360</v>
      </c>
      <c r="AE355" s="30">
        <f t="shared" si="32"/>
        <v>1</v>
      </c>
      <c r="AF355" s="21">
        <v>44295</v>
      </c>
      <c r="AG355" s="21">
        <v>44379</v>
      </c>
      <c r="AH355" s="21">
        <v>44480</v>
      </c>
      <c r="AI355" s="21">
        <v>44578</v>
      </c>
      <c r="AJ355" s="22">
        <f t="shared" si="33"/>
        <v>1</v>
      </c>
      <c r="AK355" s="22" t="str">
        <f t="shared" si="34"/>
        <v/>
      </c>
      <c r="AL355" s="22" t="str">
        <f t="shared" si="35"/>
        <v/>
      </c>
      <c r="AM355" s="22">
        <f t="shared" si="36"/>
        <v>1</v>
      </c>
      <c r="AN355" s="22">
        <f t="shared" si="37"/>
        <v>0</v>
      </c>
      <c r="AO355" s="23" t="s">
        <v>72</v>
      </c>
      <c r="AP355" s="23" t="s">
        <v>72</v>
      </c>
      <c r="AQ355" s="23" t="s">
        <v>72</v>
      </c>
      <c r="AR355" s="23" t="s">
        <v>72</v>
      </c>
      <c r="AS355" s="23" t="s">
        <v>3361</v>
      </c>
      <c r="AT355" s="23" t="s">
        <v>3362</v>
      </c>
      <c r="AU355" s="23" t="s">
        <v>3363</v>
      </c>
      <c r="AV355" s="23" t="s">
        <v>3364</v>
      </c>
      <c r="AW355" s="23" t="s">
        <v>72</v>
      </c>
      <c r="AX355" s="23" t="s">
        <v>72</v>
      </c>
      <c r="AY355" s="23" t="s">
        <v>72</v>
      </c>
      <c r="AZ355" s="23"/>
      <c r="BA355" s="23" t="s">
        <v>3365</v>
      </c>
      <c r="BB355" s="23" t="s">
        <v>3366</v>
      </c>
      <c r="BC355" s="23" t="s">
        <v>3367</v>
      </c>
      <c r="BD355" s="23"/>
      <c r="BE355" s="27" t="s">
        <v>219</v>
      </c>
    </row>
    <row r="356" spans="1:57" ht="15" customHeight="1" x14ac:dyDescent="0.25">
      <c r="A356" s="17">
        <v>12</v>
      </c>
      <c r="B356" s="27" t="s">
        <v>3241</v>
      </c>
      <c r="C356" s="27" t="s">
        <v>229</v>
      </c>
      <c r="D356" s="27" t="s">
        <v>206</v>
      </c>
      <c r="E356" s="27" t="s">
        <v>207</v>
      </c>
      <c r="F356" s="27" t="s">
        <v>61</v>
      </c>
      <c r="G356" s="27" t="s">
        <v>57</v>
      </c>
      <c r="H356" s="27" t="s">
        <v>171</v>
      </c>
      <c r="I356" s="27" t="s">
        <v>230</v>
      </c>
      <c r="J356" s="28">
        <v>44197</v>
      </c>
      <c r="K356" s="28">
        <v>44561</v>
      </c>
      <c r="L356" s="27" t="s">
        <v>231</v>
      </c>
      <c r="M356" s="27" t="s">
        <v>3246</v>
      </c>
      <c r="N356" s="27" t="s">
        <v>66</v>
      </c>
      <c r="O356" s="27" t="s">
        <v>210</v>
      </c>
      <c r="P356" s="27" t="s">
        <v>3</v>
      </c>
      <c r="Q356" s="27" t="s">
        <v>69</v>
      </c>
      <c r="R356" s="41">
        <v>4</v>
      </c>
      <c r="S356" s="41">
        <v>1</v>
      </c>
      <c r="T356" s="41">
        <v>1</v>
      </c>
      <c r="U356" s="41">
        <v>1</v>
      </c>
      <c r="V356" s="41">
        <v>1</v>
      </c>
      <c r="W356" s="41">
        <v>1</v>
      </c>
      <c r="X356" s="41" t="s">
        <v>3368</v>
      </c>
      <c r="Y356" s="41">
        <v>1</v>
      </c>
      <c r="Z356" s="41" t="s">
        <v>3369</v>
      </c>
      <c r="AA356" s="41">
        <v>1</v>
      </c>
      <c r="AB356" s="41" t="s">
        <v>3370</v>
      </c>
      <c r="AC356" s="41">
        <v>1</v>
      </c>
      <c r="AD356" s="41" t="s">
        <v>3371</v>
      </c>
      <c r="AE356" s="41">
        <f t="shared" si="32"/>
        <v>4</v>
      </c>
      <c r="AF356" s="21">
        <v>44295</v>
      </c>
      <c r="AG356" s="21">
        <v>44379</v>
      </c>
      <c r="AH356" s="21">
        <v>44480</v>
      </c>
      <c r="AI356" s="21">
        <v>44578</v>
      </c>
      <c r="AJ356" s="22">
        <f t="shared" si="33"/>
        <v>1</v>
      </c>
      <c r="AK356" s="22">
        <f t="shared" si="34"/>
        <v>1</v>
      </c>
      <c r="AL356" s="22">
        <f t="shared" si="35"/>
        <v>1</v>
      </c>
      <c r="AM356" s="22">
        <f t="shared" si="36"/>
        <v>1</v>
      </c>
      <c r="AN356" s="22">
        <f t="shared" si="37"/>
        <v>1</v>
      </c>
      <c r="AO356" s="23" t="s">
        <v>72</v>
      </c>
      <c r="AP356" s="23" t="s">
        <v>72</v>
      </c>
      <c r="AQ356" s="23" t="s">
        <v>72</v>
      </c>
      <c r="AR356" s="23" t="s">
        <v>72</v>
      </c>
      <c r="AS356" s="23" t="s">
        <v>3372</v>
      </c>
      <c r="AT356" s="23" t="s">
        <v>3373</v>
      </c>
      <c r="AU356" s="23" t="s">
        <v>3374</v>
      </c>
      <c r="AV356" s="23" t="s">
        <v>3374</v>
      </c>
      <c r="AW356" s="23" t="s">
        <v>72</v>
      </c>
      <c r="AX356" s="23" t="s">
        <v>72</v>
      </c>
      <c r="AY356" s="23" t="s">
        <v>72</v>
      </c>
      <c r="AZ356" s="23"/>
      <c r="BA356" s="23" t="s">
        <v>3375</v>
      </c>
      <c r="BB356" s="23" t="s">
        <v>3376</v>
      </c>
      <c r="BC356" s="23" t="s">
        <v>3377</v>
      </c>
      <c r="BD356" s="23"/>
      <c r="BE356" s="27" t="s">
        <v>219</v>
      </c>
    </row>
    <row r="357" spans="1:57" ht="15" customHeight="1" x14ac:dyDescent="0.25">
      <c r="A357" s="17">
        <v>13</v>
      </c>
      <c r="B357" s="27" t="s">
        <v>3241</v>
      </c>
      <c r="C357" s="27" t="s">
        <v>229</v>
      </c>
      <c r="D357" s="27" t="s">
        <v>206</v>
      </c>
      <c r="E357" s="27" t="s">
        <v>207</v>
      </c>
      <c r="F357" s="27" t="s">
        <v>61</v>
      </c>
      <c r="G357" s="27" t="s">
        <v>57</v>
      </c>
      <c r="H357" s="27" t="s">
        <v>171</v>
      </c>
      <c r="I357" s="27" t="s">
        <v>498</v>
      </c>
      <c r="J357" s="28">
        <v>44470</v>
      </c>
      <c r="K357" s="28">
        <v>44561</v>
      </c>
      <c r="L357" s="27" t="s">
        <v>231</v>
      </c>
      <c r="M357" s="27" t="s">
        <v>3246</v>
      </c>
      <c r="N357" s="27" t="s">
        <v>66</v>
      </c>
      <c r="O357" s="27" t="s">
        <v>210</v>
      </c>
      <c r="P357" s="27" t="s">
        <v>3</v>
      </c>
      <c r="Q357" s="27" t="s">
        <v>69</v>
      </c>
      <c r="R357" s="41">
        <v>1</v>
      </c>
      <c r="S357" s="41">
        <v>0</v>
      </c>
      <c r="T357" s="41">
        <v>0</v>
      </c>
      <c r="U357" s="41">
        <v>0</v>
      </c>
      <c r="V357" s="41">
        <v>1</v>
      </c>
      <c r="W357" s="41">
        <v>0</v>
      </c>
      <c r="X357" s="41">
        <v>0</v>
      </c>
      <c r="Y357" s="41">
        <v>0</v>
      </c>
      <c r="Z357" s="41" t="s">
        <v>3378</v>
      </c>
      <c r="AA357" s="41">
        <v>0</v>
      </c>
      <c r="AB357" s="41" t="s">
        <v>3379</v>
      </c>
      <c r="AC357" s="41">
        <v>1</v>
      </c>
      <c r="AD357" s="41" t="s">
        <v>3380</v>
      </c>
      <c r="AE357" s="41">
        <f t="shared" si="32"/>
        <v>1</v>
      </c>
      <c r="AF357" s="21">
        <v>44295</v>
      </c>
      <c r="AG357" s="21">
        <v>44379</v>
      </c>
      <c r="AH357" s="21">
        <v>44480</v>
      </c>
      <c r="AI357" s="21">
        <v>44578</v>
      </c>
      <c r="AJ357" s="22">
        <f t="shared" si="33"/>
        <v>1</v>
      </c>
      <c r="AK357" s="22" t="str">
        <f t="shared" si="34"/>
        <v/>
      </c>
      <c r="AL357" s="22" t="str">
        <f t="shared" si="35"/>
        <v/>
      </c>
      <c r="AM357" s="22" t="str">
        <f t="shared" si="36"/>
        <v/>
      </c>
      <c r="AN357" s="22">
        <f t="shared" si="37"/>
        <v>1</v>
      </c>
      <c r="AO357" s="23" t="s">
        <v>101</v>
      </c>
      <c r="AP357" s="23" t="s">
        <v>101</v>
      </c>
      <c r="AQ357" s="23" t="s">
        <v>101</v>
      </c>
      <c r="AR357" s="23" t="s">
        <v>72</v>
      </c>
      <c r="AS357" s="23" t="s">
        <v>3378</v>
      </c>
      <c r="AT357" s="23" t="s">
        <v>3381</v>
      </c>
      <c r="AU357" s="23" t="s">
        <v>3379</v>
      </c>
      <c r="AV357" s="23" t="s">
        <v>3382</v>
      </c>
      <c r="AW357" s="23" t="s">
        <v>101</v>
      </c>
      <c r="AX357" s="23" t="s">
        <v>101</v>
      </c>
      <c r="AY357" s="23" t="s">
        <v>101</v>
      </c>
      <c r="AZ357" s="23"/>
      <c r="BA357" s="23" t="s">
        <v>3383</v>
      </c>
      <c r="BB357" s="23" t="s">
        <v>244</v>
      </c>
      <c r="BC357" s="23" t="s">
        <v>244</v>
      </c>
      <c r="BD357" s="23"/>
      <c r="BE357" s="27" t="s">
        <v>219</v>
      </c>
    </row>
    <row r="358" spans="1:57" ht="15" customHeight="1" x14ac:dyDescent="0.25">
      <c r="A358" s="17">
        <v>14</v>
      </c>
      <c r="B358" s="27" t="s">
        <v>3241</v>
      </c>
      <c r="C358" s="27" t="s">
        <v>58</v>
      </c>
      <c r="D358" s="27" t="s">
        <v>206</v>
      </c>
      <c r="E358" s="27" t="s">
        <v>207</v>
      </c>
      <c r="F358" s="27" t="s">
        <v>61</v>
      </c>
      <c r="G358" s="27" t="s">
        <v>57</v>
      </c>
      <c r="H358" s="27" t="s">
        <v>171</v>
      </c>
      <c r="I358" s="27" t="s">
        <v>504</v>
      </c>
      <c r="J358" s="28">
        <v>44197</v>
      </c>
      <c r="K358" s="28">
        <v>44561</v>
      </c>
      <c r="L358" s="27" t="s">
        <v>249</v>
      </c>
      <c r="M358" s="27" t="s">
        <v>3246</v>
      </c>
      <c r="N358" s="27" t="s">
        <v>66</v>
      </c>
      <c r="O358" s="27" t="s">
        <v>210</v>
      </c>
      <c r="P358" s="27" t="s">
        <v>3</v>
      </c>
      <c r="Q358" s="27" t="s">
        <v>69</v>
      </c>
      <c r="R358" s="41">
        <v>4</v>
      </c>
      <c r="S358" s="41">
        <v>1</v>
      </c>
      <c r="T358" s="41">
        <v>1</v>
      </c>
      <c r="U358" s="41">
        <v>1</v>
      </c>
      <c r="V358" s="41">
        <v>1</v>
      </c>
      <c r="W358" s="41">
        <v>1</v>
      </c>
      <c r="X358" s="41" t="s">
        <v>3384</v>
      </c>
      <c r="Y358" s="41">
        <v>1</v>
      </c>
      <c r="Z358" s="41" t="s">
        <v>3385</v>
      </c>
      <c r="AA358" s="41">
        <v>1</v>
      </c>
      <c r="AB358" s="41" t="s">
        <v>3386</v>
      </c>
      <c r="AC358" s="41">
        <v>1</v>
      </c>
      <c r="AD358" s="41" t="s">
        <v>3387</v>
      </c>
      <c r="AE358" s="41">
        <f t="shared" si="32"/>
        <v>4</v>
      </c>
      <c r="AF358" s="21">
        <v>44295</v>
      </c>
      <c r="AG358" s="21">
        <v>44379</v>
      </c>
      <c r="AH358" s="21">
        <v>44480</v>
      </c>
      <c r="AI358" s="21">
        <v>44578</v>
      </c>
      <c r="AJ358" s="22">
        <f t="shared" si="33"/>
        <v>1</v>
      </c>
      <c r="AK358" s="22">
        <f t="shared" si="34"/>
        <v>1</v>
      </c>
      <c r="AL358" s="22">
        <f t="shared" si="35"/>
        <v>1</v>
      </c>
      <c r="AM358" s="22">
        <f t="shared" si="36"/>
        <v>1</v>
      </c>
      <c r="AN358" s="22">
        <f t="shared" si="37"/>
        <v>1</v>
      </c>
      <c r="AO358" s="23" t="s">
        <v>72</v>
      </c>
      <c r="AP358" s="23" t="s">
        <v>72</v>
      </c>
      <c r="AQ358" s="23" t="s">
        <v>72</v>
      </c>
      <c r="AR358" s="23" t="s">
        <v>72</v>
      </c>
      <c r="AS358" s="23" t="s">
        <v>3388</v>
      </c>
      <c r="AT358" s="23" t="s">
        <v>3389</v>
      </c>
      <c r="AU358" s="23" t="s">
        <v>3390</v>
      </c>
      <c r="AV358" s="23" t="s">
        <v>3391</v>
      </c>
      <c r="AW358" s="23" t="s">
        <v>72</v>
      </c>
      <c r="AX358" s="23" t="s">
        <v>72</v>
      </c>
      <c r="AY358" s="23" t="s">
        <v>72</v>
      </c>
      <c r="AZ358" s="23"/>
      <c r="BA358" s="23" t="s">
        <v>3392</v>
      </c>
      <c r="BB358" s="23" t="s">
        <v>3393</v>
      </c>
      <c r="BC358" s="23" t="s">
        <v>3394</v>
      </c>
      <c r="BD358" s="23"/>
      <c r="BE358" s="27" t="s">
        <v>219</v>
      </c>
    </row>
    <row r="359" spans="1:57" ht="15" customHeight="1" x14ac:dyDescent="0.25">
      <c r="A359" s="17">
        <v>15</v>
      </c>
      <c r="B359" s="27" t="s">
        <v>3241</v>
      </c>
      <c r="C359" s="27" t="s">
        <v>58</v>
      </c>
      <c r="D359" s="27" t="s">
        <v>206</v>
      </c>
      <c r="E359" s="27" t="s">
        <v>207</v>
      </c>
      <c r="F359" s="27" t="s">
        <v>61</v>
      </c>
      <c r="G359" s="27" t="s">
        <v>57</v>
      </c>
      <c r="H359" s="27" t="s">
        <v>171</v>
      </c>
      <c r="I359" s="27" t="s">
        <v>509</v>
      </c>
      <c r="J359" s="28">
        <v>44470</v>
      </c>
      <c r="K359" s="28">
        <v>44561</v>
      </c>
      <c r="L359" s="27" t="s">
        <v>249</v>
      </c>
      <c r="M359" s="27" t="s">
        <v>3246</v>
      </c>
      <c r="N359" s="27" t="s">
        <v>66</v>
      </c>
      <c r="O359" s="27" t="s">
        <v>210</v>
      </c>
      <c r="P359" s="27" t="s">
        <v>3</v>
      </c>
      <c r="Q359" s="27" t="s">
        <v>69</v>
      </c>
      <c r="R359" s="41">
        <v>2</v>
      </c>
      <c r="S359" s="41">
        <v>0</v>
      </c>
      <c r="T359" s="41">
        <v>0</v>
      </c>
      <c r="U359" s="41">
        <v>0</v>
      </c>
      <c r="V359" s="41">
        <v>2</v>
      </c>
      <c r="W359" s="41">
        <v>0</v>
      </c>
      <c r="X359" s="41">
        <v>0</v>
      </c>
      <c r="Y359" s="41">
        <v>0</v>
      </c>
      <c r="Z359" s="41" t="s">
        <v>3395</v>
      </c>
      <c r="AA359" s="41">
        <v>0</v>
      </c>
      <c r="AB359" s="41" t="s">
        <v>3396</v>
      </c>
      <c r="AC359" s="41">
        <v>2</v>
      </c>
      <c r="AD359" s="41" t="s">
        <v>3397</v>
      </c>
      <c r="AE359" s="41">
        <f t="shared" si="32"/>
        <v>2</v>
      </c>
      <c r="AF359" s="21">
        <v>44295</v>
      </c>
      <c r="AG359" s="21">
        <v>44379</v>
      </c>
      <c r="AH359" s="21">
        <v>44480</v>
      </c>
      <c r="AI359" s="21">
        <v>44578</v>
      </c>
      <c r="AJ359" s="22">
        <f t="shared" si="33"/>
        <v>1</v>
      </c>
      <c r="AK359" s="22" t="str">
        <f t="shared" si="34"/>
        <v/>
      </c>
      <c r="AL359" s="22" t="str">
        <f t="shared" si="35"/>
        <v/>
      </c>
      <c r="AM359" s="22" t="str">
        <f t="shared" si="36"/>
        <v/>
      </c>
      <c r="AN359" s="22">
        <f t="shared" si="37"/>
        <v>1</v>
      </c>
      <c r="AO359" s="23" t="s">
        <v>101</v>
      </c>
      <c r="AP359" s="23" t="s">
        <v>101</v>
      </c>
      <c r="AQ359" s="23" t="s">
        <v>101</v>
      </c>
      <c r="AR359" s="23" t="s">
        <v>72</v>
      </c>
      <c r="AS359" s="23" t="s">
        <v>3398</v>
      </c>
      <c r="AT359" s="23" t="s">
        <v>3399</v>
      </c>
      <c r="AU359" s="23" t="s">
        <v>3396</v>
      </c>
      <c r="AV359" s="23" t="s">
        <v>3400</v>
      </c>
      <c r="AW359" s="23" t="s">
        <v>101</v>
      </c>
      <c r="AX359" s="23" t="s">
        <v>101</v>
      </c>
      <c r="AY359" s="23" t="s">
        <v>101</v>
      </c>
      <c r="AZ359" s="23"/>
      <c r="BA359" s="23" t="s">
        <v>3383</v>
      </c>
      <c r="BB359" s="23" t="s">
        <v>3401</v>
      </c>
      <c r="BC359" s="23" t="s">
        <v>3402</v>
      </c>
      <c r="BD359" s="23"/>
      <c r="BE359" s="27" t="s">
        <v>219</v>
      </c>
    </row>
    <row r="360" spans="1:57" ht="15" customHeight="1" x14ac:dyDescent="0.25">
      <c r="A360" s="17">
        <v>16</v>
      </c>
      <c r="B360" s="27" t="s">
        <v>3241</v>
      </c>
      <c r="C360" s="27" t="s">
        <v>168</v>
      </c>
      <c r="D360" s="27" t="s">
        <v>206</v>
      </c>
      <c r="E360" s="27" t="s">
        <v>207</v>
      </c>
      <c r="F360" s="27" t="s">
        <v>61</v>
      </c>
      <c r="G360" s="27" t="s">
        <v>57</v>
      </c>
      <c r="H360" s="27" t="s">
        <v>171</v>
      </c>
      <c r="I360" s="27" t="s">
        <v>512</v>
      </c>
      <c r="J360" s="28">
        <v>44317</v>
      </c>
      <c r="K360" s="28">
        <v>44561</v>
      </c>
      <c r="L360" s="27" t="s">
        <v>290</v>
      </c>
      <c r="M360" s="27" t="s">
        <v>3246</v>
      </c>
      <c r="N360" s="27" t="s">
        <v>66</v>
      </c>
      <c r="O360" s="27" t="s">
        <v>210</v>
      </c>
      <c r="P360" s="27" t="s">
        <v>3</v>
      </c>
      <c r="Q360" s="27" t="s">
        <v>69</v>
      </c>
      <c r="R360" s="41">
        <v>4</v>
      </c>
      <c r="S360" s="41">
        <v>0</v>
      </c>
      <c r="T360" s="41">
        <v>2</v>
      </c>
      <c r="U360" s="41">
        <v>1</v>
      </c>
      <c r="V360" s="41">
        <v>1</v>
      </c>
      <c r="W360" s="41">
        <v>0</v>
      </c>
      <c r="X360" s="41">
        <v>0</v>
      </c>
      <c r="Y360" s="41">
        <v>2</v>
      </c>
      <c r="Z360" s="41" t="s">
        <v>3403</v>
      </c>
      <c r="AA360" s="41">
        <v>1</v>
      </c>
      <c r="AB360" s="41" t="s">
        <v>3404</v>
      </c>
      <c r="AC360" s="41">
        <v>1</v>
      </c>
      <c r="AD360" s="41" t="s">
        <v>3405</v>
      </c>
      <c r="AE360" s="41">
        <f t="shared" si="32"/>
        <v>4</v>
      </c>
      <c r="AF360" s="21">
        <v>44295</v>
      </c>
      <c r="AG360" s="21">
        <v>44379</v>
      </c>
      <c r="AH360" s="21">
        <v>44480</v>
      </c>
      <c r="AI360" s="21">
        <v>44578</v>
      </c>
      <c r="AJ360" s="22">
        <f t="shared" si="33"/>
        <v>1</v>
      </c>
      <c r="AK360" s="22" t="str">
        <f t="shared" si="34"/>
        <v/>
      </c>
      <c r="AL360" s="22">
        <f t="shared" si="35"/>
        <v>1</v>
      </c>
      <c r="AM360" s="22">
        <f t="shared" si="36"/>
        <v>1</v>
      </c>
      <c r="AN360" s="22">
        <f t="shared" si="37"/>
        <v>1</v>
      </c>
      <c r="AO360" s="23" t="s">
        <v>101</v>
      </c>
      <c r="AP360" s="23" t="s">
        <v>72</v>
      </c>
      <c r="AQ360" s="23" t="s">
        <v>72</v>
      </c>
      <c r="AR360" s="23" t="s">
        <v>72</v>
      </c>
      <c r="AS360" s="23" t="s">
        <v>3406</v>
      </c>
      <c r="AT360" s="23" t="s">
        <v>3407</v>
      </c>
      <c r="AU360" s="23" t="s">
        <v>3408</v>
      </c>
      <c r="AV360" s="23" t="s">
        <v>3409</v>
      </c>
      <c r="AW360" s="23" t="s">
        <v>101</v>
      </c>
      <c r="AX360" s="23" t="s">
        <v>72</v>
      </c>
      <c r="AY360" s="23" t="s">
        <v>72</v>
      </c>
      <c r="AZ360" s="23"/>
      <c r="BA360" s="23" t="s">
        <v>3383</v>
      </c>
      <c r="BB360" s="23" t="s">
        <v>3410</v>
      </c>
      <c r="BC360" s="23" t="s">
        <v>3411</v>
      </c>
      <c r="BD360" s="23"/>
      <c r="BE360" s="27" t="s">
        <v>219</v>
      </c>
    </row>
    <row r="361" spans="1:57" ht="15" customHeight="1" x14ac:dyDescent="0.25">
      <c r="A361" s="17">
        <v>1</v>
      </c>
      <c r="B361" s="27" t="s">
        <v>3412</v>
      </c>
      <c r="C361" s="27" t="s">
        <v>3413</v>
      </c>
      <c r="D361" s="27" t="s">
        <v>3414</v>
      </c>
      <c r="E361" s="27" t="s">
        <v>571</v>
      </c>
      <c r="F361" s="27" t="s">
        <v>1231</v>
      </c>
      <c r="G361" s="27" t="s">
        <v>338</v>
      </c>
      <c r="H361" s="27" t="s">
        <v>171</v>
      </c>
      <c r="I361" s="27" t="s">
        <v>3415</v>
      </c>
      <c r="J361" s="28">
        <v>44197</v>
      </c>
      <c r="K361" s="28">
        <v>44561</v>
      </c>
      <c r="L361" s="27" t="s">
        <v>3416</v>
      </c>
      <c r="M361" s="27" t="s">
        <v>1183</v>
      </c>
      <c r="N361" s="27" t="s">
        <v>66</v>
      </c>
      <c r="O361" s="27" t="s">
        <v>3417</v>
      </c>
      <c r="P361" s="27" t="s">
        <v>1185</v>
      </c>
      <c r="Q361" s="27" t="s">
        <v>69</v>
      </c>
      <c r="R361" s="47">
        <v>28000</v>
      </c>
      <c r="S361" s="47">
        <v>3900</v>
      </c>
      <c r="T361" s="47">
        <v>9000</v>
      </c>
      <c r="U361" s="47">
        <v>8800</v>
      </c>
      <c r="V361" s="47">
        <v>6300</v>
      </c>
      <c r="W361" s="47">
        <v>7947</v>
      </c>
      <c r="X361" s="47" t="s">
        <v>3418</v>
      </c>
      <c r="Y361" s="47">
        <v>534</v>
      </c>
      <c r="Z361" s="47" t="s">
        <v>3419</v>
      </c>
      <c r="AA361" s="47">
        <v>3996</v>
      </c>
      <c r="AB361" s="47" t="s">
        <v>3420</v>
      </c>
      <c r="AC361" s="47">
        <v>3073</v>
      </c>
      <c r="AD361" s="47" t="s">
        <v>3421</v>
      </c>
      <c r="AE361" s="47">
        <f t="shared" si="32"/>
        <v>15550</v>
      </c>
      <c r="AF361" s="21">
        <v>44295</v>
      </c>
      <c r="AG361" s="21">
        <v>44379</v>
      </c>
      <c r="AH361" s="21">
        <v>44481</v>
      </c>
      <c r="AI361" s="21">
        <v>44579</v>
      </c>
      <c r="AJ361" s="22">
        <f t="shared" si="33"/>
        <v>0.55535714285714288</v>
      </c>
      <c r="AK361" s="22">
        <f t="shared" si="34"/>
        <v>1</v>
      </c>
      <c r="AL361" s="22">
        <f t="shared" si="35"/>
        <v>5.9333333333333335E-2</v>
      </c>
      <c r="AM361" s="22">
        <f t="shared" si="36"/>
        <v>0.4540909090909091</v>
      </c>
      <c r="AN361" s="22">
        <f t="shared" si="37"/>
        <v>0.48777777777777775</v>
      </c>
      <c r="AO361" s="23" t="s">
        <v>72</v>
      </c>
      <c r="AP361" s="23" t="s">
        <v>318</v>
      </c>
      <c r="AQ361" s="23" t="s">
        <v>318</v>
      </c>
      <c r="AR361" s="23" t="s">
        <v>318</v>
      </c>
      <c r="AS361" s="23" t="s">
        <v>3422</v>
      </c>
      <c r="AT361" s="23" t="s">
        <v>3423</v>
      </c>
      <c r="AU361" s="23" t="s">
        <v>3424</v>
      </c>
      <c r="AV361" s="23" t="s">
        <v>3425</v>
      </c>
      <c r="AW361" s="23" t="s">
        <v>72</v>
      </c>
      <c r="AX361" s="23" t="s">
        <v>318</v>
      </c>
      <c r="AY361" s="23" t="s">
        <v>318</v>
      </c>
      <c r="AZ361" s="23"/>
      <c r="BA361" s="23" t="s">
        <v>3426</v>
      </c>
      <c r="BB361" s="23" t="s">
        <v>3427</v>
      </c>
      <c r="BC361" s="23" t="s">
        <v>3428</v>
      </c>
      <c r="BD361" s="23"/>
      <c r="BE361" s="27" t="s">
        <v>219</v>
      </c>
    </row>
    <row r="362" spans="1:57" ht="15" customHeight="1" x14ac:dyDescent="0.25">
      <c r="A362" s="17">
        <v>2</v>
      </c>
      <c r="B362" s="27" t="s">
        <v>3412</v>
      </c>
      <c r="C362" s="27" t="s">
        <v>3413</v>
      </c>
      <c r="D362" s="27" t="s">
        <v>3414</v>
      </c>
      <c r="E362" s="27" t="s">
        <v>571</v>
      </c>
      <c r="F362" s="27" t="s">
        <v>1231</v>
      </c>
      <c r="G362" s="27" t="s">
        <v>338</v>
      </c>
      <c r="H362" s="27" t="s">
        <v>171</v>
      </c>
      <c r="I362" s="27" t="s">
        <v>3429</v>
      </c>
      <c r="J362" s="28">
        <v>44197</v>
      </c>
      <c r="K362" s="28">
        <v>44561</v>
      </c>
      <c r="L362" s="27" t="s">
        <v>3416</v>
      </c>
      <c r="M362" s="27" t="s">
        <v>1183</v>
      </c>
      <c r="N362" s="27" t="s">
        <v>66</v>
      </c>
      <c r="O362" s="27" t="s">
        <v>3417</v>
      </c>
      <c r="P362" s="27" t="s">
        <v>1185</v>
      </c>
      <c r="Q362" s="27" t="s">
        <v>69</v>
      </c>
      <c r="R362" s="47">
        <v>6400</v>
      </c>
      <c r="S362" s="47">
        <v>1510</v>
      </c>
      <c r="T362" s="47">
        <v>1760</v>
      </c>
      <c r="U362" s="47">
        <v>1580</v>
      </c>
      <c r="V362" s="47">
        <v>1550</v>
      </c>
      <c r="W362" s="47">
        <v>1245</v>
      </c>
      <c r="X362" s="47" t="s">
        <v>3430</v>
      </c>
      <c r="Y362" s="47">
        <v>7</v>
      </c>
      <c r="Z362" s="47" t="s">
        <v>3419</v>
      </c>
      <c r="AA362" s="47">
        <v>1073</v>
      </c>
      <c r="AB362" s="47" t="s">
        <v>3431</v>
      </c>
      <c r="AC362" s="47">
        <v>606</v>
      </c>
      <c r="AD362" s="47" t="s">
        <v>3432</v>
      </c>
      <c r="AE362" s="47">
        <f t="shared" si="32"/>
        <v>2931</v>
      </c>
      <c r="AF362" s="21">
        <v>44295</v>
      </c>
      <c r="AG362" s="21">
        <v>44379</v>
      </c>
      <c r="AH362" s="21">
        <v>44481</v>
      </c>
      <c r="AI362" s="21">
        <v>44579</v>
      </c>
      <c r="AJ362" s="22">
        <f t="shared" si="33"/>
        <v>0.45796874999999998</v>
      </c>
      <c r="AK362" s="22">
        <f t="shared" si="34"/>
        <v>0.82450331125827814</v>
      </c>
      <c r="AL362" s="22">
        <f t="shared" si="35"/>
        <v>3.9772727272727269E-3</v>
      </c>
      <c r="AM362" s="22">
        <f t="shared" si="36"/>
        <v>0.67911392405063287</v>
      </c>
      <c r="AN362" s="22">
        <f t="shared" si="37"/>
        <v>0.39096774193548389</v>
      </c>
      <c r="AO362" s="23" t="s">
        <v>318</v>
      </c>
      <c r="AP362" s="23" t="s">
        <v>318</v>
      </c>
      <c r="AQ362" s="23" t="s">
        <v>318</v>
      </c>
      <c r="AR362" s="23" t="s">
        <v>318</v>
      </c>
      <c r="AS362" s="23" t="s">
        <v>1190</v>
      </c>
      <c r="AT362" s="23" t="s">
        <v>3423</v>
      </c>
      <c r="AU362" s="23" t="s">
        <v>3433</v>
      </c>
      <c r="AV362" s="23" t="s">
        <v>3433</v>
      </c>
      <c r="AW362" s="23" t="s">
        <v>318</v>
      </c>
      <c r="AX362" s="23" t="s">
        <v>318</v>
      </c>
      <c r="AY362" s="23" t="s">
        <v>318</v>
      </c>
      <c r="AZ362" s="23"/>
      <c r="BA362" s="23" t="s">
        <v>3434</v>
      </c>
      <c r="BB362" s="23" t="s">
        <v>3435</v>
      </c>
      <c r="BC362" s="23" t="s">
        <v>3436</v>
      </c>
      <c r="BD362" s="23"/>
      <c r="BE362" s="27" t="s">
        <v>219</v>
      </c>
    </row>
    <row r="363" spans="1:57" ht="15" customHeight="1" x14ac:dyDescent="0.25">
      <c r="A363" s="17">
        <v>3</v>
      </c>
      <c r="B363" s="27" t="s">
        <v>3412</v>
      </c>
      <c r="C363" s="27" t="s">
        <v>3413</v>
      </c>
      <c r="D363" s="27" t="s">
        <v>3414</v>
      </c>
      <c r="E363" s="27" t="s">
        <v>571</v>
      </c>
      <c r="F363" s="27" t="s">
        <v>1231</v>
      </c>
      <c r="G363" s="27" t="s">
        <v>338</v>
      </c>
      <c r="H363" s="27" t="s">
        <v>171</v>
      </c>
      <c r="I363" s="27" t="s">
        <v>3437</v>
      </c>
      <c r="J363" s="28">
        <v>44197</v>
      </c>
      <c r="K363" s="28">
        <v>44561</v>
      </c>
      <c r="L363" s="27" t="s">
        <v>3416</v>
      </c>
      <c r="M363" s="27" t="s">
        <v>1183</v>
      </c>
      <c r="N363" s="27" t="s">
        <v>66</v>
      </c>
      <c r="O363" s="27" t="s">
        <v>3417</v>
      </c>
      <c r="P363" s="27" t="s">
        <v>1185</v>
      </c>
      <c r="Q363" s="27" t="s">
        <v>69</v>
      </c>
      <c r="R363" s="47">
        <v>1600</v>
      </c>
      <c r="S363" s="47">
        <v>280</v>
      </c>
      <c r="T363" s="47">
        <v>385</v>
      </c>
      <c r="U363" s="47">
        <v>505</v>
      </c>
      <c r="V363" s="47">
        <v>430</v>
      </c>
      <c r="W363" s="47">
        <v>402</v>
      </c>
      <c r="X363" s="47" t="s">
        <v>3430</v>
      </c>
      <c r="Y363" s="47">
        <v>68</v>
      </c>
      <c r="Z363" s="47" t="s">
        <v>3419</v>
      </c>
      <c r="AA363" s="47">
        <v>243</v>
      </c>
      <c r="AB363" s="47" t="s">
        <v>3438</v>
      </c>
      <c r="AC363" s="47">
        <v>16</v>
      </c>
      <c r="AD363" s="47" t="s">
        <v>3439</v>
      </c>
      <c r="AE363" s="47">
        <f t="shared" si="32"/>
        <v>729</v>
      </c>
      <c r="AF363" s="21">
        <v>44295</v>
      </c>
      <c r="AG363" s="21">
        <v>44379</v>
      </c>
      <c r="AH363" s="21">
        <v>44481</v>
      </c>
      <c r="AI363" s="21">
        <v>44579</v>
      </c>
      <c r="AJ363" s="22">
        <f t="shared" si="33"/>
        <v>0.455625</v>
      </c>
      <c r="AK363" s="22">
        <f t="shared" si="34"/>
        <v>1</v>
      </c>
      <c r="AL363" s="22">
        <f t="shared" si="35"/>
        <v>0.17662337662337663</v>
      </c>
      <c r="AM363" s="22">
        <f t="shared" si="36"/>
        <v>0.48118811881188117</v>
      </c>
      <c r="AN363" s="22">
        <f t="shared" si="37"/>
        <v>3.7209302325581395E-2</v>
      </c>
      <c r="AO363" s="23" t="s">
        <v>72</v>
      </c>
      <c r="AP363" s="23" t="s">
        <v>318</v>
      </c>
      <c r="AQ363" s="23" t="s">
        <v>318</v>
      </c>
      <c r="AR363" s="23" t="s">
        <v>318</v>
      </c>
      <c r="AS363" s="23" t="s">
        <v>3440</v>
      </c>
      <c r="AT363" s="23" t="s">
        <v>3441</v>
      </c>
      <c r="AU363" s="23" t="s">
        <v>3442</v>
      </c>
      <c r="AV363" s="23" t="s">
        <v>3442</v>
      </c>
      <c r="AW363" s="23" t="s">
        <v>72</v>
      </c>
      <c r="AX363" s="23" t="s">
        <v>318</v>
      </c>
      <c r="AY363" s="23" t="s">
        <v>318</v>
      </c>
      <c r="AZ363" s="23"/>
      <c r="BA363" s="23" t="s">
        <v>3443</v>
      </c>
      <c r="BB363" s="23" t="s">
        <v>3444</v>
      </c>
      <c r="BC363" s="23" t="s">
        <v>3445</v>
      </c>
      <c r="BD363" s="23"/>
      <c r="BE363" s="27" t="s">
        <v>219</v>
      </c>
    </row>
    <row r="364" spans="1:57" ht="15" customHeight="1" x14ac:dyDescent="0.25">
      <c r="A364" s="17">
        <v>4</v>
      </c>
      <c r="B364" s="27" t="s">
        <v>3412</v>
      </c>
      <c r="C364" s="27" t="s">
        <v>3413</v>
      </c>
      <c r="D364" s="27" t="s">
        <v>3414</v>
      </c>
      <c r="E364" s="27" t="s">
        <v>571</v>
      </c>
      <c r="F364" s="27" t="s">
        <v>1231</v>
      </c>
      <c r="G364" s="27" t="s">
        <v>338</v>
      </c>
      <c r="H364" s="27" t="s">
        <v>171</v>
      </c>
      <c r="I364" s="27" t="s">
        <v>3446</v>
      </c>
      <c r="J364" s="28">
        <v>44197</v>
      </c>
      <c r="K364" s="28">
        <v>44561</v>
      </c>
      <c r="L364" s="27" t="s">
        <v>3416</v>
      </c>
      <c r="M364" s="27" t="s">
        <v>1183</v>
      </c>
      <c r="N364" s="27" t="s">
        <v>66</v>
      </c>
      <c r="O364" s="27" t="s">
        <v>3447</v>
      </c>
      <c r="P364" s="27" t="s">
        <v>1185</v>
      </c>
      <c r="Q364" s="27" t="s">
        <v>69</v>
      </c>
      <c r="R364" s="47">
        <v>800</v>
      </c>
      <c r="S364" s="47">
        <v>175</v>
      </c>
      <c r="T364" s="47">
        <v>230</v>
      </c>
      <c r="U364" s="47">
        <v>245</v>
      </c>
      <c r="V364" s="47">
        <v>150</v>
      </c>
      <c r="W364" s="47">
        <v>343</v>
      </c>
      <c r="X364" s="47" t="s">
        <v>3430</v>
      </c>
      <c r="Y364" s="47">
        <v>374</v>
      </c>
      <c r="Z364" s="47" t="s">
        <v>3448</v>
      </c>
      <c r="AA364" s="47">
        <v>0</v>
      </c>
      <c r="AB364" s="47" t="s">
        <v>3449</v>
      </c>
      <c r="AC364" s="47">
        <v>48</v>
      </c>
      <c r="AD364" s="47" t="s">
        <v>3450</v>
      </c>
      <c r="AE364" s="47">
        <f t="shared" si="32"/>
        <v>765</v>
      </c>
      <c r="AF364" s="21">
        <v>44295</v>
      </c>
      <c r="AG364" s="21">
        <v>44379</v>
      </c>
      <c r="AH364" s="21">
        <v>44481</v>
      </c>
      <c r="AI364" s="21">
        <v>44579</v>
      </c>
      <c r="AJ364" s="22">
        <f t="shared" si="33"/>
        <v>0.95625000000000004</v>
      </c>
      <c r="AK364" s="22">
        <f t="shared" si="34"/>
        <v>1</v>
      </c>
      <c r="AL364" s="22">
        <f t="shared" si="35"/>
        <v>1</v>
      </c>
      <c r="AM364" s="22">
        <f t="shared" si="36"/>
        <v>0</v>
      </c>
      <c r="AN364" s="22">
        <f t="shared" si="37"/>
        <v>0.32</v>
      </c>
      <c r="AO364" s="23" t="s">
        <v>72</v>
      </c>
      <c r="AP364" s="23" t="s">
        <v>72</v>
      </c>
      <c r="AQ364" s="23" t="s">
        <v>318</v>
      </c>
      <c r="AR364" s="23" t="s">
        <v>318</v>
      </c>
      <c r="AS364" s="23" t="s">
        <v>3422</v>
      </c>
      <c r="AT364" s="23" t="s">
        <v>3451</v>
      </c>
      <c r="AU364" s="23" t="s">
        <v>3452</v>
      </c>
      <c r="AV364" s="23" t="s">
        <v>1523</v>
      </c>
      <c r="AW364" s="23" t="s">
        <v>72</v>
      </c>
      <c r="AX364" s="23" t="s">
        <v>72</v>
      </c>
      <c r="AY364" s="23" t="s">
        <v>318</v>
      </c>
      <c r="AZ364" s="23"/>
      <c r="BA364" s="23" t="s">
        <v>3453</v>
      </c>
      <c r="BB364" s="23" t="s">
        <v>3454</v>
      </c>
      <c r="BC364" s="23" t="s">
        <v>3455</v>
      </c>
      <c r="BD364" s="23"/>
      <c r="BE364" s="27" t="s">
        <v>219</v>
      </c>
    </row>
    <row r="365" spans="1:57" ht="15" customHeight="1" x14ac:dyDescent="0.25">
      <c r="A365" s="17">
        <v>5</v>
      </c>
      <c r="B365" s="27" t="s">
        <v>3412</v>
      </c>
      <c r="C365" s="27" t="s">
        <v>3413</v>
      </c>
      <c r="D365" s="27" t="s">
        <v>3414</v>
      </c>
      <c r="E365" s="27" t="s">
        <v>571</v>
      </c>
      <c r="F365" s="27" t="s">
        <v>1231</v>
      </c>
      <c r="G365" s="27" t="s">
        <v>338</v>
      </c>
      <c r="H365" s="27" t="s">
        <v>171</v>
      </c>
      <c r="I365" s="27" t="s">
        <v>3456</v>
      </c>
      <c r="J365" s="28">
        <v>44197</v>
      </c>
      <c r="K365" s="28">
        <v>44561</v>
      </c>
      <c r="L365" s="27" t="s">
        <v>3416</v>
      </c>
      <c r="M365" s="27" t="s">
        <v>1183</v>
      </c>
      <c r="N365" s="27" t="s">
        <v>66</v>
      </c>
      <c r="O365" s="27" t="s">
        <v>3447</v>
      </c>
      <c r="P365" s="27" t="s">
        <v>1185</v>
      </c>
      <c r="Q365" s="27" t="s">
        <v>69</v>
      </c>
      <c r="R365" s="47">
        <v>32000</v>
      </c>
      <c r="S365" s="47">
        <v>5000</v>
      </c>
      <c r="T365" s="47">
        <v>10100</v>
      </c>
      <c r="U365" s="47">
        <v>15000</v>
      </c>
      <c r="V365" s="47">
        <v>1900</v>
      </c>
      <c r="W365" s="47">
        <v>9295</v>
      </c>
      <c r="X365" s="47" t="s">
        <v>3457</v>
      </c>
      <c r="Y365" s="47">
        <v>19875</v>
      </c>
      <c r="Z365" s="47" t="s">
        <v>3458</v>
      </c>
      <c r="AA365" s="47">
        <v>4480</v>
      </c>
      <c r="AB365" s="47" t="s">
        <v>3459</v>
      </c>
      <c r="AC365" s="47">
        <v>8565</v>
      </c>
      <c r="AD365" s="47" t="s">
        <v>3460</v>
      </c>
      <c r="AE365" s="47">
        <f t="shared" si="32"/>
        <v>42215</v>
      </c>
      <c r="AF365" s="21">
        <v>44295</v>
      </c>
      <c r="AG365" s="21">
        <v>44379</v>
      </c>
      <c r="AH365" s="21">
        <v>44481</v>
      </c>
      <c r="AI365" s="21">
        <v>44579</v>
      </c>
      <c r="AJ365" s="22">
        <f t="shared" si="33"/>
        <v>1</v>
      </c>
      <c r="AK365" s="22">
        <f t="shared" si="34"/>
        <v>1</v>
      </c>
      <c r="AL365" s="22">
        <f t="shared" si="35"/>
        <v>1</v>
      </c>
      <c r="AM365" s="22">
        <f t="shared" si="36"/>
        <v>0.29866666666666669</v>
      </c>
      <c r="AN365" s="22">
        <f t="shared" si="37"/>
        <v>1</v>
      </c>
      <c r="AO365" s="23" t="s">
        <v>72</v>
      </c>
      <c r="AP365" s="23" t="s">
        <v>72</v>
      </c>
      <c r="AQ365" s="23" t="s">
        <v>72</v>
      </c>
      <c r="AR365" s="23" t="s">
        <v>72</v>
      </c>
      <c r="AS365" s="23" t="s">
        <v>3422</v>
      </c>
      <c r="AT365" s="23" t="s">
        <v>3461</v>
      </c>
      <c r="AU365" s="23" t="s">
        <v>3462</v>
      </c>
      <c r="AV365" s="23" t="s">
        <v>3463</v>
      </c>
      <c r="AW365" s="23" t="s">
        <v>72</v>
      </c>
      <c r="AX365" s="23" t="s">
        <v>72</v>
      </c>
      <c r="AY365" s="23" t="s">
        <v>72</v>
      </c>
      <c r="AZ365" s="23"/>
      <c r="BA365" s="23" t="s">
        <v>3464</v>
      </c>
      <c r="BB365" s="23" t="s">
        <v>3465</v>
      </c>
      <c r="BC365" s="23" t="s">
        <v>3466</v>
      </c>
      <c r="BD365" s="23"/>
      <c r="BE365" s="27" t="s">
        <v>219</v>
      </c>
    </row>
    <row r="366" spans="1:57" ht="15" customHeight="1" x14ac:dyDescent="0.25">
      <c r="A366" s="17">
        <v>6</v>
      </c>
      <c r="B366" s="27" t="s">
        <v>3412</v>
      </c>
      <c r="C366" s="27" t="s">
        <v>3413</v>
      </c>
      <c r="D366" s="27" t="s">
        <v>3414</v>
      </c>
      <c r="E366" s="27" t="s">
        <v>571</v>
      </c>
      <c r="F366" s="27" t="s">
        <v>1231</v>
      </c>
      <c r="G366" s="27" t="s">
        <v>338</v>
      </c>
      <c r="H366" s="27" t="s">
        <v>171</v>
      </c>
      <c r="I366" s="27" t="s">
        <v>3467</v>
      </c>
      <c r="J366" s="28">
        <v>44197</v>
      </c>
      <c r="K366" s="28">
        <v>44561</v>
      </c>
      <c r="L366" s="27" t="s">
        <v>3416</v>
      </c>
      <c r="M366" s="27" t="s">
        <v>1183</v>
      </c>
      <c r="N366" s="27" t="s">
        <v>66</v>
      </c>
      <c r="O366" s="27" t="s">
        <v>3447</v>
      </c>
      <c r="P366" s="27" t="s">
        <v>1185</v>
      </c>
      <c r="Q366" s="27" t="s">
        <v>69</v>
      </c>
      <c r="R366" s="47">
        <v>6400</v>
      </c>
      <c r="S366" s="47">
        <v>1450</v>
      </c>
      <c r="T366" s="47">
        <v>2200</v>
      </c>
      <c r="U366" s="47">
        <v>2100</v>
      </c>
      <c r="V366" s="47">
        <v>650</v>
      </c>
      <c r="W366" s="47">
        <v>1315</v>
      </c>
      <c r="X366" s="47" t="s">
        <v>3457</v>
      </c>
      <c r="Y366" s="47">
        <v>1512</v>
      </c>
      <c r="Z366" s="47" t="s">
        <v>3468</v>
      </c>
      <c r="AA366" s="47">
        <v>410</v>
      </c>
      <c r="AB366" s="47" t="s">
        <v>3469</v>
      </c>
      <c r="AC366" s="47">
        <v>1143</v>
      </c>
      <c r="AD366" s="47" t="s">
        <v>3470</v>
      </c>
      <c r="AE366" s="47">
        <f t="shared" si="32"/>
        <v>4380</v>
      </c>
      <c r="AF366" s="21">
        <v>44295</v>
      </c>
      <c r="AG366" s="21">
        <v>44379</v>
      </c>
      <c r="AH366" s="21">
        <v>44481</v>
      </c>
      <c r="AI366" s="21">
        <v>44579</v>
      </c>
      <c r="AJ366" s="22">
        <f t="shared" si="33"/>
        <v>0.68437499999999996</v>
      </c>
      <c r="AK366" s="22">
        <f t="shared" si="34"/>
        <v>0.90689655172413797</v>
      </c>
      <c r="AL366" s="22">
        <f t="shared" si="35"/>
        <v>0.68727272727272726</v>
      </c>
      <c r="AM366" s="22">
        <f t="shared" si="36"/>
        <v>0.19523809523809524</v>
      </c>
      <c r="AN366" s="22">
        <f t="shared" si="37"/>
        <v>1</v>
      </c>
      <c r="AO366" s="23" t="s">
        <v>318</v>
      </c>
      <c r="AP366" s="23" t="s">
        <v>318</v>
      </c>
      <c r="AQ366" s="23" t="s">
        <v>318</v>
      </c>
      <c r="AR366" s="23" t="s">
        <v>72</v>
      </c>
      <c r="AS366" s="23" t="s">
        <v>1190</v>
      </c>
      <c r="AT366" s="23" t="s">
        <v>3471</v>
      </c>
      <c r="AU366" s="23" t="s">
        <v>3472</v>
      </c>
      <c r="AV366" s="23" t="s">
        <v>3473</v>
      </c>
      <c r="AW366" s="23" t="s">
        <v>318</v>
      </c>
      <c r="AX366" s="23" t="s">
        <v>318</v>
      </c>
      <c r="AY366" s="23" t="s">
        <v>318</v>
      </c>
      <c r="AZ366" s="23"/>
      <c r="BA366" s="23" t="s">
        <v>3474</v>
      </c>
      <c r="BB366" s="23" t="s">
        <v>3475</v>
      </c>
      <c r="BC366" s="23" t="s">
        <v>3476</v>
      </c>
      <c r="BD366" s="23"/>
      <c r="BE366" s="27" t="s">
        <v>219</v>
      </c>
    </row>
    <row r="367" spans="1:57" ht="15" customHeight="1" x14ac:dyDescent="0.25">
      <c r="A367" s="17">
        <v>7</v>
      </c>
      <c r="B367" s="27" t="s">
        <v>3412</v>
      </c>
      <c r="C367" s="27" t="s">
        <v>3413</v>
      </c>
      <c r="D367" s="27" t="s">
        <v>3414</v>
      </c>
      <c r="E367" s="27" t="s">
        <v>571</v>
      </c>
      <c r="F367" s="27" t="s">
        <v>1231</v>
      </c>
      <c r="G367" s="27" t="s">
        <v>338</v>
      </c>
      <c r="H367" s="27" t="s">
        <v>171</v>
      </c>
      <c r="I367" s="27" t="s">
        <v>3477</v>
      </c>
      <c r="J367" s="28">
        <v>44197</v>
      </c>
      <c r="K367" s="28">
        <v>44561</v>
      </c>
      <c r="L367" s="27" t="s">
        <v>3416</v>
      </c>
      <c r="M367" s="27" t="s">
        <v>1183</v>
      </c>
      <c r="N367" s="27" t="s">
        <v>66</v>
      </c>
      <c r="O367" s="27" t="s">
        <v>3447</v>
      </c>
      <c r="P367" s="27" t="s">
        <v>1185</v>
      </c>
      <c r="Q367" s="27" t="s">
        <v>69</v>
      </c>
      <c r="R367" s="47">
        <v>3200</v>
      </c>
      <c r="S367" s="47">
        <v>490</v>
      </c>
      <c r="T367" s="47">
        <v>1160</v>
      </c>
      <c r="U367" s="47">
        <v>1510</v>
      </c>
      <c r="V367" s="47">
        <v>40</v>
      </c>
      <c r="W367" s="47">
        <v>653</v>
      </c>
      <c r="X367" s="47" t="s">
        <v>3457</v>
      </c>
      <c r="Y367" s="47">
        <v>134</v>
      </c>
      <c r="Z367" s="47" t="s">
        <v>3478</v>
      </c>
      <c r="AA367" s="47">
        <v>95</v>
      </c>
      <c r="AB367" s="47" t="s">
        <v>3479</v>
      </c>
      <c r="AC367" s="47">
        <v>391</v>
      </c>
      <c r="AD367" s="47" t="s">
        <v>3480</v>
      </c>
      <c r="AE367" s="47">
        <f t="shared" si="32"/>
        <v>1273</v>
      </c>
      <c r="AF367" s="21">
        <v>44295</v>
      </c>
      <c r="AG367" s="21">
        <v>44379</v>
      </c>
      <c r="AH367" s="21">
        <v>44481</v>
      </c>
      <c r="AI367" s="21">
        <v>44579</v>
      </c>
      <c r="AJ367" s="22">
        <f t="shared" si="33"/>
        <v>0.39781250000000001</v>
      </c>
      <c r="AK367" s="22">
        <f t="shared" si="34"/>
        <v>1</v>
      </c>
      <c r="AL367" s="22">
        <f t="shared" si="35"/>
        <v>0.11551724137931034</v>
      </c>
      <c r="AM367" s="22">
        <f t="shared" si="36"/>
        <v>6.2913907284768214E-2</v>
      </c>
      <c r="AN367" s="22">
        <f t="shared" si="37"/>
        <v>1</v>
      </c>
      <c r="AO367" s="23" t="s">
        <v>72</v>
      </c>
      <c r="AP367" s="23" t="s">
        <v>318</v>
      </c>
      <c r="AQ367" s="23" t="s">
        <v>318</v>
      </c>
      <c r="AR367" s="23" t="s">
        <v>72</v>
      </c>
      <c r="AS367" s="23" t="s">
        <v>3422</v>
      </c>
      <c r="AT367" s="23" t="s">
        <v>3481</v>
      </c>
      <c r="AU367" s="23" t="s">
        <v>3482</v>
      </c>
      <c r="AV367" s="23" t="s">
        <v>3483</v>
      </c>
      <c r="AW367" s="23" t="s">
        <v>72</v>
      </c>
      <c r="AX367" s="23" t="s">
        <v>318</v>
      </c>
      <c r="AY367" s="23" t="s">
        <v>318</v>
      </c>
      <c r="AZ367" s="23"/>
      <c r="BA367" s="23" t="s">
        <v>3464</v>
      </c>
      <c r="BB367" s="23" t="s">
        <v>3484</v>
      </c>
      <c r="BC367" s="23" t="s">
        <v>3485</v>
      </c>
      <c r="BD367" s="23"/>
      <c r="BE367" s="27" t="s">
        <v>219</v>
      </c>
    </row>
    <row r="368" spans="1:57" ht="15" customHeight="1" x14ac:dyDescent="0.25">
      <c r="A368" s="17">
        <v>8</v>
      </c>
      <c r="B368" s="27" t="s">
        <v>3412</v>
      </c>
      <c r="C368" s="27" t="s">
        <v>3413</v>
      </c>
      <c r="D368" s="27" t="s">
        <v>3414</v>
      </c>
      <c r="E368" s="27" t="s">
        <v>571</v>
      </c>
      <c r="F368" s="27" t="s">
        <v>1231</v>
      </c>
      <c r="G368" s="27" t="s">
        <v>338</v>
      </c>
      <c r="H368" s="27" t="s">
        <v>171</v>
      </c>
      <c r="I368" s="27" t="s">
        <v>3486</v>
      </c>
      <c r="J368" s="28">
        <v>44197</v>
      </c>
      <c r="K368" s="28">
        <v>44561</v>
      </c>
      <c r="L368" s="27" t="s">
        <v>3416</v>
      </c>
      <c r="M368" s="27" t="s">
        <v>1183</v>
      </c>
      <c r="N368" s="27" t="s">
        <v>66</v>
      </c>
      <c r="O368" s="27" t="s">
        <v>3447</v>
      </c>
      <c r="P368" s="27" t="s">
        <v>1185</v>
      </c>
      <c r="Q368" s="27" t="s">
        <v>69</v>
      </c>
      <c r="R368" s="47">
        <v>1600</v>
      </c>
      <c r="S368" s="47">
        <v>140</v>
      </c>
      <c r="T368" s="47">
        <v>940</v>
      </c>
      <c r="U368" s="47">
        <v>280</v>
      </c>
      <c r="V368" s="47">
        <v>240</v>
      </c>
      <c r="W368" s="47">
        <v>1072</v>
      </c>
      <c r="X368" s="47" t="s">
        <v>3457</v>
      </c>
      <c r="Y368" s="47">
        <v>960</v>
      </c>
      <c r="Z368" s="47" t="s">
        <v>3487</v>
      </c>
      <c r="AA368" s="47">
        <v>921</v>
      </c>
      <c r="AB368" s="47" t="s">
        <v>3488</v>
      </c>
      <c r="AC368" s="47">
        <v>1188</v>
      </c>
      <c r="AD368" s="47" t="s">
        <v>3489</v>
      </c>
      <c r="AE368" s="47">
        <f t="shared" si="32"/>
        <v>4141</v>
      </c>
      <c r="AF368" s="21">
        <v>44295</v>
      </c>
      <c r="AG368" s="21">
        <v>44379</v>
      </c>
      <c r="AH368" s="21">
        <v>44481</v>
      </c>
      <c r="AI368" s="21">
        <v>44579</v>
      </c>
      <c r="AJ368" s="22">
        <f t="shared" si="33"/>
        <v>1</v>
      </c>
      <c r="AK368" s="22">
        <f t="shared" si="34"/>
        <v>1</v>
      </c>
      <c r="AL368" s="22">
        <f t="shared" si="35"/>
        <v>1</v>
      </c>
      <c r="AM368" s="22">
        <f t="shared" si="36"/>
        <v>1</v>
      </c>
      <c r="AN368" s="22">
        <f t="shared" si="37"/>
        <v>1</v>
      </c>
      <c r="AO368" s="23" t="s">
        <v>72</v>
      </c>
      <c r="AP368" s="23" t="s">
        <v>72</v>
      </c>
      <c r="AQ368" s="23" t="s">
        <v>72</v>
      </c>
      <c r="AR368" s="23" t="s">
        <v>72</v>
      </c>
      <c r="AS368" s="23" t="s">
        <v>3490</v>
      </c>
      <c r="AT368" s="23" t="s">
        <v>3491</v>
      </c>
      <c r="AU368" s="23" t="s">
        <v>3492</v>
      </c>
      <c r="AV368" s="23" t="s">
        <v>3493</v>
      </c>
      <c r="AW368" s="23" t="s">
        <v>72</v>
      </c>
      <c r="AX368" s="23" t="s">
        <v>72</v>
      </c>
      <c r="AY368" s="23" t="s">
        <v>72</v>
      </c>
      <c r="AZ368" s="23"/>
      <c r="BA368" s="23" t="s">
        <v>3464</v>
      </c>
      <c r="BB368" s="23" t="s">
        <v>3494</v>
      </c>
      <c r="BC368" s="23" t="s">
        <v>3495</v>
      </c>
      <c r="BD368" s="23"/>
      <c r="BE368" s="27" t="s">
        <v>219</v>
      </c>
    </row>
    <row r="369" spans="1:57" ht="15" customHeight="1" x14ac:dyDescent="0.25">
      <c r="A369" s="17">
        <v>9</v>
      </c>
      <c r="B369" s="27" t="s">
        <v>3412</v>
      </c>
      <c r="C369" s="27" t="s">
        <v>3413</v>
      </c>
      <c r="D369" s="27" t="s">
        <v>3496</v>
      </c>
      <c r="E369" s="27" t="s">
        <v>571</v>
      </c>
      <c r="F369" s="27" t="s">
        <v>3497</v>
      </c>
      <c r="G369" s="27" t="s">
        <v>338</v>
      </c>
      <c r="H369" s="27" t="s">
        <v>1181</v>
      </c>
      <c r="I369" s="27" t="s">
        <v>3498</v>
      </c>
      <c r="J369" s="28">
        <v>44228</v>
      </c>
      <c r="K369" s="28">
        <v>44561</v>
      </c>
      <c r="L369" s="27" t="s">
        <v>686</v>
      </c>
      <c r="M369" s="27" t="s">
        <v>1183</v>
      </c>
      <c r="N369" s="27" t="s">
        <v>222</v>
      </c>
      <c r="O369" s="27" t="s">
        <v>3499</v>
      </c>
      <c r="P369" s="27" t="s">
        <v>1185</v>
      </c>
      <c r="Q369" s="27" t="s">
        <v>69</v>
      </c>
      <c r="R369" s="35">
        <v>1</v>
      </c>
      <c r="S369" s="35">
        <v>0.1</v>
      </c>
      <c r="T369" s="35">
        <v>0.65</v>
      </c>
      <c r="U369" s="35">
        <v>0.25</v>
      </c>
      <c r="V369" s="35">
        <v>0</v>
      </c>
      <c r="W369" s="35">
        <v>0.1</v>
      </c>
      <c r="X369" s="35" t="s">
        <v>3500</v>
      </c>
      <c r="Y369" s="35">
        <v>0.65</v>
      </c>
      <c r="Z369" s="35" t="s">
        <v>3501</v>
      </c>
      <c r="AA369" s="35">
        <v>0.25</v>
      </c>
      <c r="AB369" s="35" t="s">
        <v>3502</v>
      </c>
      <c r="AC369" s="35">
        <v>0.5</v>
      </c>
      <c r="AD369" s="35" t="s">
        <v>3503</v>
      </c>
      <c r="AE369" s="35">
        <f t="shared" si="32"/>
        <v>1.5</v>
      </c>
      <c r="AF369" s="21">
        <v>44295</v>
      </c>
      <c r="AG369" s="21">
        <v>44379</v>
      </c>
      <c r="AH369" s="21">
        <v>44481</v>
      </c>
      <c r="AI369" s="21">
        <v>44579</v>
      </c>
      <c r="AJ369" s="22">
        <f t="shared" si="33"/>
        <v>1</v>
      </c>
      <c r="AK369" s="22">
        <f t="shared" si="34"/>
        <v>1</v>
      </c>
      <c r="AL369" s="22">
        <f t="shared" si="35"/>
        <v>1</v>
      </c>
      <c r="AM369" s="22">
        <f t="shared" si="36"/>
        <v>1</v>
      </c>
      <c r="AN369" s="22" t="str">
        <f t="shared" si="37"/>
        <v/>
      </c>
      <c r="AO369" s="23" t="s">
        <v>72</v>
      </c>
      <c r="AP369" s="23" t="s">
        <v>72</v>
      </c>
      <c r="AQ369" s="23" t="s">
        <v>72</v>
      </c>
      <c r="AR369" s="23" t="s">
        <v>72</v>
      </c>
      <c r="AS369" s="23" t="s">
        <v>3504</v>
      </c>
      <c r="AT369" s="23" t="s">
        <v>3505</v>
      </c>
      <c r="AU369" s="23" t="s">
        <v>3506</v>
      </c>
      <c r="AV369" s="23" t="s">
        <v>3507</v>
      </c>
      <c r="AW369" s="23" t="s">
        <v>72</v>
      </c>
      <c r="AX369" s="23" t="s">
        <v>72</v>
      </c>
      <c r="AY369" s="23" t="s">
        <v>72</v>
      </c>
      <c r="AZ369" s="23"/>
      <c r="BA369" s="23" t="s">
        <v>3508</v>
      </c>
      <c r="BB369" s="23" t="s">
        <v>3509</v>
      </c>
      <c r="BC369" s="23" t="s">
        <v>3510</v>
      </c>
      <c r="BD369" s="23"/>
      <c r="BE369" s="27" t="s">
        <v>219</v>
      </c>
    </row>
    <row r="370" spans="1:57" ht="15" customHeight="1" x14ac:dyDescent="0.25">
      <c r="A370" s="17">
        <v>10</v>
      </c>
      <c r="B370" s="27" t="s">
        <v>3412</v>
      </c>
      <c r="C370" s="27" t="s">
        <v>3413</v>
      </c>
      <c r="D370" s="27" t="s">
        <v>3496</v>
      </c>
      <c r="E370" s="27" t="s">
        <v>571</v>
      </c>
      <c r="F370" s="27" t="s">
        <v>3497</v>
      </c>
      <c r="G370" s="27" t="s">
        <v>338</v>
      </c>
      <c r="H370" s="27" t="s">
        <v>1181</v>
      </c>
      <c r="I370" s="27" t="s">
        <v>3511</v>
      </c>
      <c r="J370" s="28">
        <v>44228</v>
      </c>
      <c r="K370" s="28">
        <v>44561</v>
      </c>
      <c r="L370" s="27" t="s">
        <v>686</v>
      </c>
      <c r="M370" s="27" t="s">
        <v>1183</v>
      </c>
      <c r="N370" s="27" t="s">
        <v>222</v>
      </c>
      <c r="O370" s="27" t="s">
        <v>3499</v>
      </c>
      <c r="P370" s="27" t="s">
        <v>1185</v>
      </c>
      <c r="Q370" s="27" t="s">
        <v>69</v>
      </c>
      <c r="R370" s="35">
        <v>1</v>
      </c>
      <c r="S370" s="35">
        <v>0.24</v>
      </c>
      <c r="T370" s="35">
        <v>0.28000000000000003</v>
      </c>
      <c r="U370" s="35">
        <v>0.24</v>
      </c>
      <c r="V370" s="35">
        <v>0.24</v>
      </c>
      <c r="W370" s="35">
        <v>0.24</v>
      </c>
      <c r="X370" s="35" t="s">
        <v>3512</v>
      </c>
      <c r="Y370" s="35">
        <v>0.28000000000000003</v>
      </c>
      <c r="Z370" s="35" t="s">
        <v>3513</v>
      </c>
      <c r="AA370" s="35">
        <v>0.36</v>
      </c>
      <c r="AB370" s="35" t="s">
        <v>3514</v>
      </c>
      <c r="AC370" s="35">
        <v>0.32</v>
      </c>
      <c r="AD370" s="35" t="s">
        <v>3515</v>
      </c>
      <c r="AE370" s="35">
        <f t="shared" si="32"/>
        <v>1.2</v>
      </c>
      <c r="AF370" s="21">
        <v>44295</v>
      </c>
      <c r="AG370" s="21">
        <v>44379</v>
      </c>
      <c r="AH370" s="21">
        <v>44481</v>
      </c>
      <c r="AI370" s="21">
        <v>44579</v>
      </c>
      <c r="AJ370" s="22">
        <f t="shared" si="33"/>
        <v>1</v>
      </c>
      <c r="AK370" s="22">
        <f t="shared" si="34"/>
        <v>1</v>
      </c>
      <c r="AL370" s="22">
        <f t="shared" si="35"/>
        <v>1</v>
      </c>
      <c r="AM370" s="22">
        <f t="shared" si="36"/>
        <v>1</v>
      </c>
      <c r="AN370" s="22">
        <f t="shared" si="37"/>
        <v>1</v>
      </c>
      <c r="AO370" s="23" t="s">
        <v>72</v>
      </c>
      <c r="AP370" s="23" t="s">
        <v>72</v>
      </c>
      <c r="AQ370" s="23" t="s">
        <v>72</v>
      </c>
      <c r="AR370" s="23" t="s">
        <v>72</v>
      </c>
      <c r="AS370" s="23" t="s">
        <v>3504</v>
      </c>
      <c r="AT370" s="23" t="s">
        <v>3516</v>
      </c>
      <c r="AU370" s="23" t="s">
        <v>3517</v>
      </c>
      <c r="AV370" s="23" t="s">
        <v>3517</v>
      </c>
      <c r="AW370" s="23" t="s">
        <v>72</v>
      </c>
      <c r="AX370" s="23" t="s">
        <v>72</v>
      </c>
      <c r="AY370" s="23" t="s">
        <v>72</v>
      </c>
      <c r="AZ370" s="23"/>
      <c r="BA370" s="23" t="s">
        <v>3508</v>
      </c>
      <c r="BB370" s="23" t="s">
        <v>3509</v>
      </c>
      <c r="BC370" s="23" t="s">
        <v>3518</v>
      </c>
      <c r="BD370" s="23"/>
      <c r="BE370" s="27" t="s">
        <v>219</v>
      </c>
    </row>
    <row r="371" spans="1:57" ht="15" customHeight="1" x14ac:dyDescent="0.25">
      <c r="A371" s="17">
        <v>11</v>
      </c>
      <c r="B371" s="27" t="s">
        <v>3412</v>
      </c>
      <c r="C371" s="27" t="s">
        <v>3413</v>
      </c>
      <c r="D371" s="27" t="s">
        <v>3496</v>
      </c>
      <c r="E371" s="27" t="s">
        <v>571</v>
      </c>
      <c r="F371" s="27" t="s">
        <v>3497</v>
      </c>
      <c r="G371" s="27" t="s">
        <v>338</v>
      </c>
      <c r="H371" s="27" t="s">
        <v>1181</v>
      </c>
      <c r="I371" s="27" t="s">
        <v>3519</v>
      </c>
      <c r="J371" s="28">
        <v>44228</v>
      </c>
      <c r="K371" s="28">
        <v>44561</v>
      </c>
      <c r="L371" s="27" t="s">
        <v>686</v>
      </c>
      <c r="M371" s="27" t="s">
        <v>1183</v>
      </c>
      <c r="N371" s="27" t="s">
        <v>222</v>
      </c>
      <c r="O371" s="27" t="s">
        <v>3499</v>
      </c>
      <c r="P371" s="27" t="s">
        <v>1185</v>
      </c>
      <c r="Q371" s="27" t="s">
        <v>69</v>
      </c>
      <c r="R371" s="35">
        <v>1</v>
      </c>
      <c r="S371" s="35">
        <v>0.45</v>
      </c>
      <c r="T371" s="35">
        <v>0.55000000000000004</v>
      </c>
      <c r="U371" s="35">
        <v>0</v>
      </c>
      <c r="V371" s="35">
        <v>0</v>
      </c>
      <c r="W371" s="35">
        <v>0.04</v>
      </c>
      <c r="X371" s="35" t="s">
        <v>3520</v>
      </c>
      <c r="Y371" s="35">
        <v>0.55000000000000004</v>
      </c>
      <c r="Z371" s="35" t="s">
        <v>3521</v>
      </c>
      <c r="AA371" s="35">
        <v>0.2</v>
      </c>
      <c r="AB371" s="35" t="s">
        <v>3522</v>
      </c>
      <c r="AC371" s="35">
        <v>0</v>
      </c>
      <c r="AD371" s="35" t="s">
        <v>3523</v>
      </c>
      <c r="AE371" s="35">
        <f t="shared" si="32"/>
        <v>0.79</v>
      </c>
      <c r="AF371" s="21">
        <v>44295</v>
      </c>
      <c r="AG371" s="21">
        <v>44379</v>
      </c>
      <c r="AH371" s="21">
        <v>44481</v>
      </c>
      <c r="AI371" s="21">
        <v>44579</v>
      </c>
      <c r="AJ371" s="22">
        <f t="shared" si="33"/>
        <v>0.79</v>
      </c>
      <c r="AK371" s="22">
        <f t="shared" si="34"/>
        <v>8.8888888888888892E-2</v>
      </c>
      <c r="AL371" s="22">
        <f t="shared" si="35"/>
        <v>1</v>
      </c>
      <c r="AM371" s="22" t="str">
        <f t="shared" si="36"/>
        <v/>
      </c>
      <c r="AN371" s="22" t="str">
        <f t="shared" si="37"/>
        <v/>
      </c>
      <c r="AO371" s="23" t="s">
        <v>318</v>
      </c>
      <c r="AP371" s="23" t="s">
        <v>72</v>
      </c>
      <c r="AQ371" s="23" t="s">
        <v>72</v>
      </c>
      <c r="AR371" s="23" t="s">
        <v>72</v>
      </c>
      <c r="AS371" s="23" t="s">
        <v>3524</v>
      </c>
      <c r="AT371" s="23" t="s">
        <v>3525</v>
      </c>
      <c r="AU371" s="23" t="s">
        <v>3526</v>
      </c>
      <c r="AV371" s="23" t="s">
        <v>3527</v>
      </c>
      <c r="AW371" s="23" t="s">
        <v>318</v>
      </c>
      <c r="AX371" s="23" t="s">
        <v>72</v>
      </c>
      <c r="AY371" s="23" t="s">
        <v>72</v>
      </c>
      <c r="AZ371" s="23"/>
      <c r="BA371" s="23" t="s">
        <v>3528</v>
      </c>
      <c r="BB371" s="23" t="s">
        <v>3529</v>
      </c>
      <c r="BC371" s="23" t="s">
        <v>3530</v>
      </c>
      <c r="BD371" s="23"/>
      <c r="BE371" s="27" t="s">
        <v>219</v>
      </c>
    </row>
    <row r="372" spans="1:57" ht="15" customHeight="1" x14ac:dyDescent="0.25">
      <c r="A372" s="17">
        <v>12</v>
      </c>
      <c r="B372" s="27" t="s">
        <v>3412</v>
      </c>
      <c r="C372" s="27" t="s">
        <v>3413</v>
      </c>
      <c r="D372" s="27" t="s">
        <v>3496</v>
      </c>
      <c r="E372" s="27" t="s">
        <v>571</v>
      </c>
      <c r="F372" s="27" t="s">
        <v>3497</v>
      </c>
      <c r="G372" s="27" t="s">
        <v>338</v>
      </c>
      <c r="H372" s="27" t="s">
        <v>1181</v>
      </c>
      <c r="I372" s="27" t="s">
        <v>3531</v>
      </c>
      <c r="J372" s="28">
        <v>44228</v>
      </c>
      <c r="K372" s="28">
        <v>44561</v>
      </c>
      <c r="L372" s="27" t="s">
        <v>686</v>
      </c>
      <c r="M372" s="27" t="s">
        <v>1183</v>
      </c>
      <c r="N372" s="27" t="s">
        <v>222</v>
      </c>
      <c r="O372" s="27" t="s">
        <v>3499</v>
      </c>
      <c r="P372" s="27" t="s">
        <v>1185</v>
      </c>
      <c r="Q372" s="27" t="s">
        <v>69</v>
      </c>
      <c r="R372" s="35">
        <v>1</v>
      </c>
      <c r="S372" s="35">
        <v>0.1</v>
      </c>
      <c r="T372" s="35">
        <v>0.55000000000000004</v>
      </c>
      <c r="U372" s="35">
        <v>0.35</v>
      </c>
      <c r="V372" s="35">
        <v>0</v>
      </c>
      <c r="W372" s="35">
        <v>0</v>
      </c>
      <c r="X372" s="35">
        <v>0</v>
      </c>
      <c r="Y372" s="35">
        <v>0.55000000000000004</v>
      </c>
      <c r="Z372" s="35" t="s">
        <v>3532</v>
      </c>
      <c r="AA372" s="35">
        <v>0.35</v>
      </c>
      <c r="AB372" s="35" t="s">
        <v>3533</v>
      </c>
      <c r="AC372" s="35">
        <v>0</v>
      </c>
      <c r="AD372" s="35" t="s">
        <v>3534</v>
      </c>
      <c r="AE372" s="35">
        <f t="shared" si="32"/>
        <v>0.9</v>
      </c>
      <c r="AF372" s="21">
        <v>44295</v>
      </c>
      <c r="AG372" s="21">
        <v>44379</v>
      </c>
      <c r="AH372" s="21">
        <v>44481</v>
      </c>
      <c r="AI372" s="21">
        <v>44579</v>
      </c>
      <c r="AJ372" s="22">
        <f t="shared" si="33"/>
        <v>0.9</v>
      </c>
      <c r="AK372" s="22">
        <f t="shared" si="34"/>
        <v>0</v>
      </c>
      <c r="AL372" s="22">
        <f t="shared" si="35"/>
        <v>1</v>
      </c>
      <c r="AM372" s="22">
        <f t="shared" si="36"/>
        <v>1</v>
      </c>
      <c r="AN372" s="22" t="str">
        <f t="shared" si="37"/>
        <v/>
      </c>
      <c r="AO372" s="23" t="s">
        <v>318</v>
      </c>
      <c r="AP372" s="23" t="s">
        <v>72</v>
      </c>
      <c r="AQ372" s="23" t="s">
        <v>72</v>
      </c>
      <c r="AR372" s="23" t="s">
        <v>72</v>
      </c>
      <c r="AS372" s="23" t="s">
        <v>3528</v>
      </c>
      <c r="AT372" s="23" t="s">
        <v>1284</v>
      </c>
      <c r="AU372" s="23" t="s">
        <v>3535</v>
      </c>
      <c r="AV372" s="23" t="s">
        <v>3536</v>
      </c>
      <c r="AW372" s="23" t="s">
        <v>318</v>
      </c>
      <c r="AX372" s="23" t="s">
        <v>72</v>
      </c>
      <c r="AY372" s="23" t="s">
        <v>72</v>
      </c>
      <c r="AZ372" s="23"/>
      <c r="BA372" s="23" t="s">
        <v>3528</v>
      </c>
      <c r="BB372" s="23" t="s">
        <v>3537</v>
      </c>
      <c r="BC372" s="23" t="s">
        <v>3538</v>
      </c>
      <c r="BD372" s="23"/>
      <c r="BE372" s="27" t="s">
        <v>219</v>
      </c>
    </row>
    <row r="373" spans="1:57" ht="15" customHeight="1" x14ac:dyDescent="0.25">
      <c r="A373" s="17">
        <v>13</v>
      </c>
      <c r="B373" s="27" t="s">
        <v>3412</v>
      </c>
      <c r="C373" s="27" t="s">
        <v>3413</v>
      </c>
      <c r="D373" s="27" t="s">
        <v>3496</v>
      </c>
      <c r="E373" s="27" t="s">
        <v>571</v>
      </c>
      <c r="F373" s="27" t="s">
        <v>3497</v>
      </c>
      <c r="G373" s="27" t="s">
        <v>338</v>
      </c>
      <c r="H373" s="27" t="s">
        <v>1181</v>
      </c>
      <c r="I373" s="27" t="s">
        <v>3539</v>
      </c>
      <c r="J373" s="28">
        <v>44228</v>
      </c>
      <c r="K373" s="28">
        <v>44561</v>
      </c>
      <c r="L373" s="27" t="s">
        <v>686</v>
      </c>
      <c r="M373" s="27" t="s">
        <v>1183</v>
      </c>
      <c r="N373" s="27" t="s">
        <v>222</v>
      </c>
      <c r="O373" s="27" t="s">
        <v>3499</v>
      </c>
      <c r="P373" s="27" t="s">
        <v>1185</v>
      </c>
      <c r="Q373" s="27" t="s">
        <v>69</v>
      </c>
      <c r="R373" s="35">
        <v>1</v>
      </c>
      <c r="S373" s="35">
        <v>0.1</v>
      </c>
      <c r="T373" s="35">
        <v>0.55000000000000004</v>
      </c>
      <c r="U373" s="35">
        <v>0.35</v>
      </c>
      <c r="V373" s="35">
        <v>0</v>
      </c>
      <c r="W373" s="35">
        <v>0</v>
      </c>
      <c r="X373" s="35">
        <v>0</v>
      </c>
      <c r="Y373" s="35">
        <v>0.55000000000000004</v>
      </c>
      <c r="Z373" s="35" t="s">
        <v>3540</v>
      </c>
      <c r="AA373" s="35">
        <v>0.35</v>
      </c>
      <c r="AB373" s="35" t="s">
        <v>3541</v>
      </c>
      <c r="AC373" s="35">
        <v>0</v>
      </c>
      <c r="AD373" s="35" t="s">
        <v>3542</v>
      </c>
      <c r="AE373" s="35">
        <f t="shared" si="32"/>
        <v>0.9</v>
      </c>
      <c r="AF373" s="21">
        <v>44295</v>
      </c>
      <c r="AG373" s="21">
        <v>44379</v>
      </c>
      <c r="AH373" s="21">
        <v>44481</v>
      </c>
      <c r="AI373" s="21">
        <v>44579</v>
      </c>
      <c r="AJ373" s="22">
        <f t="shared" si="33"/>
        <v>0.9</v>
      </c>
      <c r="AK373" s="22">
        <f t="shared" si="34"/>
        <v>0</v>
      </c>
      <c r="AL373" s="22">
        <f t="shared" si="35"/>
        <v>1</v>
      </c>
      <c r="AM373" s="22">
        <f t="shared" si="36"/>
        <v>1</v>
      </c>
      <c r="AN373" s="22" t="str">
        <f t="shared" si="37"/>
        <v/>
      </c>
      <c r="AO373" s="23" t="s">
        <v>318</v>
      </c>
      <c r="AP373" s="23" t="s">
        <v>72</v>
      </c>
      <c r="AQ373" s="23" t="s">
        <v>72</v>
      </c>
      <c r="AR373" s="23" t="s">
        <v>72</v>
      </c>
      <c r="AS373" s="23" t="s">
        <v>3528</v>
      </c>
      <c r="AT373" s="23" t="s">
        <v>1284</v>
      </c>
      <c r="AU373" s="23" t="s">
        <v>3543</v>
      </c>
      <c r="AV373" s="23" t="s">
        <v>3544</v>
      </c>
      <c r="AW373" s="23" t="s">
        <v>318</v>
      </c>
      <c r="AX373" s="23" t="s">
        <v>72</v>
      </c>
      <c r="AY373" s="23" t="s">
        <v>72</v>
      </c>
      <c r="AZ373" s="23"/>
      <c r="BA373" s="23" t="s">
        <v>3528</v>
      </c>
      <c r="BB373" s="23" t="s">
        <v>3537</v>
      </c>
      <c r="BC373" s="23" t="s">
        <v>3545</v>
      </c>
      <c r="BD373" s="23"/>
      <c r="BE373" s="27" t="s">
        <v>219</v>
      </c>
    </row>
    <row r="374" spans="1:57" ht="15" customHeight="1" x14ac:dyDescent="0.25">
      <c r="A374" s="17">
        <v>14</v>
      </c>
      <c r="B374" s="27" t="s">
        <v>3412</v>
      </c>
      <c r="C374" s="27" t="s">
        <v>3413</v>
      </c>
      <c r="D374" s="27" t="s">
        <v>3496</v>
      </c>
      <c r="E374" s="27" t="s">
        <v>571</v>
      </c>
      <c r="F374" s="27" t="s">
        <v>3497</v>
      </c>
      <c r="G374" s="27" t="s">
        <v>338</v>
      </c>
      <c r="H374" s="27" t="s">
        <v>1181</v>
      </c>
      <c r="I374" s="27" t="s">
        <v>3546</v>
      </c>
      <c r="J374" s="28">
        <v>44228</v>
      </c>
      <c r="K374" s="28">
        <v>44561</v>
      </c>
      <c r="L374" s="27" t="s">
        <v>686</v>
      </c>
      <c r="M374" s="27" t="s">
        <v>1183</v>
      </c>
      <c r="N374" s="27" t="s">
        <v>222</v>
      </c>
      <c r="O374" s="27" t="s">
        <v>3499</v>
      </c>
      <c r="P374" s="27" t="s">
        <v>1185</v>
      </c>
      <c r="Q374" s="27" t="s">
        <v>69</v>
      </c>
      <c r="R374" s="35">
        <v>1</v>
      </c>
      <c r="S374" s="35">
        <v>0</v>
      </c>
      <c r="T374" s="35">
        <v>0.3</v>
      </c>
      <c r="U374" s="35">
        <v>0</v>
      </c>
      <c r="V374" s="35">
        <v>0.7</v>
      </c>
      <c r="W374" s="35">
        <v>0</v>
      </c>
      <c r="X374" s="35">
        <v>0</v>
      </c>
      <c r="Y374" s="35">
        <v>0.6</v>
      </c>
      <c r="Z374" s="35" t="s">
        <v>3547</v>
      </c>
      <c r="AA374" s="35">
        <v>0</v>
      </c>
      <c r="AB374" s="35" t="s">
        <v>3548</v>
      </c>
      <c r="AC374" s="35">
        <v>0.4</v>
      </c>
      <c r="AD374" s="35" t="s">
        <v>3549</v>
      </c>
      <c r="AE374" s="35">
        <f t="shared" si="32"/>
        <v>1</v>
      </c>
      <c r="AF374" s="21">
        <v>44295</v>
      </c>
      <c r="AG374" s="21">
        <v>44379</v>
      </c>
      <c r="AH374" s="21">
        <v>44481</v>
      </c>
      <c r="AI374" s="21">
        <v>44579</v>
      </c>
      <c r="AJ374" s="22">
        <f t="shared" si="33"/>
        <v>1</v>
      </c>
      <c r="AK374" s="22" t="str">
        <f t="shared" si="34"/>
        <v/>
      </c>
      <c r="AL374" s="22">
        <f t="shared" si="35"/>
        <v>1</v>
      </c>
      <c r="AM374" s="22" t="str">
        <f t="shared" si="36"/>
        <v/>
      </c>
      <c r="AN374" s="22">
        <f t="shared" si="37"/>
        <v>0.57142857142857151</v>
      </c>
      <c r="AO374" s="23" t="s">
        <v>101</v>
      </c>
      <c r="AP374" s="23" t="s">
        <v>72</v>
      </c>
      <c r="AQ374" s="23" t="s">
        <v>72</v>
      </c>
      <c r="AR374" s="23" t="s">
        <v>318</v>
      </c>
      <c r="AS374" s="23" t="s">
        <v>3550</v>
      </c>
      <c r="AT374" s="23" t="s">
        <v>3551</v>
      </c>
      <c r="AU374" s="23" t="s">
        <v>3552</v>
      </c>
      <c r="AV374" s="23" t="s">
        <v>3553</v>
      </c>
      <c r="AW374" s="23" t="s">
        <v>101</v>
      </c>
      <c r="AX374" s="23" t="s">
        <v>72</v>
      </c>
      <c r="AY374" s="23" t="s">
        <v>101</v>
      </c>
      <c r="AZ374" s="23"/>
      <c r="BA374" s="23" t="s">
        <v>3550</v>
      </c>
      <c r="BB374" s="23" t="s">
        <v>3537</v>
      </c>
      <c r="BC374" s="23" t="s">
        <v>3550</v>
      </c>
      <c r="BD374" s="23"/>
      <c r="BE374" s="27" t="s">
        <v>219</v>
      </c>
    </row>
    <row r="375" spans="1:57" ht="15" customHeight="1" x14ac:dyDescent="0.25">
      <c r="A375" s="17">
        <v>15</v>
      </c>
      <c r="B375" s="27" t="s">
        <v>3412</v>
      </c>
      <c r="C375" s="27" t="s">
        <v>3413</v>
      </c>
      <c r="D375" s="27" t="s">
        <v>3496</v>
      </c>
      <c r="E375" s="27" t="s">
        <v>571</v>
      </c>
      <c r="F375" s="27" t="s">
        <v>3497</v>
      </c>
      <c r="G375" s="27" t="s">
        <v>338</v>
      </c>
      <c r="H375" s="27" t="s">
        <v>1181</v>
      </c>
      <c r="I375" s="27" t="s">
        <v>3554</v>
      </c>
      <c r="J375" s="28">
        <v>44197</v>
      </c>
      <c r="K375" s="28">
        <v>44561</v>
      </c>
      <c r="L375" s="27" t="s">
        <v>686</v>
      </c>
      <c r="M375" s="27" t="s">
        <v>1183</v>
      </c>
      <c r="N375" s="27" t="s">
        <v>222</v>
      </c>
      <c r="O375" s="27" t="s">
        <v>3499</v>
      </c>
      <c r="P375" s="27" t="s">
        <v>1185</v>
      </c>
      <c r="Q375" s="27" t="s">
        <v>69</v>
      </c>
      <c r="R375" s="35">
        <v>1</v>
      </c>
      <c r="S375" s="35">
        <v>0.19</v>
      </c>
      <c r="T375" s="35">
        <v>0.27</v>
      </c>
      <c r="U375" s="35">
        <v>0.27</v>
      </c>
      <c r="V375" s="35">
        <v>0.27</v>
      </c>
      <c r="W375" s="35">
        <v>0.19</v>
      </c>
      <c r="X375" s="35" t="s">
        <v>3555</v>
      </c>
      <c r="Y375" s="35">
        <v>0.27</v>
      </c>
      <c r="Z375" s="35" t="s">
        <v>3556</v>
      </c>
      <c r="AA375" s="35">
        <v>0.27</v>
      </c>
      <c r="AB375" s="35" t="s">
        <v>3557</v>
      </c>
      <c r="AC375" s="35">
        <v>0.17</v>
      </c>
      <c r="AD375" s="35" t="s">
        <v>3558</v>
      </c>
      <c r="AE375" s="35">
        <f t="shared" si="32"/>
        <v>0.90000000000000013</v>
      </c>
      <c r="AF375" s="21">
        <v>44295</v>
      </c>
      <c r="AG375" s="21">
        <v>44379</v>
      </c>
      <c r="AH375" s="21">
        <v>44481</v>
      </c>
      <c r="AI375" s="21">
        <v>44579</v>
      </c>
      <c r="AJ375" s="22">
        <f t="shared" si="33"/>
        <v>0.9</v>
      </c>
      <c r="AK375" s="22">
        <f t="shared" si="34"/>
        <v>1</v>
      </c>
      <c r="AL375" s="22">
        <f t="shared" si="35"/>
        <v>1</v>
      </c>
      <c r="AM375" s="22">
        <f t="shared" si="36"/>
        <v>1</v>
      </c>
      <c r="AN375" s="22">
        <f t="shared" si="37"/>
        <v>0.62962962962962965</v>
      </c>
      <c r="AO375" s="23" t="s">
        <v>72</v>
      </c>
      <c r="AP375" s="23" t="s">
        <v>72</v>
      </c>
      <c r="AQ375" s="23" t="s">
        <v>72</v>
      </c>
      <c r="AR375" s="23" t="s">
        <v>318</v>
      </c>
      <c r="AS375" s="23" t="s">
        <v>3504</v>
      </c>
      <c r="AT375" s="23" t="s">
        <v>3559</v>
      </c>
      <c r="AU375" s="23" t="s">
        <v>3506</v>
      </c>
      <c r="AV375" s="23" t="s">
        <v>3560</v>
      </c>
      <c r="AW375" s="23" t="s">
        <v>72</v>
      </c>
      <c r="AX375" s="23" t="s">
        <v>72</v>
      </c>
      <c r="AY375" s="23" t="s">
        <v>72</v>
      </c>
      <c r="AZ375" s="23"/>
      <c r="BA375" s="23" t="s">
        <v>3561</v>
      </c>
      <c r="BB375" s="23" t="s">
        <v>3537</v>
      </c>
      <c r="BC375" s="23" t="s">
        <v>3562</v>
      </c>
      <c r="BD375" s="23"/>
      <c r="BE375" s="27" t="s">
        <v>219</v>
      </c>
    </row>
    <row r="376" spans="1:57" ht="15" customHeight="1" x14ac:dyDescent="0.25">
      <c r="A376" s="17">
        <v>16</v>
      </c>
      <c r="B376" s="27" t="s">
        <v>3412</v>
      </c>
      <c r="C376" s="27" t="s">
        <v>3563</v>
      </c>
      <c r="D376" s="27" t="s">
        <v>3564</v>
      </c>
      <c r="E376" s="27" t="s">
        <v>571</v>
      </c>
      <c r="F376" s="27" t="s">
        <v>572</v>
      </c>
      <c r="G376" s="27" t="s">
        <v>338</v>
      </c>
      <c r="H376" s="27" t="s">
        <v>171</v>
      </c>
      <c r="I376" s="27" t="s">
        <v>3565</v>
      </c>
      <c r="J376" s="28">
        <v>44228</v>
      </c>
      <c r="K376" s="28">
        <v>44561</v>
      </c>
      <c r="L376" s="27" t="s">
        <v>3566</v>
      </c>
      <c r="M376" s="27" t="s">
        <v>3567</v>
      </c>
      <c r="N376" s="27" t="s">
        <v>222</v>
      </c>
      <c r="O376" s="27" t="s">
        <v>3568</v>
      </c>
      <c r="P376" s="27" t="s">
        <v>3</v>
      </c>
      <c r="Q376" s="27" t="s">
        <v>69</v>
      </c>
      <c r="R376" s="25">
        <f>SUM(S376:V376)</f>
        <v>1</v>
      </c>
      <c r="S376" s="25">
        <v>0</v>
      </c>
      <c r="T376" s="25">
        <v>0.33</v>
      </c>
      <c r="U376" s="25">
        <v>0.33</v>
      </c>
      <c r="V376" s="25">
        <v>0.34</v>
      </c>
      <c r="W376" s="25">
        <v>0</v>
      </c>
      <c r="X376" s="25" t="s">
        <v>80</v>
      </c>
      <c r="Y376" s="25">
        <v>0.3</v>
      </c>
      <c r="Z376" s="25" t="s">
        <v>3569</v>
      </c>
      <c r="AA376" s="25">
        <v>0.36</v>
      </c>
      <c r="AB376" s="25" t="s">
        <v>3570</v>
      </c>
      <c r="AC376" s="25">
        <v>0.34</v>
      </c>
      <c r="AD376" s="25" t="s">
        <v>3571</v>
      </c>
      <c r="AE376" s="25">
        <f t="shared" si="32"/>
        <v>1</v>
      </c>
      <c r="AF376" s="21">
        <v>44295</v>
      </c>
      <c r="AG376" s="21">
        <v>44379</v>
      </c>
      <c r="AH376" s="21">
        <v>44481</v>
      </c>
      <c r="AI376" s="21">
        <v>44574</v>
      </c>
      <c r="AJ376" s="22">
        <f t="shared" si="33"/>
        <v>1</v>
      </c>
      <c r="AK376" s="22" t="str">
        <f t="shared" si="34"/>
        <v/>
      </c>
      <c r="AL376" s="22">
        <f t="shared" si="35"/>
        <v>0.90909090909090906</v>
      </c>
      <c r="AM376" s="22">
        <f t="shared" si="36"/>
        <v>1</v>
      </c>
      <c r="AN376" s="22">
        <f t="shared" si="37"/>
        <v>1</v>
      </c>
      <c r="AO376" s="23" t="s">
        <v>101</v>
      </c>
      <c r="AP376" s="23" t="s">
        <v>72</v>
      </c>
      <c r="AQ376" s="23" t="s">
        <v>72</v>
      </c>
      <c r="AR376" s="23" t="s">
        <v>72</v>
      </c>
      <c r="AS376" s="23" t="s">
        <v>3572</v>
      </c>
      <c r="AT376" s="23" t="s">
        <v>3573</v>
      </c>
      <c r="AU376" s="23" t="s">
        <v>3574</v>
      </c>
      <c r="AV376" s="23" t="s">
        <v>893</v>
      </c>
      <c r="AW376" s="23" t="s">
        <v>101</v>
      </c>
      <c r="AX376" s="23" t="s">
        <v>72</v>
      </c>
      <c r="AY376" s="23" t="s">
        <v>72</v>
      </c>
      <c r="AZ376" s="23"/>
      <c r="BA376" s="23" t="s">
        <v>549</v>
      </c>
      <c r="BB376" s="23" t="s">
        <v>3575</v>
      </c>
      <c r="BC376" s="23" t="s">
        <v>3576</v>
      </c>
      <c r="BD376" s="23"/>
      <c r="BE376" s="27" t="s">
        <v>219</v>
      </c>
    </row>
    <row r="377" spans="1:57" ht="15" customHeight="1" x14ac:dyDescent="0.25">
      <c r="A377" s="17">
        <v>17</v>
      </c>
      <c r="B377" s="27" t="s">
        <v>3412</v>
      </c>
      <c r="C377" s="27" t="s">
        <v>3577</v>
      </c>
      <c r="D377" s="27" t="s">
        <v>3578</v>
      </c>
      <c r="E377" s="27" t="s">
        <v>1417</v>
      </c>
      <c r="F377" s="27" t="s">
        <v>3579</v>
      </c>
      <c r="G377" s="27" t="s">
        <v>2418</v>
      </c>
      <c r="H377" s="27" t="s">
        <v>2419</v>
      </c>
      <c r="I377" s="27" t="s">
        <v>3580</v>
      </c>
      <c r="J377" s="28">
        <v>44228</v>
      </c>
      <c r="K377" s="28">
        <v>44545</v>
      </c>
      <c r="L377" s="27" t="s">
        <v>3581</v>
      </c>
      <c r="M377" s="27" t="s">
        <v>3582</v>
      </c>
      <c r="N377" s="27" t="s">
        <v>66</v>
      </c>
      <c r="O377" s="27" t="s">
        <v>3583</v>
      </c>
      <c r="P377" s="27" t="s">
        <v>68</v>
      </c>
      <c r="Q377" s="27" t="s">
        <v>69</v>
      </c>
      <c r="R377" s="41">
        <v>6</v>
      </c>
      <c r="S377" s="41">
        <v>0</v>
      </c>
      <c r="T377" s="41">
        <v>2</v>
      </c>
      <c r="U377" s="41">
        <v>2</v>
      </c>
      <c r="V377" s="41">
        <v>2</v>
      </c>
      <c r="W377" s="41">
        <v>0</v>
      </c>
      <c r="X377" s="41" t="s">
        <v>3584</v>
      </c>
      <c r="Y377" s="41">
        <v>4</v>
      </c>
      <c r="Z377" s="41" t="s">
        <v>3585</v>
      </c>
      <c r="AA377" s="41">
        <v>2</v>
      </c>
      <c r="AB377" s="41" t="s">
        <v>3586</v>
      </c>
      <c r="AC377" s="41">
        <v>0</v>
      </c>
      <c r="AD377" s="41" t="s">
        <v>3587</v>
      </c>
      <c r="AE377" s="41">
        <f t="shared" si="32"/>
        <v>6</v>
      </c>
      <c r="AF377" s="21">
        <v>44295</v>
      </c>
      <c r="AG377" s="21">
        <v>44379</v>
      </c>
      <c r="AH377" s="21">
        <v>44481</v>
      </c>
      <c r="AI377" s="21">
        <v>44574</v>
      </c>
      <c r="AJ377" s="22">
        <f t="shared" si="33"/>
        <v>1</v>
      </c>
      <c r="AK377" s="22" t="str">
        <f t="shared" si="34"/>
        <v/>
      </c>
      <c r="AL377" s="22">
        <f t="shared" si="35"/>
        <v>1</v>
      </c>
      <c r="AM377" s="22">
        <f t="shared" si="36"/>
        <v>1</v>
      </c>
      <c r="AN377" s="22">
        <f t="shared" si="37"/>
        <v>0</v>
      </c>
      <c r="AO377" s="27" t="s">
        <v>72</v>
      </c>
      <c r="AP377" s="27" t="s">
        <v>72</v>
      </c>
      <c r="AQ377" s="27" t="s">
        <v>72</v>
      </c>
      <c r="AR377" s="27" t="s">
        <v>101</v>
      </c>
      <c r="AS377" s="27" t="s">
        <v>2217</v>
      </c>
      <c r="AT377" s="27" t="s">
        <v>3588</v>
      </c>
      <c r="AU377" s="27" t="s">
        <v>3589</v>
      </c>
      <c r="AV377" s="27" t="s">
        <v>805</v>
      </c>
      <c r="AW377" s="27" t="s">
        <v>101</v>
      </c>
      <c r="AX377" s="27" t="s">
        <v>72</v>
      </c>
      <c r="AY377" s="27" t="s">
        <v>72</v>
      </c>
      <c r="AZ377" s="27"/>
      <c r="BA377" s="27" t="s">
        <v>3590</v>
      </c>
      <c r="BB377" s="27" t="s">
        <v>3591</v>
      </c>
      <c r="BC377" s="27" t="s">
        <v>3592</v>
      </c>
      <c r="BD377" s="27"/>
      <c r="BE377" s="27" t="s">
        <v>219</v>
      </c>
    </row>
    <row r="378" spans="1:57" ht="15" customHeight="1" x14ac:dyDescent="0.25">
      <c r="A378" s="17">
        <v>18</v>
      </c>
      <c r="B378" s="27" t="s">
        <v>3412</v>
      </c>
      <c r="C378" s="27" t="s">
        <v>3563</v>
      </c>
      <c r="D378" s="27" t="s">
        <v>3593</v>
      </c>
      <c r="E378" s="27" t="s">
        <v>1417</v>
      </c>
      <c r="F378" s="27" t="s">
        <v>3579</v>
      </c>
      <c r="G378" s="27" t="s">
        <v>2418</v>
      </c>
      <c r="H378" s="27" t="s">
        <v>2419</v>
      </c>
      <c r="I378" s="27" t="s">
        <v>3594</v>
      </c>
      <c r="J378" s="28">
        <v>44247</v>
      </c>
      <c r="K378" s="28">
        <v>44545</v>
      </c>
      <c r="L378" s="27" t="s">
        <v>3595</v>
      </c>
      <c r="M378" s="27" t="s">
        <v>3582</v>
      </c>
      <c r="N378" s="27" t="s">
        <v>66</v>
      </c>
      <c r="O378" s="27" t="s">
        <v>3596</v>
      </c>
      <c r="P378" s="27" t="s">
        <v>68</v>
      </c>
      <c r="Q378" s="27" t="s">
        <v>69</v>
      </c>
      <c r="R378" s="41">
        <v>2</v>
      </c>
      <c r="S378" s="41">
        <v>0</v>
      </c>
      <c r="T378" s="41">
        <v>0</v>
      </c>
      <c r="U378" s="41">
        <v>0</v>
      </c>
      <c r="V378" s="41">
        <v>2</v>
      </c>
      <c r="W378" s="41">
        <v>0</v>
      </c>
      <c r="X378" s="41" t="s">
        <v>3597</v>
      </c>
      <c r="Y378" s="41">
        <v>0</v>
      </c>
      <c r="Z378" s="41" t="s">
        <v>3598</v>
      </c>
      <c r="AA378" s="41">
        <v>1</v>
      </c>
      <c r="AB378" s="41" t="s">
        <v>3599</v>
      </c>
      <c r="AC378" s="41">
        <v>1</v>
      </c>
      <c r="AD378" s="41" t="s">
        <v>3600</v>
      </c>
      <c r="AE378" s="41">
        <f t="shared" si="32"/>
        <v>2</v>
      </c>
      <c r="AF378" s="21">
        <v>44295</v>
      </c>
      <c r="AG378" s="21">
        <v>44379</v>
      </c>
      <c r="AH378" s="21">
        <v>44481</v>
      </c>
      <c r="AI378" s="21">
        <v>44574</v>
      </c>
      <c r="AJ378" s="22">
        <f t="shared" si="33"/>
        <v>1</v>
      </c>
      <c r="AK378" s="22" t="str">
        <f t="shared" si="34"/>
        <v/>
      </c>
      <c r="AL378" s="22" t="str">
        <f t="shared" si="35"/>
        <v/>
      </c>
      <c r="AM378" s="22" t="str">
        <f t="shared" si="36"/>
        <v/>
      </c>
      <c r="AN378" s="22">
        <f t="shared" si="37"/>
        <v>0.5</v>
      </c>
      <c r="AO378" s="27" t="s">
        <v>72</v>
      </c>
      <c r="AP378" s="27" t="s">
        <v>72</v>
      </c>
      <c r="AQ378" s="27" t="s">
        <v>72</v>
      </c>
      <c r="AR378" s="27" t="s">
        <v>72</v>
      </c>
      <c r="AS378" s="27" t="s">
        <v>2217</v>
      </c>
      <c r="AT378" s="27" t="s">
        <v>3601</v>
      </c>
      <c r="AU378" s="27" t="s">
        <v>3602</v>
      </c>
      <c r="AV378" s="27" t="s">
        <v>893</v>
      </c>
      <c r="AW378" s="27" t="s">
        <v>101</v>
      </c>
      <c r="AX378" s="27" t="s">
        <v>72</v>
      </c>
      <c r="AY378" s="27" t="s">
        <v>72</v>
      </c>
      <c r="AZ378" s="27"/>
      <c r="BA378" s="27" t="s">
        <v>3603</v>
      </c>
      <c r="BB378" s="27" t="s">
        <v>3604</v>
      </c>
      <c r="BC378" s="27" t="s">
        <v>3605</v>
      </c>
      <c r="BD378" s="27"/>
      <c r="BE378" s="27" t="s">
        <v>219</v>
      </c>
    </row>
    <row r="379" spans="1:57" ht="15" customHeight="1" x14ac:dyDescent="0.25">
      <c r="A379" s="17">
        <v>19</v>
      </c>
      <c r="B379" s="27" t="s">
        <v>3412</v>
      </c>
      <c r="C379" s="27" t="s">
        <v>3563</v>
      </c>
      <c r="D379" s="27" t="s">
        <v>3606</v>
      </c>
      <c r="E379" s="27" t="s">
        <v>1417</v>
      </c>
      <c r="F379" s="27" t="s">
        <v>3579</v>
      </c>
      <c r="G379" s="27" t="s">
        <v>2418</v>
      </c>
      <c r="H379" s="27" t="s">
        <v>2419</v>
      </c>
      <c r="I379" s="27" t="s">
        <v>3607</v>
      </c>
      <c r="J379" s="28">
        <v>44228</v>
      </c>
      <c r="K379" s="28">
        <v>44560</v>
      </c>
      <c r="L379" s="27" t="s">
        <v>3608</v>
      </c>
      <c r="M379" s="27" t="s">
        <v>3582</v>
      </c>
      <c r="N379" s="27" t="s">
        <v>222</v>
      </c>
      <c r="O379" s="27" t="s">
        <v>3609</v>
      </c>
      <c r="P379" s="27" t="s">
        <v>68</v>
      </c>
      <c r="Q379" s="27" t="s">
        <v>69</v>
      </c>
      <c r="R379" s="32">
        <v>1</v>
      </c>
      <c r="S379" s="32">
        <v>0.2</v>
      </c>
      <c r="T379" s="32">
        <v>0.4</v>
      </c>
      <c r="U379" s="32">
        <v>0.3</v>
      </c>
      <c r="V379" s="32">
        <v>0.1</v>
      </c>
      <c r="W379" s="32">
        <v>0.1</v>
      </c>
      <c r="X379" s="32" t="s">
        <v>3610</v>
      </c>
      <c r="Y379" s="32">
        <v>0.7</v>
      </c>
      <c r="Z379" s="32" t="s">
        <v>3611</v>
      </c>
      <c r="AA379" s="32">
        <v>0.2</v>
      </c>
      <c r="AB379" s="32" t="s">
        <v>3612</v>
      </c>
      <c r="AC379" s="32">
        <v>0</v>
      </c>
      <c r="AD379" s="32" t="s">
        <v>3613</v>
      </c>
      <c r="AE379" s="32">
        <f t="shared" si="32"/>
        <v>0.99999999999999989</v>
      </c>
      <c r="AF379" s="21">
        <v>44295</v>
      </c>
      <c r="AG379" s="21">
        <v>44379</v>
      </c>
      <c r="AH379" s="21">
        <v>44481</v>
      </c>
      <c r="AI379" s="21">
        <v>44574</v>
      </c>
      <c r="AJ379" s="22">
        <f t="shared" si="33"/>
        <v>1</v>
      </c>
      <c r="AK379" s="22">
        <f t="shared" si="34"/>
        <v>0.5</v>
      </c>
      <c r="AL379" s="22">
        <f t="shared" si="35"/>
        <v>1</v>
      </c>
      <c r="AM379" s="22">
        <f t="shared" si="36"/>
        <v>0.66666666666666674</v>
      </c>
      <c r="AN379" s="22">
        <f t="shared" si="37"/>
        <v>0</v>
      </c>
      <c r="AO379" s="27" t="s">
        <v>72</v>
      </c>
      <c r="AP379" s="27" t="s">
        <v>72</v>
      </c>
      <c r="AQ379" s="27" t="s">
        <v>72</v>
      </c>
      <c r="AR379" s="27" t="s">
        <v>72</v>
      </c>
      <c r="AS379" s="27" t="s">
        <v>2217</v>
      </c>
      <c r="AT379" s="27" t="s">
        <v>3614</v>
      </c>
      <c r="AU379" s="27" t="s">
        <v>3615</v>
      </c>
      <c r="AV379" s="27" t="s">
        <v>893</v>
      </c>
      <c r="AW379" s="27" t="s">
        <v>72</v>
      </c>
      <c r="AX379" s="27" t="s">
        <v>72</v>
      </c>
      <c r="AY379" s="27" t="s">
        <v>72</v>
      </c>
      <c r="AZ379" s="27"/>
      <c r="BA379" s="27" t="s">
        <v>3616</v>
      </c>
      <c r="BB379" s="27" t="s">
        <v>3617</v>
      </c>
      <c r="BC379" s="27" t="s">
        <v>3618</v>
      </c>
      <c r="BD379" s="27"/>
      <c r="BE379" s="27" t="s">
        <v>219</v>
      </c>
    </row>
    <row r="380" spans="1:57" ht="15" customHeight="1" x14ac:dyDescent="0.25">
      <c r="A380" s="17">
        <v>20</v>
      </c>
      <c r="B380" s="27" t="s">
        <v>3412</v>
      </c>
      <c r="C380" s="27" t="s">
        <v>3577</v>
      </c>
      <c r="D380" s="27" t="s">
        <v>3619</v>
      </c>
      <c r="E380" s="27" t="s">
        <v>3620</v>
      </c>
      <c r="F380" s="27" t="s">
        <v>3621</v>
      </c>
      <c r="G380" s="27" t="s">
        <v>2418</v>
      </c>
      <c r="H380" s="27" t="s">
        <v>2419</v>
      </c>
      <c r="I380" s="27" t="s">
        <v>3622</v>
      </c>
      <c r="J380" s="28">
        <v>44242</v>
      </c>
      <c r="K380" s="28">
        <v>44560</v>
      </c>
      <c r="L380" s="27" t="s">
        <v>3623</v>
      </c>
      <c r="M380" s="27" t="s">
        <v>3582</v>
      </c>
      <c r="N380" s="27" t="s">
        <v>222</v>
      </c>
      <c r="O380" s="27" t="s">
        <v>3624</v>
      </c>
      <c r="P380" s="27" t="s">
        <v>68</v>
      </c>
      <c r="Q380" s="27" t="s">
        <v>69</v>
      </c>
      <c r="R380" s="32">
        <v>1</v>
      </c>
      <c r="S380" s="32">
        <v>0.15</v>
      </c>
      <c r="T380" s="32">
        <v>0.25</v>
      </c>
      <c r="U380" s="32">
        <v>0.4</v>
      </c>
      <c r="V380" s="32">
        <v>0.2</v>
      </c>
      <c r="W380" s="32">
        <v>0.15</v>
      </c>
      <c r="X380" s="32" t="s">
        <v>3625</v>
      </c>
      <c r="Y380" s="32">
        <v>0.25</v>
      </c>
      <c r="Z380" s="32" t="s">
        <v>3626</v>
      </c>
      <c r="AA380" s="32">
        <v>0.4</v>
      </c>
      <c r="AB380" s="32" t="s">
        <v>3627</v>
      </c>
      <c r="AC380" s="32">
        <v>0.2</v>
      </c>
      <c r="AD380" s="32" t="s">
        <v>3628</v>
      </c>
      <c r="AE380" s="32">
        <f t="shared" si="32"/>
        <v>1</v>
      </c>
      <c r="AF380" s="21">
        <v>44295</v>
      </c>
      <c r="AG380" s="21">
        <v>44379</v>
      </c>
      <c r="AH380" s="21">
        <v>44481</v>
      </c>
      <c r="AI380" s="21">
        <v>44574</v>
      </c>
      <c r="AJ380" s="22">
        <f t="shared" si="33"/>
        <v>1</v>
      </c>
      <c r="AK380" s="22">
        <f t="shared" si="34"/>
        <v>1</v>
      </c>
      <c r="AL380" s="22">
        <f t="shared" si="35"/>
        <v>1</v>
      </c>
      <c r="AM380" s="22">
        <f t="shared" si="36"/>
        <v>1</v>
      </c>
      <c r="AN380" s="22">
        <f t="shared" si="37"/>
        <v>1</v>
      </c>
      <c r="AO380" s="27" t="s">
        <v>72</v>
      </c>
      <c r="AP380" s="27" t="s">
        <v>72</v>
      </c>
      <c r="AQ380" s="27" t="s">
        <v>72</v>
      </c>
      <c r="AR380" s="27" t="s">
        <v>72</v>
      </c>
      <c r="AS380" s="27" t="s">
        <v>2217</v>
      </c>
      <c r="AT380" s="27" t="s">
        <v>3629</v>
      </c>
      <c r="AU380" s="27" t="s">
        <v>3630</v>
      </c>
      <c r="AV380" s="27" t="s">
        <v>893</v>
      </c>
      <c r="AW380" s="27" t="s">
        <v>72</v>
      </c>
      <c r="AX380" s="27" t="s">
        <v>72</v>
      </c>
      <c r="AY380" s="27" t="s">
        <v>72</v>
      </c>
      <c r="AZ380" s="27"/>
      <c r="BA380" s="27" t="s">
        <v>3631</v>
      </c>
      <c r="BB380" s="27" t="s">
        <v>3632</v>
      </c>
      <c r="BC380" s="27" t="s">
        <v>3633</v>
      </c>
      <c r="BD380" s="27"/>
      <c r="BE380" s="27" t="s">
        <v>219</v>
      </c>
    </row>
    <row r="381" spans="1:57" ht="15" customHeight="1" x14ac:dyDescent="0.25">
      <c r="A381" s="17">
        <v>21</v>
      </c>
      <c r="B381" s="27" t="s">
        <v>3412</v>
      </c>
      <c r="C381" s="27" t="s">
        <v>3577</v>
      </c>
      <c r="D381" s="27" t="s">
        <v>3619</v>
      </c>
      <c r="E381" s="27" t="s">
        <v>3620</v>
      </c>
      <c r="F381" s="27" t="s">
        <v>3621</v>
      </c>
      <c r="G381" s="27" t="s">
        <v>2418</v>
      </c>
      <c r="H381" s="27" t="s">
        <v>2419</v>
      </c>
      <c r="I381" s="27" t="s">
        <v>3634</v>
      </c>
      <c r="J381" s="28">
        <v>44287</v>
      </c>
      <c r="K381" s="28">
        <v>44560</v>
      </c>
      <c r="L381" s="27" t="s">
        <v>3635</v>
      </c>
      <c r="M381" s="27" t="s">
        <v>3582</v>
      </c>
      <c r="N381" s="27" t="s">
        <v>66</v>
      </c>
      <c r="O381" s="27" t="s">
        <v>3624</v>
      </c>
      <c r="P381" s="27" t="s">
        <v>68</v>
      </c>
      <c r="Q381" s="27" t="s">
        <v>69</v>
      </c>
      <c r="R381" s="48">
        <v>2</v>
      </c>
      <c r="S381" s="48">
        <v>0</v>
      </c>
      <c r="T381" s="48">
        <v>1</v>
      </c>
      <c r="U381" s="48">
        <v>0</v>
      </c>
      <c r="V381" s="48">
        <v>1</v>
      </c>
      <c r="W381" s="48">
        <v>0</v>
      </c>
      <c r="X381" s="48" t="s">
        <v>2451</v>
      </c>
      <c r="Y381" s="48">
        <v>1</v>
      </c>
      <c r="Z381" s="48" t="s">
        <v>3636</v>
      </c>
      <c r="AA381" s="48">
        <v>2</v>
      </c>
      <c r="AB381" s="48" t="s">
        <v>3637</v>
      </c>
      <c r="AC381" s="48">
        <v>1</v>
      </c>
      <c r="AD381" s="48" t="s">
        <v>3638</v>
      </c>
      <c r="AE381" s="48">
        <f t="shared" si="32"/>
        <v>4</v>
      </c>
      <c r="AF381" s="21">
        <v>44295</v>
      </c>
      <c r="AG381" s="21">
        <v>44379</v>
      </c>
      <c r="AH381" s="21">
        <v>44481</v>
      </c>
      <c r="AI381" s="21">
        <v>44574</v>
      </c>
      <c r="AJ381" s="22">
        <f t="shared" si="33"/>
        <v>1</v>
      </c>
      <c r="AK381" s="22" t="str">
        <f t="shared" si="34"/>
        <v/>
      </c>
      <c r="AL381" s="22">
        <f t="shared" si="35"/>
        <v>1</v>
      </c>
      <c r="AM381" s="22" t="str">
        <f t="shared" si="36"/>
        <v/>
      </c>
      <c r="AN381" s="22">
        <f t="shared" si="37"/>
        <v>1</v>
      </c>
      <c r="AO381" s="27" t="s">
        <v>101</v>
      </c>
      <c r="AP381" s="27" t="s">
        <v>72</v>
      </c>
      <c r="AQ381" s="27" t="s">
        <v>72</v>
      </c>
      <c r="AR381" s="27" t="s">
        <v>72</v>
      </c>
      <c r="AS381" s="27" t="s">
        <v>2487</v>
      </c>
      <c r="AT381" s="27" t="s">
        <v>3639</v>
      </c>
      <c r="AU381" s="27" t="s">
        <v>3640</v>
      </c>
      <c r="AV381" s="27" t="s">
        <v>893</v>
      </c>
      <c r="AW381" s="27" t="s">
        <v>101</v>
      </c>
      <c r="AX381" s="27" t="s">
        <v>72</v>
      </c>
      <c r="AY381" s="27" t="s">
        <v>72</v>
      </c>
      <c r="AZ381" s="27"/>
      <c r="BA381" s="27" t="s">
        <v>2258</v>
      </c>
      <c r="BB381" s="27" t="s">
        <v>3641</v>
      </c>
      <c r="BC381" s="27" t="s">
        <v>3642</v>
      </c>
      <c r="BD381" s="27"/>
      <c r="BE381" s="27" t="s">
        <v>219</v>
      </c>
    </row>
    <row r="382" spans="1:57" ht="15" customHeight="1" x14ac:dyDescent="0.25">
      <c r="A382" s="17">
        <v>22</v>
      </c>
      <c r="B382" s="27" t="s">
        <v>3412</v>
      </c>
      <c r="C382" s="27" t="s">
        <v>3577</v>
      </c>
      <c r="D382" s="27" t="s">
        <v>3619</v>
      </c>
      <c r="E382" s="27" t="s">
        <v>3620</v>
      </c>
      <c r="F382" s="27" t="s">
        <v>3621</v>
      </c>
      <c r="G382" s="27" t="s">
        <v>2418</v>
      </c>
      <c r="H382" s="27" t="s">
        <v>2419</v>
      </c>
      <c r="I382" s="27" t="s">
        <v>3643</v>
      </c>
      <c r="J382" s="28">
        <v>44242</v>
      </c>
      <c r="K382" s="28">
        <v>44560</v>
      </c>
      <c r="L382" s="27" t="s">
        <v>3644</v>
      </c>
      <c r="M382" s="27" t="s">
        <v>3582</v>
      </c>
      <c r="N382" s="27" t="s">
        <v>66</v>
      </c>
      <c r="O382" s="27" t="s">
        <v>3624</v>
      </c>
      <c r="P382" s="27" t="s">
        <v>68</v>
      </c>
      <c r="Q382" s="27" t="s">
        <v>69</v>
      </c>
      <c r="R382" s="48">
        <v>4</v>
      </c>
      <c r="S382" s="48">
        <v>1</v>
      </c>
      <c r="T382" s="48">
        <v>1</v>
      </c>
      <c r="U382" s="48">
        <v>1</v>
      </c>
      <c r="V382" s="48">
        <v>1</v>
      </c>
      <c r="W382" s="48">
        <v>1</v>
      </c>
      <c r="X382" s="48" t="s">
        <v>3645</v>
      </c>
      <c r="Y382" s="48">
        <v>1</v>
      </c>
      <c r="Z382" s="48" t="s">
        <v>3646</v>
      </c>
      <c r="AA382" s="48">
        <v>1</v>
      </c>
      <c r="AB382" s="48" t="s">
        <v>3647</v>
      </c>
      <c r="AC382" s="48">
        <v>1</v>
      </c>
      <c r="AD382" s="48" t="s">
        <v>3648</v>
      </c>
      <c r="AE382" s="48">
        <f t="shared" si="32"/>
        <v>4</v>
      </c>
      <c r="AF382" s="21">
        <v>44295</v>
      </c>
      <c r="AG382" s="21">
        <v>44379</v>
      </c>
      <c r="AH382" s="21">
        <v>44481</v>
      </c>
      <c r="AI382" s="21">
        <v>44574</v>
      </c>
      <c r="AJ382" s="22">
        <f t="shared" si="33"/>
        <v>1</v>
      </c>
      <c r="AK382" s="22">
        <f t="shared" si="34"/>
        <v>1</v>
      </c>
      <c r="AL382" s="22">
        <f t="shared" si="35"/>
        <v>1</v>
      </c>
      <c r="AM382" s="22">
        <f t="shared" si="36"/>
        <v>1</v>
      </c>
      <c r="AN382" s="22">
        <f t="shared" si="37"/>
        <v>1</v>
      </c>
      <c r="AO382" s="27" t="s">
        <v>72</v>
      </c>
      <c r="AP382" s="27" t="s">
        <v>72</v>
      </c>
      <c r="AQ382" s="27" t="s">
        <v>72</v>
      </c>
      <c r="AR382" s="27" t="s">
        <v>72</v>
      </c>
      <c r="AS382" s="27" t="s">
        <v>2217</v>
      </c>
      <c r="AT382" s="27" t="s">
        <v>3649</v>
      </c>
      <c r="AU382" s="27" t="s">
        <v>3650</v>
      </c>
      <c r="AV382" s="27" t="s">
        <v>893</v>
      </c>
      <c r="AW382" s="27" t="s">
        <v>72</v>
      </c>
      <c r="AX382" s="27" t="s">
        <v>72</v>
      </c>
      <c r="AY382" s="27" t="s">
        <v>72</v>
      </c>
      <c r="AZ382" s="27"/>
      <c r="BA382" s="27" t="s">
        <v>3651</v>
      </c>
      <c r="BB382" s="27" t="s">
        <v>3652</v>
      </c>
      <c r="BC382" s="27" t="s">
        <v>3653</v>
      </c>
      <c r="BD382" s="27"/>
      <c r="BE382" s="27" t="s">
        <v>219</v>
      </c>
    </row>
    <row r="383" spans="1:57" ht="15" customHeight="1" x14ac:dyDescent="0.25">
      <c r="A383" s="17">
        <v>23</v>
      </c>
      <c r="B383" s="27" t="s">
        <v>3412</v>
      </c>
      <c r="C383" s="27" t="s">
        <v>3577</v>
      </c>
      <c r="D383" s="27" t="s">
        <v>3654</v>
      </c>
      <c r="E383" s="27" t="s">
        <v>3620</v>
      </c>
      <c r="F383" s="27" t="s">
        <v>3621</v>
      </c>
      <c r="G383" s="27" t="s">
        <v>2418</v>
      </c>
      <c r="H383" s="27" t="s">
        <v>2419</v>
      </c>
      <c r="I383" s="27" t="s">
        <v>3655</v>
      </c>
      <c r="J383" s="28">
        <v>44201</v>
      </c>
      <c r="K383" s="28">
        <v>44515</v>
      </c>
      <c r="L383" s="27" t="s">
        <v>3656</v>
      </c>
      <c r="M383" s="27" t="s">
        <v>3582</v>
      </c>
      <c r="N383" s="27" t="s">
        <v>66</v>
      </c>
      <c r="O383" s="27" t="s">
        <v>3657</v>
      </c>
      <c r="P383" s="27" t="s">
        <v>68</v>
      </c>
      <c r="Q383" s="27" t="s">
        <v>69</v>
      </c>
      <c r="R383" s="20">
        <v>10</v>
      </c>
      <c r="S383" s="20">
        <v>2</v>
      </c>
      <c r="T383" s="20">
        <v>3</v>
      </c>
      <c r="U383" s="20">
        <v>4</v>
      </c>
      <c r="V383" s="20">
        <v>1</v>
      </c>
      <c r="W383" s="20">
        <v>6</v>
      </c>
      <c r="X383" s="20" t="s">
        <v>3658</v>
      </c>
      <c r="Y383" s="20">
        <v>4</v>
      </c>
      <c r="Z383" s="20" t="s">
        <v>3659</v>
      </c>
      <c r="AA383" s="20">
        <v>2</v>
      </c>
      <c r="AB383" s="20" t="s">
        <v>3660</v>
      </c>
      <c r="AC383" s="20">
        <v>1</v>
      </c>
      <c r="AD383" s="20" t="s">
        <v>3661</v>
      </c>
      <c r="AE383" s="20">
        <f t="shared" si="32"/>
        <v>13</v>
      </c>
      <c r="AF383" s="21">
        <v>44295</v>
      </c>
      <c r="AG383" s="21">
        <v>44379</v>
      </c>
      <c r="AH383" s="21">
        <v>44481</v>
      </c>
      <c r="AI383" s="21">
        <v>44574</v>
      </c>
      <c r="AJ383" s="22">
        <f t="shared" si="33"/>
        <v>1</v>
      </c>
      <c r="AK383" s="22">
        <f t="shared" si="34"/>
        <v>1</v>
      </c>
      <c r="AL383" s="22">
        <f t="shared" si="35"/>
        <v>1</v>
      </c>
      <c r="AM383" s="22">
        <f t="shared" si="36"/>
        <v>0.5</v>
      </c>
      <c r="AN383" s="22">
        <f t="shared" si="37"/>
        <v>1</v>
      </c>
      <c r="AO383" s="27" t="s">
        <v>72</v>
      </c>
      <c r="AP383" s="27" t="s">
        <v>72</v>
      </c>
      <c r="AQ383" s="27" t="s">
        <v>72</v>
      </c>
      <c r="AR383" s="27" t="s">
        <v>72</v>
      </c>
      <c r="AS383" s="27" t="s">
        <v>2217</v>
      </c>
      <c r="AT383" s="27" t="s">
        <v>3662</v>
      </c>
      <c r="AU383" s="27" t="s">
        <v>3663</v>
      </c>
      <c r="AV383" s="27" t="s">
        <v>893</v>
      </c>
      <c r="AW383" s="27" t="s">
        <v>72</v>
      </c>
      <c r="AX383" s="27" t="s">
        <v>72</v>
      </c>
      <c r="AY383" s="27" t="s">
        <v>72</v>
      </c>
      <c r="AZ383" s="27"/>
      <c r="BA383" s="27" t="s">
        <v>3664</v>
      </c>
      <c r="BB383" s="27" t="s">
        <v>3665</v>
      </c>
      <c r="BC383" s="27" t="s">
        <v>3666</v>
      </c>
      <c r="BD383" s="27"/>
      <c r="BE383" s="27" t="s">
        <v>219</v>
      </c>
    </row>
    <row r="384" spans="1:57" ht="15" customHeight="1" x14ac:dyDescent="0.25">
      <c r="A384" s="17">
        <v>24</v>
      </c>
      <c r="B384" s="27" t="s">
        <v>3412</v>
      </c>
      <c r="C384" s="27" t="s">
        <v>3577</v>
      </c>
      <c r="D384" s="27" t="s">
        <v>3654</v>
      </c>
      <c r="E384" s="27" t="s">
        <v>3620</v>
      </c>
      <c r="F384" s="27" t="s">
        <v>3621</v>
      </c>
      <c r="G384" s="27" t="s">
        <v>2418</v>
      </c>
      <c r="H384" s="27" t="s">
        <v>2419</v>
      </c>
      <c r="I384" s="27" t="s">
        <v>3667</v>
      </c>
      <c r="J384" s="28">
        <v>44201</v>
      </c>
      <c r="K384" s="28">
        <v>44560</v>
      </c>
      <c r="L384" s="27" t="s">
        <v>3668</v>
      </c>
      <c r="M384" s="27" t="s">
        <v>3582</v>
      </c>
      <c r="N384" s="27" t="s">
        <v>66</v>
      </c>
      <c r="O384" s="27" t="s">
        <v>3657</v>
      </c>
      <c r="P384" s="27" t="s">
        <v>68</v>
      </c>
      <c r="Q384" s="27" t="s">
        <v>69</v>
      </c>
      <c r="R384" s="20">
        <v>4</v>
      </c>
      <c r="S384" s="20">
        <v>0</v>
      </c>
      <c r="T384" s="20">
        <v>0</v>
      </c>
      <c r="U384" s="20">
        <v>1</v>
      </c>
      <c r="V384" s="20">
        <v>3</v>
      </c>
      <c r="W384" s="20">
        <v>0</v>
      </c>
      <c r="X384" s="20" t="s">
        <v>3669</v>
      </c>
      <c r="Y384" s="20">
        <v>0</v>
      </c>
      <c r="Z384" s="20" t="s">
        <v>3670</v>
      </c>
      <c r="AA384" s="20">
        <v>1</v>
      </c>
      <c r="AB384" s="20" t="s">
        <v>3671</v>
      </c>
      <c r="AC384" s="20">
        <v>3</v>
      </c>
      <c r="AD384" s="20" t="s">
        <v>3672</v>
      </c>
      <c r="AE384" s="20">
        <f t="shared" si="32"/>
        <v>4</v>
      </c>
      <c r="AF384" s="21">
        <v>44295</v>
      </c>
      <c r="AG384" s="21">
        <v>44379</v>
      </c>
      <c r="AH384" s="21">
        <v>44481</v>
      </c>
      <c r="AI384" s="21">
        <v>44574</v>
      </c>
      <c r="AJ384" s="22">
        <f t="shared" si="33"/>
        <v>1</v>
      </c>
      <c r="AK384" s="22" t="str">
        <f t="shared" si="34"/>
        <v/>
      </c>
      <c r="AL384" s="22" t="str">
        <f t="shared" si="35"/>
        <v/>
      </c>
      <c r="AM384" s="22">
        <f t="shared" si="36"/>
        <v>1</v>
      </c>
      <c r="AN384" s="22">
        <f t="shared" si="37"/>
        <v>1</v>
      </c>
      <c r="AO384" s="27" t="s">
        <v>72</v>
      </c>
      <c r="AP384" s="27" t="s">
        <v>72</v>
      </c>
      <c r="AQ384" s="27" t="s">
        <v>72</v>
      </c>
      <c r="AR384" s="27" t="s">
        <v>72</v>
      </c>
      <c r="AS384" s="27" t="s">
        <v>2217</v>
      </c>
      <c r="AT384" s="27" t="s">
        <v>3673</v>
      </c>
      <c r="AU384" s="27" t="s">
        <v>3674</v>
      </c>
      <c r="AV384" s="27" t="s">
        <v>893</v>
      </c>
      <c r="AW384" s="27" t="s">
        <v>101</v>
      </c>
      <c r="AX384" s="27" t="s">
        <v>72</v>
      </c>
      <c r="AY384" s="27" t="s">
        <v>72</v>
      </c>
      <c r="AZ384" s="27"/>
      <c r="BA384" s="27" t="s">
        <v>3675</v>
      </c>
      <c r="BB384" s="27" t="s">
        <v>3676</v>
      </c>
      <c r="BC384" s="27" t="s">
        <v>3677</v>
      </c>
      <c r="BD384" s="27"/>
      <c r="BE384" s="27" t="s">
        <v>219</v>
      </c>
    </row>
    <row r="385" spans="1:57" ht="15" customHeight="1" x14ac:dyDescent="0.25">
      <c r="A385" s="17">
        <v>25</v>
      </c>
      <c r="B385" s="27" t="s">
        <v>3412</v>
      </c>
      <c r="C385" s="27" t="s">
        <v>168</v>
      </c>
      <c r="D385" s="27" t="s">
        <v>206</v>
      </c>
      <c r="E385" s="27" t="s">
        <v>207</v>
      </c>
      <c r="F385" s="27" t="s">
        <v>61</v>
      </c>
      <c r="G385" s="27" t="s">
        <v>57</v>
      </c>
      <c r="H385" s="27" t="s">
        <v>171</v>
      </c>
      <c r="I385" s="27" t="s">
        <v>220</v>
      </c>
      <c r="J385" s="28">
        <v>44197</v>
      </c>
      <c r="K385" s="28">
        <v>44560</v>
      </c>
      <c r="L385" s="27" t="s">
        <v>3678</v>
      </c>
      <c r="M385" s="27" t="s">
        <v>3582</v>
      </c>
      <c r="N385" s="27" t="s">
        <v>222</v>
      </c>
      <c r="O385" s="27" t="s">
        <v>784</v>
      </c>
      <c r="P385" s="27" t="s">
        <v>3</v>
      </c>
      <c r="Q385" s="27" t="s">
        <v>69</v>
      </c>
      <c r="R385" s="32">
        <v>1</v>
      </c>
      <c r="S385" s="32">
        <v>0.2</v>
      </c>
      <c r="T385" s="32">
        <v>0.3</v>
      </c>
      <c r="U385" s="32">
        <v>0</v>
      </c>
      <c r="V385" s="32">
        <v>0.5</v>
      </c>
      <c r="W385" s="32">
        <v>0.2</v>
      </c>
      <c r="X385" s="32" t="s">
        <v>3679</v>
      </c>
      <c r="Y385" s="32">
        <v>0.3</v>
      </c>
      <c r="Z385" s="32" t="s">
        <v>3680</v>
      </c>
      <c r="AA385" s="32">
        <v>0</v>
      </c>
      <c r="AB385" s="32" t="s">
        <v>3681</v>
      </c>
      <c r="AC385" s="32">
        <v>0.4</v>
      </c>
      <c r="AD385" s="32" t="s">
        <v>3682</v>
      </c>
      <c r="AE385" s="32">
        <f t="shared" si="32"/>
        <v>0.89999999999999991</v>
      </c>
      <c r="AF385" s="21">
        <v>44295</v>
      </c>
      <c r="AG385" s="21">
        <v>44379</v>
      </c>
      <c r="AH385" s="21">
        <v>44481</v>
      </c>
      <c r="AI385" s="21">
        <v>44575</v>
      </c>
      <c r="AJ385" s="22">
        <f t="shared" si="33"/>
        <v>0.9</v>
      </c>
      <c r="AK385" s="22">
        <f t="shared" si="34"/>
        <v>1</v>
      </c>
      <c r="AL385" s="22">
        <f t="shared" si="35"/>
        <v>1</v>
      </c>
      <c r="AM385" s="22" t="str">
        <f t="shared" si="36"/>
        <v/>
      </c>
      <c r="AN385" s="22">
        <f t="shared" si="37"/>
        <v>0.8</v>
      </c>
      <c r="AO385" s="27" t="s">
        <v>72</v>
      </c>
      <c r="AP385" s="27" t="s">
        <v>72</v>
      </c>
      <c r="AQ385" s="27" t="s">
        <v>101</v>
      </c>
      <c r="AR385" s="27" t="s">
        <v>72</v>
      </c>
      <c r="AS385" s="27" t="s">
        <v>2217</v>
      </c>
      <c r="AT385" s="27" t="s">
        <v>3683</v>
      </c>
      <c r="AU385" s="27" t="s">
        <v>2258</v>
      </c>
      <c r="AV385" s="27" t="s">
        <v>893</v>
      </c>
      <c r="AW385" s="27" t="s">
        <v>72</v>
      </c>
      <c r="AX385" s="27" t="s">
        <v>72</v>
      </c>
      <c r="AY385" s="27" t="s">
        <v>101</v>
      </c>
      <c r="AZ385" s="27"/>
      <c r="BA385" s="27" t="s">
        <v>3684</v>
      </c>
      <c r="BB385" s="27" t="s">
        <v>3685</v>
      </c>
      <c r="BC385" s="27" t="s">
        <v>2293</v>
      </c>
      <c r="BD385" s="27"/>
      <c r="BE385" s="27" t="s">
        <v>219</v>
      </c>
    </row>
    <row r="386" spans="1:57" ht="15" customHeight="1" x14ac:dyDescent="0.25">
      <c r="A386" s="17">
        <v>26</v>
      </c>
      <c r="B386" s="27" t="s">
        <v>3412</v>
      </c>
      <c r="C386" s="27" t="s">
        <v>229</v>
      </c>
      <c r="D386" s="27" t="s">
        <v>206</v>
      </c>
      <c r="E386" s="27" t="s">
        <v>207</v>
      </c>
      <c r="F386" s="27" t="s">
        <v>61</v>
      </c>
      <c r="G386" s="27" t="s">
        <v>57</v>
      </c>
      <c r="H386" s="27" t="s">
        <v>171</v>
      </c>
      <c r="I386" s="27" t="s">
        <v>230</v>
      </c>
      <c r="J386" s="28">
        <v>44197</v>
      </c>
      <c r="K386" s="28">
        <v>44560</v>
      </c>
      <c r="L386" s="27" t="s">
        <v>3686</v>
      </c>
      <c r="M386" s="27" t="s">
        <v>3582</v>
      </c>
      <c r="N386" s="27" t="s">
        <v>66</v>
      </c>
      <c r="O386" s="27" t="s">
        <v>784</v>
      </c>
      <c r="P386" s="27" t="s">
        <v>3</v>
      </c>
      <c r="Q386" s="27" t="s">
        <v>69</v>
      </c>
      <c r="R386" s="41">
        <v>4</v>
      </c>
      <c r="S386" s="41">
        <v>1</v>
      </c>
      <c r="T386" s="41">
        <v>1</v>
      </c>
      <c r="U386" s="41">
        <v>1</v>
      </c>
      <c r="V386" s="41">
        <v>1</v>
      </c>
      <c r="W386" s="41">
        <v>1</v>
      </c>
      <c r="X386" s="41" t="s">
        <v>3687</v>
      </c>
      <c r="Y386" s="41">
        <v>1</v>
      </c>
      <c r="Z386" s="41" t="s">
        <v>3688</v>
      </c>
      <c r="AA386" s="41">
        <v>1</v>
      </c>
      <c r="AB386" s="41" t="s">
        <v>3689</v>
      </c>
      <c r="AC386" s="41">
        <v>1</v>
      </c>
      <c r="AD386" s="41" t="s">
        <v>3690</v>
      </c>
      <c r="AE386" s="41">
        <f t="shared" ref="AE386:AE397" si="38">AC386+AA386+Y386+W386</f>
        <v>4</v>
      </c>
      <c r="AF386" s="21">
        <v>44295</v>
      </c>
      <c r="AG386" s="21">
        <v>44379</v>
      </c>
      <c r="AH386" s="21">
        <v>44481</v>
      </c>
      <c r="AI386" s="21">
        <v>44575</v>
      </c>
      <c r="AJ386" s="22">
        <f t="shared" ref="AJ386:AJ397" si="39">IFERROR(IF((W386+Y386+AA386+AC386)/R386&gt;1,1,(W386+Y386+AA386+AC386)/R386),0)</f>
        <v>1</v>
      </c>
      <c r="AK386" s="22">
        <f t="shared" ref="AK386:AK397" si="40">IFERROR(IF(S386=0,"",IF((W386/S386)&gt;1,1,(W386/S386))),"")</f>
        <v>1</v>
      </c>
      <c r="AL386" s="22">
        <f t="shared" ref="AL386:AL397" si="41">IFERROR(IF(T386=0,"",IF((Y386/T386)&gt;1,1,(Y386/T386))),"")</f>
        <v>1</v>
      </c>
      <c r="AM386" s="22">
        <f t="shared" ref="AM386:AM397" si="42">IFERROR(IF(U386=0,"",IF((AA386/U386)&gt;1,1,(AA386/U386))),"")</f>
        <v>1</v>
      </c>
      <c r="AN386" s="22">
        <f t="shared" ref="AN386:AN397" si="43">IFERROR(IF(V386=0,"",IF((AC386/V386)&gt;1,1,(AC386/V386))),"")</f>
        <v>1</v>
      </c>
      <c r="AO386" s="27" t="s">
        <v>72</v>
      </c>
      <c r="AP386" s="27" t="s">
        <v>72</v>
      </c>
      <c r="AQ386" s="27" t="s">
        <v>72</v>
      </c>
      <c r="AR386" s="27" t="s">
        <v>72</v>
      </c>
      <c r="AS386" s="27" t="s">
        <v>2217</v>
      </c>
      <c r="AT386" s="27" t="s">
        <v>3691</v>
      </c>
      <c r="AU386" s="27" t="s">
        <v>3692</v>
      </c>
      <c r="AV386" s="27" t="s">
        <v>893</v>
      </c>
      <c r="AW386" s="27" t="s">
        <v>72</v>
      </c>
      <c r="AX386" s="27" t="s">
        <v>72</v>
      </c>
      <c r="AY386" s="27" t="s">
        <v>72</v>
      </c>
      <c r="AZ386" s="27"/>
      <c r="BA386" s="27" t="s">
        <v>3693</v>
      </c>
      <c r="BB386" s="27" t="s">
        <v>3694</v>
      </c>
      <c r="BC386" s="27" t="s">
        <v>3694</v>
      </c>
      <c r="BD386" s="27"/>
      <c r="BE386" s="27" t="s">
        <v>219</v>
      </c>
    </row>
    <row r="387" spans="1:57" ht="15" customHeight="1" x14ac:dyDescent="0.25">
      <c r="A387" s="17">
        <v>27</v>
      </c>
      <c r="B387" s="27" t="s">
        <v>3412</v>
      </c>
      <c r="C387" s="27" t="s">
        <v>229</v>
      </c>
      <c r="D387" s="27" t="s">
        <v>206</v>
      </c>
      <c r="E387" s="27" t="s">
        <v>207</v>
      </c>
      <c r="F387" s="27" t="s">
        <v>61</v>
      </c>
      <c r="G387" s="27" t="s">
        <v>57</v>
      </c>
      <c r="H387" s="27" t="s">
        <v>171</v>
      </c>
      <c r="I387" s="27" t="s">
        <v>498</v>
      </c>
      <c r="J387" s="28">
        <v>44470</v>
      </c>
      <c r="K387" s="28">
        <v>44560</v>
      </c>
      <c r="L387" s="27" t="s">
        <v>3686</v>
      </c>
      <c r="M387" s="27" t="s">
        <v>3582</v>
      </c>
      <c r="N387" s="27" t="s">
        <v>66</v>
      </c>
      <c r="O387" s="27" t="s">
        <v>784</v>
      </c>
      <c r="P387" s="27" t="s">
        <v>3</v>
      </c>
      <c r="Q387" s="27" t="s">
        <v>69</v>
      </c>
      <c r="R387" s="20">
        <v>1</v>
      </c>
      <c r="S387" s="20">
        <v>0</v>
      </c>
      <c r="T387" s="20">
        <v>0</v>
      </c>
      <c r="U387" s="20">
        <v>0</v>
      </c>
      <c r="V387" s="20">
        <v>1</v>
      </c>
      <c r="W387" s="20">
        <v>0</v>
      </c>
      <c r="X387" s="20" t="s">
        <v>3695</v>
      </c>
      <c r="Y387" s="20">
        <v>0</v>
      </c>
      <c r="Z387" s="20" t="s">
        <v>3695</v>
      </c>
      <c r="AA387" s="20">
        <v>0</v>
      </c>
      <c r="AB387" s="20" t="s">
        <v>3695</v>
      </c>
      <c r="AC387" s="20">
        <v>1</v>
      </c>
      <c r="AD387" s="20" t="s">
        <v>3696</v>
      </c>
      <c r="AE387" s="20">
        <f t="shared" si="38"/>
        <v>1</v>
      </c>
      <c r="AF387" s="21">
        <v>44295</v>
      </c>
      <c r="AG387" s="21">
        <v>44379</v>
      </c>
      <c r="AH387" s="21">
        <v>44481</v>
      </c>
      <c r="AI387" s="21">
        <v>44575</v>
      </c>
      <c r="AJ387" s="22">
        <f t="shared" si="39"/>
        <v>1</v>
      </c>
      <c r="AK387" s="22" t="str">
        <f t="shared" si="40"/>
        <v/>
      </c>
      <c r="AL387" s="22" t="str">
        <f t="shared" si="41"/>
        <v/>
      </c>
      <c r="AM387" s="22" t="str">
        <f t="shared" si="42"/>
        <v/>
      </c>
      <c r="AN387" s="22">
        <f t="shared" si="43"/>
        <v>1</v>
      </c>
      <c r="AO387" s="27" t="s">
        <v>72</v>
      </c>
      <c r="AP387" s="27" t="s">
        <v>101</v>
      </c>
      <c r="AQ387" s="27" t="s">
        <v>101</v>
      </c>
      <c r="AR387" s="27" t="s">
        <v>72</v>
      </c>
      <c r="AS387" s="27" t="s">
        <v>3697</v>
      </c>
      <c r="AT387" s="27" t="s">
        <v>2229</v>
      </c>
      <c r="AU387" s="27" t="s">
        <v>2378</v>
      </c>
      <c r="AV387" s="27" t="s">
        <v>893</v>
      </c>
      <c r="AW387" s="27" t="s">
        <v>101</v>
      </c>
      <c r="AX387" s="27" t="s">
        <v>101</v>
      </c>
      <c r="AY387" s="27" t="s">
        <v>101</v>
      </c>
      <c r="AZ387" s="27"/>
      <c r="BA387" s="27" t="s">
        <v>2258</v>
      </c>
      <c r="BB387" s="27" t="s">
        <v>3698</v>
      </c>
      <c r="BC387" s="27" t="s">
        <v>503</v>
      </c>
      <c r="BD387" s="27"/>
      <c r="BE387" s="27" t="s">
        <v>219</v>
      </c>
    </row>
    <row r="388" spans="1:57" ht="15" customHeight="1" x14ac:dyDescent="0.25">
      <c r="A388" s="17">
        <v>28</v>
      </c>
      <c r="B388" s="27" t="s">
        <v>3412</v>
      </c>
      <c r="C388" s="27" t="s">
        <v>58</v>
      </c>
      <c r="D388" s="27" t="s">
        <v>206</v>
      </c>
      <c r="E388" s="27" t="s">
        <v>207</v>
      </c>
      <c r="F388" s="27" t="s">
        <v>61</v>
      </c>
      <c r="G388" s="27" t="s">
        <v>57</v>
      </c>
      <c r="H388" s="27" t="s">
        <v>171</v>
      </c>
      <c r="I388" s="27" t="s">
        <v>504</v>
      </c>
      <c r="J388" s="28">
        <v>44197</v>
      </c>
      <c r="K388" s="28">
        <v>44560</v>
      </c>
      <c r="L388" s="27" t="s">
        <v>3686</v>
      </c>
      <c r="M388" s="27" t="s">
        <v>3582</v>
      </c>
      <c r="N388" s="27" t="s">
        <v>66</v>
      </c>
      <c r="O388" s="27" t="s">
        <v>784</v>
      </c>
      <c r="P388" s="27" t="s">
        <v>3</v>
      </c>
      <c r="Q388" s="27" t="s">
        <v>69</v>
      </c>
      <c r="R388" s="41">
        <v>4</v>
      </c>
      <c r="S388" s="41">
        <v>1</v>
      </c>
      <c r="T388" s="41">
        <v>1</v>
      </c>
      <c r="U388" s="41">
        <v>1</v>
      </c>
      <c r="V388" s="41">
        <v>1</v>
      </c>
      <c r="W388" s="41">
        <v>1</v>
      </c>
      <c r="X388" s="41" t="s">
        <v>3699</v>
      </c>
      <c r="Y388" s="41">
        <v>1</v>
      </c>
      <c r="Z388" s="41" t="s">
        <v>3700</v>
      </c>
      <c r="AA388" s="41">
        <v>1</v>
      </c>
      <c r="AB388" s="41" t="s">
        <v>3701</v>
      </c>
      <c r="AC388" s="41">
        <v>1</v>
      </c>
      <c r="AD388" s="41" t="s">
        <v>3702</v>
      </c>
      <c r="AE388" s="41">
        <f t="shared" si="38"/>
        <v>4</v>
      </c>
      <c r="AF388" s="21">
        <v>44295</v>
      </c>
      <c r="AG388" s="21">
        <v>44379</v>
      </c>
      <c r="AH388" s="21">
        <v>44481</v>
      </c>
      <c r="AI388" s="21">
        <v>44575</v>
      </c>
      <c r="AJ388" s="22">
        <f t="shared" si="39"/>
        <v>1</v>
      </c>
      <c r="AK388" s="22">
        <f t="shared" si="40"/>
        <v>1</v>
      </c>
      <c r="AL388" s="22">
        <f t="shared" si="41"/>
        <v>1</v>
      </c>
      <c r="AM388" s="22">
        <f t="shared" si="42"/>
        <v>1</v>
      </c>
      <c r="AN388" s="22">
        <f t="shared" si="43"/>
        <v>1</v>
      </c>
      <c r="AO388" s="27" t="s">
        <v>72</v>
      </c>
      <c r="AP388" s="27" t="s">
        <v>72</v>
      </c>
      <c r="AQ388" s="27" t="s">
        <v>72</v>
      </c>
      <c r="AR388" s="27" t="s">
        <v>72</v>
      </c>
      <c r="AS388" s="27" t="s">
        <v>2217</v>
      </c>
      <c r="AT388" s="27" t="s">
        <v>3703</v>
      </c>
      <c r="AU388" s="27" t="s">
        <v>3704</v>
      </c>
      <c r="AV388" s="27" t="s">
        <v>893</v>
      </c>
      <c r="AW388" s="27" t="s">
        <v>72</v>
      </c>
      <c r="AX388" s="27" t="s">
        <v>72</v>
      </c>
      <c r="AY388" s="27" t="s">
        <v>72</v>
      </c>
      <c r="AZ388" s="27"/>
      <c r="BA388" s="27" t="s">
        <v>3705</v>
      </c>
      <c r="BB388" s="27" t="s">
        <v>3706</v>
      </c>
      <c r="BC388" s="27" t="s">
        <v>3707</v>
      </c>
      <c r="BD388" s="27"/>
      <c r="BE388" s="27" t="s">
        <v>219</v>
      </c>
    </row>
    <row r="389" spans="1:57" ht="15" customHeight="1" x14ac:dyDescent="0.25">
      <c r="A389" s="17">
        <v>29</v>
      </c>
      <c r="B389" s="27" t="s">
        <v>3412</v>
      </c>
      <c r="C389" s="27" t="s">
        <v>58</v>
      </c>
      <c r="D389" s="27" t="s">
        <v>206</v>
      </c>
      <c r="E389" s="27" t="s">
        <v>207</v>
      </c>
      <c r="F389" s="27" t="s">
        <v>61</v>
      </c>
      <c r="G389" s="27" t="s">
        <v>57</v>
      </c>
      <c r="H389" s="27" t="s">
        <v>171</v>
      </c>
      <c r="I389" s="27" t="s">
        <v>509</v>
      </c>
      <c r="J389" s="28">
        <v>44470</v>
      </c>
      <c r="K389" s="28">
        <v>44560</v>
      </c>
      <c r="L389" s="27" t="s">
        <v>249</v>
      </c>
      <c r="M389" s="27" t="s">
        <v>3582</v>
      </c>
      <c r="N389" s="27" t="s">
        <v>66</v>
      </c>
      <c r="O389" s="27" t="s">
        <v>784</v>
      </c>
      <c r="P389" s="27" t="s">
        <v>3</v>
      </c>
      <c r="Q389" s="27" t="s">
        <v>69</v>
      </c>
      <c r="R389" s="20">
        <v>2</v>
      </c>
      <c r="S389" s="20">
        <v>0</v>
      </c>
      <c r="T389" s="20">
        <v>0</v>
      </c>
      <c r="U389" s="20">
        <v>0</v>
      </c>
      <c r="V389" s="20">
        <v>2</v>
      </c>
      <c r="W389" s="20">
        <v>0</v>
      </c>
      <c r="X389" s="20" t="s">
        <v>3708</v>
      </c>
      <c r="Y389" s="20">
        <v>0</v>
      </c>
      <c r="Z389" s="20" t="s">
        <v>3708</v>
      </c>
      <c r="AA389" s="20">
        <v>0</v>
      </c>
      <c r="AB389" s="20" t="s">
        <v>3708</v>
      </c>
      <c r="AC389" s="20">
        <v>2</v>
      </c>
      <c r="AD389" s="20" t="s">
        <v>3709</v>
      </c>
      <c r="AE389" s="20">
        <f t="shared" si="38"/>
        <v>2</v>
      </c>
      <c r="AF389" s="21">
        <v>44295</v>
      </c>
      <c r="AG389" s="21">
        <v>44379</v>
      </c>
      <c r="AH389" s="21">
        <v>44481</v>
      </c>
      <c r="AI389" s="21">
        <v>44575</v>
      </c>
      <c r="AJ389" s="22">
        <f t="shared" si="39"/>
        <v>1</v>
      </c>
      <c r="AK389" s="22" t="str">
        <f t="shared" si="40"/>
        <v/>
      </c>
      <c r="AL389" s="22" t="str">
        <f t="shared" si="41"/>
        <v/>
      </c>
      <c r="AM389" s="22" t="str">
        <f t="shared" si="42"/>
        <v/>
      </c>
      <c r="AN389" s="22">
        <f t="shared" si="43"/>
        <v>1</v>
      </c>
      <c r="AO389" s="27" t="s">
        <v>72</v>
      </c>
      <c r="AP389" s="27" t="s">
        <v>101</v>
      </c>
      <c r="AQ389" s="27" t="s">
        <v>101</v>
      </c>
      <c r="AR389" s="27" t="s">
        <v>72</v>
      </c>
      <c r="AS389" s="27" t="s">
        <v>3697</v>
      </c>
      <c r="AT389" s="27" t="s">
        <v>2229</v>
      </c>
      <c r="AU389" s="27" t="s">
        <v>2378</v>
      </c>
      <c r="AV389" s="27" t="s">
        <v>893</v>
      </c>
      <c r="AW389" s="27" t="s">
        <v>101</v>
      </c>
      <c r="AX389" s="27" t="s">
        <v>101</v>
      </c>
      <c r="AY389" s="27" t="s">
        <v>101</v>
      </c>
      <c r="AZ389" s="27"/>
      <c r="BA389" s="27" t="s">
        <v>2258</v>
      </c>
      <c r="BB389" s="27" t="s">
        <v>3710</v>
      </c>
      <c r="BC389" s="27" t="s">
        <v>2378</v>
      </c>
      <c r="BD389" s="27"/>
      <c r="BE389" s="27" t="s">
        <v>219</v>
      </c>
    </row>
    <row r="390" spans="1:57" ht="15" customHeight="1" x14ac:dyDescent="0.25">
      <c r="A390" s="17">
        <v>30</v>
      </c>
      <c r="B390" s="27" t="s">
        <v>3412</v>
      </c>
      <c r="C390" s="27" t="s">
        <v>168</v>
      </c>
      <c r="D390" s="27" t="s">
        <v>206</v>
      </c>
      <c r="E390" s="27" t="s">
        <v>207</v>
      </c>
      <c r="F390" s="27" t="s">
        <v>61</v>
      </c>
      <c r="G390" s="27" t="s">
        <v>57</v>
      </c>
      <c r="H390" s="27" t="s">
        <v>171</v>
      </c>
      <c r="I390" s="27" t="s">
        <v>782</v>
      </c>
      <c r="J390" s="28">
        <v>44197</v>
      </c>
      <c r="K390" s="28">
        <v>44560</v>
      </c>
      <c r="L390" s="27" t="s">
        <v>783</v>
      </c>
      <c r="M390" s="27" t="s">
        <v>3582</v>
      </c>
      <c r="N390" s="27" t="s">
        <v>66</v>
      </c>
      <c r="O390" s="27" t="s">
        <v>784</v>
      </c>
      <c r="P390" s="27" t="s">
        <v>3</v>
      </c>
      <c r="Q390" s="27" t="s">
        <v>69</v>
      </c>
      <c r="R390" s="20">
        <v>12</v>
      </c>
      <c r="S390" s="20">
        <v>3</v>
      </c>
      <c r="T390" s="20">
        <v>3</v>
      </c>
      <c r="U390" s="20">
        <v>3</v>
      </c>
      <c r="V390" s="20">
        <v>3</v>
      </c>
      <c r="W390" s="20">
        <v>3</v>
      </c>
      <c r="X390" s="20" t="s">
        <v>3711</v>
      </c>
      <c r="Y390" s="20">
        <v>3</v>
      </c>
      <c r="Z390" s="20" t="s">
        <v>3712</v>
      </c>
      <c r="AA390" s="20">
        <v>3</v>
      </c>
      <c r="AB390" s="20" t="s">
        <v>3713</v>
      </c>
      <c r="AC390" s="20">
        <v>3</v>
      </c>
      <c r="AD390" s="20" t="s">
        <v>3714</v>
      </c>
      <c r="AE390" s="20">
        <f t="shared" si="38"/>
        <v>12</v>
      </c>
      <c r="AF390" s="21">
        <v>44295</v>
      </c>
      <c r="AG390" s="21">
        <v>44379</v>
      </c>
      <c r="AH390" s="21">
        <v>44481</v>
      </c>
      <c r="AI390" s="21">
        <v>44575</v>
      </c>
      <c r="AJ390" s="22">
        <f t="shared" si="39"/>
        <v>1</v>
      </c>
      <c r="AK390" s="22">
        <f t="shared" si="40"/>
        <v>1</v>
      </c>
      <c r="AL390" s="22">
        <f t="shared" si="41"/>
        <v>1</v>
      </c>
      <c r="AM390" s="22">
        <f t="shared" si="42"/>
        <v>1</v>
      </c>
      <c r="AN390" s="22">
        <f t="shared" si="43"/>
        <v>1</v>
      </c>
      <c r="AO390" s="27" t="s">
        <v>72</v>
      </c>
      <c r="AP390" s="27" t="s">
        <v>72</v>
      </c>
      <c r="AQ390" s="27" t="s">
        <v>72</v>
      </c>
      <c r="AR390" s="27" t="s">
        <v>72</v>
      </c>
      <c r="AS390" s="27" t="s">
        <v>2217</v>
      </c>
      <c r="AT390" s="27" t="s">
        <v>3715</v>
      </c>
      <c r="AU390" s="27" t="s">
        <v>3716</v>
      </c>
      <c r="AV390" s="27" t="s">
        <v>893</v>
      </c>
      <c r="AW390" s="27" t="s">
        <v>72</v>
      </c>
      <c r="AX390" s="27" t="s">
        <v>72</v>
      </c>
      <c r="AY390" s="27" t="s">
        <v>72</v>
      </c>
      <c r="AZ390" s="27"/>
      <c r="BA390" s="27" t="s">
        <v>3717</v>
      </c>
      <c r="BB390" s="27" t="s">
        <v>3718</v>
      </c>
      <c r="BC390" s="27" t="s">
        <v>3718</v>
      </c>
      <c r="BD390" s="27"/>
      <c r="BE390" s="27" t="s">
        <v>219</v>
      </c>
    </row>
    <row r="391" spans="1:57" ht="15" customHeight="1" x14ac:dyDescent="0.25">
      <c r="A391" s="17">
        <v>31</v>
      </c>
      <c r="B391" s="27" t="s">
        <v>3412</v>
      </c>
      <c r="C391" s="27" t="s">
        <v>168</v>
      </c>
      <c r="D391" s="27" t="s">
        <v>206</v>
      </c>
      <c r="E391" s="27" t="s">
        <v>207</v>
      </c>
      <c r="F391" s="27" t="s">
        <v>61</v>
      </c>
      <c r="G391" s="27" t="s">
        <v>57</v>
      </c>
      <c r="H391" s="27" t="s">
        <v>171</v>
      </c>
      <c r="I391" s="27" t="s">
        <v>512</v>
      </c>
      <c r="J391" s="28">
        <v>44348</v>
      </c>
      <c r="K391" s="28">
        <v>44560</v>
      </c>
      <c r="L391" s="27" t="s">
        <v>3719</v>
      </c>
      <c r="M391" s="27" t="s">
        <v>3582</v>
      </c>
      <c r="N391" s="27" t="s">
        <v>222</v>
      </c>
      <c r="O391" s="27" t="s">
        <v>784</v>
      </c>
      <c r="P391" s="27" t="s">
        <v>3</v>
      </c>
      <c r="Q391" s="27" t="s">
        <v>69</v>
      </c>
      <c r="R391" s="32">
        <v>1</v>
      </c>
      <c r="S391" s="32">
        <v>0</v>
      </c>
      <c r="T391" s="32">
        <v>0</v>
      </c>
      <c r="U391" s="32">
        <v>0</v>
      </c>
      <c r="V391" s="32">
        <v>1</v>
      </c>
      <c r="W391" s="32">
        <v>0</v>
      </c>
      <c r="X391" s="32" t="s">
        <v>3720</v>
      </c>
      <c r="Y391" s="32">
        <v>0</v>
      </c>
      <c r="Z391" s="32" t="s">
        <v>3721</v>
      </c>
      <c r="AA391" s="32">
        <v>0</v>
      </c>
      <c r="AB391" s="32" t="s">
        <v>3722</v>
      </c>
      <c r="AC391" s="32">
        <v>1</v>
      </c>
      <c r="AD391" s="32" t="s">
        <v>3723</v>
      </c>
      <c r="AE391" s="32">
        <f t="shared" si="38"/>
        <v>1</v>
      </c>
      <c r="AF391" s="21">
        <v>44295</v>
      </c>
      <c r="AG391" s="21">
        <v>44379</v>
      </c>
      <c r="AH391" s="21">
        <v>44481</v>
      </c>
      <c r="AI391" s="21">
        <v>44575</v>
      </c>
      <c r="AJ391" s="22">
        <f t="shared" si="39"/>
        <v>1</v>
      </c>
      <c r="AK391" s="22" t="str">
        <f t="shared" si="40"/>
        <v/>
      </c>
      <c r="AL391" s="22" t="str">
        <f t="shared" si="41"/>
        <v/>
      </c>
      <c r="AM391" s="22" t="str">
        <f t="shared" si="42"/>
        <v/>
      </c>
      <c r="AN391" s="22">
        <f t="shared" si="43"/>
        <v>1</v>
      </c>
      <c r="AO391" s="27" t="s">
        <v>101</v>
      </c>
      <c r="AP391" s="27" t="s">
        <v>72</v>
      </c>
      <c r="AQ391" s="27" t="s">
        <v>101</v>
      </c>
      <c r="AR391" s="27" t="s">
        <v>72</v>
      </c>
      <c r="AS391" s="27" t="s">
        <v>3724</v>
      </c>
      <c r="AT391" s="27" t="s">
        <v>3725</v>
      </c>
      <c r="AU391" s="27" t="s">
        <v>993</v>
      </c>
      <c r="AV391" s="27" t="s">
        <v>893</v>
      </c>
      <c r="AW391" s="27" t="s">
        <v>101</v>
      </c>
      <c r="AX391" s="27" t="s">
        <v>72</v>
      </c>
      <c r="AY391" s="27" t="s">
        <v>101</v>
      </c>
      <c r="AZ391" s="27"/>
      <c r="BA391" s="27" t="s">
        <v>2258</v>
      </c>
      <c r="BB391" s="27" t="s">
        <v>3726</v>
      </c>
      <c r="BC391" s="27" t="s">
        <v>3727</v>
      </c>
      <c r="BD391" s="27"/>
      <c r="BE391" s="27" t="s">
        <v>219</v>
      </c>
    </row>
    <row r="392" spans="1:57" ht="15" customHeight="1" x14ac:dyDescent="0.25">
      <c r="A392" s="17">
        <v>1</v>
      </c>
      <c r="B392" s="27" t="s">
        <v>3728</v>
      </c>
      <c r="C392" s="27" t="s">
        <v>80</v>
      </c>
      <c r="D392" s="27" t="s">
        <v>3729</v>
      </c>
      <c r="E392" s="27" t="s">
        <v>60</v>
      </c>
      <c r="F392" s="27" t="s">
        <v>61</v>
      </c>
      <c r="G392" s="27" t="s">
        <v>2815</v>
      </c>
      <c r="H392" s="27" t="s">
        <v>2815</v>
      </c>
      <c r="I392" s="27" t="s">
        <v>3730</v>
      </c>
      <c r="J392" s="28">
        <v>44256</v>
      </c>
      <c r="K392" s="28">
        <v>44560</v>
      </c>
      <c r="L392" s="27" t="s">
        <v>3731</v>
      </c>
      <c r="M392" s="27" t="s">
        <v>3732</v>
      </c>
      <c r="N392" s="27" t="s">
        <v>66</v>
      </c>
      <c r="O392" s="27" t="s">
        <v>3733</v>
      </c>
      <c r="P392" s="27" t="s">
        <v>68</v>
      </c>
      <c r="Q392" s="27" t="s">
        <v>69</v>
      </c>
      <c r="R392" s="20">
        <v>17</v>
      </c>
      <c r="S392" s="20">
        <v>3</v>
      </c>
      <c r="T392" s="20">
        <v>7</v>
      </c>
      <c r="U392" s="20">
        <v>4</v>
      </c>
      <c r="V392" s="20">
        <v>3</v>
      </c>
      <c r="W392" s="20">
        <v>2</v>
      </c>
      <c r="X392" s="20" t="s">
        <v>3734</v>
      </c>
      <c r="Y392" s="20">
        <v>7</v>
      </c>
      <c r="Z392" s="20" t="s">
        <v>3735</v>
      </c>
      <c r="AA392" s="20">
        <v>5</v>
      </c>
      <c r="AB392" s="20" t="s">
        <v>3736</v>
      </c>
      <c r="AC392" s="20">
        <v>3</v>
      </c>
      <c r="AD392" s="20" t="s">
        <v>3737</v>
      </c>
      <c r="AE392" s="20">
        <f t="shared" si="38"/>
        <v>17</v>
      </c>
      <c r="AF392" s="21">
        <v>44295</v>
      </c>
      <c r="AG392" s="21">
        <v>44379</v>
      </c>
      <c r="AH392" s="21">
        <v>44481</v>
      </c>
      <c r="AI392" s="21">
        <v>44578</v>
      </c>
      <c r="AJ392" s="22">
        <f t="shared" si="39"/>
        <v>1</v>
      </c>
      <c r="AK392" s="22">
        <f t="shared" si="40"/>
        <v>0.66666666666666663</v>
      </c>
      <c r="AL392" s="22">
        <f t="shared" si="41"/>
        <v>1</v>
      </c>
      <c r="AM392" s="22">
        <f t="shared" si="42"/>
        <v>1</v>
      </c>
      <c r="AN392" s="22">
        <f t="shared" si="43"/>
        <v>1</v>
      </c>
      <c r="AO392" s="27" t="s">
        <v>72</v>
      </c>
      <c r="AP392" s="27" t="s">
        <v>72</v>
      </c>
      <c r="AQ392" s="27" t="s">
        <v>72</v>
      </c>
      <c r="AR392" s="27" t="s">
        <v>72</v>
      </c>
      <c r="AS392" s="27" t="s">
        <v>3738</v>
      </c>
      <c r="AT392" s="27" t="s">
        <v>3000</v>
      </c>
      <c r="AU392" s="27" t="s">
        <v>3739</v>
      </c>
      <c r="AV392" s="27" t="s">
        <v>3740</v>
      </c>
      <c r="AW392" s="27" t="s">
        <v>72</v>
      </c>
      <c r="AX392" s="27" t="s">
        <v>72</v>
      </c>
      <c r="AY392" s="27" t="s">
        <v>72</v>
      </c>
      <c r="AZ392" s="27"/>
      <c r="BA392" s="27" t="s">
        <v>3741</v>
      </c>
      <c r="BB392" s="27" t="s">
        <v>3742</v>
      </c>
      <c r="BC392" s="27" t="s">
        <v>3743</v>
      </c>
      <c r="BD392" s="27"/>
      <c r="BE392" s="27" t="s">
        <v>219</v>
      </c>
    </row>
    <row r="393" spans="1:57" ht="15" customHeight="1" x14ac:dyDescent="0.25">
      <c r="A393" s="17">
        <v>2</v>
      </c>
      <c r="B393" s="27" t="s">
        <v>3728</v>
      </c>
      <c r="C393" s="27" t="s">
        <v>80</v>
      </c>
      <c r="D393" s="27" t="s">
        <v>3729</v>
      </c>
      <c r="E393" s="27" t="s">
        <v>60</v>
      </c>
      <c r="F393" s="27" t="s">
        <v>61</v>
      </c>
      <c r="G393" s="27" t="s">
        <v>2815</v>
      </c>
      <c r="H393" s="27" t="s">
        <v>2815</v>
      </c>
      <c r="I393" s="27" t="s">
        <v>3744</v>
      </c>
      <c r="J393" s="28">
        <v>44197</v>
      </c>
      <c r="K393" s="28">
        <v>44560</v>
      </c>
      <c r="L393" s="27" t="s">
        <v>209</v>
      </c>
      <c r="M393" s="27" t="s">
        <v>3732</v>
      </c>
      <c r="N393" s="27" t="s">
        <v>66</v>
      </c>
      <c r="O393" s="27" t="s">
        <v>3733</v>
      </c>
      <c r="P393" s="27" t="s">
        <v>68</v>
      </c>
      <c r="Q393" s="27" t="s">
        <v>69</v>
      </c>
      <c r="R393" s="20">
        <v>64</v>
      </c>
      <c r="S393" s="20">
        <v>19</v>
      </c>
      <c r="T393" s="20">
        <v>18</v>
      </c>
      <c r="U393" s="20">
        <v>16</v>
      </c>
      <c r="V393" s="20">
        <v>11</v>
      </c>
      <c r="W393" s="20">
        <v>19</v>
      </c>
      <c r="X393" s="20" t="s">
        <v>3745</v>
      </c>
      <c r="Y393" s="20">
        <v>18</v>
      </c>
      <c r="Z393" s="20" t="s">
        <v>3746</v>
      </c>
      <c r="AA393" s="20">
        <v>16</v>
      </c>
      <c r="AB393" s="20" t="s">
        <v>3747</v>
      </c>
      <c r="AC393" s="20">
        <v>12</v>
      </c>
      <c r="AD393" s="20" t="s">
        <v>3748</v>
      </c>
      <c r="AE393" s="20">
        <f t="shared" si="38"/>
        <v>65</v>
      </c>
      <c r="AF393" s="21">
        <v>44295</v>
      </c>
      <c r="AG393" s="21">
        <v>44379</v>
      </c>
      <c r="AH393" s="21">
        <v>44482</v>
      </c>
      <c r="AI393" s="21">
        <v>44578</v>
      </c>
      <c r="AJ393" s="22">
        <f t="shared" si="39"/>
        <v>1</v>
      </c>
      <c r="AK393" s="22">
        <f t="shared" si="40"/>
        <v>1</v>
      </c>
      <c r="AL393" s="22">
        <f t="shared" si="41"/>
        <v>1</v>
      </c>
      <c r="AM393" s="22">
        <f t="shared" si="42"/>
        <v>1</v>
      </c>
      <c r="AN393" s="22">
        <f t="shared" si="43"/>
        <v>1</v>
      </c>
      <c r="AO393" s="27" t="s">
        <v>72</v>
      </c>
      <c r="AP393" s="27" t="s">
        <v>72</v>
      </c>
      <c r="AQ393" s="27" t="s">
        <v>72</v>
      </c>
      <c r="AR393" s="27" t="s">
        <v>72</v>
      </c>
      <c r="AS393" s="27" t="s">
        <v>3000</v>
      </c>
      <c r="AT393" s="27" t="s">
        <v>3000</v>
      </c>
      <c r="AU393" s="27" t="s">
        <v>3749</v>
      </c>
      <c r="AV393" s="27" t="s">
        <v>3750</v>
      </c>
      <c r="AW393" s="27" t="s">
        <v>72</v>
      </c>
      <c r="AX393" s="27" t="s">
        <v>72</v>
      </c>
      <c r="AY393" s="27" t="s">
        <v>72</v>
      </c>
      <c r="AZ393" s="27"/>
      <c r="BA393" s="27" t="s">
        <v>3751</v>
      </c>
      <c r="BB393" s="27" t="s">
        <v>3752</v>
      </c>
      <c r="BC393" s="27" t="s">
        <v>3753</v>
      </c>
      <c r="BD393" s="27"/>
      <c r="BE393" s="27" t="s">
        <v>219</v>
      </c>
    </row>
    <row r="394" spans="1:57" ht="15" customHeight="1" x14ac:dyDescent="0.25">
      <c r="A394" s="17">
        <v>3</v>
      </c>
      <c r="B394" s="27" t="s">
        <v>3728</v>
      </c>
      <c r="C394" s="27" t="s">
        <v>80</v>
      </c>
      <c r="D394" s="27" t="s">
        <v>3754</v>
      </c>
      <c r="E394" s="27" t="s">
        <v>60</v>
      </c>
      <c r="F394" s="27" t="s">
        <v>61</v>
      </c>
      <c r="G394" s="27" t="s">
        <v>2815</v>
      </c>
      <c r="H394" s="27" t="s">
        <v>2815</v>
      </c>
      <c r="I394" s="27" t="s">
        <v>3755</v>
      </c>
      <c r="J394" s="28">
        <v>44316</v>
      </c>
      <c r="K394" s="28">
        <v>44560</v>
      </c>
      <c r="L394" s="27" t="s">
        <v>3756</v>
      </c>
      <c r="M394" s="27" t="s">
        <v>3732</v>
      </c>
      <c r="N394" s="27" t="s">
        <v>66</v>
      </c>
      <c r="O394" s="27" t="s">
        <v>3757</v>
      </c>
      <c r="P394" s="27" t="s">
        <v>68</v>
      </c>
      <c r="Q394" s="27" t="s">
        <v>69</v>
      </c>
      <c r="R394" s="20">
        <v>4</v>
      </c>
      <c r="S394" s="20">
        <v>1</v>
      </c>
      <c r="T394" s="20">
        <v>1</v>
      </c>
      <c r="U394" s="20">
        <v>1</v>
      </c>
      <c r="V394" s="20">
        <v>1</v>
      </c>
      <c r="W394" s="20">
        <v>1</v>
      </c>
      <c r="X394" s="20" t="s">
        <v>3758</v>
      </c>
      <c r="Y394" s="20">
        <v>1</v>
      </c>
      <c r="Z394" s="20" t="s">
        <v>3759</v>
      </c>
      <c r="AA394" s="20">
        <v>1</v>
      </c>
      <c r="AB394" s="20" t="s">
        <v>3760</v>
      </c>
      <c r="AC394" s="20">
        <v>1</v>
      </c>
      <c r="AD394" s="20" t="s">
        <v>3761</v>
      </c>
      <c r="AE394" s="20">
        <f t="shared" si="38"/>
        <v>4</v>
      </c>
      <c r="AF394" s="21">
        <v>44295</v>
      </c>
      <c r="AG394" s="21">
        <v>44379</v>
      </c>
      <c r="AH394" s="21">
        <v>44482</v>
      </c>
      <c r="AI394" s="21">
        <v>44578</v>
      </c>
      <c r="AJ394" s="22">
        <f t="shared" si="39"/>
        <v>1</v>
      </c>
      <c r="AK394" s="22">
        <f t="shared" si="40"/>
        <v>1</v>
      </c>
      <c r="AL394" s="22">
        <f t="shared" si="41"/>
        <v>1</v>
      </c>
      <c r="AM394" s="22">
        <f t="shared" si="42"/>
        <v>1</v>
      </c>
      <c r="AN394" s="22">
        <f t="shared" si="43"/>
        <v>1</v>
      </c>
      <c r="AO394" s="27" t="s">
        <v>72</v>
      </c>
      <c r="AP394" s="27" t="s">
        <v>72</v>
      </c>
      <c r="AQ394" s="27" t="s">
        <v>72</v>
      </c>
      <c r="AR394" s="27" t="s">
        <v>72</v>
      </c>
      <c r="AS394" s="27" t="s">
        <v>3762</v>
      </c>
      <c r="AT394" s="27" t="s">
        <v>3000</v>
      </c>
      <c r="AU394" s="27" t="s">
        <v>3763</v>
      </c>
      <c r="AV394" s="27" t="s">
        <v>3764</v>
      </c>
      <c r="AW394" s="27" t="s">
        <v>318</v>
      </c>
      <c r="AX394" s="27" t="s">
        <v>72</v>
      </c>
      <c r="AY394" s="27" t="s">
        <v>72</v>
      </c>
      <c r="AZ394" s="27"/>
      <c r="BA394" s="27" t="s">
        <v>3765</v>
      </c>
      <c r="BB394" s="27" t="s">
        <v>3766</v>
      </c>
      <c r="BC394" s="27" t="s">
        <v>3767</v>
      </c>
      <c r="BD394" s="27"/>
      <c r="BE394" s="27" t="s">
        <v>219</v>
      </c>
    </row>
    <row r="395" spans="1:57" ht="15" customHeight="1" x14ac:dyDescent="0.25">
      <c r="A395" s="17">
        <v>4</v>
      </c>
      <c r="B395" s="27" t="s">
        <v>3728</v>
      </c>
      <c r="C395" s="27" t="s">
        <v>168</v>
      </c>
      <c r="D395" s="27" t="s">
        <v>206</v>
      </c>
      <c r="E395" s="27" t="s">
        <v>60</v>
      </c>
      <c r="F395" s="27" t="s">
        <v>61</v>
      </c>
      <c r="G395" s="27" t="s">
        <v>57</v>
      </c>
      <c r="H395" s="27" t="s">
        <v>171</v>
      </c>
      <c r="I395" s="27" t="s">
        <v>220</v>
      </c>
      <c r="J395" s="28">
        <v>44348</v>
      </c>
      <c r="K395" s="28">
        <v>44378</v>
      </c>
      <c r="L395" s="27" t="s">
        <v>3768</v>
      </c>
      <c r="M395" s="27" t="s">
        <v>3732</v>
      </c>
      <c r="N395" s="27" t="s">
        <v>222</v>
      </c>
      <c r="O395" s="27" t="s">
        <v>3769</v>
      </c>
      <c r="P395" s="27" t="s">
        <v>3</v>
      </c>
      <c r="Q395" s="27" t="s">
        <v>69</v>
      </c>
      <c r="R395" s="30">
        <v>1</v>
      </c>
      <c r="S395" s="30">
        <v>0</v>
      </c>
      <c r="T395" s="30">
        <v>0</v>
      </c>
      <c r="U395" s="30">
        <v>0.5</v>
      </c>
      <c r="V395" s="30">
        <v>0.5</v>
      </c>
      <c r="W395" s="30">
        <v>0</v>
      </c>
      <c r="X395" s="30" t="s">
        <v>3770</v>
      </c>
      <c r="Y395" s="30">
        <v>0</v>
      </c>
      <c r="Z395" s="30" t="s">
        <v>3771</v>
      </c>
      <c r="AA395" s="30">
        <v>0.5</v>
      </c>
      <c r="AB395" s="30" t="s">
        <v>3772</v>
      </c>
      <c r="AC395" s="30">
        <v>0.5</v>
      </c>
      <c r="AD395" s="30" t="s">
        <v>3773</v>
      </c>
      <c r="AE395" s="30">
        <f t="shared" si="38"/>
        <v>1</v>
      </c>
      <c r="AF395" s="21">
        <v>44295</v>
      </c>
      <c r="AG395" s="21">
        <v>44379</v>
      </c>
      <c r="AH395" s="21">
        <v>44482</v>
      </c>
      <c r="AI395" s="21">
        <v>44578</v>
      </c>
      <c r="AJ395" s="22">
        <f t="shared" si="39"/>
        <v>1</v>
      </c>
      <c r="AK395" s="22" t="str">
        <f t="shared" si="40"/>
        <v/>
      </c>
      <c r="AL395" s="22" t="str">
        <f t="shared" si="41"/>
        <v/>
      </c>
      <c r="AM395" s="22">
        <f t="shared" si="42"/>
        <v>1</v>
      </c>
      <c r="AN395" s="22">
        <f t="shared" si="43"/>
        <v>1</v>
      </c>
      <c r="AO395" s="27" t="s">
        <v>72</v>
      </c>
      <c r="AP395" s="27" t="s">
        <v>72</v>
      </c>
      <c r="AQ395" s="27" t="s">
        <v>72</v>
      </c>
      <c r="AR395" s="27" t="s">
        <v>72</v>
      </c>
      <c r="AS395" s="27" t="s">
        <v>3203</v>
      </c>
      <c r="AT395" s="27" t="s">
        <v>3774</v>
      </c>
      <c r="AU395" s="27" t="s">
        <v>3775</v>
      </c>
      <c r="AV395" s="27" t="s">
        <v>3776</v>
      </c>
      <c r="AW395" s="27" t="s">
        <v>101</v>
      </c>
      <c r="AX395" s="27" t="s">
        <v>101</v>
      </c>
      <c r="AY395" s="27" t="s">
        <v>72</v>
      </c>
      <c r="AZ395" s="27"/>
      <c r="BA395" s="27" t="s">
        <v>3777</v>
      </c>
      <c r="BB395" s="27" t="s">
        <v>3778</v>
      </c>
      <c r="BC395" s="27" t="s">
        <v>3779</v>
      </c>
      <c r="BD395" s="27"/>
      <c r="BE395" s="27" t="s">
        <v>80</v>
      </c>
    </row>
    <row r="396" spans="1:57" ht="15" customHeight="1" x14ac:dyDescent="0.25">
      <c r="A396" s="17">
        <v>5</v>
      </c>
      <c r="B396" s="27" t="s">
        <v>3728</v>
      </c>
      <c r="C396" s="27" t="s">
        <v>58</v>
      </c>
      <c r="D396" s="27" t="s">
        <v>206</v>
      </c>
      <c r="E396" s="27" t="s">
        <v>60</v>
      </c>
      <c r="F396" s="27" t="s">
        <v>61</v>
      </c>
      <c r="G396" s="27" t="s">
        <v>57</v>
      </c>
      <c r="H396" s="27" t="s">
        <v>171</v>
      </c>
      <c r="I396" s="27" t="s">
        <v>3780</v>
      </c>
      <c r="J396" s="28">
        <v>44317</v>
      </c>
      <c r="K396" s="28">
        <v>44440</v>
      </c>
      <c r="L396" s="27" t="s">
        <v>3781</v>
      </c>
      <c r="M396" s="27" t="s">
        <v>3732</v>
      </c>
      <c r="N396" s="27" t="s">
        <v>66</v>
      </c>
      <c r="O396" s="27" t="s">
        <v>3782</v>
      </c>
      <c r="P396" s="27" t="s">
        <v>3</v>
      </c>
      <c r="Q396" s="27" t="s">
        <v>69</v>
      </c>
      <c r="R396" s="41">
        <v>3</v>
      </c>
      <c r="S396" s="41">
        <v>1</v>
      </c>
      <c r="T396" s="41">
        <v>1</v>
      </c>
      <c r="U396" s="41">
        <v>1</v>
      </c>
      <c r="V396" s="41">
        <v>0</v>
      </c>
      <c r="W396" s="41">
        <v>1</v>
      </c>
      <c r="X396" s="41" t="s">
        <v>3783</v>
      </c>
      <c r="Y396" s="41">
        <v>1</v>
      </c>
      <c r="Z396" s="41" t="s">
        <v>3784</v>
      </c>
      <c r="AA396" s="41">
        <v>1</v>
      </c>
      <c r="AB396" s="41" t="s">
        <v>3785</v>
      </c>
      <c r="AC396" s="41">
        <v>0</v>
      </c>
      <c r="AD396" s="41" t="s">
        <v>3786</v>
      </c>
      <c r="AE396" s="41">
        <f t="shared" si="38"/>
        <v>3</v>
      </c>
      <c r="AF396" s="21">
        <v>44295</v>
      </c>
      <c r="AG396" s="21">
        <v>44379</v>
      </c>
      <c r="AH396" s="21">
        <v>44482</v>
      </c>
      <c r="AI396" s="21">
        <v>44578</v>
      </c>
      <c r="AJ396" s="22">
        <f t="shared" si="39"/>
        <v>1</v>
      </c>
      <c r="AK396" s="22">
        <f t="shared" si="40"/>
        <v>1</v>
      </c>
      <c r="AL396" s="22">
        <f t="shared" si="41"/>
        <v>1</v>
      </c>
      <c r="AM396" s="22">
        <f t="shared" si="42"/>
        <v>1</v>
      </c>
      <c r="AN396" s="22" t="str">
        <f t="shared" si="43"/>
        <v/>
      </c>
      <c r="AO396" s="27" t="s">
        <v>72</v>
      </c>
      <c r="AP396" s="27" t="s">
        <v>72</v>
      </c>
      <c r="AQ396" s="27" t="s">
        <v>72</v>
      </c>
      <c r="AR396" s="27" t="s">
        <v>101</v>
      </c>
      <c r="AS396" s="27" t="s">
        <v>3787</v>
      </c>
      <c r="AT396" s="27" t="s">
        <v>3000</v>
      </c>
      <c r="AU396" s="27" t="s">
        <v>3788</v>
      </c>
      <c r="AV396" s="27" t="s">
        <v>104</v>
      </c>
      <c r="AW396" s="27" t="s">
        <v>318</v>
      </c>
      <c r="AX396" s="27" t="s">
        <v>72</v>
      </c>
      <c r="AY396" s="27" t="s">
        <v>72</v>
      </c>
      <c r="AZ396" s="27"/>
      <c r="BA396" s="27" t="s">
        <v>3789</v>
      </c>
      <c r="BB396" s="27" t="s">
        <v>3790</v>
      </c>
      <c r="BC396" s="27" t="s">
        <v>3791</v>
      </c>
      <c r="BD396" s="27"/>
      <c r="BE396" s="27" t="s">
        <v>80</v>
      </c>
    </row>
    <row r="397" spans="1:57" ht="15" customHeight="1" x14ac:dyDescent="0.25">
      <c r="A397" s="17">
        <v>6</v>
      </c>
      <c r="B397" s="27" t="s">
        <v>3728</v>
      </c>
      <c r="C397" s="27" t="s">
        <v>229</v>
      </c>
      <c r="D397" s="27" t="s">
        <v>206</v>
      </c>
      <c r="E397" s="27" t="s">
        <v>60</v>
      </c>
      <c r="F397" s="27" t="s">
        <v>61</v>
      </c>
      <c r="G397" s="27" t="s">
        <v>57</v>
      </c>
      <c r="H397" s="27" t="s">
        <v>171</v>
      </c>
      <c r="I397" s="27" t="s">
        <v>498</v>
      </c>
      <c r="J397" s="28">
        <v>44501</v>
      </c>
      <c r="K397" s="28">
        <v>44530</v>
      </c>
      <c r="L397" s="27" t="s">
        <v>3768</v>
      </c>
      <c r="M397" s="27" t="s">
        <v>3732</v>
      </c>
      <c r="N397" s="27" t="s">
        <v>66</v>
      </c>
      <c r="O397" s="27" t="s">
        <v>3792</v>
      </c>
      <c r="P397" s="27" t="s">
        <v>3</v>
      </c>
      <c r="Q397" s="27" t="s">
        <v>69</v>
      </c>
      <c r="R397" s="41">
        <v>1</v>
      </c>
      <c r="S397" s="41">
        <v>0</v>
      </c>
      <c r="T397" s="41">
        <v>0</v>
      </c>
      <c r="U397" s="41">
        <v>0</v>
      </c>
      <c r="V397" s="41">
        <v>1</v>
      </c>
      <c r="W397" s="41">
        <v>0</v>
      </c>
      <c r="X397" s="41" t="s">
        <v>3770</v>
      </c>
      <c r="Y397" s="41">
        <v>0</v>
      </c>
      <c r="Z397" s="41" t="s">
        <v>3793</v>
      </c>
      <c r="AA397" s="41">
        <v>0</v>
      </c>
      <c r="AB397" s="41" t="s">
        <v>3794</v>
      </c>
      <c r="AC397" s="41">
        <v>1</v>
      </c>
      <c r="AD397" s="41" t="s">
        <v>3795</v>
      </c>
      <c r="AE397" s="41">
        <f t="shared" si="38"/>
        <v>1</v>
      </c>
      <c r="AF397" s="21">
        <v>44295</v>
      </c>
      <c r="AG397" s="21">
        <v>44379</v>
      </c>
      <c r="AH397" s="21">
        <v>44482</v>
      </c>
      <c r="AI397" s="21">
        <v>44578</v>
      </c>
      <c r="AJ397" s="22">
        <f t="shared" si="39"/>
        <v>1</v>
      </c>
      <c r="AK397" s="22" t="str">
        <f t="shared" si="40"/>
        <v/>
      </c>
      <c r="AL397" s="22" t="str">
        <f t="shared" si="41"/>
        <v/>
      </c>
      <c r="AM397" s="22" t="str">
        <f t="shared" si="42"/>
        <v/>
      </c>
      <c r="AN397" s="22">
        <f t="shared" si="43"/>
        <v>1</v>
      </c>
      <c r="AO397" s="27" t="s">
        <v>72</v>
      </c>
      <c r="AP397" s="27" t="s">
        <v>101</v>
      </c>
      <c r="AQ397" s="27" t="s">
        <v>101</v>
      </c>
      <c r="AR397" s="27" t="s">
        <v>72</v>
      </c>
      <c r="AS397" s="27" t="s">
        <v>3168</v>
      </c>
      <c r="AT397" s="27" t="s">
        <v>2251</v>
      </c>
      <c r="AU397" s="27" t="s">
        <v>103</v>
      </c>
      <c r="AV397" s="27" t="s">
        <v>3796</v>
      </c>
      <c r="AW397" s="27" t="s">
        <v>101</v>
      </c>
      <c r="AX397" s="27" t="s">
        <v>101</v>
      </c>
      <c r="AY397" s="27" t="s">
        <v>101</v>
      </c>
      <c r="AZ397" s="27"/>
      <c r="BA397" s="27" t="s">
        <v>3777</v>
      </c>
      <c r="BB397" s="27" t="s">
        <v>3797</v>
      </c>
      <c r="BC397" s="27" t="s">
        <v>113</v>
      </c>
      <c r="BD397" s="27"/>
      <c r="BE397" s="27"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Daniel Fernando Gallego Moreno</cp:lastModifiedBy>
  <dcterms:created xsi:type="dcterms:W3CDTF">2022-01-26T22:25:54Z</dcterms:created>
  <dcterms:modified xsi:type="dcterms:W3CDTF">2022-02-02T04:07:09Z</dcterms:modified>
</cp:coreProperties>
</file>